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 windowWidth="14235" windowHeight="7890"/>
  </bookViews>
  <sheets>
    <sheet name="Sheet1" sheetId="1" r:id="rId1"/>
  </sheets>
  <definedNames>
    <definedName name="_xlnm.Print_Area" localSheetId="0">Sheet1!$A$1:$N$44</definedName>
  </definedNames>
  <calcPr calcId="145621"/>
</workbook>
</file>

<file path=xl/calcChain.xml><?xml version="1.0" encoding="utf-8"?>
<calcChain xmlns="http://schemas.openxmlformats.org/spreadsheetml/2006/main">
  <c r="B39" i="1" l="1"/>
  <c r="F39" i="1"/>
  <c r="L39" i="1"/>
  <c r="J23" i="1"/>
  <c r="H6" i="1"/>
  <c r="F6" i="1"/>
  <c r="F7" i="1" s="1"/>
  <c r="D6" i="1"/>
  <c r="D7" i="1" s="1"/>
  <c r="B6" i="1"/>
  <c r="B7" i="1" s="1"/>
  <c r="F15" i="1"/>
  <c r="F14" i="1"/>
  <c r="D14" i="1"/>
  <c r="B14" i="1"/>
  <c r="B15" i="1" s="1"/>
  <c r="F22" i="1"/>
  <c r="B23" i="1" s="1"/>
  <c r="D22" i="1"/>
  <c r="D23" i="1" s="1"/>
  <c r="B22" i="1"/>
  <c r="H30" i="1"/>
  <c r="F30" i="1"/>
  <c r="F31" i="1" s="1"/>
  <c r="D30" i="1"/>
  <c r="D31" i="1" s="1"/>
  <c r="B30" i="1"/>
  <c r="B31" i="1" s="1"/>
  <c r="B38" i="1"/>
  <c r="D38" i="1"/>
  <c r="F38" i="1"/>
  <c r="L38" i="1"/>
</calcChain>
</file>

<file path=xl/sharedStrings.xml><?xml version="1.0" encoding="utf-8"?>
<sst xmlns="http://schemas.openxmlformats.org/spreadsheetml/2006/main" count="166" uniqueCount="27">
  <si>
    <t>Satellite Tracking of People</t>
  </si>
  <si>
    <t>iSECUREtrac Corporation</t>
  </si>
  <si>
    <t>3M Electronic Monitoring</t>
  </si>
  <si>
    <t>Sentinel Offender Services</t>
  </si>
  <si>
    <t>Alcohol Monitoring</t>
  </si>
  <si>
    <t>Transdermal Alcohol Monitoring</t>
  </si>
  <si>
    <t>GPS Monitoring - One-Piece</t>
  </si>
  <si>
    <t>RF Monitoring</t>
  </si>
  <si>
    <t>GPS Monitoring - Multi-Piece</t>
  </si>
  <si>
    <t>BI Incorporated</t>
  </si>
  <si>
    <t>Specifications Score:</t>
  </si>
  <si>
    <t>Reference Score:</t>
  </si>
  <si>
    <t>Pricing Score:</t>
  </si>
  <si>
    <t>1st</t>
  </si>
  <si>
    <t>2nd</t>
  </si>
  <si>
    <t>3rd</t>
  </si>
  <si>
    <t>1st%</t>
  </si>
  <si>
    <t>2nd%</t>
  </si>
  <si>
    <t>3rd%</t>
  </si>
  <si>
    <t>Alcohol Monitoring Systems, Inc. (AMS)</t>
  </si>
  <si>
    <t>Proposal rejected</t>
  </si>
  <si>
    <t>No Award</t>
  </si>
  <si>
    <t>Combined Score:</t>
  </si>
  <si>
    <t>% of Highest Points:</t>
  </si>
  <si>
    <t>Award Result:</t>
  </si>
  <si>
    <t>1A Smart Start, Inc.</t>
  </si>
  <si>
    <r>
      <t xml:space="preserve">In accordance with RFP Part I Section </t>
    </r>
    <r>
      <rPr>
        <b/>
        <sz val="10"/>
        <color indexed="8"/>
        <rFont val="Arial"/>
        <family val="2"/>
      </rPr>
      <t>8.2.8 Evaluation and Awards within Competitive Range</t>
    </r>
    <r>
      <rPr>
        <sz val="10"/>
        <color indexed="8"/>
        <rFont val="Arial"/>
        <family val="2"/>
      </rPr>
      <t>, contract awards were based on a “best value” analysis factoring in evaluation points for: 1) references (150 points available); 2) compliance with specifications (500 points available) and pricing (350 points available).  Competitive range awards were allowed up to a maximum of three (3) vendors per category provided they were within twenty percent (20%) of the total evaluation points of the highest scoring vendor for the category.  Above are listed the evaluation and award results for all five categories of monitoring equipment and service as was identified in the RFP.  Proposal from 1A Smart Start, Inc. rejected for vendor not offering both types of receiver home units (landline and cellular).</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</si>
</sst>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indexed="8"/>
      <name val="Arial"/>
      <family val="2"/>
    </font>
    <font>
      <b/>
      <sz val="10"/>
      <color indexed="8"/>
      <name val="Arial"/>
      <family val="2"/>
    </font>
    <font>
      <sz val="10"/>
      <color theme="1"/>
      <name val="Arial"/>
      <family val="2"/>
    </font>
    <font>
      <b/>
      <sz val="10"/>
      <color theme="1"/>
      <name val="Arial"/>
      <family val="2"/>
    </font>
    <font>
      <sz val="12"/>
      <color theme="1"/>
      <name val="Arial"/>
      <family val="2"/>
    </font>
    <font>
      <sz val="12"/>
      <color theme="1"/>
      <name val="Calibri"/>
      <family val="2"/>
      <scheme val="minor"/>
    </font>
    <font>
      <b/>
      <sz val="12"/>
      <color theme="1"/>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3" fillId="0" borderId="0" xfId="0" applyFont="1"/>
    <xf numFmtId="0" fontId="3" fillId="0" borderId="1" xfId="0" applyFont="1" applyBorder="1"/>
    <xf numFmtId="0" fontId="3" fillId="0" borderId="0" xfId="0" applyFont="1" applyBorder="1"/>
    <xf numFmtId="0" fontId="0" fillId="0" borderId="0" xfId="0" applyBorder="1"/>
    <xf numFmtId="0" fontId="3" fillId="0" borderId="1" xfId="0" applyFont="1" applyBorder="1" applyAlignment="1">
      <alignment horizontal="center"/>
    </xf>
    <xf numFmtId="0" fontId="0" fillId="0" borderId="0" xfId="0" applyAlignment="1">
      <alignment horizontal="center"/>
    </xf>
    <xf numFmtId="9" fontId="3" fillId="0" borderId="1" xfId="0" applyNumberFormat="1" applyFont="1" applyBorder="1" applyAlignment="1">
      <alignment horizontal="center"/>
    </xf>
    <xf numFmtId="0" fontId="4" fillId="0" borderId="1" xfId="0" applyFont="1" applyBorder="1"/>
    <xf numFmtId="10" fontId="3" fillId="0" borderId="1" xfId="0" applyNumberFormat="1" applyFont="1" applyBorder="1" applyAlignment="1">
      <alignment horizontal="center"/>
    </xf>
    <xf numFmtId="0" fontId="0" fillId="0" borderId="0" xfId="0" applyBorder="1" applyAlignment="1">
      <alignment horizontal="center"/>
    </xf>
    <xf numFmtId="0" fontId="3" fillId="0" borderId="0" xfId="0" applyFont="1" applyBorder="1" applyAlignment="1">
      <alignment horizontal="center"/>
    </xf>
    <xf numFmtId="0" fontId="3" fillId="0" borderId="1" xfId="0" applyFont="1" applyFill="1" applyBorder="1" applyAlignment="1">
      <alignment horizontal="center"/>
    </xf>
    <xf numFmtId="0" fontId="3" fillId="0" borderId="1" xfId="0" applyFont="1" applyFill="1" applyBorder="1"/>
    <xf numFmtId="0" fontId="3" fillId="0" borderId="1" xfId="0" applyFont="1" applyBorder="1" applyAlignment="1">
      <alignment horizontal="right"/>
    </xf>
    <xf numFmtId="0" fontId="4" fillId="0" borderId="1" xfId="0" applyFont="1" applyBorder="1" applyAlignment="1">
      <alignment horizontal="right"/>
    </xf>
    <xf numFmtId="1" fontId="4" fillId="0" borderId="1" xfId="0" applyNumberFormat="1" applyFont="1" applyBorder="1" applyAlignment="1">
      <alignment horizontal="center"/>
    </xf>
    <xf numFmtId="0" fontId="4" fillId="0" borderId="1" xfId="0" applyFont="1" applyBorder="1" applyAlignment="1">
      <alignment horizontal="center"/>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1" fontId="4" fillId="0" borderId="1" xfId="0" applyNumberFormat="1" applyFont="1" applyFill="1" applyBorder="1" applyAlignment="1">
      <alignment horizontal="center"/>
    </xf>
    <xf numFmtId="9" fontId="3" fillId="0" borderId="1" xfId="0" applyNumberFormat="1" applyFont="1" applyFill="1" applyBorder="1" applyAlignment="1">
      <alignment horizontal="center"/>
    </xf>
    <xf numFmtId="0" fontId="4" fillId="0" borderId="1" xfId="0" applyFont="1" applyFill="1" applyBorder="1" applyAlignment="1">
      <alignment horizontal="right"/>
    </xf>
    <xf numFmtId="0" fontId="3" fillId="0" borderId="1" xfId="0" applyNumberFormat="1" applyFont="1" applyBorder="1" applyAlignment="1">
      <alignment horizontal="center"/>
    </xf>
    <xf numFmtId="0" fontId="0" fillId="0" borderId="0" xfId="0" applyAlignment="1"/>
    <xf numFmtId="0" fontId="3" fillId="0" borderId="2" xfId="0" applyFont="1" applyBorder="1" applyAlignment="1">
      <alignment vertical="top" wrapText="1"/>
    </xf>
    <xf numFmtId="0" fontId="0" fillId="0" borderId="2" xfId="0" applyBorder="1" applyAlignment="1">
      <alignment vertical="top" wrapText="1"/>
    </xf>
    <xf numFmtId="0" fontId="0" fillId="0" borderId="0" xfId="0" applyAlignment="1">
      <alignment vertical="top" wrapText="1"/>
    </xf>
    <xf numFmtId="0" fontId="7" fillId="0" borderId="3" xfId="0" applyFont="1" applyBorder="1" applyAlignment="1">
      <alignment horizontal="center" vertical="center" wrapText="1"/>
    </xf>
    <xf numFmtId="0" fontId="6" fillId="0" borderId="4"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abSelected="1" view="pageLayout" zoomScaleNormal="100" workbookViewId="0">
      <selection activeCell="N12" sqref="N12"/>
    </sheetView>
  </sheetViews>
  <sheetFormatPr defaultRowHeight="15" x14ac:dyDescent="0.25"/>
  <cols>
    <col min="1" max="1" width="19.28515625" customWidth="1"/>
    <col min="2" max="2" width="10.42578125" style="6" customWidth="1"/>
    <col min="3" max="3" width="19" customWidth="1"/>
    <col min="4" max="4" width="9.5703125" style="6" customWidth="1"/>
    <col min="5" max="5" width="21.7109375" customWidth="1"/>
    <col min="6" max="6" width="12.28515625" style="6" customWidth="1"/>
    <col min="7" max="7" width="19.28515625" customWidth="1"/>
    <col min="8" max="8" width="10.42578125" style="6" customWidth="1"/>
    <col min="9" max="9" width="19.28515625" customWidth="1"/>
    <col min="10" max="10" width="8.7109375" style="6" customWidth="1"/>
    <col min="11" max="11" width="19.28515625" customWidth="1"/>
    <col min="12" max="12" width="12.140625" style="6" customWidth="1"/>
    <col min="13" max="13" width="19.28515625" customWidth="1"/>
    <col min="14" max="14" width="9.42578125" style="6" customWidth="1"/>
    <col min="15" max="15" width="22.85546875" style="6" customWidth="1"/>
    <col min="16" max="16" width="22.7109375" style="6" customWidth="1"/>
    <col min="17" max="17" width="22.85546875" style="6" customWidth="1"/>
    <col min="18" max="18" width="22.28515625" customWidth="1"/>
  </cols>
  <sheetData>
    <row r="1" spans="1:22" s="21" customFormat="1" ht="34.5" customHeight="1" x14ac:dyDescent="0.25">
      <c r="A1" s="30" t="s">
        <v>2</v>
      </c>
      <c r="B1" s="31"/>
      <c r="C1" s="30" t="s">
        <v>3</v>
      </c>
      <c r="D1" s="31"/>
      <c r="E1" s="30" t="s">
        <v>9</v>
      </c>
      <c r="F1" s="31"/>
      <c r="G1" s="30" t="s">
        <v>0</v>
      </c>
      <c r="H1" s="31"/>
      <c r="I1" s="30" t="s">
        <v>19</v>
      </c>
      <c r="J1" s="31"/>
      <c r="K1" s="30" t="s">
        <v>1</v>
      </c>
      <c r="L1" s="31"/>
      <c r="M1" s="30" t="s">
        <v>25</v>
      </c>
      <c r="N1" s="31"/>
      <c r="O1" s="18"/>
      <c r="P1" s="18"/>
      <c r="Q1" s="18"/>
      <c r="R1" s="19"/>
      <c r="S1" s="20"/>
      <c r="T1" s="20"/>
      <c r="U1" s="20"/>
      <c r="V1" s="20"/>
    </row>
    <row r="2" spans="1:22" x14ac:dyDescent="0.25">
      <c r="A2" s="8" t="s">
        <v>7</v>
      </c>
      <c r="B2" s="12"/>
      <c r="C2" s="8" t="s">
        <v>7</v>
      </c>
      <c r="D2" s="5"/>
      <c r="E2" s="8" t="s">
        <v>7</v>
      </c>
      <c r="F2" s="5"/>
      <c r="G2" s="8" t="s">
        <v>7</v>
      </c>
      <c r="H2" s="5"/>
      <c r="I2" s="8"/>
      <c r="J2" s="5"/>
      <c r="K2" s="8"/>
      <c r="L2" s="5"/>
      <c r="M2" s="8"/>
      <c r="N2" s="5"/>
      <c r="O2" s="11"/>
      <c r="P2" s="11"/>
      <c r="Q2" s="11"/>
      <c r="R2" s="3"/>
      <c r="S2" s="1"/>
      <c r="T2" s="1"/>
      <c r="U2" s="1"/>
      <c r="V2" s="1"/>
    </row>
    <row r="3" spans="1:22" x14ac:dyDescent="0.25">
      <c r="A3" s="14" t="s">
        <v>11</v>
      </c>
      <c r="B3" s="12">
        <v>149</v>
      </c>
      <c r="C3" s="14" t="s">
        <v>11</v>
      </c>
      <c r="D3" s="5">
        <v>150</v>
      </c>
      <c r="E3" s="14" t="s">
        <v>11</v>
      </c>
      <c r="F3" s="5">
        <v>140</v>
      </c>
      <c r="G3" s="14" t="s">
        <v>11</v>
      </c>
      <c r="H3" s="5">
        <v>137</v>
      </c>
      <c r="I3" s="2"/>
      <c r="J3" s="5"/>
      <c r="K3" s="2"/>
      <c r="L3" s="5"/>
      <c r="M3" s="2"/>
      <c r="N3" s="5"/>
      <c r="O3" s="11"/>
      <c r="P3" s="11"/>
      <c r="Q3" s="11"/>
      <c r="R3" s="3"/>
      <c r="S3" s="1"/>
      <c r="T3" s="1"/>
      <c r="U3" s="1"/>
      <c r="V3" s="1"/>
    </row>
    <row r="4" spans="1:22" x14ac:dyDescent="0.25">
      <c r="A4" s="14" t="s">
        <v>10</v>
      </c>
      <c r="B4" s="12">
        <v>446</v>
      </c>
      <c r="C4" s="14" t="s">
        <v>10</v>
      </c>
      <c r="D4" s="5">
        <v>500</v>
      </c>
      <c r="E4" s="14" t="s">
        <v>10</v>
      </c>
      <c r="F4" s="5">
        <v>443</v>
      </c>
      <c r="G4" s="14" t="s">
        <v>10</v>
      </c>
      <c r="H4" s="5">
        <v>495</v>
      </c>
      <c r="I4" s="2"/>
      <c r="J4" s="5"/>
      <c r="K4" s="2"/>
      <c r="L4" s="5"/>
      <c r="M4" s="2"/>
      <c r="N4" s="5"/>
      <c r="O4" s="11"/>
      <c r="P4" s="11"/>
      <c r="Q4" s="11"/>
      <c r="R4" s="3"/>
      <c r="S4" s="1"/>
      <c r="T4" s="1"/>
      <c r="U4" s="1"/>
      <c r="V4" s="1"/>
    </row>
    <row r="5" spans="1:22" x14ac:dyDescent="0.25">
      <c r="A5" s="14" t="s">
        <v>12</v>
      </c>
      <c r="B5" s="12">
        <v>332</v>
      </c>
      <c r="C5" s="14" t="s">
        <v>12</v>
      </c>
      <c r="D5" s="5">
        <v>293</v>
      </c>
      <c r="E5" s="14" t="s">
        <v>12</v>
      </c>
      <c r="F5" s="5">
        <v>245</v>
      </c>
      <c r="G5" s="14" t="s">
        <v>12</v>
      </c>
      <c r="H5" s="5">
        <v>350</v>
      </c>
      <c r="I5" s="2"/>
      <c r="J5" s="5"/>
      <c r="K5" s="2"/>
      <c r="L5" s="5"/>
      <c r="M5" s="2"/>
      <c r="N5" s="5"/>
      <c r="O5" s="11"/>
      <c r="P5" s="11"/>
      <c r="Q5" s="11"/>
      <c r="R5" s="3"/>
      <c r="S5" s="1"/>
      <c r="T5" s="1"/>
      <c r="U5" s="1"/>
      <c r="V5" s="1"/>
    </row>
    <row r="6" spans="1:22" x14ac:dyDescent="0.25">
      <c r="A6" s="14" t="s">
        <v>22</v>
      </c>
      <c r="B6" s="12">
        <f>SUM(B3:B5)</f>
        <v>927</v>
      </c>
      <c r="C6" s="14" t="s">
        <v>22</v>
      </c>
      <c r="D6" s="5">
        <f>SUM(D3:D5)</f>
        <v>943</v>
      </c>
      <c r="E6" s="14" t="s">
        <v>22</v>
      </c>
      <c r="F6" s="5">
        <f>SUM(F3:F5)</f>
        <v>828</v>
      </c>
      <c r="G6" s="14" t="s">
        <v>22</v>
      </c>
      <c r="H6" s="5">
        <f>SUM(H3:H5)</f>
        <v>982</v>
      </c>
      <c r="I6" s="2"/>
      <c r="J6" s="5"/>
      <c r="K6" s="2"/>
      <c r="L6" s="5"/>
      <c r="M6" s="2"/>
      <c r="N6" s="5"/>
      <c r="O6" s="11"/>
      <c r="P6" s="11"/>
      <c r="Q6" s="11"/>
      <c r="R6" s="3"/>
      <c r="S6" s="1"/>
      <c r="T6" s="1"/>
      <c r="U6" s="1"/>
      <c r="V6" s="1"/>
    </row>
    <row r="7" spans="1:22" x14ac:dyDescent="0.25">
      <c r="A7" s="15" t="s">
        <v>23</v>
      </c>
      <c r="B7" s="7">
        <f>B6/H6</f>
        <v>0.94399185336048885</v>
      </c>
      <c r="C7" s="15" t="s">
        <v>23</v>
      </c>
      <c r="D7" s="7">
        <f>D6/H6</f>
        <v>0.96028513238289204</v>
      </c>
      <c r="E7" s="15" t="s">
        <v>23</v>
      </c>
      <c r="F7" s="7">
        <f>F6/H6</f>
        <v>0.84317718940936859</v>
      </c>
      <c r="G7" s="15" t="s">
        <v>23</v>
      </c>
      <c r="H7" s="7">
        <v>1</v>
      </c>
      <c r="I7" s="2"/>
      <c r="J7" s="5"/>
      <c r="K7" s="2"/>
      <c r="L7" s="5"/>
      <c r="M7" s="2"/>
      <c r="N7" s="5"/>
      <c r="O7" s="11"/>
      <c r="P7" s="11"/>
      <c r="Q7" s="11"/>
      <c r="R7" s="3"/>
      <c r="S7" s="1"/>
      <c r="T7" s="1"/>
      <c r="U7" s="1"/>
      <c r="V7" s="1"/>
    </row>
    <row r="8" spans="1:22" x14ac:dyDescent="0.25">
      <c r="A8" s="15" t="s">
        <v>24</v>
      </c>
      <c r="B8" s="25" t="s">
        <v>15</v>
      </c>
      <c r="C8" s="15" t="s">
        <v>24</v>
      </c>
      <c r="D8" s="25" t="s">
        <v>14</v>
      </c>
      <c r="E8" s="15" t="s">
        <v>24</v>
      </c>
      <c r="F8" s="25" t="s">
        <v>21</v>
      </c>
      <c r="G8" s="15" t="s">
        <v>24</v>
      </c>
      <c r="H8" s="25" t="s">
        <v>13</v>
      </c>
      <c r="I8" s="2"/>
      <c r="J8" s="5"/>
      <c r="K8" s="2"/>
      <c r="L8" s="5"/>
      <c r="M8" s="2"/>
      <c r="N8" s="5"/>
      <c r="O8" s="11"/>
      <c r="P8" s="11"/>
      <c r="Q8" s="11"/>
      <c r="R8" s="3"/>
      <c r="S8" s="1"/>
      <c r="T8" s="1"/>
      <c r="U8" s="1"/>
      <c r="V8" s="1"/>
    </row>
    <row r="9" spans="1:22" x14ac:dyDescent="0.25">
      <c r="A9" s="15"/>
      <c r="B9" s="16"/>
      <c r="C9" s="15"/>
      <c r="D9" s="17"/>
      <c r="E9" s="15"/>
      <c r="F9" s="16"/>
      <c r="G9" s="15"/>
      <c r="H9" s="16"/>
      <c r="I9" s="2"/>
      <c r="J9" s="5"/>
      <c r="K9" s="2"/>
      <c r="L9" s="5"/>
      <c r="M9" s="2"/>
      <c r="N9" s="5"/>
      <c r="O9" s="11"/>
      <c r="P9" s="11"/>
      <c r="Q9" s="11"/>
      <c r="R9" s="3"/>
      <c r="S9" s="1"/>
      <c r="T9" s="1"/>
      <c r="U9" s="1"/>
      <c r="V9" s="1"/>
    </row>
    <row r="10" spans="1:22" x14ac:dyDescent="0.25">
      <c r="A10" s="8" t="s">
        <v>4</v>
      </c>
      <c r="B10" s="5"/>
      <c r="C10" s="8" t="s">
        <v>4</v>
      </c>
      <c r="D10" s="5"/>
      <c r="E10" s="8" t="s">
        <v>4</v>
      </c>
      <c r="F10" s="5"/>
      <c r="G10" s="8"/>
      <c r="H10" s="5"/>
      <c r="I10" s="8"/>
      <c r="J10" s="5"/>
      <c r="K10" s="8"/>
      <c r="L10" s="5"/>
      <c r="M10" s="8" t="s">
        <v>4</v>
      </c>
      <c r="N10" s="5"/>
      <c r="O10" s="11"/>
      <c r="P10" s="11"/>
      <c r="Q10" s="11"/>
      <c r="R10" s="3"/>
      <c r="S10" s="1"/>
      <c r="T10" s="1"/>
      <c r="U10" s="1"/>
      <c r="V10" s="1"/>
    </row>
    <row r="11" spans="1:22" x14ac:dyDescent="0.25">
      <c r="A11" s="14" t="s">
        <v>11</v>
      </c>
      <c r="B11" s="5">
        <v>148</v>
      </c>
      <c r="C11" s="14" t="s">
        <v>11</v>
      </c>
      <c r="D11" s="5">
        <v>150</v>
      </c>
      <c r="E11" s="14" t="s">
        <v>11</v>
      </c>
      <c r="F11" s="5">
        <v>142</v>
      </c>
      <c r="G11" s="2"/>
      <c r="H11" s="5"/>
      <c r="I11" s="2"/>
      <c r="J11" s="5"/>
      <c r="K11" s="2"/>
      <c r="L11" s="5"/>
      <c r="M11" s="14" t="s">
        <v>11</v>
      </c>
      <c r="N11" s="5">
        <v>141</v>
      </c>
      <c r="O11" s="11"/>
      <c r="P11" s="11"/>
      <c r="Q11" s="11"/>
      <c r="R11" s="3"/>
      <c r="S11" s="1"/>
      <c r="T11" s="1"/>
      <c r="U11" s="1"/>
      <c r="V11" s="1"/>
    </row>
    <row r="12" spans="1:22" x14ac:dyDescent="0.25">
      <c r="A12" s="14" t="s">
        <v>10</v>
      </c>
      <c r="B12" s="5">
        <v>490</v>
      </c>
      <c r="C12" s="14" t="s">
        <v>10</v>
      </c>
      <c r="D12" s="5">
        <v>500</v>
      </c>
      <c r="E12" s="14" t="s">
        <v>10</v>
      </c>
      <c r="F12" s="5">
        <v>485</v>
      </c>
      <c r="G12" s="2"/>
      <c r="H12" s="5"/>
      <c r="I12" s="2"/>
      <c r="J12" s="5"/>
      <c r="K12" s="2"/>
      <c r="L12" s="5"/>
      <c r="M12" s="14" t="s">
        <v>10</v>
      </c>
      <c r="N12" s="5">
        <v>0</v>
      </c>
      <c r="O12" s="11"/>
      <c r="P12" s="11"/>
      <c r="Q12" s="11"/>
      <c r="R12" s="3"/>
      <c r="S12" s="1"/>
      <c r="T12" s="1"/>
      <c r="U12" s="1"/>
      <c r="V12" s="1"/>
    </row>
    <row r="13" spans="1:22" x14ac:dyDescent="0.25">
      <c r="A13" s="14" t="s">
        <v>12</v>
      </c>
      <c r="B13" s="5">
        <v>350</v>
      </c>
      <c r="C13" s="14" t="s">
        <v>12</v>
      </c>
      <c r="D13" s="5">
        <v>345</v>
      </c>
      <c r="E13" s="14" t="s">
        <v>12</v>
      </c>
      <c r="F13" s="5">
        <v>292</v>
      </c>
      <c r="G13" s="2"/>
      <c r="H13" s="5"/>
      <c r="I13" s="2"/>
      <c r="J13" s="5"/>
      <c r="K13" s="2"/>
      <c r="L13" s="5"/>
      <c r="M13" s="14" t="s">
        <v>12</v>
      </c>
      <c r="N13" s="5">
        <v>0</v>
      </c>
      <c r="O13" s="11"/>
      <c r="P13" s="11"/>
      <c r="Q13" s="11"/>
      <c r="R13" s="3"/>
      <c r="S13" s="1"/>
      <c r="T13" s="1"/>
      <c r="U13" s="1"/>
      <c r="V13" s="1"/>
    </row>
    <row r="14" spans="1:22" x14ac:dyDescent="0.25">
      <c r="A14" s="14" t="s">
        <v>22</v>
      </c>
      <c r="B14" s="5">
        <f>SUM(B11:B13)</f>
        <v>988</v>
      </c>
      <c r="C14" s="14" t="s">
        <v>22</v>
      </c>
      <c r="D14" s="5">
        <f>SUM(D11:D13)</f>
        <v>995</v>
      </c>
      <c r="E14" s="14" t="s">
        <v>22</v>
      </c>
      <c r="F14" s="5">
        <f>SUM(F11:F13)</f>
        <v>919</v>
      </c>
      <c r="G14" s="2"/>
      <c r="H14" s="5"/>
      <c r="I14" s="2"/>
      <c r="J14" s="5"/>
      <c r="K14" s="2"/>
      <c r="L14" s="5"/>
      <c r="M14" s="14" t="s">
        <v>22</v>
      </c>
      <c r="N14" s="5"/>
      <c r="O14" s="11"/>
      <c r="P14" s="11"/>
      <c r="Q14" s="11"/>
      <c r="R14" s="3"/>
      <c r="S14" s="1"/>
      <c r="T14" s="1"/>
      <c r="U14" s="1"/>
      <c r="V14" s="1"/>
    </row>
    <row r="15" spans="1:22" x14ac:dyDescent="0.25">
      <c r="A15" s="15" t="s">
        <v>23</v>
      </c>
      <c r="B15" s="7">
        <f>B14/D14</f>
        <v>0.99296482412060305</v>
      </c>
      <c r="C15" s="15" t="s">
        <v>23</v>
      </c>
      <c r="D15" s="7">
        <v>1</v>
      </c>
      <c r="E15" s="15" t="s">
        <v>23</v>
      </c>
      <c r="F15" s="7">
        <f>F14/D14</f>
        <v>0.92361809045226129</v>
      </c>
      <c r="G15" s="2"/>
      <c r="H15" s="5"/>
      <c r="I15" s="2"/>
      <c r="J15" s="5"/>
      <c r="K15" s="2"/>
      <c r="L15" s="15"/>
      <c r="M15" s="14"/>
      <c r="N15" s="24" t="s">
        <v>20</v>
      </c>
      <c r="O15" s="11"/>
      <c r="P15" s="11"/>
      <c r="Q15" s="11"/>
      <c r="R15" s="3"/>
      <c r="S15" s="1"/>
      <c r="T15" s="1"/>
      <c r="U15" s="1"/>
      <c r="V15" s="1"/>
    </row>
    <row r="16" spans="1:22" x14ac:dyDescent="0.25">
      <c r="A16" s="15" t="s">
        <v>24</v>
      </c>
      <c r="B16" s="7" t="s">
        <v>17</v>
      </c>
      <c r="C16" s="15" t="s">
        <v>24</v>
      </c>
      <c r="D16" s="7" t="s">
        <v>16</v>
      </c>
      <c r="E16" s="15" t="s">
        <v>24</v>
      </c>
      <c r="F16" s="7" t="s">
        <v>18</v>
      </c>
      <c r="G16" s="2"/>
      <c r="H16" s="5"/>
      <c r="I16" s="2"/>
      <c r="J16" s="5"/>
      <c r="K16" s="2"/>
      <c r="L16" s="5"/>
      <c r="M16" s="15"/>
      <c r="N16" s="7"/>
      <c r="O16" s="11"/>
      <c r="P16" s="11"/>
      <c r="Q16" s="11"/>
      <c r="R16" s="3"/>
      <c r="S16" s="1"/>
      <c r="T16" s="1"/>
      <c r="U16" s="1"/>
      <c r="V16" s="1"/>
    </row>
    <row r="17" spans="1:22" x14ac:dyDescent="0.25">
      <c r="A17" s="2"/>
      <c r="B17" s="5"/>
      <c r="C17" s="2"/>
      <c r="D17" s="5"/>
      <c r="E17" s="2"/>
      <c r="F17" s="5"/>
      <c r="G17" s="2"/>
      <c r="H17" s="5"/>
      <c r="I17" s="2"/>
      <c r="J17" s="5"/>
      <c r="K17" s="2"/>
      <c r="L17" s="5"/>
      <c r="M17" s="14"/>
      <c r="N17" s="5"/>
      <c r="O17" s="11"/>
      <c r="P17" s="11"/>
      <c r="Q17" s="11"/>
      <c r="R17" s="3"/>
      <c r="S17" s="1"/>
      <c r="T17" s="1"/>
      <c r="U17" s="1"/>
      <c r="V17" s="1"/>
    </row>
    <row r="18" spans="1:22" x14ac:dyDescent="0.25">
      <c r="A18" s="8" t="s">
        <v>5</v>
      </c>
      <c r="B18" s="5"/>
      <c r="C18" s="8" t="s">
        <v>5</v>
      </c>
      <c r="D18" s="5"/>
      <c r="E18" s="8" t="s">
        <v>5</v>
      </c>
      <c r="F18" s="5"/>
      <c r="G18" s="8"/>
      <c r="H18" s="5"/>
      <c r="I18" s="8" t="s">
        <v>5</v>
      </c>
      <c r="J18" s="5"/>
      <c r="K18" s="8"/>
      <c r="L18" s="5"/>
      <c r="M18" s="8"/>
      <c r="N18" s="5"/>
      <c r="O18" s="11"/>
      <c r="P18" s="11"/>
      <c r="Q18" s="11"/>
      <c r="R18" s="3"/>
      <c r="S18" s="1"/>
      <c r="T18" s="1"/>
      <c r="U18" s="1"/>
      <c r="V18" s="1"/>
    </row>
    <row r="19" spans="1:22" x14ac:dyDescent="0.25">
      <c r="A19" s="14" t="s">
        <v>11</v>
      </c>
      <c r="B19" s="5">
        <v>146</v>
      </c>
      <c r="C19" s="14" t="s">
        <v>11</v>
      </c>
      <c r="D19" s="5">
        <v>150</v>
      </c>
      <c r="E19" s="14" t="s">
        <v>11</v>
      </c>
      <c r="F19" s="5">
        <v>140</v>
      </c>
      <c r="G19" s="2"/>
      <c r="H19" s="5"/>
      <c r="I19" s="14" t="s">
        <v>11</v>
      </c>
      <c r="J19" s="5">
        <v>148</v>
      </c>
      <c r="K19" s="2"/>
      <c r="L19" s="5"/>
      <c r="M19" s="2"/>
      <c r="N19" s="5"/>
      <c r="O19" s="11"/>
      <c r="P19" s="11"/>
      <c r="Q19" s="11"/>
      <c r="R19" s="3"/>
      <c r="S19" s="1"/>
      <c r="T19" s="1"/>
      <c r="U19" s="1"/>
      <c r="V19" s="1"/>
    </row>
    <row r="20" spans="1:22" x14ac:dyDescent="0.25">
      <c r="A20" s="14" t="s">
        <v>10</v>
      </c>
      <c r="B20" s="12">
        <v>490</v>
      </c>
      <c r="C20" s="14" t="s">
        <v>10</v>
      </c>
      <c r="D20" s="5">
        <v>500</v>
      </c>
      <c r="E20" s="14" t="s">
        <v>10</v>
      </c>
      <c r="F20" s="5">
        <v>485</v>
      </c>
      <c r="G20" s="2"/>
      <c r="H20" s="5"/>
      <c r="I20" s="14" t="s">
        <v>10</v>
      </c>
      <c r="J20" s="5">
        <v>463</v>
      </c>
      <c r="K20" s="2"/>
      <c r="L20" s="5"/>
      <c r="M20" s="2"/>
      <c r="N20" s="5"/>
      <c r="O20" s="11"/>
      <c r="P20" s="11"/>
      <c r="Q20" s="11"/>
      <c r="R20" s="3"/>
      <c r="S20" s="1"/>
      <c r="T20" s="1"/>
      <c r="U20" s="1"/>
      <c r="V20" s="1"/>
    </row>
    <row r="21" spans="1:22" x14ac:dyDescent="0.25">
      <c r="A21" s="14" t="s">
        <v>12</v>
      </c>
      <c r="B21" s="12">
        <v>301</v>
      </c>
      <c r="C21" s="14" t="s">
        <v>12</v>
      </c>
      <c r="D21" s="5">
        <v>323</v>
      </c>
      <c r="E21" s="14" t="s">
        <v>12</v>
      </c>
      <c r="F21" s="5">
        <v>350</v>
      </c>
      <c r="G21" s="2"/>
      <c r="H21" s="5"/>
      <c r="I21" s="14" t="s">
        <v>12</v>
      </c>
      <c r="J21" s="12">
        <v>350</v>
      </c>
      <c r="K21" s="2"/>
      <c r="L21" s="5"/>
      <c r="M21" s="2"/>
      <c r="N21" s="5"/>
      <c r="O21" s="11"/>
      <c r="P21" s="11"/>
      <c r="Q21" s="11"/>
      <c r="R21" s="3"/>
      <c r="S21" s="1"/>
      <c r="T21" s="1"/>
      <c r="U21" s="1"/>
      <c r="V21" s="1"/>
    </row>
    <row r="22" spans="1:22" x14ac:dyDescent="0.25">
      <c r="A22" s="14" t="s">
        <v>22</v>
      </c>
      <c r="B22" s="5">
        <f>SUM(B19:B21)</f>
        <v>937</v>
      </c>
      <c r="C22" s="14" t="s">
        <v>22</v>
      </c>
      <c r="D22" s="5">
        <f>SUM(D19:D21)</f>
        <v>973</v>
      </c>
      <c r="E22" s="14" t="s">
        <v>22</v>
      </c>
      <c r="F22" s="5">
        <f>SUM(F19:F21)</f>
        <v>975</v>
      </c>
      <c r="G22" s="2"/>
      <c r="H22" s="5"/>
      <c r="I22" s="14" t="s">
        <v>22</v>
      </c>
      <c r="J22" s="12">
        <v>961</v>
      </c>
      <c r="K22" s="2"/>
      <c r="L22" s="5"/>
      <c r="M22" s="2"/>
      <c r="N22" s="5"/>
      <c r="O22" s="11"/>
      <c r="P22" s="11"/>
      <c r="Q22" s="11"/>
      <c r="R22" s="3"/>
      <c r="S22" s="1"/>
      <c r="T22" s="1"/>
      <c r="U22" s="1"/>
      <c r="V22" s="1"/>
    </row>
    <row r="23" spans="1:22" x14ac:dyDescent="0.25">
      <c r="A23" s="15" t="s">
        <v>23</v>
      </c>
      <c r="B23" s="7">
        <f>B22/F22</f>
        <v>0.96102564102564103</v>
      </c>
      <c r="C23" s="15" t="s">
        <v>23</v>
      </c>
      <c r="D23" s="7">
        <f>D22/F22</f>
        <v>0.99794871794871798</v>
      </c>
      <c r="E23" s="15" t="s">
        <v>23</v>
      </c>
      <c r="F23" s="7">
        <v>1</v>
      </c>
      <c r="G23" s="2"/>
      <c r="H23" s="5"/>
      <c r="I23" s="15" t="s">
        <v>23</v>
      </c>
      <c r="J23" s="23">
        <f>J22/F22</f>
        <v>0.98564102564102563</v>
      </c>
      <c r="K23" s="13"/>
      <c r="L23" s="5"/>
      <c r="M23" s="2"/>
      <c r="N23" s="5"/>
      <c r="O23" s="11"/>
      <c r="P23" s="11"/>
      <c r="Q23" s="11"/>
      <c r="R23" s="3"/>
      <c r="S23" s="1"/>
      <c r="T23" s="1"/>
      <c r="U23" s="1"/>
      <c r="V23" s="1"/>
    </row>
    <row r="24" spans="1:22" x14ac:dyDescent="0.25">
      <c r="A24" s="15" t="s">
        <v>24</v>
      </c>
      <c r="B24" s="5" t="s">
        <v>21</v>
      </c>
      <c r="C24" s="15" t="s">
        <v>24</v>
      </c>
      <c r="D24" s="5" t="s">
        <v>14</v>
      </c>
      <c r="E24" s="15" t="s">
        <v>24</v>
      </c>
      <c r="F24" s="5" t="s">
        <v>13</v>
      </c>
      <c r="G24" s="2"/>
      <c r="H24" s="5"/>
      <c r="I24" s="15" t="s">
        <v>24</v>
      </c>
      <c r="J24" s="12" t="s">
        <v>15</v>
      </c>
      <c r="K24" s="2"/>
      <c r="L24" s="5"/>
      <c r="M24" s="2"/>
      <c r="N24" s="5"/>
      <c r="O24" s="11"/>
      <c r="P24" s="11"/>
      <c r="Q24" s="11"/>
      <c r="R24" s="3"/>
      <c r="S24" s="1"/>
      <c r="T24" s="1"/>
      <c r="U24" s="1"/>
      <c r="V24" s="1"/>
    </row>
    <row r="25" spans="1:22" x14ac:dyDescent="0.25">
      <c r="A25" s="15"/>
      <c r="B25" s="16"/>
      <c r="C25" s="15"/>
      <c r="D25" s="17"/>
      <c r="E25" s="15"/>
      <c r="F25" s="16"/>
      <c r="G25" s="2"/>
      <c r="H25" s="5"/>
      <c r="I25" s="15"/>
      <c r="J25" s="22"/>
      <c r="K25" s="2"/>
      <c r="L25" s="5"/>
      <c r="M25" s="2"/>
      <c r="N25" s="5"/>
      <c r="O25" s="11"/>
      <c r="P25" s="11"/>
      <c r="Q25" s="11"/>
      <c r="R25" s="3"/>
      <c r="S25" s="1"/>
      <c r="T25" s="1"/>
      <c r="U25" s="1"/>
      <c r="V25" s="1"/>
    </row>
    <row r="26" spans="1:22" x14ac:dyDescent="0.25">
      <c r="A26" s="8" t="s">
        <v>6</v>
      </c>
      <c r="B26" s="5"/>
      <c r="C26" s="8" t="s">
        <v>6</v>
      </c>
      <c r="D26" s="5"/>
      <c r="E26" s="8" t="s">
        <v>6</v>
      </c>
      <c r="F26" s="5"/>
      <c r="G26" s="8" t="s">
        <v>6</v>
      </c>
      <c r="H26" s="5"/>
      <c r="I26" s="8"/>
      <c r="J26" s="5"/>
      <c r="K26" s="8"/>
      <c r="L26" s="5"/>
      <c r="M26" s="8"/>
      <c r="N26" s="5"/>
      <c r="O26" s="11"/>
      <c r="P26" s="11"/>
      <c r="Q26" s="11"/>
      <c r="R26" s="3"/>
      <c r="S26" s="1"/>
      <c r="T26" s="1"/>
      <c r="U26" s="1"/>
      <c r="V26" s="1"/>
    </row>
    <row r="27" spans="1:22" x14ac:dyDescent="0.25">
      <c r="A27" s="14" t="s">
        <v>11</v>
      </c>
      <c r="B27" s="5">
        <v>150</v>
      </c>
      <c r="C27" s="14" t="s">
        <v>11</v>
      </c>
      <c r="D27" s="5">
        <v>150</v>
      </c>
      <c r="E27" s="14" t="s">
        <v>11</v>
      </c>
      <c r="F27" s="5">
        <v>133</v>
      </c>
      <c r="G27" s="14" t="s">
        <v>11</v>
      </c>
      <c r="H27" s="5">
        <v>146</v>
      </c>
      <c r="I27" s="2"/>
      <c r="J27" s="5"/>
      <c r="K27" s="2"/>
      <c r="L27" s="5"/>
      <c r="M27" s="2"/>
      <c r="N27" s="5"/>
      <c r="O27" s="11"/>
      <c r="P27" s="11"/>
      <c r="Q27" s="11"/>
      <c r="R27" s="3"/>
      <c r="S27" s="1"/>
      <c r="T27" s="1"/>
      <c r="U27" s="1"/>
      <c r="V27" s="1"/>
    </row>
    <row r="28" spans="1:22" x14ac:dyDescent="0.25">
      <c r="A28" s="14" t="s">
        <v>10</v>
      </c>
      <c r="B28" s="5">
        <v>475</v>
      </c>
      <c r="C28" s="14" t="s">
        <v>10</v>
      </c>
      <c r="D28" s="5">
        <v>500</v>
      </c>
      <c r="E28" s="14" t="s">
        <v>10</v>
      </c>
      <c r="F28" s="5">
        <v>485</v>
      </c>
      <c r="G28" s="14" t="s">
        <v>10</v>
      </c>
      <c r="H28" s="5">
        <v>488</v>
      </c>
      <c r="I28" s="2"/>
      <c r="J28" s="9"/>
      <c r="K28" s="2"/>
      <c r="L28" s="5"/>
      <c r="M28" s="2"/>
      <c r="N28" s="7"/>
      <c r="O28" s="11"/>
      <c r="P28" s="11"/>
      <c r="Q28" s="11"/>
      <c r="R28" s="3"/>
      <c r="S28" s="1"/>
      <c r="T28" s="1"/>
      <c r="U28" s="1"/>
      <c r="V28" s="1"/>
    </row>
    <row r="29" spans="1:22" x14ac:dyDescent="0.25">
      <c r="A29" s="14" t="s">
        <v>12</v>
      </c>
      <c r="B29" s="5">
        <v>334</v>
      </c>
      <c r="C29" s="14" t="s">
        <v>12</v>
      </c>
      <c r="D29" s="5">
        <v>299</v>
      </c>
      <c r="E29" s="14" t="s">
        <v>12</v>
      </c>
      <c r="F29" s="5">
        <v>290</v>
      </c>
      <c r="G29" s="14" t="s">
        <v>12</v>
      </c>
      <c r="H29" s="5">
        <v>350</v>
      </c>
      <c r="I29" s="2"/>
      <c r="J29" s="5"/>
      <c r="K29" s="2"/>
      <c r="L29" s="5"/>
      <c r="M29" s="2"/>
      <c r="N29" s="5"/>
      <c r="O29" s="11"/>
      <c r="P29" s="11"/>
      <c r="Q29" s="11"/>
      <c r="R29" s="3"/>
      <c r="S29" s="1"/>
      <c r="T29" s="1"/>
      <c r="U29" s="1"/>
      <c r="V29" s="1"/>
    </row>
    <row r="30" spans="1:22" x14ac:dyDescent="0.25">
      <c r="A30" s="14" t="s">
        <v>22</v>
      </c>
      <c r="B30" s="5">
        <f>SUM(B27:B29)</f>
        <v>959</v>
      </c>
      <c r="C30" s="14" t="s">
        <v>22</v>
      </c>
      <c r="D30" s="5">
        <f>SUM(D27:D29)</f>
        <v>949</v>
      </c>
      <c r="E30" s="14" t="s">
        <v>22</v>
      </c>
      <c r="F30" s="5">
        <f>SUM(F27:F29)</f>
        <v>908</v>
      </c>
      <c r="G30" s="14" t="s">
        <v>22</v>
      </c>
      <c r="H30" s="5">
        <f>SUM(H27:H29)</f>
        <v>984</v>
      </c>
      <c r="I30" s="2"/>
      <c r="J30" s="5"/>
      <c r="K30" s="2"/>
      <c r="L30" s="5"/>
      <c r="M30" s="2"/>
      <c r="N30" s="5"/>
      <c r="O30" s="11"/>
      <c r="P30" s="11"/>
      <c r="Q30" s="11"/>
      <c r="R30" s="3"/>
      <c r="S30" s="1"/>
      <c r="T30" s="1"/>
      <c r="U30" s="1"/>
      <c r="V30" s="1"/>
    </row>
    <row r="31" spans="1:22" x14ac:dyDescent="0.25">
      <c r="A31" s="15" t="s">
        <v>23</v>
      </c>
      <c r="B31" s="7">
        <f>B30/H30</f>
        <v>0.97459349593495936</v>
      </c>
      <c r="C31" s="15" t="s">
        <v>23</v>
      </c>
      <c r="D31" s="7">
        <f>D30/H30</f>
        <v>0.96443089430894313</v>
      </c>
      <c r="E31" s="15" t="s">
        <v>23</v>
      </c>
      <c r="F31" s="7">
        <f>F30/H30</f>
        <v>0.92276422764227639</v>
      </c>
      <c r="G31" s="15" t="s">
        <v>23</v>
      </c>
      <c r="H31" s="7">
        <v>1</v>
      </c>
      <c r="I31" s="2"/>
      <c r="J31" s="5"/>
      <c r="K31" s="2"/>
      <c r="L31" s="5"/>
      <c r="M31" s="2"/>
      <c r="N31" s="5"/>
      <c r="O31" s="11"/>
      <c r="P31" s="11"/>
      <c r="Q31" s="11"/>
      <c r="R31" s="3"/>
      <c r="S31" s="1"/>
      <c r="T31" s="1"/>
      <c r="U31" s="1"/>
      <c r="V31" s="1"/>
    </row>
    <row r="32" spans="1:22" x14ac:dyDescent="0.25">
      <c r="A32" s="15" t="s">
        <v>24</v>
      </c>
      <c r="B32" s="5" t="s">
        <v>14</v>
      </c>
      <c r="C32" s="15" t="s">
        <v>24</v>
      </c>
      <c r="D32" s="5" t="s">
        <v>15</v>
      </c>
      <c r="E32" s="15" t="s">
        <v>24</v>
      </c>
      <c r="F32" s="5" t="s">
        <v>21</v>
      </c>
      <c r="G32" s="15" t="s">
        <v>24</v>
      </c>
      <c r="H32" s="5" t="s">
        <v>13</v>
      </c>
      <c r="I32" s="2"/>
      <c r="J32" s="5"/>
      <c r="K32" s="2"/>
      <c r="L32" s="5"/>
      <c r="M32" s="2"/>
      <c r="N32" s="5"/>
      <c r="O32" s="11"/>
      <c r="P32" s="11"/>
      <c r="Q32" s="11"/>
      <c r="R32" s="3"/>
      <c r="S32" s="1"/>
      <c r="T32" s="1"/>
      <c r="U32" s="1"/>
      <c r="V32" s="1"/>
    </row>
    <row r="33" spans="1:22" x14ac:dyDescent="0.25">
      <c r="A33" s="15"/>
      <c r="B33" s="17"/>
      <c r="C33" s="15"/>
      <c r="D33" s="17"/>
      <c r="E33" s="15"/>
      <c r="F33" s="16"/>
      <c r="G33" s="15"/>
      <c r="H33" s="16"/>
      <c r="I33" s="2"/>
      <c r="J33" s="5"/>
      <c r="K33" s="2"/>
      <c r="L33" s="5"/>
      <c r="M33" s="2"/>
      <c r="N33" s="5"/>
      <c r="O33" s="11"/>
      <c r="P33" s="11"/>
      <c r="Q33" s="11"/>
      <c r="R33" s="3"/>
      <c r="S33" s="1"/>
      <c r="T33" s="1"/>
      <c r="U33" s="1"/>
      <c r="V33" s="1"/>
    </row>
    <row r="34" spans="1:22" x14ac:dyDescent="0.25">
      <c r="A34" s="8" t="s">
        <v>8</v>
      </c>
      <c r="B34" s="5"/>
      <c r="C34" s="8" t="s">
        <v>8</v>
      </c>
      <c r="D34" s="5"/>
      <c r="E34" s="8" t="s">
        <v>8</v>
      </c>
      <c r="F34" s="5"/>
      <c r="G34" s="8"/>
      <c r="H34" s="5"/>
      <c r="I34" s="8"/>
      <c r="J34" s="5"/>
      <c r="K34" s="8" t="s">
        <v>8</v>
      </c>
      <c r="L34" s="5"/>
      <c r="M34" s="8"/>
      <c r="N34" s="5"/>
      <c r="O34" s="11"/>
      <c r="P34" s="11"/>
      <c r="Q34" s="11"/>
      <c r="R34" s="3"/>
      <c r="S34" s="1"/>
      <c r="T34" s="1"/>
      <c r="U34" s="1"/>
      <c r="V34" s="1"/>
    </row>
    <row r="35" spans="1:22" x14ac:dyDescent="0.25">
      <c r="A35" s="14" t="s">
        <v>11</v>
      </c>
      <c r="B35" s="5">
        <v>139</v>
      </c>
      <c r="C35" s="14" t="s">
        <v>11</v>
      </c>
      <c r="D35" s="5">
        <v>150</v>
      </c>
      <c r="E35" s="14" t="s">
        <v>11</v>
      </c>
      <c r="F35" s="5">
        <v>132</v>
      </c>
      <c r="G35" s="2"/>
      <c r="H35" s="5"/>
      <c r="I35" s="2"/>
      <c r="J35" s="5"/>
      <c r="K35" s="14" t="s">
        <v>11</v>
      </c>
      <c r="L35" s="5">
        <v>150</v>
      </c>
      <c r="M35" s="2"/>
      <c r="N35" s="5"/>
      <c r="O35" s="11"/>
      <c r="P35" s="11"/>
      <c r="Q35" s="11"/>
      <c r="R35" s="3"/>
      <c r="S35" s="1"/>
      <c r="T35" s="1"/>
      <c r="U35" s="1"/>
      <c r="V35" s="1"/>
    </row>
    <row r="36" spans="1:22" x14ac:dyDescent="0.25">
      <c r="A36" s="14" t="s">
        <v>10</v>
      </c>
      <c r="B36" s="5">
        <v>475</v>
      </c>
      <c r="C36" s="14" t="s">
        <v>10</v>
      </c>
      <c r="D36" s="5">
        <v>500</v>
      </c>
      <c r="E36" s="14" t="s">
        <v>10</v>
      </c>
      <c r="F36" s="5">
        <v>485</v>
      </c>
      <c r="G36" s="2"/>
      <c r="H36" s="5"/>
      <c r="I36" s="2"/>
      <c r="J36" s="5"/>
      <c r="K36" s="14" t="s">
        <v>10</v>
      </c>
      <c r="L36" s="5">
        <v>330</v>
      </c>
      <c r="M36" s="2"/>
      <c r="N36" s="5"/>
      <c r="O36" s="10"/>
      <c r="P36" s="10"/>
      <c r="Q36" s="10"/>
      <c r="R36" s="4"/>
    </row>
    <row r="37" spans="1:22" x14ac:dyDescent="0.25">
      <c r="A37" s="14" t="s">
        <v>12</v>
      </c>
      <c r="B37" s="5">
        <v>341</v>
      </c>
      <c r="C37" s="14" t="s">
        <v>12</v>
      </c>
      <c r="D37" s="5">
        <v>333</v>
      </c>
      <c r="E37" s="14" t="s">
        <v>12</v>
      </c>
      <c r="F37" s="5">
        <v>350</v>
      </c>
      <c r="G37" s="2"/>
      <c r="H37" s="5"/>
      <c r="I37" s="2"/>
      <c r="J37" s="5"/>
      <c r="K37" s="14" t="s">
        <v>12</v>
      </c>
      <c r="L37" s="5">
        <v>333</v>
      </c>
      <c r="M37" s="2"/>
      <c r="N37" s="5"/>
      <c r="O37" s="10"/>
      <c r="P37" s="10"/>
      <c r="Q37" s="10"/>
      <c r="R37" s="4"/>
    </row>
    <row r="38" spans="1:22" x14ac:dyDescent="0.25">
      <c r="A38" s="14" t="s">
        <v>22</v>
      </c>
      <c r="B38" s="5">
        <f>SUM(B35:B37)</f>
        <v>955</v>
      </c>
      <c r="C38" s="14" t="s">
        <v>22</v>
      </c>
      <c r="D38" s="5">
        <f>SUM(D35:D37)</f>
        <v>983</v>
      </c>
      <c r="E38" s="14" t="s">
        <v>22</v>
      </c>
      <c r="F38" s="5">
        <f>SUM(F35:F37)</f>
        <v>967</v>
      </c>
      <c r="G38" s="2"/>
      <c r="H38" s="5"/>
      <c r="I38" s="2"/>
      <c r="J38" s="5"/>
      <c r="K38" s="14" t="s">
        <v>22</v>
      </c>
      <c r="L38" s="5">
        <f>SUM(L35:L37)</f>
        <v>813</v>
      </c>
      <c r="M38" s="2"/>
      <c r="N38" s="5"/>
      <c r="O38" s="10"/>
      <c r="P38" s="10"/>
      <c r="Q38" s="10"/>
      <c r="R38" s="4"/>
    </row>
    <row r="39" spans="1:22" x14ac:dyDescent="0.25">
      <c r="A39" s="15" t="s">
        <v>23</v>
      </c>
      <c r="B39" s="7">
        <f>B38/D38</f>
        <v>0.97151576805696849</v>
      </c>
      <c r="C39" s="15" t="s">
        <v>23</v>
      </c>
      <c r="D39" s="7">
        <v>1</v>
      </c>
      <c r="E39" s="15" t="s">
        <v>23</v>
      </c>
      <c r="F39" s="7">
        <f>F38/D38</f>
        <v>0.98372329603255337</v>
      </c>
      <c r="G39" s="2"/>
      <c r="H39" s="5"/>
      <c r="I39" s="2"/>
      <c r="J39" s="5"/>
      <c r="K39" s="15" t="s">
        <v>23</v>
      </c>
      <c r="L39" s="7">
        <f>L38/D38</f>
        <v>0.82706002034588</v>
      </c>
      <c r="M39" s="2"/>
      <c r="N39" s="5"/>
      <c r="O39" s="10"/>
      <c r="P39" s="10"/>
      <c r="Q39" s="10"/>
      <c r="R39" s="4"/>
    </row>
    <row r="40" spans="1:22" x14ac:dyDescent="0.25">
      <c r="A40" s="15" t="s">
        <v>24</v>
      </c>
      <c r="B40" s="5" t="s">
        <v>15</v>
      </c>
      <c r="C40" s="15" t="s">
        <v>24</v>
      </c>
      <c r="D40" s="5" t="s">
        <v>13</v>
      </c>
      <c r="E40" s="15" t="s">
        <v>24</v>
      </c>
      <c r="F40" s="5" t="s">
        <v>14</v>
      </c>
      <c r="G40" s="13"/>
      <c r="H40" s="5"/>
      <c r="I40" s="13"/>
      <c r="J40" s="5"/>
      <c r="K40" s="15" t="s">
        <v>24</v>
      </c>
      <c r="L40" s="5" t="s">
        <v>21</v>
      </c>
      <c r="M40" s="13"/>
      <c r="N40" s="5"/>
      <c r="O40" s="10"/>
      <c r="P40" s="10"/>
      <c r="Q40" s="10"/>
      <c r="R40" s="4"/>
    </row>
    <row r="41" spans="1:22" x14ac:dyDescent="0.25">
      <c r="A41" s="15"/>
      <c r="B41" s="16"/>
      <c r="C41" s="15"/>
      <c r="D41" s="17"/>
      <c r="E41" s="15"/>
      <c r="F41" s="16"/>
      <c r="G41" s="13"/>
      <c r="H41" s="5"/>
      <c r="I41" s="13"/>
      <c r="J41" s="5"/>
      <c r="K41" s="15"/>
      <c r="L41" s="17"/>
      <c r="M41" s="13"/>
      <c r="N41" s="5"/>
      <c r="O41" s="10"/>
      <c r="P41" s="10"/>
      <c r="Q41" s="10"/>
      <c r="R41" s="4"/>
    </row>
    <row r="42" spans="1:22" ht="15" customHeight="1" x14ac:dyDescent="0.25">
      <c r="A42" s="27" t="s">
        <v>26</v>
      </c>
      <c r="B42" s="28"/>
      <c r="C42" s="28"/>
      <c r="D42" s="28"/>
      <c r="E42" s="28"/>
      <c r="F42" s="28"/>
      <c r="G42" s="28"/>
      <c r="H42" s="28"/>
      <c r="I42" s="28"/>
      <c r="J42" s="28"/>
      <c r="K42" s="28"/>
      <c r="L42" s="28"/>
      <c r="M42" s="28"/>
      <c r="N42" s="28"/>
    </row>
    <row r="43" spans="1:22" x14ac:dyDescent="0.25">
      <c r="A43" s="29"/>
      <c r="B43" s="29"/>
      <c r="C43" s="29"/>
      <c r="D43" s="29"/>
      <c r="E43" s="29"/>
      <c r="F43" s="29"/>
      <c r="G43" s="29"/>
      <c r="H43" s="29"/>
      <c r="I43" s="29"/>
      <c r="J43" s="29"/>
      <c r="K43" s="29"/>
      <c r="L43" s="29"/>
      <c r="M43" s="29"/>
      <c r="N43" s="29"/>
    </row>
    <row r="44" spans="1:22" x14ac:dyDescent="0.25">
      <c r="A44" s="29"/>
      <c r="B44" s="29"/>
      <c r="C44" s="29"/>
      <c r="D44" s="29"/>
      <c r="E44" s="29"/>
      <c r="F44" s="29"/>
      <c r="G44" s="29"/>
      <c r="H44" s="29"/>
      <c r="I44" s="29"/>
      <c r="J44" s="29"/>
      <c r="K44" s="29"/>
      <c r="L44" s="29"/>
      <c r="M44" s="29"/>
      <c r="N44" s="29"/>
    </row>
    <row r="45" spans="1:22" ht="12" customHeight="1" x14ac:dyDescent="0.25">
      <c r="A45" s="26"/>
      <c r="B45" s="26"/>
      <c r="C45" s="26"/>
      <c r="D45" s="26"/>
      <c r="E45" s="26"/>
      <c r="F45" s="26"/>
      <c r="G45" s="26"/>
      <c r="H45" s="26"/>
      <c r="I45" s="26"/>
      <c r="J45" s="26"/>
      <c r="K45" s="26"/>
      <c r="L45" s="26"/>
      <c r="M45" s="26"/>
      <c r="N45" s="26"/>
    </row>
    <row r="46" spans="1:22" x14ac:dyDescent="0.25">
      <c r="A46" s="4"/>
      <c r="C46" s="4"/>
      <c r="E46" s="4"/>
      <c r="G46" s="4"/>
      <c r="I46" s="4"/>
      <c r="K46" s="4"/>
      <c r="M46" s="4"/>
    </row>
    <row r="47" spans="1:22" x14ac:dyDescent="0.25">
      <c r="A47" s="4"/>
      <c r="C47" s="4"/>
      <c r="E47" s="4"/>
      <c r="G47" s="4"/>
      <c r="I47" s="4"/>
      <c r="K47" s="4"/>
      <c r="M47" s="4"/>
    </row>
  </sheetData>
  <mergeCells count="8">
    <mergeCell ref="A42:N44"/>
    <mergeCell ref="M1:N1"/>
    <mergeCell ref="A1:B1"/>
    <mergeCell ref="C1:D1"/>
    <mergeCell ref="E1:F1"/>
    <mergeCell ref="G1:H1"/>
    <mergeCell ref="I1:J1"/>
    <mergeCell ref="K1:L1"/>
  </mergeCells>
  <pageMargins left="0.25" right="0.25" top="1" bottom="0.5" header="0.5" footer="0.5"/>
  <pageSetup paperSize="17" orientation="landscape" r:id="rId1"/>
  <headerFooter>
    <oddHeader>&amp;C&amp;"Arial,Bold"Reissued - RFP 00212, Electronic Monitoring of Offenders
Bid Tabulation - Evaluation Scores and Award Results &amp;"Arial,Regular"by Robert Paulson, Jr., Procurement Coordinator</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General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RPaulso</dc:creator>
  <cp:lastModifiedBy>Paulson, Robert D. (DES)</cp:lastModifiedBy>
  <cp:lastPrinted>2013-03-13T17:58:22Z</cp:lastPrinted>
  <dcterms:created xsi:type="dcterms:W3CDTF">2013-01-14T16:13:52Z</dcterms:created>
  <dcterms:modified xsi:type="dcterms:W3CDTF">2013-06-20T17:43:39Z</dcterms:modified>
</cp:coreProperties>
</file>