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defaultThemeVersion="124226"/>
  <mc:AlternateContent xmlns:mc="http://schemas.openxmlformats.org/markup-compatibility/2006">
    <mc:Choice Requires="x15">
      <x15ac:absPath xmlns:x15ac="http://schemas.microsoft.com/office/spreadsheetml/2010/11/ac" url="\\des.wa.lcl\doc\CPRM\_Statewide Contracts\2017\01117 Dump Bodies, Snow Plows Various Types, Controls &amp; Services\"/>
    </mc:Choice>
  </mc:AlternateContent>
  <xr:revisionPtr revIDLastSave="0" documentId="13_ncr:1_{F09F68F4-900C-4D64-A593-BD6B7948F835}" xr6:coauthVersionLast="47" xr6:coauthVersionMax="47" xr10:uidLastSave="{00000000-0000-0000-0000-000000000000}"/>
  <bookViews>
    <workbookView xWindow="-27525" yWindow="-2055" windowWidth="27645" windowHeight="16440" tabRatio="883" firstSheet="30" activeTab="39" xr2:uid="{00000000-000D-0000-FFFF-FFFF00000000}"/>
  </bookViews>
  <sheets>
    <sheet name="Fabshop Cat A" sheetId="35" state="hidden" r:id="rId1"/>
    <sheet name="Norstar Cat A" sheetId="34" state="hidden" r:id="rId2"/>
    <sheet name=" Cat A (Sanders)" sheetId="27" r:id="rId3"/>
    <sheet name="Viking Cat A" sheetId="42" state="hidden" r:id="rId4"/>
    <sheet name="Fabshop Cat B" sheetId="36" state="hidden" r:id="rId5"/>
    <sheet name="Cat B (Flatbeds)" sheetId="28" r:id="rId6"/>
    <sheet name="Viking Cat B" sheetId="43" state="hidden" r:id="rId7"/>
    <sheet name="Columbia Cat C" sheetId="4" state="hidden" r:id="rId8"/>
    <sheet name="Fabshop Cat C" sheetId="37" state="hidden" r:id="rId9"/>
    <sheet name="Cat C ( Contractor Dump)" sheetId="29" r:id="rId10"/>
    <sheet name="Viking Cat C" sheetId="44" state="hidden" r:id="rId11"/>
    <sheet name="Fabshop Cat D" sheetId="38" state="hidden" r:id="rId12"/>
    <sheet name="Cat D (Double Dump)" sheetId="30" r:id="rId13"/>
    <sheet name="Viking Cat D" sheetId="45" state="hidden" r:id="rId14"/>
    <sheet name="Columbia Cat E" sheetId="6" state="hidden" r:id="rId15"/>
    <sheet name="Fabshop Cat E" sheetId="39" state="hidden" r:id="rId16"/>
    <sheet name="Cat E (Side Dump)" sheetId="31" r:id="rId17"/>
    <sheet name="Viking Cat E" sheetId="46" state="hidden" r:id="rId18"/>
    <sheet name="Fabshop Cat F" sheetId="40" state="hidden" r:id="rId19"/>
    <sheet name="Cat F (Duz-More)" sheetId="32" r:id="rId20"/>
    <sheet name="Viking Cat F" sheetId="47" state="hidden" r:id="rId21"/>
    <sheet name="Columbia Cat G" sheetId="8" state="hidden" r:id="rId22"/>
    <sheet name="Fabshop Cat G" sheetId="41" state="hidden" r:id="rId23"/>
    <sheet name="Cat G (Hook-Lift)" sheetId="33" r:id="rId24"/>
    <sheet name="Cab Guard" sheetId="49" r:id="rId25"/>
    <sheet name="Hydraulic Pkg A" sheetId="51" r:id="rId26"/>
    <sheet name="Hydraulic Pkg B" sheetId="50" r:id="rId27"/>
    <sheet name="Hydralic Pkg C" sheetId="52" r:id="rId28"/>
    <sheet name="Hydraulic Pkg D" sheetId="53" r:id="rId29"/>
    <sheet name="Hydraulic Options" sheetId="54" r:id="rId30"/>
    <sheet name="NTE Hydraulic Options" sheetId="55" r:id="rId31"/>
    <sheet name="Plow Category 1" sheetId="56" r:id="rId32"/>
    <sheet name="Plow Category 2" sheetId="57" r:id="rId33"/>
    <sheet name="Plow Category 3" sheetId="58" r:id="rId34"/>
    <sheet name="Plow Category 4" sheetId="59" r:id="rId35"/>
    <sheet name="Plow Category 5" sheetId="60" r:id="rId36"/>
    <sheet name="Plow Category 6" sheetId="61" r:id="rId37"/>
    <sheet name="Parts and Service" sheetId="62" r:id="rId38"/>
    <sheet name="Specs Amd #1 Items Added" sheetId="63" r:id="rId39"/>
    <sheet name="Amd #3 Items Added" sheetId="64" r:id="rId40"/>
    <sheet name="Viking Cat G" sheetId="48" state="hidden" r:id="rId41"/>
  </sheets>
  <definedNames>
    <definedName name="fudgefactor">'Norstar Cat A'!$AC$1</definedName>
    <definedName name="optionmu">'Norstar Cat A'!$AA$1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43" i="64" l="1"/>
  <c r="K6" i="64"/>
  <c r="K7" i="64"/>
  <c r="K8" i="64"/>
  <c r="K9" i="64"/>
  <c r="K10" i="64"/>
  <c r="K11" i="64"/>
  <c r="K12" i="64"/>
  <c r="K13" i="64"/>
  <c r="K14" i="64"/>
  <c r="K15" i="64"/>
  <c r="K16" i="64"/>
  <c r="K17" i="64"/>
  <c r="K18" i="64"/>
  <c r="K19" i="64"/>
  <c r="K20" i="64"/>
  <c r="K21" i="64"/>
  <c r="K35" i="64"/>
  <c r="K37" i="64"/>
  <c r="K38" i="64"/>
  <c r="K39" i="64"/>
  <c r="K40" i="64"/>
  <c r="K41" i="64"/>
  <c r="K42" i="64"/>
  <c r="K43" i="64"/>
  <c r="K44" i="64"/>
  <c r="K45" i="64"/>
  <c r="K46" i="64"/>
  <c r="K47" i="64"/>
  <c r="K48" i="64"/>
  <c r="K51" i="64"/>
  <c r="K53" i="64"/>
  <c r="K54" i="64"/>
  <c r="K55" i="64"/>
  <c r="K56" i="64"/>
  <c r="K57" i="64"/>
  <c r="K58" i="64"/>
  <c r="K59" i="64"/>
  <c r="K60" i="64"/>
  <c r="K61" i="64"/>
  <c r="K62" i="64"/>
  <c r="K65" i="64"/>
  <c r="K67" i="64"/>
  <c r="K68" i="64"/>
  <c r="K69" i="64"/>
  <c r="K70" i="64"/>
  <c r="K71" i="64"/>
  <c r="K72" i="64"/>
  <c r="K73" i="64"/>
  <c r="K74" i="64"/>
  <c r="K75" i="64"/>
  <c r="K76" i="64"/>
  <c r="K77" i="64"/>
  <c r="K78" i="64"/>
  <c r="K79" i="64"/>
  <c r="K80" i="64"/>
  <c r="K81" i="64"/>
  <c r="K82" i="64"/>
  <c r="K83" i="64"/>
  <c r="K84" i="64"/>
  <c r="K85" i="64"/>
  <c r="K86" i="64"/>
  <c r="K87" i="64"/>
  <c r="K88" i="64"/>
  <c r="K89" i="64"/>
  <c r="K90" i="64"/>
  <c r="K91" i="64"/>
  <c r="K92" i="64"/>
  <c r="K95" i="64"/>
  <c r="K97" i="64"/>
  <c r="K98" i="64"/>
  <c r="K99" i="64"/>
  <c r="K100" i="64"/>
  <c r="K101" i="64"/>
  <c r="K102" i="64"/>
  <c r="K103" i="64"/>
  <c r="K104" i="64"/>
  <c r="K105" i="64"/>
  <c r="K106" i="64"/>
  <c r="K107" i="64"/>
  <c r="K108" i="64"/>
  <c r="K109" i="64"/>
  <c r="K110" i="64"/>
  <c r="K111" i="64"/>
  <c r="K112" i="64"/>
  <c r="K113" i="64"/>
  <c r="K114" i="64"/>
  <c r="K115" i="64"/>
  <c r="K116" i="64"/>
  <c r="K117" i="64"/>
  <c r="K118" i="64"/>
  <c r="K119" i="64"/>
  <c r="K120" i="64"/>
  <c r="K121" i="64"/>
  <c r="K122" i="64"/>
  <c r="K125" i="64"/>
  <c r="K127" i="64"/>
  <c r="K128" i="64"/>
  <c r="K129" i="64"/>
  <c r="K130" i="64"/>
  <c r="K131" i="64"/>
  <c r="K132" i="64"/>
  <c r="K133" i="64"/>
  <c r="K134" i="64"/>
  <c r="K135" i="64"/>
  <c r="K136" i="64"/>
  <c r="K137" i="64"/>
  <c r="K144" i="64"/>
  <c r="K4" i="64"/>
  <c r="K127" i="63" l="1"/>
  <c r="K77" i="63"/>
  <c r="K74" i="63"/>
  <c r="K55" i="63"/>
  <c r="K56" i="63"/>
  <c r="K57" i="63"/>
  <c r="K58" i="63"/>
  <c r="K27" i="63"/>
  <c r="K28" i="63"/>
  <c r="K29" i="63"/>
  <c r="K30" i="63"/>
  <c r="K31" i="63"/>
  <c r="K32" i="63"/>
  <c r="K33" i="63"/>
  <c r="K34" i="63"/>
  <c r="K35" i="63"/>
  <c r="K36" i="63"/>
  <c r="K37" i="63"/>
  <c r="K38" i="63"/>
  <c r="K4" i="63"/>
  <c r="K5" i="63"/>
  <c r="K6" i="63"/>
  <c r="AC30" i="61"/>
  <c r="AC40" i="59"/>
  <c r="AC58" i="58"/>
  <c r="AC34" i="58"/>
  <c r="AC35" i="58"/>
  <c r="X48" i="55"/>
  <c r="X35" i="55"/>
  <c r="X36" i="55"/>
  <c r="X37" i="55"/>
  <c r="X38" i="55"/>
  <c r="X17" i="55"/>
  <c r="W13" i="54"/>
  <c r="W15" i="54"/>
  <c r="W16" i="54"/>
  <c r="W17" i="54"/>
  <c r="W18" i="54"/>
  <c r="W19" i="54"/>
  <c r="W20" i="54"/>
  <c r="W99" i="53"/>
  <c r="W101" i="53"/>
  <c r="W102" i="53"/>
  <c r="W104" i="53"/>
  <c r="W108" i="52"/>
  <c r="W110" i="52"/>
  <c r="W111" i="52"/>
  <c r="W113" i="52"/>
  <c r="W111" i="50"/>
  <c r="W113" i="50"/>
  <c r="W114" i="50"/>
  <c r="W116" i="50"/>
  <c r="W106" i="51"/>
  <c r="W108" i="51"/>
  <c r="W109" i="51"/>
  <c r="W111" i="51"/>
  <c r="V70" i="32"/>
  <c r="W114" i="31"/>
  <c r="W115" i="31"/>
  <c r="V108" i="30"/>
  <c r="V74" i="30"/>
  <c r="X30" i="28"/>
  <c r="X31" i="28"/>
  <c r="W26" i="28"/>
  <c r="Y72" i="27"/>
  <c r="Y73" i="27"/>
  <c r="Y74" i="27"/>
  <c r="Y75" i="27"/>
  <c r="Y77" i="27"/>
  <c r="Y78" i="27"/>
  <c r="Y79" i="27"/>
  <c r="Y81" i="27"/>
  <c r="Y82" i="27"/>
  <c r="Y83" i="27"/>
  <c r="Y84" i="27"/>
  <c r="Y85" i="27"/>
  <c r="Y86" i="27"/>
  <c r="Y87" i="27"/>
  <c r="Y89" i="27"/>
  <c r="Y90" i="27"/>
  <c r="Y91" i="27"/>
  <c r="Y92" i="27"/>
  <c r="Y93" i="27"/>
  <c r="Y94" i="27"/>
  <c r="Y100" i="27"/>
  <c r="Y101" i="27"/>
  <c r="Y102" i="27"/>
  <c r="Y103" i="27"/>
  <c r="Y106" i="27"/>
  <c r="Y108" i="27"/>
  <c r="Y109" i="27"/>
  <c r="Y110" i="27"/>
  <c r="Y111" i="27"/>
  <c r="Y112" i="27"/>
  <c r="Y113" i="27"/>
  <c r="Y114" i="27"/>
  <c r="Y115" i="27"/>
  <c r="Y116" i="27"/>
  <c r="Y117" i="27"/>
  <c r="Y118" i="27"/>
  <c r="Y120" i="27"/>
  <c r="Y122" i="27"/>
  <c r="Y123" i="27"/>
  <c r="Y124" i="27"/>
  <c r="Y125" i="27"/>
  <c r="Y126" i="27"/>
  <c r="Y127" i="27"/>
  <c r="Y128" i="27"/>
  <c r="Y129" i="27"/>
  <c r="Y130" i="27"/>
  <c r="Y131" i="27"/>
  <c r="Y132" i="27"/>
  <c r="Y133" i="27"/>
  <c r="Y134" i="27"/>
  <c r="Y135" i="27"/>
  <c r="Y136" i="27"/>
  <c r="Y137" i="27"/>
  <c r="Y139" i="27"/>
  <c r="Y140" i="27"/>
  <c r="Y141" i="27"/>
  <c r="Y144" i="27"/>
  <c r="Y145" i="27"/>
  <c r="Y146" i="27"/>
  <c r="Y147" i="27"/>
  <c r="Y148" i="27"/>
  <c r="Y149" i="27"/>
  <c r="Y150" i="27"/>
  <c r="Y151" i="27"/>
  <c r="Y152" i="27"/>
  <c r="Y153" i="27"/>
  <c r="Y154" i="27"/>
  <c r="Y155" i="27"/>
  <c r="Y156" i="27"/>
  <c r="Y157" i="27"/>
  <c r="Y158" i="27"/>
  <c r="Y159" i="27"/>
  <c r="Y160" i="27"/>
  <c r="Y161" i="27"/>
  <c r="Y162" i="27"/>
  <c r="Y163" i="27"/>
  <c r="Y164" i="27"/>
  <c r="Y167" i="27"/>
  <c r="Y168" i="27"/>
  <c r="Y169" i="27"/>
  <c r="Y170" i="27"/>
  <c r="Y171" i="27"/>
  <c r="Y172" i="27"/>
  <c r="Y173" i="27"/>
  <c r="Y175" i="27"/>
  <c r="Y177" i="27"/>
  <c r="Y178" i="27"/>
  <c r="Y179" i="27"/>
  <c r="Y180" i="27"/>
  <c r="Y181" i="27"/>
  <c r="Y182" i="27"/>
  <c r="Y183" i="27"/>
  <c r="Y184" i="27"/>
  <c r="Y185" i="27"/>
  <c r="Y186" i="27"/>
  <c r="Y187" i="27"/>
  <c r="Y188" i="27"/>
  <c r="Y189" i="27"/>
  <c r="Y190" i="27"/>
  <c r="Y191" i="27"/>
  <c r="Y192" i="27"/>
  <c r="Y195" i="27"/>
  <c r="Y196" i="27"/>
  <c r="Y197" i="27"/>
  <c r="Y198" i="27"/>
  <c r="Y199" i="27"/>
  <c r="Y200" i="27"/>
  <c r="Y201" i="27"/>
  <c r="Y202" i="27"/>
  <c r="Y204" i="27"/>
  <c r="Y205" i="27"/>
  <c r="Y206" i="27"/>
  <c r="Y207" i="27"/>
  <c r="Y208" i="27"/>
  <c r="Y209" i="27"/>
  <c r="Y210" i="27"/>
  <c r="Y211" i="27"/>
  <c r="Y213" i="27"/>
  <c r="Y214" i="27"/>
  <c r="Y215" i="27"/>
  <c r="Y216" i="27"/>
  <c r="Y217" i="27"/>
  <c r="Y219" i="27"/>
  <c r="Y220" i="27"/>
  <c r="Y221" i="27"/>
  <c r="Y223" i="27"/>
  <c r="Y224" i="27"/>
  <c r="Y225" i="27"/>
  <c r="Y226" i="27"/>
  <c r="Y228" i="27"/>
  <c r="Y230" i="27"/>
  <c r="Y231" i="27"/>
  <c r="Y232" i="27"/>
  <c r="Y233" i="27"/>
  <c r="Y234" i="27"/>
  <c r="Y235" i="27"/>
  <c r="Y236" i="27"/>
  <c r="Y237" i="27"/>
  <c r="Y238" i="27"/>
  <c r="Y239" i="27"/>
  <c r="Y240" i="27"/>
  <c r="Y241" i="27"/>
  <c r="Y242" i="27"/>
  <c r="Y243" i="27"/>
  <c r="Y244" i="27"/>
  <c r="Y245" i="27"/>
  <c r="Y246" i="27"/>
  <c r="Y247" i="27"/>
  <c r="Y248" i="27"/>
  <c r="Y249" i="27"/>
  <c r="Y250" i="27"/>
  <c r="Y251" i="27"/>
  <c r="Y252" i="27"/>
  <c r="Y253" i="27"/>
  <c r="Y254" i="27"/>
  <c r="Y255" i="27"/>
  <c r="Y256" i="27"/>
  <c r="Y257" i="27"/>
  <c r="Y258" i="27"/>
  <c r="Y259" i="27"/>
  <c r="Y260" i="27"/>
  <c r="Y262" i="27"/>
  <c r="K8" i="63"/>
  <c r="K10" i="63"/>
  <c r="K12" i="63"/>
  <c r="K13" i="63"/>
  <c r="K14" i="63"/>
  <c r="K15" i="63"/>
  <c r="K16" i="63"/>
  <c r="K17" i="63"/>
  <c r="K18" i="63"/>
  <c r="K19" i="63"/>
  <c r="K20" i="63"/>
  <c r="K21" i="63"/>
  <c r="K22" i="63"/>
  <c r="K23" i="63"/>
  <c r="K26" i="63"/>
  <c r="K40" i="63"/>
  <c r="K41" i="63"/>
  <c r="K42" i="63"/>
  <c r="K43" i="63"/>
  <c r="K44" i="63"/>
  <c r="K45" i="63"/>
  <c r="K46" i="63"/>
  <c r="K47" i="63"/>
  <c r="K48" i="63"/>
  <c r="K49" i="63"/>
  <c r="K50" i="63"/>
  <c r="K51" i="63"/>
  <c r="K54" i="63"/>
  <c r="K59" i="63"/>
  <c r="K62" i="63"/>
  <c r="K64" i="63"/>
  <c r="K67" i="63"/>
  <c r="K68" i="63"/>
  <c r="K69" i="63"/>
  <c r="K70" i="63"/>
  <c r="K71" i="63"/>
  <c r="K72" i="63"/>
  <c r="K73" i="63"/>
  <c r="K78" i="63"/>
  <c r="K79" i="63"/>
  <c r="K80" i="63"/>
  <c r="K81" i="63"/>
  <c r="K82" i="63"/>
  <c r="K83" i="63"/>
  <c r="K85" i="63"/>
  <c r="K86" i="63"/>
  <c r="K87" i="63"/>
  <c r="K91" i="63"/>
  <c r="K92" i="63"/>
  <c r="K93" i="63"/>
  <c r="K94" i="63"/>
  <c r="K95" i="63"/>
  <c r="K96" i="63"/>
  <c r="K98" i="63"/>
  <c r="K99" i="63"/>
  <c r="K100" i="63"/>
  <c r="K104" i="63"/>
  <c r="K105" i="63"/>
  <c r="K106" i="63"/>
  <c r="K107" i="63"/>
  <c r="K108" i="63"/>
  <c r="K109" i="63"/>
  <c r="K110" i="63"/>
  <c r="K114" i="63"/>
  <c r="K115" i="63"/>
  <c r="K116" i="63"/>
  <c r="K118" i="63"/>
  <c r="K119" i="63"/>
  <c r="K120" i="63"/>
  <c r="K122" i="63"/>
  <c r="K123" i="63"/>
  <c r="K124" i="63"/>
  <c r="K125" i="63"/>
  <c r="K126" i="63"/>
  <c r="K128" i="63"/>
  <c r="K129" i="63"/>
  <c r="K130" i="63"/>
  <c r="K131" i="63"/>
  <c r="K132" i="63"/>
  <c r="K139" i="63"/>
  <c r="K140" i="63"/>
  <c r="K141" i="63"/>
  <c r="K142" i="63"/>
  <c r="K143" i="63"/>
  <c r="K145" i="63"/>
  <c r="K3" i="63"/>
  <c r="V60" i="30"/>
  <c r="V62" i="30"/>
  <c r="V63" i="30"/>
  <c r="V64" i="30"/>
  <c r="V65" i="30"/>
  <c r="V66" i="30"/>
  <c r="V67" i="30"/>
  <c r="V68" i="30"/>
  <c r="V69" i="30"/>
  <c r="V70" i="30"/>
  <c r="V71" i="30"/>
  <c r="V72" i="30"/>
  <c r="V75" i="30"/>
  <c r="V76" i="30"/>
  <c r="V77" i="30"/>
  <c r="V78" i="30"/>
  <c r="V79" i="30"/>
  <c r="V80" i="30"/>
  <c r="V81" i="30"/>
  <c r="V82" i="30"/>
  <c r="V83" i="30"/>
  <c r="V84" i="30"/>
  <c r="V88" i="30"/>
  <c r="V89" i="30"/>
  <c r="V90" i="30"/>
  <c r="V92" i="30"/>
  <c r="V93" i="30"/>
  <c r="V96" i="30"/>
  <c r="V97" i="30"/>
  <c r="V98" i="30"/>
  <c r="V99" i="30"/>
  <c r="V100" i="30"/>
  <c r="V101" i="30"/>
  <c r="V102" i="30"/>
  <c r="V103" i="30"/>
  <c r="V105" i="30"/>
  <c r="V106" i="30"/>
  <c r="V107" i="30"/>
  <c r="V109" i="30"/>
  <c r="V110" i="30"/>
  <c r="V59" i="30"/>
  <c r="U56" i="30"/>
  <c r="T56" i="30"/>
  <c r="V86" i="29"/>
  <c r="V87" i="29"/>
  <c r="V88" i="29"/>
  <c r="V89" i="29"/>
  <c r="V90" i="29"/>
  <c r="V91" i="29"/>
  <c r="V92" i="29"/>
  <c r="V93" i="29"/>
  <c r="V94" i="29"/>
  <c r="V96" i="29"/>
  <c r="V97" i="29"/>
  <c r="V98" i="29"/>
  <c r="V99" i="29"/>
  <c r="V100" i="29"/>
  <c r="V101" i="29"/>
  <c r="V102" i="29"/>
  <c r="V103" i="29"/>
  <c r="V104" i="29"/>
  <c r="V105" i="29"/>
  <c r="V106" i="29"/>
  <c r="V107" i="29"/>
  <c r="V108" i="29"/>
  <c r="V112" i="29"/>
  <c r="V113" i="29"/>
  <c r="V114" i="29"/>
  <c r="V115" i="29"/>
  <c r="V117" i="29"/>
  <c r="V118" i="29"/>
  <c r="V119" i="29"/>
  <c r="V120" i="29"/>
  <c r="V121" i="29"/>
  <c r="V122" i="29"/>
  <c r="V123" i="29"/>
  <c r="V124" i="29"/>
  <c r="V125" i="29"/>
  <c r="V126" i="29"/>
  <c r="V127" i="29"/>
  <c r="V128" i="29"/>
  <c r="V129" i="29"/>
  <c r="V130" i="29"/>
  <c r="V131" i="29"/>
  <c r="V132" i="29"/>
  <c r="V133" i="29"/>
  <c r="V134" i="29"/>
  <c r="V135" i="29"/>
  <c r="V136" i="29"/>
  <c r="V137" i="29"/>
  <c r="V138" i="29"/>
  <c r="V139" i="29"/>
  <c r="V140" i="29"/>
  <c r="V141" i="29"/>
  <c r="V142" i="29"/>
  <c r="V143" i="29"/>
  <c r="V144" i="29"/>
  <c r="V145" i="29"/>
  <c r="V146" i="29"/>
  <c r="V147" i="29"/>
  <c r="V148" i="29"/>
  <c r="V149" i="29"/>
  <c r="V150" i="29"/>
  <c r="V151" i="29"/>
  <c r="V152" i="29"/>
  <c r="V153" i="29"/>
  <c r="V154" i="29"/>
  <c r="V155" i="29"/>
  <c r="V156" i="29"/>
  <c r="V157" i="29"/>
  <c r="V158" i="29"/>
  <c r="V159" i="29"/>
  <c r="V160" i="29"/>
  <c r="V161" i="29"/>
  <c r="V163" i="29"/>
  <c r="V164" i="29"/>
  <c r="V165" i="29"/>
  <c r="V166" i="29"/>
  <c r="V167" i="29"/>
  <c r="V168" i="29"/>
  <c r="V169" i="29"/>
  <c r="V170" i="29"/>
  <c r="V171" i="29"/>
  <c r="V172" i="29"/>
  <c r="V173" i="29"/>
  <c r="V174" i="29"/>
  <c r="V175" i="29"/>
  <c r="V176" i="29"/>
  <c r="V177" i="29"/>
  <c r="V179" i="29"/>
  <c r="V180" i="29"/>
  <c r="V181" i="29"/>
  <c r="V182" i="29"/>
  <c r="V183" i="29"/>
  <c r="V184" i="29"/>
  <c r="V185" i="29"/>
  <c r="V186" i="29"/>
  <c r="V188" i="29"/>
  <c r="V189" i="29"/>
  <c r="V190" i="29"/>
  <c r="V192" i="29"/>
  <c r="V193" i="29"/>
  <c r="V195" i="29"/>
  <c r="V196" i="29"/>
  <c r="V197" i="29"/>
  <c r="V198" i="29"/>
  <c r="V199" i="29"/>
  <c r="V200" i="29"/>
  <c r="V201" i="29"/>
  <c r="V202" i="29"/>
  <c r="V203" i="29"/>
  <c r="V204" i="29"/>
  <c r="V205" i="29"/>
  <c r="V206" i="29"/>
  <c r="V207" i="29"/>
  <c r="V208" i="29"/>
  <c r="V210" i="29"/>
  <c r="V211" i="29"/>
  <c r="V212" i="29"/>
  <c r="V213" i="29"/>
  <c r="V214" i="29"/>
  <c r="V215" i="29"/>
  <c r="V216" i="29"/>
  <c r="V218" i="29"/>
  <c r="V219" i="29"/>
  <c r="V220" i="29"/>
  <c r="V221" i="29"/>
  <c r="V222" i="29"/>
  <c r="V223" i="29"/>
  <c r="V224" i="29"/>
  <c r="V226" i="29"/>
  <c r="V227" i="29"/>
  <c r="V228" i="29"/>
  <c r="V229" i="29"/>
  <c r="V230" i="29"/>
  <c r="V232" i="29"/>
  <c r="V233" i="29"/>
  <c r="V234" i="29"/>
  <c r="V235" i="29"/>
  <c r="V85" i="29"/>
  <c r="U81" i="29"/>
  <c r="U82" i="29"/>
  <c r="U80" i="29"/>
  <c r="T80" i="29"/>
  <c r="T81" i="29"/>
  <c r="T82" i="29"/>
  <c r="W97" i="31"/>
  <c r="W98" i="31"/>
  <c r="W99" i="31"/>
  <c r="W100" i="31"/>
  <c r="W101" i="31"/>
  <c r="W102" i="31"/>
  <c r="W103" i="31"/>
  <c r="W104" i="31"/>
  <c r="W105" i="31"/>
  <c r="W106" i="31"/>
  <c r="W107" i="31"/>
  <c r="W108" i="31"/>
  <c r="W109" i="31"/>
  <c r="W110" i="31"/>
  <c r="W116" i="31"/>
  <c r="W117" i="31"/>
  <c r="W118" i="31"/>
  <c r="W119" i="31"/>
  <c r="W121" i="31"/>
  <c r="W124" i="31"/>
  <c r="W125" i="31"/>
  <c r="W126" i="31"/>
  <c r="W127" i="31"/>
  <c r="W128" i="31"/>
  <c r="W129" i="31"/>
  <c r="W130" i="31"/>
  <c r="W131" i="31"/>
  <c r="W132" i="31"/>
  <c r="W133" i="31"/>
  <c r="W136" i="31"/>
  <c r="W96" i="31"/>
  <c r="V93" i="31"/>
  <c r="V92" i="31"/>
  <c r="U93" i="31"/>
  <c r="U92" i="31"/>
  <c r="AC27" i="61"/>
  <c r="AC28" i="61"/>
  <c r="AC29" i="61"/>
  <c r="AC31" i="61"/>
  <c r="AC32" i="61"/>
  <c r="AC33" i="61"/>
  <c r="AC34" i="61"/>
  <c r="AC35" i="61"/>
  <c r="AC36" i="61"/>
  <c r="AC37" i="61"/>
  <c r="AC38" i="61"/>
  <c r="AC39" i="61"/>
  <c r="AC40" i="61"/>
  <c r="AC41" i="61"/>
  <c r="AC42" i="61"/>
  <c r="AC43" i="61"/>
  <c r="AC44" i="61"/>
  <c r="AC45" i="61"/>
  <c r="AC48" i="61"/>
  <c r="AC50" i="61"/>
  <c r="AC51" i="61"/>
  <c r="AC52" i="61"/>
  <c r="AC53" i="61"/>
  <c r="AC54" i="61"/>
  <c r="AC55" i="61"/>
  <c r="AC56" i="61"/>
  <c r="AC57" i="61"/>
  <c r="AC58" i="61"/>
  <c r="AC61" i="61"/>
  <c r="AC62" i="61"/>
  <c r="AC63" i="61"/>
  <c r="AC64" i="61"/>
  <c r="AC65" i="61"/>
  <c r="AC66" i="61"/>
  <c r="AC67" i="61"/>
  <c r="AC68" i="61"/>
  <c r="AC69" i="61"/>
  <c r="AC70" i="61"/>
  <c r="AC71" i="61"/>
  <c r="AC72" i="61"/>
  <c r="AC73" i="61"/>
  <c r="AC74" i="61"/>
  <c r="AC75" i="61"/>
  <c r="AC76" i="61"/>
  <c r="AC77" i="61"/>
  <c r="AC78" i="61"/>
  <c r="AC79" i="61"/>
  <c r="AC80" i="61"/>
  <c r="AC81" i="61"/>
  <c r="AC82" i="61"/>
  <c r="AC83" i="61"/>
  <c r="AC84" i="61"/>
  <c r="AC85" i="61"/>
  <c r="AC86" i="61"/>
  <c r="AC87" i="61"/>
  <c r="AC88" i="61"/>
  <c r="AC26" i="61"/>
  <c r="AC22" i="61"/>
  <c r="AB16" i="61"/>
  <c r="AB17" i="61"/>
  <c r="AB18" i="61"/>
  <c r="AB19" i="61"/>
  <c r="AB15" i="61"/>
  <c r="AA16" i="61"/>
  <c r="AA17" i="61"/>
  <c r="AA18" i="61"/>
  <c r="AA19" i="61"/>
  <c r="AA15" i="61"/>
  <c r="AC47" i="60"/>
  <c r="AC48" i="60"/>
  <c r="AC46" i="60"/>
  <c r="AB42" i="60"/>
  <c r="AA42" i="60"/>
  <c r="AC38" i="59"/>
  <c r="AC39" i="59"/>
  <c r="AC43" i="59"/>
  <c r="AC44" i="59"/>
  <c r="AC46" i="59"/>
  <c r="AC47" i="59"/>
  <c r="AC48" i="59"/>
  <c r="AC49" i="59"/>
  <c r="AC50" i="59"/>
  <c r="AC51" i="59"/>
  <c r="AC53" i="59"/>
  <c r="AC54" i="59"/>
  <c r="AC55" i="59"/>
  <c r="AC58" i="59"/>
  <c r="AC37" i="59"/>
  <c r="AB34" i="59"/>
  <c r="AA34" i="59"/>
  <c r="AC39" i="58"/>
  <c r="AC41" i="58"/>
  <c r="AC48" i="58"/>
  <c r="AC50" i="58"/>
  <c r="AC51" i="58"/>
  <c r="AC53" i="58"/>
  <c r="AC54" i="58"/>
  <c r="AC55" i="58"/>
  <c r="AC56" i="58"/>
  <c r="AC57" i="58"/>
  <c r="AC59" i="58"/>
  <c r="AC38" i="58"/>
  <c r="AC27" i="58"/>
  <c r="AC28" i="58"/>
  <c r="AC29" i="58"/>
  <c r="AC30" i="58"/>
  <c r="AC31" i="58"/>
  <c r="AC32" i="58"/>
  <c r="AC33" i="58"/>
  <c r="AC26" i="58"/>
  <c r="AB23" i="58"/>
  <c r="AA23" i="58"/>
  <c r="AC15" i="57"/>
  <c r="AC16" i="57"/>
  <c r="AC17" i="57"/>
  <c r="AC18" i="57"/>
  <c r="AC19" i="57"/>
  <c r="AC20" i="57"/>
  <c r="AC21" i="57"/>
  <c r="AC22" i="57"/>
  <c r="AC23" i="57"/>
  <c r="AC24" i="57"/>
  <c r="AC25" i="57"/>
  <c r="AC26" i="57"/>
  <c r="AC28" i="57"/>
  <c r="AC29" i="57"/>
  <c r="AC30" i="57"/>
  <c r="AC31" i="57"/>
  <c r="AC14" i="57"/>
  <c r="AB10" i="57"/>
  <c r="AA10" i="57"/>
  <c r="AG16" i="56"/>
  <c r="AG17" i="56"/>
  <c r="AG18" i="56"/>
  <c r="AG19" i="56"/>
  <c r="AG20" i="56"/>
  <c r="AG21" i="56"/>
  <c r="AG22" i="56"/>
  <c r="AG23" i="56"/>
  <c r="AG24" i="56"/>
  <c r="AG25" i="56"/>
  <c r="AG15" i="56"/>
  <c r="AF9" i="56"/>
  <c r="AE9" i="56"/>
  <c r="X5" i="55"/>
  <c r="X6" i="55"/>
  <c r="X7" i="55"/>
  <c r="X8" i="55"/>
  <c r="X9" i="55"/>
  <c r="X10" i="55"/>
  <c r="X11" i="55"/>
  <c r="X12" i="55"/>
  <c r="X13" i="55"/>
  <c r="X14" i="55"/>
  <c r="X15" i="55"/>
  <c r="X16" i="55"/>
  <c r="X18" i="55"/>
  <c r="X19" i="55"/>
  <c r="X20" i="55"/>
  <c r="X21" i="55"/>
  <c r="X23" i="55"/>
  <c r="X24" i="55"/>
  <c r="X25" i="55"/>
  <c r="X26" i="55"/>
  <c r="X27" i="55"/>
  <c r="X28" i="55"/>
  <c r="X29" i="55"/>
  <c r="X30" i="55"/>
  <c r="X31" i="55"/>
  <c r="X32" i="55"/>
  <c r="X33" i="55"/>
  <c r="X34" i="55"/>
  <c r="X39" i="55"/>
  <c r="X40" i="55"/>
  <c r="X41" i="55"/>
  <c r="X43" i="55"/>
  <c r="X44" i="55"/>
  <c r="X45" i="55"/>
  <c r="X46" i="55"/>
  <c r="X47" i="55"/>
  <c r="X49" i="55"/>
  <c r="X50" i="55"/>
  <c r="X51" i="55"/>
  <c r="X53" i="55"/>
  <c r="X54" i="55"/>
  <c r="X55" i="55"/>
  <c r="X56" i="55"/>
  <c r="X57" i="55"/>
  <c r="X59" i="55"/>
  <c r="X60" i="55"/>
  <c r="X61" i="55"/>
  <c r="X62" i="55"/>
  <c r="X63" i="55"/>
  <c r="X64" i="55"/>
  <c r="X65" i="55"/>
  <c r="X66" i="55"/>
  <c r="X67" i="55"/>
  <c r="X68" i="55"/>
  <c r="X69" i="55"/>
  <c r="X70" i="55"/>
  <c r="X71" i="55"/>
  <c r="X73" i="55"/>
  <c r="X4" i="55"/>
  <c r="W8" i="54"/>
  <c r="W9" i="54"/>
  <c r="W10" i="54"/>
  <c r="W11" i="54"/>
  <c r="W12" i="54"/>
  <c r="W21" i="54"/>
  <c r="W22" i="54"/>
  <c r="W23" i="54"/>
  <c r="W24" i="54"/>
  <c r="W25" i="54"/>
  <c r="W3" i="54"/>
  <c r="W93" i="53"/>
  <c r="W94" i="53"/>
  <c r="W96" i="53"/>
  <c r="W97" i="53"/>
  <c r="W98" i="53"/>
  <c r="W106" i="53"/>
  <c r="W107" i="53"/>
  <c r="W108" i="53"/>
  <c r="W109" i="53"/>
  <c r="W110" i="53"/>
  <c r="W132" i="53"/>
  <c r="W133" i="53"/>
  <c r="W134" i="53"/>
  <c r="W135" i="53"/>
  <c r="W136" i="53"/>
  <c r="W137" i="53"/>
  <c r="W139" i="53"/>
  <c r="W140" i="53"/>
  <c r="W141" i="53"/>
  <c r="W143" i="53"/>
  <c r="W144" i="53"/>
  <c r="W145" i="53"/>
  <c r="W92" i="53"/>
  <c r="V86" i="53"/>
  <c r="U86" i="53"/>
  <c r="W101" i="52"/>
  <c r="W102" i="52"/>
  <c r="W103" i="52"/>
  <c r="W105" i="52"/>
  <c r="W106" i="52"/>
  <c r="W107" i="52"/>
  <c r="W115" i="52"/>
  <c r="W116" i="52"/>
  <c r="W117" i="52"/>
  <c r="W118" i="52"/>
  <c r="W119" i="52"/>
  <c r="W140" i="52"/>
  <c r="W141" i="52"/>
  <c r="W142" i="52"/>
  <c r="W143" i="52"/>
  <c r="W144" i="52"/>
  <c r="W145" i="52"/>
  <c r="W147" i="52"/>
  <c r="W148" i="52"/>
  <c r="W149" i="52"/>
  <c r="W151" i="52"/>
  <c r="W152" i="52"/>
  <c r="W153" i="52"/>
  <c r="W98" i="52"/>
  <c r="V95" i="52"/>
  <c r="U95" i="52"/>
  <c r="W146" i="50"/>
  <c r="W147" i="50"/>
  <c r="W148" i="50"/>
  <c r="W149" i="50"/>
  <c r="W150" i="50"/>
  <c r="W151" i="50"/>
  <c r="W152" i="50"/>
  <c r="W153" i="50"/>
  <c r="W155" i="50"/>
  <c r="W156" i="50"/>
  <c r="W157" i="50"/>
  <c r="W158" i="50"/>
  <c r="W159" i="50"/>
  <c r="W160" i="50"/>
  <c r="W162" i="50"/>
  <c r="W163" i="50"/>
  <c r="W164" i="50"/>
  <c r="W165" i="50"/>
  <c r="W166" i="50"/>
  <c r="W145" i="50"/>
  <c r="W104" i="50"/>
  <c r="W105" i="50"/>
  <c r="W106" i="50"/>
  <c r="W108" i="50"/>
  <c r="W109" i="50"/>
  <c r="W110" i="50"/>
  <c r="W118" i="50"/>
  <c r="W119" i="50"/>
  <c r="W120" i="50"/>
  <c r="W121" i="50"/>
  <c r="W122" i="50"/>
  <c r="W101" i="50"/>
  <c r="V98" i="50"/>
  <c r="U98" i="50"/>
  <c r="W137" i="51"/>
  <c r="W138" i="51"/>
  <c r="W139" i="51"/>
  <c r="W140" i="51"/>
  <c r="W141" i="51"/>
  <c r="W142" i="51"/>
  <c r="W143" i="51"/>
  <c r="W144" i="51"/>
  <c r="W146" i="51"/>
  <c r="W147" i="51"/>
  <c r="W148" i="51"/>
  <c r="W149" i="51"/>
  <c r="W150" i="51"/>
  <c r="W151" i="51"/>
  <c r="W153" i="51"/>
  <c r="W154" i="51"/>
  <c r="W155" i="51"/>
  <c r="W156" i="51"/>
  <c r="W157" i="51"/>
  <c r="W136" i="51"/>
  <c r="W99" i="51"/>
  <c r="W100" i="51"/>
  <c r="W101" i="51"/>
  <c r="W103" i="51"/>
  <c r="W104" i="51"/>
  <c r="W105" i="51"/>
  <c r="W113" i="51"/>
  <c r="W114" i="51"/>
  <c r="W115" i="51"/>
  <c r="W116" i="51"/>
  <c r="W117" i="51"/>
  <c r="W96" i="51"/>
  <c r="V93" i="51"/>
  <c r="U93" i="51"/>
  <c r="BF36" i="49"/>
  <c r="BF37" i="49"/>
  <c r="BF38" i="49"/>
  <c r="BF39" i="49"/>
  <c r="BF40" i="49"/>
  <c r="BF41" i="49"/>
  <c r="BF42" i="49"/>
  <c r="BF35" i="49"/>
  <c r="BF29" i="49"/>
  <c r="BF30" i="49"/>
  <c r="BF31" i="49"/>
  <c r="BF32" i="49"/>
  <c r="BF33" i="49"/>
  <c r="BF28" i="49"/>
  <c r="BD25" i="49"/>
  <c r="BE25" i="49"/>
  <c r="Y23" i="33"/>
  <c r="Y24" i="33"/>
  <c r="Y25" i="33"/>
  <c r="Y26" i="33"/>
  <c r="Y27" i="33"/>
  <c r="Y29" i="33"/>
  <c r="Y30" i="33"/>
  <c r="Y31" i="33"/>
  <c r="Y32" i="33"/>
  <c r="Y35" i="33"/>
  <c r="Y36" i="33"/>
  <c r="Y37" i="33"/>
  <c r="Y38" i="33"/>
  <c r="Y39" i="33"/>
  <c r="Y40" i="33"/>
  <c r="Y41" i="33"/>
  <c r="Y42" i="33"/>
  <c r="Y44" i="33"/>
  <c r="Y45" i="33"/>
  <c r="Y22" i="33"/>
  <c r="X16" i="33"/>
  <c r="X17" i="33"/>
  <c r="X14" i="33"/>
  <c r="W16" i="33"/>
  <c r="W17" i="33"/>
  <c r="W14" i="33"/>
  <c r="U57" i="32"/>
  <c r="U58" i="32"/>
  <c r="U59" i="32"/>
  <c r="U60" i="32"/>
  <c r="U61" i="32"/>
  <c r="U56" i="32"/>
  <c r="T57" i="32"/>
  <c r="T58" i="32"/>
  <c r="T59" i="32"/>
  <c r="T60" i="32"/>
  <c r="T61" i="32"/>
  <c r="T56" i="32"/>
  <c r="X51" i="28"/>
  <c r="X52" i="28"/>
  <c r="X53" i="28"/>
  <c r="X54" i="28"/>
  <c r="X55" i="28"/>
  <c r="X56" i="28"/>
  <c r="X57" i="28"/>
  <c r="X58" i="28"/>
  <c r="X59" i="28"/>
  <c r="X62" i="28"/>
  <c r="X63" i="28"/>
  <c r="X64" i="28"/>
  <c r="X65" i="28"/>
  <c r="X66" i="28"/>
  <c r="X67" i="28"/>
  <c r="X68" i="28"/>
  <c r="X70" i="28"/>
  <c r="X71" i="28"/>
  <c r="X72" i="28"/>
  <c r="X73" i="28"/>
  <c r="X74" i="28"/>
  <c r="X75" i="28"/>
  <c r="X76" i="28"/>
  <c r="X77" i="28"/>
  <c r="X78" i="28"/>
  <c r="X79" i="28"/>
  <c r="X50" i="28"/>
  <c r="X34" i="28"/>
  <c r="X35" i="28"/>
  <c r="X37" i="28"/>
  <c r="X38" i="28"/>
  <c r="X39" i="28"/>
  <c r="X40" i="28"/>
  <c r="X41" i="28"/>
  <c r="X42" i="28"/>
  <c r="X43" i="28"/>
  <c r="X44" i="28"/>
  <c r="X45" i="28"/>
  <c r="X46" i="28"/>
  <c r="X47" i="28"/>
  <c r="X29" i="28"/>
  <c r="V26" i="28"/>
  <c r="V65" i="32"/>
  <c r="V67" i="32"/>
  <c r="V64" i="32"/>
  <c r="Y70" i="27"/>
  <c r="X62" i="27"/>
  <c r="X63" i="27"/>
  <c r="X64" i="27"/>
  <c r="X65" i="27"/>
  <c r="X66" i="27"/>
  <c r="X67" i="27"/>
  <c r="X68" i="27"/>
  <c r="X61" i="27"/>
  <c r="W61" i="27"/>
  <c r="W62" i="27"/>
  <c r="W63" i="27"/>
  <c r="W64" i="27"/>
  <c r="W65" i="27"/>
  <c r="W66" i="27"/>
  <c r="W67" i="27"/>
  <c r="W68" i="27"/>
  <c r="S155" i="50"/>
  <c r="Y88" i="61" l="1"/>
  <c r="Y87" i="61"/>
  <c r="Y86" i="61"/>
  <c r="Y85" i="61"/>
  <c r="Y84" i="61"/>
  <c r="Y83" i="61"/>
  <c r="Y82" i="61"/>
  <c r="Y81" i="61"/>
  <c r="Y80" i="61"/>
  <c r="Y79" i="61"/>
  <c r="Y78" i="61"/>
  <c r="Y77" i="61"/>
  <c r="Y76" i="61"/>
  <c r="Y75" i="61"/>
  <c r="Y74" i="61"/>
  <c r="Y73" i="61"/>
  <c r="Y72" i="61"/>
  <c r="Y71" i="61"/>
  <c r="Y70" i="61"/>
  <c r="Y69" i="61"/>
  <c r="Y68" i="61"/>
  <c r="Y67" i="61"/>
  <c r="Y66" i="61"/>
  <c r="Y65" i="61"/>
  <c r="Y64" i="61"/>
  <c r="Y63" i="61"/>
  <c r="Y62" i="61"/>
  <c r="Y61" i="61"/>
  <c r="Y58" i="61"/>
  <c r="Y57" i="61"/>
  <c r="Y56" i="61"/>
  <c r="Y55" i="61"/>
  <c r="Y54" i="61"/>
  <c r="Y53" i="61"/>
  <c r="Y52" i="61"/>
  <c r="Y51" i="61"/>
  <c r="Y50" i="61"/>
  <c r="Y48" i="61"/>
  <c r="Y45" i="61"/>
  <c r="Y44" i="61"/>
  <c r="Y43" i="61"/>
  <c r="Y42" i="61"/>
  <c r="Y41" i="61"/>
  <c r="Y40" i="61"/>
  <c r="Y39" i="61"/>
  <c r="Y38" i="61"/>
  <c r="Y37" i="61"/>
  <c r="Y36" i="61"/>
  <c r="Y35" i="61"/>
  <c r="Y34" i="61"/>
  <c r="Y33" i="61"/>
  <c r="Y32" i="61"/>
  <c r="Y31" i="61"/>
  <c r="Y29" i="61"/>
  <c r="Y28" i="61"/>
  <c r="Y27" i="61"/>
  <c r="Y26" i="61"/>
  <c r="Y22" i="61"/>
  <c r="W19" i="61"/>
  <c r="Y19" i="61" s="1"/>
  <c r="Y18" i="61"/>
  <c r="Y17" i="61"/>
  <c r="Y16" i="61"/>
  <c r="Y15" i="61"/>
  <c r="Y48" i="60"/>
  <c r="Y47" i="60"/>
  <c r="Y46" i="60"/>
  <c r="Y42" i="60"/>
  <c r="Y55" i="59"/>
  <c r="Y54" i="59"/>
  <c r="Y53" i="59"/>
  <c r="Y51" i="59"/>
  <c r="Y50" i="59"/>
  <c r="Y49" i="59"/>
  <c r="Y48" i="59"/>
  <c r="Y47" i="59"/>
  <c r="Y46" i="59"/>
  <c r="Y44" i="59"/>
  <c r="Y43" i="59"/>
  <c r="Y39" i="59"/>
  <c r="Y38" i="59"/>
  <c r="Y37" i="59"/>
  <c r="Y34" i="59"/>
  <c r="Y59" i="58"/>
  <c r="Y58" i="58"/>
  <c r="Y57" i="58"/>
  <c r="Y56" i="58"/>
  <c r="Y55" i="58"/>
  <c r="Y54" i="58"/>
  <c r="Y53" i="58"/>
  <c r="Y51" i="58"/>
  <c r="Y50" i="58"/>
  <c r="Y48" i="58"/>
  <c r="Y41" i="58"/>
  <c r="Y40" i="58"/>
  <c r="Y39" i="58"/>
  <c r="Y38" i="58"/>
  <c r="Y35" i="58"/>
  <c r="Y34" i="58"/>
  <c r="Y33" i="58"/>
  <c r="Y32" i="58"/>
  <c r="Y31" i="58"/>
  <c r="Y30" i="58"/>
  <c r="Y29" i="58"/>
  <c r="Y28" i="58"/>
  <c r="Y27" i="58"/>
  <c r="Y26" i="58"/>
  <c r="Y23" i="58"/>
  <c r="Y31" i="57"/>
  <c r="Y30" i="57"/>
  <c r="Y29" i="57"/>
  <c r="Y28" i="57"/>
  <c r="Y26" i="57"/>
  <c r="Y25" i="57"/>
  <c r="Y24" i="57"/>
  <c r="Y23" i="57"/>
  <c r="Y22" i="57"/>
  <c r="Y21" i="57"/>
  <c r="Y20" i="57"/>
  <c r="Y19" i="57"/>
  <c r="Y18" i="57"/>
  <c r="Y17" i="57"/>
  <c r="Y16" i="57"/>
  <c r="Y15" i="57"/>
  <c r="Y14" i="57"/>
  <c r="Y10" i="57"/>
  <c r="AA25" i="56"/>
  <c r="AA24" i="56"/>
  <c r="AA23" i="56"/>
  <c r="AA22" i="56"/>
  <c r="AA21" i="56"/>
  <c r="AA20" i="56"/>
  <c r="AA19" i="56"/>
  <c r="AA18" i="56"/>
  <c r="AA17" i="56"/>
  <c r="AA16" i="56"/>
  <c r="AA15" i="56"/>
  <c r="AA9" i="56"/>
  <c r="T73" i="55" l="1"/>
  <c r="T71" i="55"/>
  <c r="T70" i="55"/>
  <c r="T69" i="55"/>
  <c r="T68" i="55"/>
  <c r="T67" i="55"/>
  <c r="T66" i="55"/>
  <c r="T65" i="55"/>
  <c r="T64" i="55"/>
  <c r="T63" i="55"/>
  <c r="T62" i="55"/>
  <c r="T61" i="55"/>
  <c r="T60" i="55"/>
  <c r="T59" i="55"/>
  <c r="T57" i="55"/>
  <c r="T56" i="55"/>
  <c r="T55" i="55"/>
  <c r="T54" i="55"/>
  <c r="T53" i="55"/>
  <c r="T49" i="55"/>
  <c r="T48" i="55"/>
  <c r="T47" i="55"/>
  <c r="T46" i="55"/>
  <c r="T45" i="55"/>
  <c r="T44" i="55"/>
  <c r="T43" i="55"/>
  <c r="T41" i="55"/>
  <c r="T40" i="55"/>
  <c r="T39" i="55"/>
  <c r="T37" i="55"/>
  <c r="T36" i="55"/>
  <c r="T34" i="55"/>
  <c r="T33" i="55"/>
  <c r="T32" i="55"/>
  <c r="T31" i="55"/>
  <c r="T30" i="55"/>
  <c r="T29" i="55"/>
  <c r="T28" i="55"/>
  <c r="T27" i="55"/>
  <c r="T26" i="55"/>
  <c r="T25" i="55"/>
  <c r="T24" i="55"/>
  <c r="T23" i="55"/>
  <c r="T21" i="55"/>
  <c r="T20" i="55"/>
  <c r="T19" i="55"/>
  <c r="T18" i="55"/>
  <c r="T17" i="55"/>
  <c r="T16" i="55"/>
  <c r="T15" i="55"/>
  <c r="T14" i="55"/>
  <c r="T13" i="55"/>
  <c r="T12" i="55"/>
  <c r="T11" i="55"/>
  <c r="T10" i="55"/>
  <c r="T9" i="55"/>
  <c r="T8" i="55"/>
  <c r="T7" i="55"/>
  <c r="T6" i="55"/>
  <c r="T5" i="55"/>
  <c r="T4" i="55"/>
  <c r="S25" i="54" l="1"/>
  <c r="S24" i="54"/>
  <c r="S23" i="54"/>
  <c r="S22" i="54"/>
  <c r="S21" i="54"/>
  <c r="S12" i="54"/>
  <c r="S11" i="54"/>
  <c r="S10" i="54"/>
  <c r="S9" i="54"/>
  <c r="S8" i="54"/>
  <c r="S3" i="54"/>
  <c r="S141" i="53" l="1"/>
  <c r="S140" i="53"/>
  <c r="S139" i="53"/>
  <c r="S137" i="53"/>
  <c r="S136" i="53"/>
  <c r="S135" i="53"/>
  <c r="S134" i="53"/>
  <c r="S133" i="53"/>
  <c r="S132" i="53"/>
  <c r="S110" i="53"/>
  <c r="S109" i="53"/>
  <c r="S108" i="53"/>
  <c r="S107" i="53"/>
  <c r="S106" i="53"/>
  <c r="S102" i="53"/>
  <c r="S101" i="53"/>
  <c r="S99" i="53"/>
  <c r="S98" i="53"/>
  <c r="S97" i="53"/>
  <c r="S96" i="53"/>
  <c r="S94" i="53"/>
  <c r="S93" i="53"/>
  <c r="S92" i="53"/>
  <c r="S86" i="53"/>
  <c r="S149" i="52"/>
  <c r="S148" i="52"/>
  <c r="S147" i="52"/>
  <c r="S145" i="52"/>
  <c r="S144" i="52"/>
  <c r="S143" i="52"/>
  <c r="S142" i="52"/>
  <c r="S141" i="52"/>
  <c r="S140" i="52"/>
  <c r="S119" i="52"/>
  <c r="S118" i="52"/>
  <c r="S117" i="52"/>
  <c r="S116" i="52"/>
  <c r="S115" i="52"/>
  <c r="S106" i="52"/>
  <c r="S105" i="52"/>
  <c r="S103" i="52"/>
  <c r="S102" i="52"/>
  <c r="S101" i="52"/>
  <c r="S98" i="52"/>
  <c r="S95" i="52"/>
  <c r="S151" i="51"/>
  <c r="S150" i="51"/>
  <c r="S149" i="51"/>
  <c r="S148" i="51"/>
  <c r="S147" i="51"/>
  <c r="S146" i="51"/>
  <c r="S144" i="51"/>
  <c r="S143" i="51"/>
  <c r="S142" i="51"/>
  <c r="S141" i="51"/>
  <c r="S140" i="51"/>
  <c r="S139" i="51"/>
  <c r="S138" i="51"/>
  <c r="S137" i="51"/>
  <c r="S136" i="51"/>
  <c r="S117" i="51"/>
  <c r="S116" i="51"/>
  <c r="S115" i="51"/>
  <c r="S114" i="51"/>
  <c r="S113" i="51"/>
  <c r="S105" i="51"/>
  <c r="S104" i="51"/>
  <c r="S103" i="51"/>
  <c r="S101" i="51"/>
  <c r="S100" i="51"/>
  <c r="S99" i="51"/>
  <c r="S96" i="51"/>
  <c r="S93" i="51"/>
  <c r="S160" i="50"/>
  <c r="S159" i="50"/>
  <c r="S158" i="50"/>
  <c r="S157" i="50"/>
  <c r="S156" i="50"/>
  <c r="S153" i="50"/>
  <c r="S152" i="50"/>
  <c r="S151" i="50"/>
  <c r="S150" i="50"/>
  <c r="S149" i="50"/>
  <c r="S148" i="50"/>
  <c r="S147" i="50"/>
  <c r="S146" i="50"/>
  <c r="S145" i="50"/>
  <c r="S122" i="50"/>
  <c r="S121" i="50"/>
  <c r="S120" i="50"/>
  <c r="S119" i="50"/>
  <c r="S118" i="50"/>
  <c r="S110" i="50"/>
  <c r="S109" i="50"/>
  <c r="S108" i="50"/>
  <c r="S106" i="50"/>
  <c r="S105" i="50"/>
  <c r="S104" i="50"/>
  <c r="S101" i="50"/>
  <c r="S98" i="50"/>
  <c r="BB33" i="49" l="1"/>
  <c r="BB32" i="49"/>
  <c r="BB31" i="49"/>
  <c r="BB30" i="49"/>
  <c r="BB29" i="49"/>
  <c r="BB28" i="49"/>
  <c r="BB25" i="49"/>
  <c r="S121" i="31" l="1"/>
  <c r="R110" i="30"/>
  <c r="R109" i="30"/>
  <c r="R108" i="30"/>
  <c r="R107" i="30"/>
  <c r="R106" i="30"/>
  <c r="R105" i="30"/>
  <c r="R188" i="29"/>
  <c r="R187" i="29"/>
  <c r="R186" i="29"/>
  <c r="R185" i="29"/>
  <c r="R184" i="29"/>
  <c r="R183" i="29"/>
  <c r="R182" i="29"/>
  <c r="R181" i="29"/>
  <c r="R180" i="29"/>
  <c r="R179" i="29"/>
  <c r="R163" i="29"/>
  <c r="U45" i="33" l="1"/>
  <c r="U44" i="33"/>
  <c r="U42" i="33"/>
  <c r="U41" i="33"/>
  <c r="U40" i="33"/>
  <c r="U39" i="33"/>
  <c r="U38" i="33"/>
  <c r="U37" i="33"/>
  <c r="U36" i="33"/>
  <c r="U35" i="33"/>
  <c r="U32" i="33"/>
  <c r="U31" i="33"/>
  <c r="U30" i="33"/>
  <c r="U29" i="33"/>
  <c r="U27" i="33"/>
  <c r="U26" i="33"/>
  <c r="U25" i="33"/>
  <c r="U24" i="33"/>
  <c r="U23" i="33"/>
  <c r="U22" i="33"/>
  <c r="U17" i="33"/>
  <c r="U16" i="33"/>
  <c r="U14" i="33"/>
  <c r="R67" i="32"/>
  <c r="R65" i="32"/>
  <c r="R64" i="32"/>
  <c r="S133" i="31"/>
  <c r="S132" i="31"/>
  <c r="S131" i="31"/>
  <c r="S130" i="31"/>
  <c r="S129" i="31"/>
  <c r="S128" i="31"/>
  <c r="S127" i="31"/>
  <c r="S126" i="31"/>
  <c r="S125" i="31"/>
  <c r="S124" i="31"/>
  <c r="S119" i="31"/>
  <c r="S118" i="31"/>
  <c r="S117" i="31"/>
  <c r="S116" i="31"/>
  <c r="S110" i="31"/>
  <c r="S109" i="31"/>
  <c r="S108" i="31"/>
  <c r="S107" i="31"/>
  <c r="S106" i="31"/>
  <c r="S105" i="31"/>
  <c r="S104" i="31"/>
  <c r="S103" i="31"/>
  <c r="S102" i="31"/>
  <c r="S101" i="31"/>
  <c r="S100" i="31"/>
  <c r="S99" i="31"/>
  <c r="S98" i="31"/>
  <c r="S97" i="31"/>
  <c r="S96" i="31"/>
  <c r="S93" i="31"/>
  <c r="S92" i="31"/>
  <c r="R103" i="30"/>
  <c r="R102" i="30"/>
  <c r="R101" i="30"/>
  <c r="R100" i="30"/>
  <c r="R99" i="30"/>
  <c r="R98" i="30"/>
  <c r="R97" i="30"/>
  <c r="R96" i="30"/>
  <c r="R93" i="30"/>
  <c r="R92" i="30"/>
  <c r="R90" i="30"/>
  <c r="R89" i="30"/>
  <c r="R88" i="30"/>
  <c r="R84" i="30"/>
  <c r="R83" i="30"/>
  <c r="R82" i="30"/>
  <c r="R81" i="30"/>
  <c r="R80" i="30"/>
  <c r="R79" i="30"/>
  <c r="R78" i="30"/>
  <c r="R77" i="30"/>
  <c r="R76" i="30"/>
  <c r="R75" i="30"/>
  <c r="R72" i="30"/>
  <c r="R71" i="30"/>
  <c r="R70" i="30"/>
  <c r="R69" i="30"/>
  <c r="R68" i="30"/>
  <c r="R67" i="30"/>
  <c r="R66" i="30"/>
  <c r="R65" i="30"/>
  <c r="R64" i="30"/>
  <c r="R63" i="30"/>
  <c r="R62" i="30"/>
  <c r="R60" i="30"/>
  <c r="R59" i="30"/>
  <c r="R56" i="30"/>
  <c r="R230" i="29"/>
  <c r="R229" i="29"/>
  <c r="R228" i="29"/>
  <c r="R224" i="29"/>
  <c r="R223" i="29"/>
  <c r="R222" i="29"/>
  <c r="R221" i="29"/>
  <c r="R220" i="29"/>
  <c r="R219" i="29"/>
  <c r="R218" i="29"/>
  <c r="R216" i="29"/>
  <c r="R208" i="29"/>
  <c r="R207" i="29"/>
  <c r="R206" i="29"/>
  <c r="R205" i="29"/>
  <c r="R204" i="29"/>
  <c r="R203" i="29"/>
  <c r="R202" i="29"/>
  <c r="R201" i="29"/>
  <c r="R200" i="29"/>
  <c r="R199" i="29"/>
  <c r="R198" i="29"/>
  <c r="R197" i="29"/>
  <c r="R196" i="29"/>
  <c r="R195" i="29"/>
  <c r="R193" i="29"/>
  <c r="R192" i="29"/>
  <c r="R177" i="29"/>
  <c r="R176" i="29"/>
  <c r="R175" i="29"/>
  <c r="R174" i="29"/>
  <c r="R173" i="29"/>
  <c r="R172" i="29"/>
  <c r="R171" i="29"/>
  <c r="R170" i="29"/>
  <c r="R169" i="29"/>
  <c r="R168" i="29"/>
  <c r="R167" i="29"/>
  <c r="R166" i="29"/>
  <c r="R165" i="29"/>
  <c r="R164" i="29"/>
  <c r="R161" i="29"/>
  <c r="R160" i="29"/>
  <c r="R159" i="29"/>
  <c r="R158" i="29"/>
  <c r="R157" i="29"/>
  <c r="R156" i="29"/>
  <c r="R155" i="29"/>
  <c r="R154" i="29"/>
  <c r="R153" i="29"/>
  <c r="R152" i="29"/>
  <c r="R151" i="29"/>
  <c r="R150" i="29"/>
  <c r="R149" i="29"/>
  <c r="R148" i="29"/>
  <c r="R147" i="29"/>
  <c r="R146" i="29"/>
  <c r="R145" i="29"/>
  <c r="R144" i="29"/>
  <c r="R143" i="29"/>
  <c r="R142" i="29"/>
  <c r="R141" i="29"/>
  <c r="R140" i="29"/>
  <c r="R139" i="29"/>
  <c r="R138" i="29"/>
  <c r="R137" i="29"/>
  <c r="R136" i="29"/>
  <c r="R135" i="29"/>
  <c r="R134" i="29"/>
  <c r="R133" i="29"/>
  <c r="R132" i="29"/>
  <c r="R131" i="29"/>
  <c r="R130" i="29"/>
  <c r="R129" i="29"/>
  <c r="R128" i="29"/>
  <c r="R127" i="29"/>
  <c r="R126" i="29"/>
  <c r="R125" i="29"/>
  <c r="R124" i="29"/>
  <c r="R123" i="29"/>
  <c r="R122" i="29"/>
  <c r="R121" i="29"/>
  <c r="R120" i="29"/>
  <c r="R119" i="29"/>
  <c r="R118" i="29"/>
  <c r="R117" i="29"/>
  <c r="R115" i="29"/>
  <c r="R114" i="29"/>
  <c r="R113" i="29"/>
  <c r="R112" i="29"/>
  <c r="R108" i="29"/>
  <c r="R107" i="29"/>
  <c r="R106" i="29"/>
  <c r="R105" i="29"/>
  <c r="R104" i="29"/>
  <c r="R103" i="29"/>
  <c r="R102" i="29"/>
  <c r="R101" i="29"/>
  <c r="R100" i="29"/>
  <c r="R99" i="29"/>
  <c r="R98" i="29"/>
  <c r="R97" i="29"/>
  <c r="R96" i="29"/>
  <c r="R94" i="29"/>
  <c r="R93" i="29"/>
  <c r="R92" i="29"/>
  <c r="R91" i="29"/>
  <c r="R90" i="29"/>
  <c r="R89" i="29"/>
  <c r="R88" i="29"/>
  <c r="R87" i="29"/>
  <c r="R86" i="29"/>
  <c r="R85" i="29"/>
  <c r="R82" i="29"/>
  <c r="R81" i="29"/>
  <c r="R80" i="29"/>
  <c r="T79" i="28"/>
  <c r="T78" i="28"/>
  <c r="T77" i="28"/>
  <c r="T76" i="28"/>
  <c r="T75" i="28"/>
  <c r="T74" i="28"/>
  <c r="T73" i="28"/>
  <c r="T72" i="28"/>
  <c r="T71" i="28"/>
  <c r="T70" i="28"/>
  <c r="T68" i="28"/>
  <c r="T67" i="28"/>
  <c r="T66" i="28"/>
  <c r="T65" i="28"/>
  <c r="T64" i="28"/>
  <c r="T63" i="28"/>
  <c r="T62" i="28"/>
  <c r="T59" i="28"/>
  <c r="T58" i="28"/>
  <c r="T57" i="28"/>
  <c r="T56" i="28"/>
  <c r="T55" i="28"/>
  <c r="T54" i="28"/>
  <c r="T53" i="28"/>
  <c r="T52" i="28"/>
  <c r="T51" i="28"/>
  <c r="T50" i="28"/>
  <c r="T47" i="28"/>
  <c r="T46" i="28"/>
  <c r="T45" i="28"/>
  <c r="T44" i="28"/>
  <c r="T43" i="28"/>
  <c r="T42" i="28"/>
  <c r="T41" i="28"/>
  <c r="T40" i="28"/>
  <c r="T39" i="28"/>
  <c r="T38" i="28"/>
  <c r="T37" i="28"/>
  <c r="T35" i="28"/>
  <c r="T34" i="28"/>
  <c r="T31" i="28"/>
  <c r="T30" i="28"/>
  <c r="T29" i="28"/>
  <c r="T26" i="28"/>
  <c r="S68" i="42"/>
  <c r="U260" i="27"/>
  <c r="U259" i="27"/>
  <c r="U258" i="27"/>
  <c r="U257" i="27"/>
  <c r="U256" i="27"/>
  <c r="U255" i="27"/>
  <c r="U254" i="27"/>
  <c r="U253" i="27"/>
  <c r="U252" i="27"/>
  <c r="U251" i="27"/>
  <c r="U250" i="27"/>
  <c r="U249" i="27"/>
  <c r="U248" i="27"/>
  <c r="U247" i="27"/>
  <c r="U246" i="27"/>
  <c r="U245" i="27"/>
  <c r="U244" i="27"/>
  <c r="U243" i="27"/>
  <c r="U242" i="27"/>
  <c r="U241" i="27"/>
  <c r="U240" i="27"/>
  <c r="U239" i="27"/>
  <c r="U238" i="27"/>
  <c r="U237" i="27"/>
  <c r="U236" i="27"/>
  <c r="U235" i="27"/>
  <c r="U234" i="27"/>
  <c r="U233" i="27"/>
  <c r="U232" i="27"/>
  <c r="U231" i="27"/>
  <c r="U228" i="27"/>
  <c r="U223" i="27"/>
  <c r="U221" i="27"/>
  <c r="U220" i="27"/>
  <c r="U219" i="27"/>
  <c r="U217" i="27"/>
  <c r="U216" i="27"/>
  <c r="U215" i="27"/>
  <c r="U214" i="27"/>
  <c r="U213" i="27"/>
  <c r="U211" i="27"/>
  <c r="U210" i="27"/>
  <c r="U209" i="27"/>
  <c r="U208" i="27"/>
  <c r="U207" i="27"/>
  <c r="U206" i="27"/>
  <c r="U205" i="27"/>
  <c r="U204" i="27"/>
  <c r="U202" i="27"/>
  <c r="U201" i="27"/>
  <c r="U200" i="27"/>
  <c r="U199" i="27"/>
  <c r="U198" i="27"/>
  <c r="U197" i="27"/>
  <c r="U196" i="27"/>
  <c r="U195" i="27"/>
  <c r="U192" i="27"/>
  <c r="U191" i="27"/>
  <c r="U190" i="27"/>
  <c r="U189" i="27"/>
  <c r="U188" i="27"/>
  <c r="U187" i="27"/>
  <c r="U186" i="27"/>
  <c r="U185" i="27"/>
  <c r="U184" i="27"/>
  <c r="U183" i="27"/>
  <c r="U182" i="27"/>
  <c r="U181" i="27"/>
  <c r="U180" i="27"/>
  <c r="U179" i="27"/>
  <c r="U178" i="27"/>
  <c r="U177" i="27"/>
  <c r="U173" i="27"/>
  <c r="U172" i="27"/>
  <c r="U171" i="27"/>
  <c r="U170" i="27"/>
  <c r="U169" i="27"/>
  <c r="U168" i="27"/>
  <c r="U167" i="27"/>
  <c r="U164" i="27"/>
  <c r="U163" i="27"/>
  <c r="U162" i="27"/>
  <c r="U161" i="27"/>
  <c r="U160" i="27"/>
  <c r="U159" i="27"/>
  <c r="U158" i="27"/>
  <c r="U157" i="27"/>
  <c r="U156" i="27"/>
  <c r="U141" i="27"/>
  <c r="U140" i="27"/>
  <c r="U139" i="27"/>
  <c r="U135" i="27"/>
  <c r="U133" i="27"/>
  <c r="U132" i="27"/>
  <c r="U131" i="27"/>
  <c r="U130" i="27"/>
  <c r="U129" i="27"/>
  <c r="U128" i="27"/>
  <c r="U127" i="27"/>
  <c r="U126" i="27"/>
  <c r="U125" i="27"/>
  <c r="U124" i="27"/>
  <c r="U123" i="27"/>
  <c r="U122" i="27"/>
  <c r="U118" i="27"/>
  <c r="U117" i="27"/>
  <c r="U116" i="27"/>
  <c r="U115" i="27"/>
  <c r="U114" i="27"/>
  <c r="U113" i="27"/>
  <c r="U112" i="27"/>
  <c r="U111" i="27"/>
  <c r="U110" i="27"/>
  <c r="U109" i="27"/>
  <c r="U108" i="27"/>
  <c r="U106" i="27"/>
  <c r="U94" i="27"/>
  <c r="U93" i="27"/>
  <c r="U92" i="27"/>
  <c r="U90" i="27"/>
  <c r="U89" i="27"/>
  <c r="U85" i="27"/>
  <c r="U83" i="27"/>
  <c r="U82" i="27"/>
  <c r="U81" i="27"/>
  <c r="U79" i="27"/>
  <c r="U78" i="27"/>
  <c r="U77" i="27"/>
  <c r="U75" i="27"/>
  <c r="U74" i="27"/>
  <c r="U73" i="27"/>
  <c r="U72" i="27"/>
  <c r="U70" i="27"/>
  <c r="S68" i="27"/>
  <c r="U67" i="27"/>
  <c r="U66" i="27"/>
  <c r="U65" i="27"/>
  <c r="U64" i="27"/>
  <c r="U63" i="27"/>
  <c r="U62" i="27"/>
  <c r="U61" i="27"/>
  <c r="S68" i="34"/>
  <c r="S68" i="35"/>
  <c r="U68" i="27" l="1"/>
</calcChain>
</file>

<file path=xl/sharedStrings.xml><?xml version="1.0" encoding="utf-8"?>
<sst xmlns="http://schemas.openxmlformats.org/spreadsheetml/2006/main" count="7099" uniqueCount="1893">
  <si>
    <r>
      <rPr>
        <b/>
        <u/>
        <sz val="11"/>
        <rFont val="Calibri"/>
        <family val="2"/>
        <scheme val="minor"/>
      </rPr>
      <t>Category A:  Hopper Sander; 5-10 Yard with Pre-wet</t>
    </r>
  </si>
  <si>
    <r>
      <rPr>
        <b/>
        <sz val="11"/>
        <rFont val="Calibri"/>
        <family val="2"/>
        <scheme val="minor"/>
      </rPr>
      <t xml:space="preserve">Specification Requirements
</t>
    </r>
    <r>
      <rPr>
        <sz val="11"/>
        <rFont val="Calibri"/>
        <family val="2"/>
        <scheme val="minor"/>
      </rPr>
      <t>Be sure to address each line below.  Failure to do so may result in bid rejection</t>
    </r>
  </si>
  <si>
    <r>
      <rPr>
        <b/>
        <sz val="11"/>
        <rFont val="Calibri"/>
        <family val="2"/>
        <scheme val="minor"/>
      </rPr>
      <t>Check
If Meet or Exceed</t>
    </r>
  </si>
  <si>
    <r>
      <rPr>
        <b/>
        <sz val="11"/>
        <rFont val="Calibri"/>
        <family val="2"/>
        <scheme val="minor"/>
      </rPr>
      <t>Describe Offered Alternatives
Note: Alternatives offered will be evaluated by subject matter experts. Alternatives offered that are not found to meet the specification requirements may cause the bid to be rejected.</t>
    </r>
  </si>
  <si>
    <t>I.</t>
  </si>
  <si>
    <t>General:</t>
  </si>
  <si>
    <r>
      <rPr>
        <sz val="11"/>
        <rFont val="Calibri"/>
        <family val="2"/>
        <scheme val="minor"/>
      </rPr>
      <t xml:space="preserve">The intent of this specification is to specify a front or rear discharge, stainless steel V -Hopper in lengths of 9 - 15 feet. Individual pricing will be provided for each size of hopper. The V- Hoppers will be the Monroe MCV series 201 stainless steel </t>
    </r>
    <r>
      <rPr>
        <b/>
        <u/>
        <sz val="11"/>
        <rFont val="Calibri"/>
        <family val="2"/>
        <scheme val="minor"/>
      </rPr>
      <t>or similar</t>
    </r>
    <r>
      <rPr>
        <b/>
        <sz val="11"/>
        <rFont val="Calibri"/>
        <family val="2"/>
        <scheme val="minor"/>
      </rPr>
      <t xml:space="preserve"> </t>
    </r>
    <r>
      <rPr>
        <sz val="11"/>
        <rFont val="Calibri"/>
        <family val="2"/>
        <scheme val="minor"/>
      </rPr>
      <t>units in the various sizes annotated above. Base unit will be 14’ in length, 56” side height, and 84” wide with a capacity of approximately 9.2 cu yds. (all hoppers to be 56” height, 84” width)</t>
    </r>
  </si>
  <si>
    <t>All items listed within this specification will be required for all sizes of V-Hoppers.</t>
  </si>
  <si>
    <t>II.</t>
  </si>
  <si>
    <t>V-Hopper:</t>
  </si>
  <si>
    <t>The hopper shall be constructed from 12 gauge 201 stainless steel.</t>
  </si>
  <si>
    <t>The hopper sides shall be sloped at 45 degrees from the conveyor.</t>
  </si>
  <si>
    <t>Top edge of the V-Hopper shall be constructed from formed channel.</t>
  </si>
  <si>
    <t>The discharge end of the hopper shall have a 12” x 18” 10 gauge 201 stainless steel adjustable gate.</t>
  </si>
  <si>
    <t>A bolt in 6” x 9.0# wide flange “H” beam elevated 3” above the top edge of the hopper thus providing longitudinal brace and hinge point for the top screens.</t>
  </si>
  <si>
    <t>The V-Hopper shall be equipped with removable top screens. Top screens to be bolted in place when used with a dual auger drive.</t>
  </si>
  <si>
    <t>The top screens shall be made from 1/2-inch steel rod, forming four-inch openings, to include an angle iron framework.</t>
  </si>
  <si>
    <t>A 6” x 5” formed channel lifting point shall be installed on each corner of the Hopper.  Lifting point shall be welded to a plate and then bolted on each upper corner of the Hopper.</t>
  </si>
  <si>
    <t>All welds associated with the V-Hopper shall be continuous.</t>
  </si>
  <si>
    <t>III.</t>
  </si>
  <si>
    <t>Conveyor, Conveyor Chain, Gear Box:</t>
  </si>
  <si>
    <t>The conveyor longitudinal shall be 12” tall and made of 10 gauge 201stainless steel</t>
  </si>
  <si>
    <r>
      <rPr>
        <sz val="11"/>
        <rFont val="Calibri"/>
        <family val="2"/>
        <scheme val="minor"/>
      </rPr>
      <t>The longitudinal shall extend from the discharge end of the hopper and 2 inches beyond the idler end</t>
    </r>
    <r>
      <rPr>
        <b/>
        <sz val="11"/>
        <rFont val="Calibri"/>
        <family val="2"/>
        <scheme val="minor"/>
      </rPr>
      <t xml:space="preserve">.  </t>
    </r>
    <r>
      <rPr>
        <sz val="11"/>
        <rFont val="Calibri"/>
        <family val="2"/>
        <scheme val="minor"/>
      </rPr>
      <t>The longitudinal shall commence at the end of  the  hopper  with  a  bolt  on  flange  assembly welded  in  place  to  bolt  on  the  replaceable  long member tail kit.
The replaceable, two foot bolt-on rear tail section and the mating longitudinal, shall have
¼” flanges reinforced with ¼” triangular gussets. Fasteners shall be a minimum of ½”.</t>
    </r>
  </si>
  <si>
    <t>To protect the chain, the top edge of the longitudinal shall be covered and only the cross bars are exposed. Chain shields shall be bolt in removable.</t>
  </si>
  <si>
    <t>The conveyor chain shall be a double chain type, with 3/8 inch x 1-1/2 inch cross bars welded on both top and bottom.  Bar spacing shall be every 4 ½”. The cross bars will not come in contact with the sprockets.</t>
  </si>
  <si>
    <t>The idler shaft shall be 2 inches in diameter.</t>
  </si>
  <si>
    <t>The idler shaft shall be supported by heavy duty; dust sealed, self-aligning ball bearings with grease fittings. Front bearings shall have grease lines run to the rear of the unit.</t>
  </si>
  <si>
    <t>Shall have two flame cut two-piece, and keyed 8- tooth sprockets installed on the idler shaft.</t>
  </si>
  <si>
    <t>The idler shaft shall be adjustable on either side of the Hopper. Front idler shall be adjustable from the rear of the hopper.</t>
  </si>
  <si>
    <t>The conveyor will be driven by a high torque, low speed “orbital type” hydraulic motor, directly coupled to the gear box (drive lines not acceptable). Motor to have built in speed sensor for closed loop operation.</t>
  </si>
  <si>
    <t>The gearbox will have a 50-1 gear ratio.</t>
  </si>
  <si>
    <t>The gearbox shall have a hardened worm drive and an aluminum bronze gear mounted on shafts supported by tapered roller bearings.</t>
  </si>
  <si>
    <t>An adjustable 10 gauge, 201 stainless steel inverted V shall be installed above the conveyors/augers to keep the material weight from restricting conveyor/auger start-up.</t>
  </si>
  <si>
    <t>The material shall be guided from the conveyors/augers to the distribution disc by means of two internal adjustable 10 gauge 201 stainless steel material deflectors. These deflectors shall control the spread pattern from left to right by controlling where the material drops on the disc. There shall be four external adjustable baffles, adjustable with the use of tools.</t>
  </si>
  <si>
    <t>The entire spinner assembly shall be manufactured of not less than 10 gauge 201 stainless steel and shall be adjustable in height. A rear diverter chute shall be provided to permit the unloading of material without running the material over the spinner. The entire spinner shall be removable to allow cleaning, unloading or storage. Spinner assembly shall be capable of tipping up to the rear clearing auger drive components.</t>
  </si>
  <si>
    <t>IV.</t>
  </si>
  <si>
    <t>Lighting:</t>
  </si>
  <si>
    <t>Below the outer most stop, tail and turn lights will be a Trucklite rubber housed adjustable work light located on each side of the bar and will face rearward.  These will function as backup lights. (One on each end, model number 80360)</t>
  </si>
  <si>
    <t>The light bar will be shipped with an alternating flasher Napa #256 or equal.</t>
  </si>
  <si>
    <t>All wiring connections not using manufactured connectors will be soldered and sealed or in a weather tight junction box.</t>
  </si>
  <si>
    <t>A harness shall have a 25 foot seven conductor, conventionally wired, seven-wire cable, exiting the V-Hopper light bar. The running end will not have a connector and will be coiled and protected for shipping on the street side of the Hopper.</t>
  </si>
  <si>
    <t>When any wire passes through or around an object, the wire shall be protected from incurring damage.</t>
  </si>
  <si>
    <t>All lights shall use a white wire ground system.</t>
  </si>
  <si>
    <t>Prewet system. Shall include two (2) 100 gallon capacity poly tanks, one on each side for proper weight distribution. The tanks shall be manufactured of heavy-duty polyethylene and mount outside of the side support jacks. Tanks shall be compatible with all de-icer materials currently available. Tanks shall be properly supported and securely attached to the hopper.</t>
  </si>
  <si>
    <r>
      <rPr>
        <sz val="11"/>
        <rFont val="Calibri"/>
        <family val="2"/>
        <scheme val="minor"/>
      </rPr>
      <t>Pre-wet system shall be complete with pump, nozzles, hoses, flow meter, and fittings.  The pre- wet system shall have an electric diaphragm 5 GPM pump Shurflo model number 5050-1311.
The pre-wet pump shall be enclosed in a NEMA fiberglass enclosure and shall be accessible from the rear of the unit for service.</t>
    </r>
  </si>
  <si>
    <t>All plumbing fittings shall be constructed of glass filled polypropylene, stainless steel or brass and include a check valve. The pre-wet system shall include a spray bar to apply liquid onto the conveyor or auger.</t>
  </si>
  <si>
    <t>V.</t>
  </si>
  <si>
    <t>Options:</t>
  </si>
  <si>
    <t>Top grates with 3/8” bar forming 2 ½” openings</t>
  </si>
  <si>
    <t>Top grates mounted at a 30 degree slope. Supports for the elevated grates shall be made out of stainless 10 gauge 4” x 4” formed tubing. Ends shall be enclosed with 10 gage triangle shaped weldments.</t>
  </si>
  <si>
    <t>Fenders on each side of the body. Fenders to be designed to support up to a 200 gallon prewet tank. Material to be stainless. Priced per foot.</t>
  </si>
  <si>
    <t>Tailgate latch bar bolted to the longsill at the rear for securing to the body with the truck tailgate latch system. Material to be stainless.</t>
  </si>
  <si>
    <t>Chassis mount kit to include hardware to attach sander to the frame of the truck. Rear of hopper to be solid mounted and front to have bolts with springs so as to not transfer frame flex through the hopper body. Material to be stainless.</t>
  </si>
  <si>
    <t>Dog house with sloped front. Depending on hopper and dump body combination an optional dog house cutout with a sloped front must be available.</t>
  </si>
  <si>
    <t>Hopper with a 10 gauge shell and 7 gauge longsills for each length of body.</t>
  </si>
  <si>
    <t>Stainless pipe group for conveyor, spinner, hydraulic prewet, and return to run alongside the hopper body.</t>
  </si>
  <si>
    <t>Offset spinner assembly for rear discharge units only. This assembly allows for the spinner to be placed behind the driver side drive tires for better visibility. There shall be four external adjustable baffles, adjustable with the use of tools. This spinner design will not have a dump over feature for unloading of material.</t>
  </si>
  <si>
    <t>Deduct for No spinner assembly</t>
  </si>
  <si>
    <t>Additional adjustable gate for front and rear opening.</t>
  </si>
  <si>
    <t>Deduct for air foil only</t>
  </si>
  <si>
    <t>Deduct for light bar and airfoil</t>
  </si>
  <si>
    <t>Add or deduct for each hopper length</t>
  </si>
  <si>
    <t>Optional prewet tank size 180 gallon</t>
  </si>
  <si>
    <t>Hydraulic closed loop prewet pump The pre-wet system shall have a hydraulic motor driven 7 GPM bronze gear pump with an internal liquid product bypass.  Option requires additional hydraulic control function in main control valve assembly.</t>
  </si>
  <si>
    <t>Deduct for no prewet system</t>
  </si>
  <si>
    <t>Bolt on leg kit for unloading of sander (14 feet and longer or on sander without prewet system). Material to be stainless.</t>
  </si>
  <si>
    <t>Leg kit kit with subframe for sanders with prewet 13 feet and shorter). Material to be stainless.</t>
  </si>
  <si>
    <r>
      <rPr>
        <sz val="11"/>
        <rFont val="Calibri"/>
        <family val="2"/>
        <scheme val="minor"/>
      </rPr>
      <t>The trough for the augers shall be removable, with an inverted V center to isolate each auger, manufactured of 7 gauge 201 stainless steel.
The augers shall be driven by 24.9 C.I. White HB hydraulic motor, with case drain, directly coupled by a splined shaft to the 3.6:1 planetary gear box. Feedback sensor shall be installed. The idler end of the augers shall be supported by 2” 4-bolt flange, heavy duty, and dust-sealed, self-aligning ball bearings.  These bearings will be greaseable. Grease lines shall be run to the rear of the hopper.</t>
    </r>
  </si>
  <si>
    <t>The planetary gear box drive shaft will be direct- coupled to the augers, with a UHMW bushing and 7/8” G8 bolt. An adjustable 10 gauge, 201 stainless steel inverted V shall be installed above the augers to keep the material weight from restricting auger start-up.</t>
  </si>
  <si>
    <t>A stainless steel, load bearing, protective grid with a non-slip surface shall be bolted at the rear above the augers. A stainless steel protective shield shall be over the front idlers.</t>
  </si>
  <si>
    <r>
      <rPr>
        <b/>
        <u/>
        <sz val="11"/>
        <rFont val="Calibri"/>
        <family val="2"/>
        <scheme val="minor"/>
      </rPr>
      <t>Category B:  Flat bed; 16-20’</t>
    </r>
  </si>
  <si>
    <t>VI.</t>
  </si>
  <si>
    <t>Shall be able to hold 10,000 pounds of material within the confines of the flat bed surface</t>
  </si>
  <si>
    <t>VII.</t>
  </si>
  <si>
    <t>Flatbed:</t>
  </si>
  <si>
    <t>The bed shall extend and be flush with the frame rails of the chassis</t>
  </si>
  <si>
    <t>The bed shall be equipped with a 24” high- expanded metal cab shield.</t>
  </si>
  <si>
    <t>The measurement shall be as follows:</t>
  </si>
  <si>
    <t>Length: 16’</t>
  </si>
  <si>
    <t>Width: 8’ 6”</t>
  </si>
  <si>
    <t>Shall be equipped with stake pockets every two feet.</t>
  </si>
  <si>
    <t>Shall be equipped with four ratcheting winches on the each side of the flatbed.  The winches shall be staggered from each other.</t>
  </si>
  <si>
    <t>The center of the flatbed shall be equipped with flush channel metal running the length of the flatbed on which eight-¾ inch weld on “D” Rings located in the center of the flatbed.  These “D” Rings shall be positioned in line with each ratcheting winch.</t>
  </si>
  <si>
    <t>Shall have a slide in ladder access, located on both the right and left front side of the flatbed.</t>
  </si>
  <si>
    <t>VIII.</t>
  </si>
  <si>
    <t>Exterior Finish:</t>
  </si>
  <si>
    <t>The exterior finish is expected to be superior craftsmanship.   There shall be no welding scale, rough, sharp edges or corners.</t>
  </si>
  <si>
    <t>The flatbed shall be sandblasted or similarly conditioned to ensure a long lasting finish, and the body surfaces shall be prime coated with 3 mils dry automotive quality primer and the underside surfaces painted black.</t>
  </si>
  <si>
    <t>Shall have Logo free mud flaps</t>
  </si>
  <si>
    <t>IX.</t>
  </si>
  <si>
    <t>18 Ft. Flatbed</t>
  </si>
  <si>
    <t>20 Ft. flatbed</t>
  </si>
  <si>
    <t>X.</t>
  </si>
  <si>
    <t>Dump body shall be a contractor type, with vertical tailgate.</t>
  </si>
  <si>
    <t>Body shall have 9 inch raised ends for 3 inch thick X 4 inch high lumber bang boards.</t>
  </si>
  <si>
    <t>The tail gate shall be equipped with the identical 3M tape.  The tape shall be placed along the top and bottom braces and shall run full width.</t>
  </si>
  <si>
    <t>Body Construction:</t>
  </si>
  <si>
    <r>
      <rPr>
        <sz val="11"/>
        <rFont val="Calibri"/>
        <family val="2"/>
        <scheme val="minor"/>
      </rPr>
      <t>The body shall be double side wall construction. Outer wall shall have an integral 3 inch x 4 inch boxed top rail, a trapezoid style horizontal side brace, and a sloped running board, formed
from one piece of 10 gauge material.
There shall be a steel conduit down the inside of side braces to contain the wiring. Furnish and install rebar walk rail down both sides.</t>
    </r>
  </si>
  <si>
    <t>The inner wall shall be one piece of 10-gauge material and welded to the outer wall full length at the top rail.  The inner wall shall have two rows of circular welds on 12 inch centers.</t>
  </si>
  <si>
    <t>The doghouse shall be a rounded, 3/16” one- piece construction with access covers to all service points.</t>
  </si>
  <si>
    <t>Shall be able to bleed the cylinder and grease the upper pin from ground level.</t>
  </si>
  <si>
    <t>The headboard and doghouse shall be fabricated from 3/16 inch 50,000 psi steel and shall have continuous wire welds.</t>
  </si>
  <si>
    <t>The headboard shall have two cross bracing’s on each side of the dog house.</t>
  </si>
  <si>
    <t>The longitudinal shall be formed from 3/16 inch 50,000 psi steel plate and be completely sealed to prevent materials and liquid from accumulating inside.</t>
  </si>
  <si>
    <t>The longitudinal shall be end capped with bulkheads and steel tubing to be used where any component may need to be run through the longitudinal.</t>
  </si>
  <si>
    <t>Complete unit shall be welded to the floor with continuous wire welds.</t>
  </si>
  <si>
    <t>The rear cross member shall be a fully formed 3/16” x 6” x 9”member extending full width of the body.</t>
  </si>
  <si>
    <t>Shall be equipped with formed 3/16 inch x 5 ¼ inch x 9 inch rear corner post.</t>
  </si>
  <si>
    <t>The corner post shall extend from the bottom of the rear cross member to 9 inches above the side rails.</t>
  </si>
  <si>
    <t>XII.</t>
  </si>
  <si>
    <t>Tailgate, Vertical:</t>
  </si>
  <si>
    <t>Top of the tailgate shall be angled to prevent material build up.</t>
  </si>
  <si>
    <t>Shall be double panel using the same construction technique as side wall.</t>
  </si>
  <si>
    <t>Shall be constructed of 90,000 psi 3/16 inch steel on the inner wall and 10 gauge hi-tensile on the outer wall.</t>
  </si>
  <si>
    <t>Upper hinge shall be flame cut from 1-inch 90,000 psi steel plate.</t>
  </si>
  <si>
    <t>Shall have a 6 inch offset from the centerline cross section of the tailgate, with top hinge points at the top of the rear corner posts.</t>
  </si>
  <si>
    <t>Tailgate hinge shall have a minimum ¼ inch (1/8 inch each side) clearance.</t>
  </si>
  <si>
    <t>Lower tailgate locks shall be flame cut from 5/8 inch 90,000 psi steel plate, and designed for double acting service.</t>
  </si>
  <si>
    <t>Locks shall extend a minimum of half way through the tailgate pin.  Locks shall secure the tailgate pins when the tailgate is carried in the horizontal position.</t>
  </si>
  <si>
    <t>All tailgate hardware shall be 1¼ inch diameter with 1 inch wide bearing blocks and grease fittings Note:  All tailgate hardware shall be flame cut, no casting is acceptable and all pivot points shall have grease fittings.</t>
  </si>
  <si>
    <t>The cylinder shall be mounted in the center of the dump body in a position that will allow adjustment to ensure over center locking of the tailgate latch.</t>
  </si>
  <si>
    <t>Shall have adjustable stops on each side of the body for over center adjustment.</t>
  </si>
  <si>
    <t>Shall have adequate chain to support dumping with tailgate in horizontal or inclined position.</t>
  </si>
  <si>
    <t>The spread control chains shall be positioned on each side of the tailgate.</t>
  </si>
  <si>
    <t>No chains shall be welded to the dump body, shall be attached with clevises.</t>
  </si>
  <si>
    <t>Spreader chains shall be routed though a holder on the lower edge of the tailgate and to a chain lock on the body.</t>
  </si>
  <si>
    <t>XIII.</t>
  </si>
  <si>
    <t>Cab Guard:</t>
  </si>
  <si>
    <t>A half cab guard (24 inches) shall be made of 10 gauge 50,000 psi yield steel with ¼ inch plate side stiffeners.</t>
  </si>
  <si>
    <t>All welds shall be continuous wire.</t>
  </si>
  <si>
    <t>XIV.</t>
  </si>
  <si>
    <t>Hoist:</t>
  </si>
  <si>
    <t>XV.</t>
  </si>
  <si>
    <t>Trailer Towing:</t>
  </si>
  <si>
    <t>The Pintle Hook shall be a Premier 580 for the single axle trucks and a Premier 370 with air- operated plunger for the tandem axle trucks.</t>
  </si>
  <si>
    <t>All mounting hardware shall be Grade 8. Reinforcement plates shall be 50,000 psi. and flame cut and formed.</t>
  </si>
  <si>
    <t>The pintle shall have an adjustable height of 26 and 32 inches, measured from the ground, to the draw bar eye rest, with no load in the dump body.</t>
  </si>
  <si>
    <t>XVI.</t>
  </si>
  <si>
    <t>All lights and wiring shall be installed to FMVSS specifications and standards.</t>
  </si>
  <si>
    <t>Hydraulics:</t>
  </si>
  <si>
    <t>Asphalt doors</t>
  </si>
  <si>
    <t>Rock Scowl</t>
  </si>
  <si>
    <t>Mechanical pull tarp</t>
  </si>
  <si>
    <t>Tire Chain Storage Hooks</t>
  </si>
  <si>
    <t>Hydraulic Feature- Reverse direction, The hydraulics will have a feature that allows the operator to reverse direction of the spinner.</t>
  </si>
  <si>
    <t>Snow plow lights</t>
  </si>
  <si>
    <t>XX.</t>
  </si>
  <si>
    <t>Shall be a GI-90T combination Dump Body/Spreader or similar that utilizes a common shell and does not require the marriage of two independent machines to achieve spreading capability.  The body shall be hinged at both ends and shall be capable of achieving approximately 50 degrees of rear tilt in the conventional dump mode and not more than 28 degrees of forward tilt in the spreading mode.  In the interest of safety, capacity and axle loading, the Dump Body/Spreader shall not exceed a design weight of 7,100 lbs.</t>
  </si>
  <si>
    <t>XXI.</t>
  </si>
  <si>
    <t>Body</t>
  </si>
  <si>
    <t>Shall have a capacity of not less than 10 cubic yards at water level</t>
  </si>
  <si>
    <t>Rear post shall have oval holes to receive lighting.</t>
  </si>
  <si>
    <t>Mode Selection:</t>
  </si>
  <si>
    <t>Shall be accomplished by manual positioning of a single pin, either at a set of rear hinges (to allow for conventional rear tilt) or at a set of front hinges (to allow for forward tilt spreading).</t>
  </si>
  <si>
    <t>Changing Mode shall not require hydraulic lines to be disconnected.</t>
  </si>
  <si>
    <t>Selection Pin Arrangement</t>
  </si>
  <si>
    <t>The selection pin shall be 2” O.D. stress proof rod x 100,000-psi material.  It shall include a handle and a machined groove so to accommodate an automatic spring-loaded pop it locking pin.</t>
  </si>
  <si>
    <t>Conveyor Arrangement:</t>
  </si>
  <si>
    <t>Shall be a self-cleaning #667X pintle type chain (minimum tensile strength of 21,000 lbs.), with no less than 19 bar flites of ¼” x 1 ½” material</t>
  </si>
  <si>
    <t>Conveyor sprockets are of hardox material.</t>
  </si>
  <si>
    <t>All bearings shall be sealed and self aligned.</t>
  </si>
  <si>
    <t>A manual adjustable gate shall be provided at the left hand front side of the body, to control the amount of material to the spinner.</t>
  </si>
  <si>
    <t>In addition, a summer conveyor cover and a chain-tensioning device shall be furnished.</t>
  </si>
  <si>
    <t>Spinner Arrangement</t>
  </si>
  <si>
    <t>An 18” spinner disc, discharge chute, drive shaft with coupling, hydraulic motor and mount brackets shall be mounted on the left hand front side of the body.</t>
  </si>
  <si>
    <t>The spinner and chute shall be adjustable to facilitate control of spread pattern</t>
  </si>
  <si>
    <t>Shall be readily removable and the motor shall be supplied with quick disconnect hydraulic couplings.</t>
  </si>
  <si>
    <t>Assembly shall be designed to “trip” when hitting an obstacle.</t>
  </si>
  <si>
    <t>Exterior Finish</t>
  </si>
  <si>
    <t>Auguer in lieu of conveyor</t>
  </si>
  <si>
    <t>XXIX.</t>
  </si>
  <si>
    <r>
      <rPr>
        <sz val="11"/>
        <rFont val="Calibri"/>
        <family val="2"/>
        <scheme val="minor"/>
      </rPr>
      <t>After the unit has been completed, a completed vehicle
sticker will be affixed to the driver’s side doorjamb.</t>
    </r>
  </si>
  <si>
    <t>The cab to axle measurement for the 5-6 yard chassis will be 96 inches, and the measurement for the 10-12 yard chassis will be 120 inches.</t>
  </si>
  <si>
    <t>The installer of the body shall be responsible for all components, leaks, malfunctions, and contamination that occur during the units’ warranty period</t>
  </si>
  <si>
    <t>Dump Body</t>
  </si>
  <si>
    <t>Shall have a full width mud flap located in front of the tires, and shall extend from the bottom of the frame rails to within 3 to 4 inches of the ground.</t>
  </si>
  <si>
    <r>
      <rPr>
        <sz val="11"/>
        <rFont val="Calibri"/>
        <family val="2"/>
        <scheme val="minor"/>
      </rPr>
      <t>The body shall be equipped with two, 3-inch thick X 4-
inch wide, full-length wooden sideboards and sideboard
pockets.</t>
    </r>
  </si>
  <si>
    <t>A single 5/8-inch steel rebar walk rail shall be installed on both exterior, sides of the body, and located four inches above the bed floor.</t>
  </si>
  <si>
    <r>
      <rPr>
        <sz val="11"/>
        <rFont val="Calibri"/>
        <family val="2"/>
        <scheme val="minor"/>
      </rPr>
      <t>Shall have a cab guard extending 24 inches A full width, half cab shield shall be installed on the front of the body with a minimum of 3” of clearance between the highest point of the cab and the bottom of the cab shield.
The cab shield shall be 10-gauge 201 stainless with 7-gauge side bracing and tapered to the rear.</t>
    </r>
  </si>
  <si>
    <t>The ladder shall not interfere with the operation of the body.</t>
  </si>
  <si>
    <r>
      <rPr>
        <sz val="11"/>
        <rFont val="Calibri"/>
        <family val="2"/>
        <scheme val="minor"/>
      </rPr>
      <t>Two egress grab handles shall be installed at the ladder
location</t>
    </r>
  </si>
  <si>
    <t>The tilting floor hydraulics shall have a power Up/Down system with pressure relief for double acting cylinders. Two 4” double acting cylinders with 2” Socatri rods shall be positioned in such a way to achieve a minimum 35 degree tilt angle.</t>
  </si>
  <si>
    <t>Shall have mud flaps in front of and to the rear of the rear tires.</t>
  </si>
  <si>
    <t>Mud flaps will be black rubber, with the front mud flap having anti sail brackets. There will be no vendor advertisements on any mud flap.</t>
  </si>
  <si>
    <t>The urethane spinner disc shall be 18” in diameter with six molded fins; and. shall be mounted on the left front portion of the body. Spinner assembly to have a four sided deflector shield installed above the disc.</t>
  </si>
  <si>
    <t>The spinner shaft shall be coupled to spinner motor and have a bottom bearing. Material shall be directed to the spinner via a stainless chute that is poly lined.</t>
  </si>
  <si>
    <t>All hydraulic spinner fittings will be quick disconnect and accessible at the outer portion of the spinner mounting structure.</t>
  </si>
  <si>
    <t>All welds associated with the dump body shall be continuous</t>
  </si>
  <si>
    <t>All body pivot pins, hinges and related components shall be outfitted with easily assessable grease zerts.</t>
  </si>
  <si>
    <t>The floor shall have four-hinged blocks (10’ body), six hinged blocks (14’ body), bolted to the body’s longitudinal with 5/8-in. grade-5 bolts (welded hinges are not acceptable).Hinge blocks to be stainless pins and stainless tube.</t>
  </si>
  <si>
    <t>The blocks must have grease fittings with hose extensions for easy access at curbside of the body</t>
  </si>
  <si>
    <t>Both exterior sides of the body shall have one strip of (Part# 980-52ES) diamond grade 3M reflective tape. The tape shall be positioned on the bottom side rail of the body and run full length.</t>
  </si>
  <si>
    <t>When mounting the saddle for the hoist cylinder all mounting bolts will be accessible on the outside of the frame rails.</t>
  </si>
  <si>
    <t>Shall have a four-section top “Grizzly Screens” with an angle iron frame. The screens shall not restrict the floor from rising or the tailgate from opening, and will cover the entire body.</t>
  </si>
  <si>
    <t>Conveyor Assembly:</t>
  </si>
  <si>
    <t>The conveyer assembly will require a two-section, hinged cover. The covers will be held in the open position with a single pin that includes a retainer chain or by the use of two independent swivel latches.</t>
  </si>
  <si>
    <t>The conveyor chain shall be self-cleaning, pintle type.</t>
  </si>
  <si>
    <t>The flight bars on the chain shall be 3/8-in. x 1 1/2- in. welded on 4 1/2-in. centers.</t>
  </si>
  <si>
    <t>Steel shields must be formed down over the chain strands exposing only the flight bars to the sanding material.</t>
  </si>
  <si>
    <r>
      <rPr>
        <sz val="11"/>
        <rFont val="Calibri"/>
        <family val="2"/>
        <scheme val="minor"/>
      </rPr>
      <t>Chain slack adjustment shall be achieved with grease
Cylinders or 1” stainless rod with adjustments at rear of the body.</t>
    </r>
  </si>
  <si>
    <t>The grease cylinders shall have grease fittings.</t>
  </si>
  <si>
    <r>
      <rPr>
        <sz val="11"/>
        <rFont val="Calibri"/>
        <family val="2"/>
        <scheme val="minor"/>
      </rPr>
      <t>Belting must be installed at the rear of the conveyor to
eliminate material spill from inside the body.</t>
    </r>
  </si>
  <si>
    <t>The chain flight bars will not come in contact with the teeth on any sprocket.</t>
  </si>
  <si>
    <t>Shall have a, 25:1, cast gearbox with bronze worm and steel drive gears.</t>
  </si>
  <si>
    <t>The gearbox case must include an oil fill plug and oil level inspection plug.</t>
  </si>
  <si>
    <t>The gearbox shall be driven with a direct mount, high torque low speed hydraulic motor. System to include a feedback sensor for conveyor speed.</t>
  </si>
  <si>
    <t>The carrier bearing for the shafts shall be self- aligning and greaseable.</t>
  </si>
  <si>
    <t>Tailgate:</t>
  </si>
  <si>
    <t>The tailgate shall be a vertical tailgate that is hinged at the top and bottom with a sloped top rail.</t>
  </si>
  <si>
    <t>The spread control chains shall be positioned on each side of the tailgate The chains shall have a 3/8- inch, grade 8; “Double Clevis Link” swivel located at the point where the chain attaches to the body.</t>
  </si>
  <si>
    <r>
      <rPr>
        <sz val="11"/>
        <rFont val="Calibri"/>
        <family val="2"/>
        <scheme val="minor"/>
      </rPr>
      <t>One set of 3/8-inch high-test chain shall be provided and
installed, to support the tailgate in the horizontal position. The chains shall have a 3/8-inch, grade 8; “Double Clevis Link” swivel located at the tailgate chain anchor point.</t>
    </r>
  </si>
  <si>
    <t>Locks shall extend half way through the tailgate pin. Locks shall secure the tailgate pins when the tailgate is carried in the horizontal position.</t>
  </si>
  <si>
    <t>The tailgate shall have (Part# 980-52ES) diamond grade 3 M tape, placed along the top and bottom exterior braces, and run full width.</t>
  </si>
  <si>
    <r>
      <rPr>
        <sz val="11"/>
        <rFont val="Calibri"/>
        <family val="2"/>
        <scheme val="minor"/>
      </rPr>
      <t>All body lighting shall be Trucklite series 44 LED lights,
using the Trucklite Series 88 harness.</t>
    </r>
  </si>
  <si>
    <t>All lights shall use a white wire ground system, wired to the chassis battery.</t>
  </si>
  <si>
    <t>Located in the upper rear corner post of the body, shall be three, 4 inch ID round, 1/4-inch thick, light pockets.</t>
  </si>
  <si>
    <t>The stop, turn and tail lamps shall be Truck-Lite, series 44, grommet mounted, red, sealed lamps.</t>
  </si>
  <si>
    <t>The dump body shall have two Truck-Lite 10385Y grommet mounted; sealed red clearance lamps, mounted on the lower portion of each rear corner post.</t>
  </si>
  <si>
    <t>Shall have an identification lamp assembly consisting of a mounting bracket, and three Truck- Lite 10385R red sealed lamps.</t>
  </si>
  <si>
    <t>Shall have one; 1 inch galvanized threaded pipe on each side of the cab guard. These will intern be attached to a 90-degree street L, which in turn is attached to a 1-inch bung, which is welded to the cab guard. These will be the strobe light mounts. They will be located as far forward, and as high as possible.</t>
  </si>
  <si>
    <r>
      <rPr>
        <sz val="11"/>
        <rFont val="Calibri"/>
        <family val="2"/>
        <scheme val="minor"/>
      </rPr>
      <t>Two, cab controlled Echo strobe lights (#6665A) will be
installed on the mounts described above.</t>
    </r>
  </si>
  <si>
    <r>
      <rPr>
        <sz val="11"/>
        <rFont val="Calibri"/>
        <family val="2"/>
        <scheme val="minor"/>
      </rPr>
      <t xml:space="preserve">In order to illuminate the interior of the body, the cab guard shall have one, cab controlled, rubber housed, and adjustable work light </t>
    </r>
    <r>
      <rPr>
        <b/>
        <sz val="11"/>
        <rFont val="Calibri"/>
        <family val="2"/>
        <scheme val="minor"/>
      </rPr>
      <t xml:space="preserve">(Trucklite 80360) </t>
    </r>
    <r>
      <rPr>
        <sz val="11"/>
        <rFont val="Calibri"/>
        <family val="2"/>
        <scheme val="minor"/>
      </rPr>
      <t>located at the upper left corner.</t>
    </r>
  </si>
  <si>
    <t>In order to illuminate the spinner disk, one cab controlled, rubber housed, and adjustable work light (Trucklite 80360) located on the lower left corner of the chassis cab.</t>
  </si>
  <si>
    <r>
      <rPr>
        <sz val="11"/>
        <rFont val="Calibri"/>
        <family val="2"/>
        <scheme val="minor"/>
      </rPr>
      <t xml:space="preserve">Shall have one, 12 conductor, or two, 6 conductor (with 12 gauge wirers) cables running down the right side frame rail of the chassis. These cable(s) shall be used for all body and accessory lighting. </t>
    </r>
    <r>
      <rPr>
        <b/>
        <sz val="11"/>
        <rFont val="Calibri"/>
        <family val="2"/>
        <scheme val="minor"/>
      </rPr>
      <t>No junction boxes will be used.</t>
    </r>
  </si>
  <si>
    <t>All wiring connection points shall be watertight, and sealed using trucklite Series 88 connectors.</t>
  </si>
  <si>
    <t>The Pintle Hook shall be a 30-ton Holland for the single axle trucks and a 30-ton Holland Model PH300 with air-operated plunger for the tandem axle trucks.</t>
  </si>
  <si>
    <t>All mounting hardware shall be Grade 8 and all steel shall be 50,000 psi. and flame cut. (Cast is not acceptable).</t>
  </si>
  <si>
    <t>Hydraulic Tank</t>
  </si>
  <si>
    <t>The return line to tank shall be 1 inch into the filter housing. From the filter housing to the ball valve shall be 1 1/4 inch line. No elbows shall be utilized at this point.</t>
  </si>
  <si>
    <t>The hydraulic oil tank will be sloshed with an anti corrosive coating prior to final assembly.</t>
  </si>
  <si>
    <t>Rock Scowl – 24”</t>
  </si>
  <si>
    <t>Mechanical pull tarp.</t>
  </si>
  <si>
    <r>
      <rPr>
        <sz val="11"/>
        <rFont val="Calibri"/>
        <family val="2"/>
        <scheme val="minor"/>
      </rPr>
      <t>Alternate ladder mount on the street side of the body. A
three-rung ladder shall be installed on the left front side of the body and shall swing up to a lock position and down to a stop position. The ladder shall not extend past  the height of the sideboards in the raised position, and shall not scratch or dent the body when in use.</t>
    </r>
  </si>
  <si>
    <r>
      <rPr>
        <sz val="11"/>
        <rFont val="Calibri"/>
        <family val="2"/>
        <scheme val="minor"/>
      </rPr>
      <t>A circuit protected, and labeled low hydraulic oil light
mounted on the dash of the chassis.</t>
    </r>
  </si>
  <si>
    <r>
      <rPr>
        <b/>
        <u/>
        <sz val="11"/>
        <rFont val="Calibri"/>
        <family val="2"/>
        <scheme val="minor"/>
      </rPr>
      <t>Category F:  Duz-Mor body – truck mounted</t>
    </r>
  </si>
  <si>
    <r>
      <t>Monroe Duz-Mor</t>
    </r>
    <r>
      <rPr>
        <b/>
        <strike/>
        <sz val="11"/>
        <rFont val="Calibri"/>
        <family val="2"/>
        <scheme val="minor"/>
      </rPr>
      <t>e</t>
    </r>
  </si>
  <si>
    <t>The body shall be 86" in width and 48" in height</t>
  </si>
  <si>
    <t>The unit shall be continuous welded 100% throughout</t>
  </si>
  <si>
    <t>The long sills are fabricated from 1/4" 201 stainless steel</t>
  </si>
  <si>
    <t>Formed channel side support spaced every 36" are 4" wide x 2-1/2" deep manufactured from 3/16" 201 stainless steel</t>
  </si>
  <si>
    <t>Removable chain guards are manufactured from 3/16 201 stainless steel</t>
  </si>
  <si>
    <t>Replaceable floor is manufactured from 1/4" 201 stainless steel</t>
  </si>
  <si>
    <t>Unit to have a cab shield made of 7 gage 201 stainless material.</t>
  </si>
  <si>
    <t>The tailgate shall be full opening, hinged, air-close with 3-1/2" cylinder kit</t>
  </si>
  <si>
    <t>The tailgate of the unit shall be approximately 6" higher than the sides of the body and is manufactured from 3/16" 304 stainless steel, with a box parameter of 3" wide x 2-1/4" deep, manufactured from 3/16" 304 stainless steel</t>
  </si>
  <si>
    <t>A screw adjustable metering gate is located in the center of the tailgate with an opening of 24" wide x 14" deep, manufactured from 1/4" 304 stainless steel</t>
  </si>
  <si>
    <t>The tailgate has 1" x 4" bar hardware with 1-1/4" hardened pins, and ¾ flame cut tailgate latches</t>
  </si>
  <si>
    <t>Each latch is adjustable with 3/4" threaded clevis and 3/4" keeper pins and  is over center type</t>
  </si>
  <si>
    <t>Conveyor:</t>
  </si>
  <si>
    <t>The conveyor is driven by two high torque/low speed hydraulic motors with 6:1 ratio spur gearboxes</t>
  </si>
  <si>
    <t>Conveyor drive shaft has heavy duty, dust sealed self-aligning four bolt flange bearings</t>
  </si>
  <si>
    <t>Conveyor motors are 15.5 cubic inch displacement with 2 bolt flange mount. Motor to have feedback sensor.</t>
  </si>
  <si>
    <t>The conveyor is 34" in width, with 28,000 tensile strength per strand pintle chain on cast gray iron eight tooth sprockets</t>
  </si>
  <si>
    <t>The bar flights are 1-1/2" in width x 1/2" thick on 4-1/2" centers.</t>
  </si>
  <si>
    <t>Conveyor to have a 3/8 2-ply high temp resisted belt bolted to every bar flight.</t>
  </si>
  <si>
    <t>The V-Hopper shall be equipped with removable top screens. The top screens shall be made from 1/2-inch steel rod, forming with four-inch openings, to include an angle iron framework.</t>
  </si>
  <si>
    <t>Chute Assembly:</t>
  </si>
  <si>
    <t>Chute assembly is manufactured from .188" commercial 304 stainless steel</t>
  </si>
  <si>
    <t>There are internal baffles within the chute that feed to the spinner disc</t>
  </si>
  <si>
    <t>There are four adjustable baffles to control the direction of the spread</t>
  </si>
  <si>
    <t>Spinner chute is hinged to swing either right or left for rear unload or wind rowing</t>
  </si>
  <si>
    <t>Spinner disc is 24" in diameter and manufactured from 201 stainless steel with six replaceable fins</t>
  </si>
  <si>
    <t>Plumbing:</t>
  </si>
  <si>
    <t>Manually operated series-parallel valve to be installed on the body for the conveyor circuit.</t>
  </si>
  <si>
    <t>Spinner circuit will be used for operating the extension conveyor.</t>
  </si>
  <si>
    <t>Lighting, standard LED clearance lights, Chassis lights to be relocated to clear spinner. Two rubber housed adjustable work lights facing rearward Trucklite model number 80360</t>
  </si>
  <si>
    <t>Prewet system:</t>
  </si>
  <si>
    <t>Prewet system. Shall include two (2) 100 gallon capacity poly tanks, one on each side for proper weight distribution. The tanks shall be manufactured of heavy-duty polyethylene and mount outside of the side body. Tanks shall be compatible with all de-icer materials currently available. Tanks shall be properly supported and securely attached to the hopper</t>
  </si>
  <si>
    <t>All plumbing fittings shall be constructed of glass filled polypropylene, stainless steel or brass and include a check valve. The pre-wet system shall include a spray bar to apply liquid onto the conveyor.</t>
  </si>
  <si>
    <t>Extension Conveyor</t>
  </si>
  <si>
    <t>9’ x 24” rear belt conveyor. Overall length 124”. Conveyor weldment to be made of 10 gauge stainless material. Belt to be 3/8” 2-ply high temp resistant material. Belt shall rest in full length belt guides for proper tracking. Belting material shall also be installed as a shield to keep material from fall along the edge of the conveyor belt. The discharge end of the conveyor shall a tension adjustment on each side.</t>
  </si>
  <si>
    <r>
      <rPr>
        <sz val="11"/>
        <rFont val="Calibri"/>
        <family val="2"/>
        <scheme val="minor"/>
      </rPr>
      <t>Conveyor shall swing 180 degrees and lock in a minimum of 5 positions. Release lever for the locking pins shall be located at the discharge end of the conveyor.
Conveyor shall be mounted in a removable cradle for changing between the spinner and the extension conveyor components.</t>
    </r>
  </si>
  <si>
    <t>Wireless radio remote to operate the winch raise/lower and to stop and start the center conveyor and the extension conveyor independently.</t>
  </si>
  <si>
    <t>Ladder mounted on the side to the body.</t>
  </si>
  <si>
    <t>Shall  have 14’ – 18’ container length range</t>
  </si>
  <si>
    <t>Shall have a 54” &amp; 613/4 Jib Height.</t>
  </si>
  <si>
    <t>Shall have 50 degree dump angle</t>
  </si>
  <si>
    <t xml:space="preserve"> </t>
  </si>
  <si>
    <t xml:space="preserve">Bid Price </t>
  </si>
  <si>
    <t>Shall be equipped with a single-tiered four (4) inch high metal rail encompassing the entire flatbed.</t>
  </si>
  <si>
    <t>Total For Category B</t>
  </si>
  <si>
    <t>The floor of the bed shall be welded full length to the inner side wall.</t>
  </si>
  <si>
    <t>Total For Category D</t>
  </si>
  <si>
    <t>The spinner assembly shall have a spring-actuated impact system to prevent the spinner from damage in the event of a frontal impact.</t>
  </si>
  <si>
    <t>The chain trough shall extend from the tailgate to the front of the body. Conveyor longitudinals shall be 3/16 stainless material.</t>
  </si>
  <si>
    <t>Shall have a 3-inch folding “D” ring welded to the top center.</t>
  </si>
  <si>
    <t>The top pocket shall have a Trucklite 44212Y alternating
amber strobe light, the second and third pockets shall have stop, tail, and turn lights. All three lights will be recessed into each pocket</t>
  </si>
  <si>
    <t>Two; tire chain storage hooks spaced 36 inches apart and welded beneath, the right side of the body.</t>
  </si>
  <si>
    <t>8 tooth sprockets keyed to the 2" drive and idler shafts</t>
  </si>
  <si>
    <t>A high torque/low speed hydraulic motor is mounted outside the shroud with the spinner disc mounted to the motor shaft</t>
  </si>
  <si>
    <t>When fully raised the conveyor shall pins installed to lock it in place for transporting the unit.</t>
  </si>
  <si>
    <t>Category G:Pal-Lift System Hook Lift system</t>
  </si>
  <si>
    <t>Total For Category G</t>
  </si>
  <si>
    <t>Category E:  Side Tipper – truck mounted</t>
  </si>
  <si>
    <t>Front chassis mount spinner with chute for chassis mount sander discharging to the front or the unit. Diverter chute to keep material from falling on the driveline and deposit the material onto the spinner. Spinner to mount to the outside of the frame rail and be adjustable front to rear. There shall be four external adjustable baffles, adjustable with the use of tools. This spinner design will not have a dump over feature for unloading of material.</t>
  </si>
  <si>
    <t>Shall have 2 inch hardened pins with a flange welded on one side. This will enable the pin to be bolted to the hinge eyes and prevent pin rotation Hinge eyes shall be flame cut from 1 inch, 50,000 psi steel plate.  Hinge eyes are welded to a 4 inch x 6 inch x ½ inch steel angle.</t>
  </si>
  <si>
    <t>“Hinge Lug Assemblies” shall be fitted at both the front and the rear of the body under structure.
Each assembly shall include two hinge lugs from 3” thick steel plate coupled together by a full width lubricated roller tube from 3” O.D. x 7/16” wall seamless mechanical tubing.  The roller tubes shall be so designed that they, rather than the selection pin, are under load when the body is elevated.</t>
  </si>
  <si>
    <t>Spreader body length shall be 10-15 feet</t>
  </si>
  <si>
    <t>Shall be equipped with the side support jacks.</t>
  </si>
  <si>
    <t>Shall have a screw type jack for control, with handle for control of the discharge gate openin mounted on the curbside for either front or rear discharge units. Handle mounting shall be with a bolt on tab so it can be moved to the opposite.</t>
  </si>
  <si>
    <r>
      <rPr>
        <sz val="11"/>
        <rFont val="Calibri"/>
        <family val="2"/>
        <scheme val="minor"/>
      </rPr>
      <t xml:space="preserve">The output shaft on the gearbox, shall be </t>
    </r>
    <r>
      <rPr>
        <b/>
        <sz val="11"/>
        <rFont val="Calibri"/>
        <family val="2"/>
        <scheme val="minor"/>
      </rPr>
      <t xml:space="preserve">2 </t>
    </r>
    <r>
      <rPr>
        <sz val="11"/>
        <rFont val="Calibri"/>
        <family val="2"/>
        <scheme val="minor"/>
      </rPr>
      <t xml:space="preserve">inches in diameter, and coupled to a </t>
    </r>
    <r>
      <rPr>
        <b/>
        <sz val="11"/>
        <rFont val="Calibri"/>
        <family val="2"/>
        <scheme val="minor"/>
      </rPr>
      <t>2</t>
    </r>
    <r>
      <rPr>
        <sz val="11"/>
        <rFont val="Calibri"/>
        <family val="2"/>
        <scheme val="minor"/>
      </rPr>
      <t>-inch drive shaft, using a companion flange with shear bolt coupler.</t>
    </r>
  </si>
  <si>
    <t>The light bar and all wiring shall be installed and will be operational prior to shipment.</t>
  </si>
  <si>
    <t>Deduct for customer installed hopper</t>
  </si>
  <si>
    <t>There shall be two 7” O.D.  step-flighted RH and LH helical augers, running longitudinally with the body, feeding material the length of the hopper. The augers shall consist of a 4” schedule 80 tube with 2” cold rolled idler shaft and flighting welded the full length.  The flighting shall be ½” thick. End shafts shall be designed to accept a remote speed sensor.</t>
  </si>
  <si>
    <t>Deduct 4" railing</t>
  </si>
  <si>
    <t>Add full-height cab guard</t>
  </si>
  <si>
    <t>Truck-Lite Super 81 LED work lights on cab guard</t>
  </si>
  <si>
    <t>$</t>
  </si>
  <si>
    <t>The dump body  lift cylinder, shall be the manufacturers
standard. Single acting for dump body raise.</t>
  </si>
  <si>
    <t>The ladder shall not interfere with the operation of the body or wing plow when installed.</t>
  </si>
  <si>
    <t>Two egress grab handles shall be installed at the ladder
location.</t>
  </si>
  <si>
    <t>The sides of the body shall be equipped with one strip of 3M  reflective tape Part# 980-52ES diamond grade. The tape shall be positioned in top recessed area along the side of the body and running full length</t>
  </si>
  <si>
    <t>Ladder shall have a fixed step mounted above top rung of ladder and two steps in the interior of the box, in the same location as the exterior ladder.</t>
  </si>
  <si>
    <t>Ladder shall be stainless or have rungs designed so that they won't hold spilled sand and salt when the ladder is in the folded position.</t>
  </si>
  <si>
    <t>Shall have a hinged 3 inch D ring welded to the top center to facilitate installation and removal of tailgate.</t>
  </si>
  <si>
    <t>Glad hands and covers shall be installed in brackets utilizing bulkhead fittings They shall be positioned at a 45-degree downward angle and shall not be painted. (Covers shall be Red and Blue) Glad hands will be Phillips 12-00623 &amp; 12-00823</t>
  </si>
  <si>
    <t>Third Asphalt door (centered)</t>
  </si>
  <si>
    <t>Stucchi Multi-Connector (air, electrical and Hydraulic)</t>
  </si>
  <si>
    <t>Asphalt Lip</t>
  </si>
  <si>
    <t>Whelen Heated Tail lights</t>
  </si>
  <si>
    <t>Total for Category C</t>
  </si>
  <si>
    <t>Hinge lock block weldments shall be fitted right and left, at both the front and the rear ends of the hoist subframe, for a total of four weldments.
Each weldment shall include a “ slotted positioning plate” and a “lock bolt”, all from 1” steel plate.  The right hand front and rear weldments are to include spring-loaded pop it locking pins, which automatically lock in selection pin in position, whenever it is inserted into its respective front or rear location</t>
  </si>
  <si>
    <t>Whelen Heated Tail Lights</t>
  </si>
  <si>
    <t>Under body Tool Boxes (Various Sizes)</t>
  </si>
  <si>
    <t>Length    Capacity Cu YD                                                 10               6.5
11               7.2
12               7.8
13               8.5
14               9.2
15               9.9</t>
  </si>
  <si>
    <t>Catwalks are 30" in width and manufactured from 3/16" smooth 201 stainless steel</t>
  </si>
  <si>
    <t>10 cu yd. body, Inside dimensions with a 120” CA
1.  Forward inside width, 84 inches
2.  Rear inside width, 86 inches.</t>
  </si>
  <si>
    <t xml:space="preserve">Total For Category C - 3 Yard </t>
  </si>
  <si>
    <t>5 Yard</t>
  </si>
  <si>
    <t>10 Yard</t>
  </si>
  <si>
    <t>Power Tarp</t>
  </si>
  <si>
    <t>3 &amp; 5 cu yd. body, inside dimensions with a 96” CA                                           1.  Forward inside width, 84 inches
2.  Rear inside width, 86 inches.</t>
  </si>
  <si>
    <t>The manual switching of a single greasable pin accomplishes reversal</t>
  </si>
  <si>
    <t>The exterior finish is expected to be superior craftsmanship. There shall be no welding scale, rough, sharp edges or corners and the body shall be free of rust when delivered..</t>
  </si>
  <si>
    <r>
      <t xml:space="preserve">Total For Category E          </t>
    </r>
    <r>
      <rPr>
        <b/>
        <sz val="11"/>
        <color rgb="FF000000"/>
        <rFont val="Calibri"/>
        <family val="2"/>
        <scheme val="minor"/>
      </rPr>
      <t>10 Yard</t>
    </r>
  </si>
  <si>
    <r>
      <t xml:space="preserve">Total For Category E            </t>
    </r>
    <r>
      <rPr>
        <b/>
        <sz val="11"/>
        <color rgb="FF000000"/>
        <rFont val="Calibri"/>
        <family val="2"/>
        <scheme val="minor"/>
      </rPr>
      <t>5 Yard</t>
    </r>
  </si>
  <si>
    <t>Total for Category A            10 Foot</t>
  </si>
  <si>
    <t>Total for Category A            11 Foot</t>
  </si>
  <si>
    <t>Total for Category A            12 Foot</t>
  </si>
  <si>
    <t>Total for Category A            13 Foot</t>
  </si>
  <si>
    <t>Total for Category A            14 Foot</t>
  </si>
  <si>
    <t>Total for Category A            15 Foot</t>
  </si>
  <si>
    <t>16’  Flatbed</t>
  </si>
  <si>
    <t>This specification shall describe a 16’ Flatbed</t>
  </si>
  <si>
    <t>Total For Category F       10 Foot</t>
  </si>
  <si>
    <t>Total For Category F       11 Foot</t>
  </si>
  <si>
    <t>Total For Category F       12 Foot</t>
  </si>
  <si>
    <t>Total For Category F       13 Foot</t>
  </si>
  <si>
    <t>Total For Category F       14 Foot</t>
  </si>
  <si>
    <t>Total For Category F       15 Foot</t>
  </si>
  <si>
    <t>List length for each category
Length capacity                                                              9’           5.8
10’         6.5
11          7.2
12          7.9
13          8.6
14          9.2
15          9.9</t>
  </si>
  <si>
    <t>Total for Category A             9 Foot</t>
  </si>
  <si>
    <t>All items listed within this specification will be required on both the 5 and 10 yard bodies. Individual pricing will be provided for each size of dump body.</t>
  </si>
  <si>
    <r>
      <t xml:space="preserve">V- Hoppers will  be utilized as chassis mounted, slip in, or hook-lift units and be able to discharge in front or rear.  </t>
    </r>
    <r>
      <rPr>
        <b/>
        <sz val="11"/>
        <rFont val="Calibri"/>
        <family val="2"/>
        <scheme val="minor"/>
      </rPr>
      <t>NOTE:  All hooklift bodies must be capable of loading/unloading at the capacity of their rated weight.</t>
    </r>
  </si>
  <si>
    <t xml:space="preserve">The spinner distributor disc shall be at least 20” in diameter. This stainless steel disc shall be mounted on a cast iron replaceable hub connected directly to the bottom mounted motor. The motor shall have the “Seal Saver” feature.  </t>
  </si>
  <si>
    <t>The Spinner shaft shall have relief in the form of a swivel or pivot which will allow the spinner to move, flex or deflect if it comes in contact with a solid object.</t>
  </si>
  <si>
    <t>Stucchi Multi-Connector or equal and compatible (air, electrical and Hydraulic)</t>
  </si>
  <si>
    <t>Shall be a minimum of 11” wide and shall travel in a recessed trough with a 3/16” thick, bolt in, replaceable AR-400 abrasion resistant floor, located at the front of the body</t>
  </si>
  <si>
    <t>J.I.C. Connection for Spinner Arrangement I.L.O. Quick Disconnects</t>
  </si>
  <si>
    <t>Shall have two safety chain D-rings or cut outs in the tow frame if rated for 30 Tons.</t>
  </si>
  <si>
    <t>Shall be equipped with an elliptical shaped 40- gallon
hydraulic oil tank, mounted on the curbside and as close to the rear axle as possible. The entire enclosure shall be sealed against corrosive intrusion.</t>
  </si>
  <si>
    <t>Off the shelf Stainless Steel Dump Body with AR steel floor</t>
  </si>
  <si>
    <t xml:space="preserve">This specification is intended as a general indication of the type of equipment desired. Because of the variation in types of equipment available, other configurations will be evaluated and the Department of Enterprise Services (DES) reserves the right to reject any and all bids which do not meet the intent of the Specifications in the judgment of the Department. Bidders shall furnish complete specifications of the unit bid, including make and model numbers as well as all other pertinent data to facilitate evaluation for compliance with the intent of the specifications.  </t>
  </si>
  <si>
    <r>
      <t xml:space="preserve">Ladder to be two piece fold up type bolted to the hopper body. Steps to be approximately 2” and be grip strut type. Stainless material.  </t>
    </r>
    <r>
      <rPr>
        <b/>
        <sz val="11"/>
        <color rgb="FFFF0000"/>
        <rFont val="Calibri"/>
        <family val="2"/>
        <scheme val="minor"/>
      </rPr>
      <t>Ladder shall be installed in a manner that will allow access to the hopper when a wing plow is installed and in the stowed position.</t>
    </r>
  </si>
  <si>
    <r>
      <t xml:space="preserve">All wiring connection points shall be watertight, packed with dielectric grease and sealed. </t>
    </r>
    <r>
      <rPr>
        <b/>
        <sz val="11"/>
        <color rgb="FFFF0000"/>
        <rFont val="Calibri"/>
        <family val="2"/>
        <scheme val="minor"/>
      </rPr>
      <t>Refer to the Equipment Workmanship Terms and Conditions, Appendix C of the IFB.</t>
    </r>
  </si>
  <si>
    <r>
      <t xml:space="preserve">Shall have the capability to hold the weight of a 62 mph attenuator (2,000 pounds) mounted </t>
    </r>
    <r>
      <rPr>
        <b/>
        <u/>
        <sz val="11"/>
        <color rgb="FFFF0000"/>
        <rFont val="Calibri"/>
        <family val="2"/>
        <scheme val="minor"/>
      </rPr>
      <t>in accordance with the attenuator manufacturers installation instructions.</t>
    </r>
    <r>
      <rPr>
        <sz val="11"/>
        <rFont val="Calibri"/>
        <family val="2"/>
        <scheme val="minor"/>
      </rPr>
      <t xml:space="preserve">.  </t>
    </r>
  </si>
  <si>
    <r>
      <t xml:space="preserve">The entire flat bed deck shall be Iron Wood </t>
    </r>
    <r>
      <rPr>
        <b/>
        <sz val="11"/>
        <color rgb="FFFF0000"/>
        <rFont val="Calibri"/>
        <family val="2"/>
        <scheme val="minor"/>
      </rPr>
      <t>or equal.</t>
    </r>
  </si>
  <si>
    <r>
      <t xml:space="preserve">The floor shall be coved for easy release of material. 3/16” Scandia </t>
    </r>
    <r>
      <rPr>
        <b/>
        <sz val="11"/>
        <color rgb="FFFF0000"/>
        <rFont val="Calibri"/>
        <family val="2"/>
        <scheme val="minor"/>
      </rPr>
      <t>or equal</t>
    </r>
    <r>
      <rPr>
        <sz val="11"/>
        <rFont val="Calibri"/>
        <family val="2"/>
        <scheme val="minor"/>
      </rPr>
      <t xml:space="preserve"> floor</t>
    </r>
  </si>
  <si>
    <r>
      <t xml:space="preserve">Tailgate latch shall be a straight air operated, utilizing an air pilot valve.  </t>
    </r>
    <r>
      <rPr>
        <b/>
        <sz val="11"/>
        <color rgb="FFFF0000"/>
        <rFont val="Calibri"/>
        <family val="2"/>
        <scheme val="minor"/>
      </rPr>
      <t>The actuator for the air actuated latch shall be located in the cab of the truck away from the elements.</t>
    </r>
  </si>
  <si>
    <r>
      <t xml:space="preserve">Two, radius style asphalt doors, one per side. </t>
    </r>
    <r>
      <rPr>
        <b/>
        <sz val="11"/>
        <color rgb="FFFF0000"/>
        <rFont val="Calibri"/>
        <family val="2"/>
        <scheme val="minor"/>
      </rPr>
      <t xml:space="preserve"> Operation of individual or both doors together shall be on the curb side of the truck.</t>
    </r>
  </si>
  <si>
    <r>
      <t xml:space="preserve">The cab guard shall be welded to the front of the dump body, across the top and down the side. </t>
    </r>
    <r>
      <rPr>
        <b/>
        <sz val="11"/>
        <color rgb="FFFF0000"/>
        <rFont val="Calibri"/>
        <family val="2"/>
        <scheme val="minor"/>
      </rPr>
      <t>2 shovel holders shall be mounted on the front, one on each side.</t>
    </r>
  </si>
  <si>
    <t>Customer to choose hydraulic package (Force, Parker, Certified Power, etc.</t>
  </si>
  <si>
    <t>The entire unit, including the undercarriage, shall be painted with 3 mils dry of epoxy primer, and 3 mils dry of Axalta - L1207 EB - Yellow or AKZO Nobel - NAV4432 - Yellow</t>
  </si>
  <si>
    <r>
      <t xml:space="preserve">The exterior finish is expected to be superior craftsmanship.   There shall be no welding scale, rough, sharp edges or corners.  </t>
    </r>
    <r>
      <rPr>
        <b/>
        <sz val="11"/>
        <color rgb="FFFF0000"/>
        <rFont val="Calibri"/>
        <family val="2"/>
        <scheme val="minor"/>
      </rPr>
      <t>Body builder shall ensure that proper metal preparation prior to primer and paint has been performed.  Peeling paint is not acceptable.</t>
    </r>
  </si>
  <si>
    <r>
      <t>The body sides shall be of 10 gauge CorTen steel</t>
    </r>
    <r>
      <rPr>
        <b/>
        <sz val="11"/>
        <color rgb="FFFF0000"/>
        <rFont val="Calibri"/>
        <family val="2"/>
        <scheme val="minor"/>
      </rPr>
      <t xml:space="preserve"> or equa</t>
    </r>
    <r>
      <rPr>
        <sz val="11"/>
        <rFont val="Calibri"/>
        <family val="2"/>
        <scheme val="minor"/>
      </rPr>
      <t>l and shall include an integral sloping, (dirt shedding), running board formed from a common sheet.</t>
    </r>
  </si>
  <si>
    <r>
      <t xml:space="preserve">The Floor shall be 3/16” AR400 </t>
    </r>
    <r>
      <rPr>
        <b/>
        <sz val="11"/>
        <color rgb="FFFF0000"/>
        <rFont val="Calibri"/>
        <family val="2"/>
        <scheme val="minor"/>
      </rPr>
      <t>or equa</t>
    </r>
    <r>
      <rPr>
        <sz val="11"/>
        <rFont val="Calibri"/>
        <family val="2"/>
        <scheme val="minor"/>
      </rPr>
      <t>l plate</t>
    </r>
  </si>
  <si>
    <r>
      <t>A service safety bar is permanently built in -</t>
    </r>
    <r>
      <rPr>
        <b/>
        <sz val="11"/>
        <color rgb="FFFF0000"/>
        <rFont val="Calibri"/>
        <family val="2"/>
        <scheme val="minor"/>
      </rPr>
      <t xml:space="preserve"> Safety bar shall be painted a Hi-Visibility color.</t>
    </r>
  </si>
  <si>
    <t>Stainless Steel selection pin</t>
  </si>
  <si>
    <r>
      <t>Asphalt doors -</t>
    </r>
    <r>
      <rPr>
        <b/>
        <sz val="11"/>
        <color rgb="FFFF0000"/>
        <rFont val="Calibri"/>
        <family val="2"/>
        <scheme val="minor"/>
      </rPr>
      <t xml:space="preserve"> operated from the curbside of the truck</t>
    </r>
  </si>
  <si>
    <r>
      <t xml:space="preserve">Shall be driven by </t>
    </r>
    <r>
      <rPr>
        <b/>
        <sz val="11"/>
        <color rgb="FFFF0000"/>
        <rFont val="Calibri"/>
        <family val="2"/>
        <scheme val="minor"/>
      </rPr>
      <t>an approximately</t>
    </r>
    <r>
      <rPr>
        <sz val="11"/>
        <rFont val="Calibri"/>
        <family val="2"/>
        <scheme val="minor"/>
      </rPr>
      <t xml:space="preserve"> 5.9 cubic inch hydraulic motor with direct-coupled gearbox offering a reduction of the conveyor of 10:1.  Motor or gearbox must have the ability to have a shaft speed sensor installed.</t>
    </r>
  </si>
  <si>
    <t>Poly Disk I.L.O steel spinner disc</t>
  </si>
  <si>
    <r>
      <t xml:space="preserve">Hydraulic Feature- Reverse direction, The hydraulics will have a feature that allows the operator to reverse </t>
    </r>
    <r>
      <rPr>
        <b/>
        <sz val="11"/>
        <color rgb="FFFF0000"/>
        <rFont val="Calibri"/>
        <family val="2"/>
        <scheme val="minor"/>
      </rPr>
      <t>direction of the conveyor, auger and/or spinner.  Shall have a delay before changing directions.</t>
    </r>
  </si>
  <si>
    <t>The entire unit, including the undercarriage, shall be painted with 3 mils dry of epoxy primer, and 3 mils dry of Axalta - L1207 EB - Yellow or AKZO Nobel - NAV4432 – Yellow</t>
  </si>
  <si>
    <r>
      <t xml:space="preserve">The floor of the body shall seamless and be constructed of 3/16, Hardox AR450 </t>
    </r>
    <r>
      <rPr>
        <b/>
        <sz val="11"/>
        <color rgb="FFFF0000"/>
        <rFont val="Calibri"/>
        <family val="2"/>
        <scheme val="minor"/>
      </rPr>
      <t>or equal</t>
    </r>
    <r>
      <rPr>
        <sz val="11"/>
        <rFont val="Calibri"/>
        <family val="2"/>
        <scheme val="minor"/>
      </rPr>
      <t xml:space="preserve">. The rest of the body to be made of 201 stainless steel, </t>
    </r>
    <r>
      <rPr>
        <b/>
        <sz val="11"/>
        <color rgb="FFFF0000"/>
        <rFont val="Calibri"/>
        <family val="2"/>
        <scheme val="minor"/>
      </rPr>
      <t>.304 Stainless steel or other similar material</t>
    </r>
    <r>
      <rPr>
        <sz val="11"/>
        <rFont val="Calibri"/>
        <family val="2"/>
        <scheme val="minor"/>
      </rPr>
      <t xml:space="preserve"> unless otherwise noted. </t>
    </r>
  </si>
  <si>
    <r>
      <t>A double support type, and inter-connected dump body prop shall brace the bed in a raised position</t>
    </r>
    <r>
      <rPr>
        <b/>
        <sz val="11"/>
        <color rgb="FFFF0000"/>
        <rFont val="Calibri"/>
        <family val="2"/>
        <scheme val="minor"/>
      </rPr>
      <t>. Prop shall be painted a Hi-Visibility color.</t>
    </r>
  </si>
  <si>
    <r>
      <t xml:space="preserve">The conveyor floor must be replaceable 3/16-in. Hardox AR 450 </t>
    </r>
    <r>
      <rPr>
        <b/>
        <sz val="11"/>
        <color rgb="FFFF0000"/>
        <rFont val="Calibri"/>
        <family val="2"/>
        <scheme val="minor"/>
      </rPr>
      <t>or equal</t>
    </r>
    <r>
      <rPr>
        <sz val="11"/>
        <rFont val="Calibri"/>
        <family val="2"/>
        <scheme val="minor"/>
      </rPr>
      <t xml:space="preserve"> Steel.</t>
    </r>
  </si>
  <si>
    <r>
      <t xml:space="preserve">The conveyor drive shaft shall be minimum 1 ½” drive shaft </t>
    </r>
    <r>
      <rPr>
        <b/>
        <sz val="11"/>
        <color rgb="FFFF0000"/>
        <rFont val="Calibri"/>
        <family val="2"/>
        <scheme val="minor"/>
      </rPr>
      <t xml:space="preserve">NOTE:  Not a solid one-piece output shaft that extends integral with the gear box; need a coupler between the gear box and the drive shaft to service gear box and drive shaft separately. </t>
    </r>
  </si>
  <si>
    <t>Shall have two safety chain D-rings or cut outs in the tow frame if rated for 30 Tons</t>
  </si>
  <si>
    <t>The pintle shall have an adjustable height of 26 and 32
inches, measured from the ground, to the draw bar eye rest, with no load in the dump body.</t>
  </si>
  <si>
    <t xml:space="preserve">The pintle shall have an adjustable height of 26 and 32
inches, measured from the ground, to the draw bar eye rest, with no load in the dump body.
</t>
  </si>
  <si>
    <r>
      <t>Asphalt Door (Revolving style w/handle</t>
    </r>
    <r>
      <rPr>
        <b/>
        <sz val="11"/>
        <color rgb="FFFF0000"/>
        <rFont val="Calibri"/>
        <family val="2"/>
        <scheme val="minor"/>
      </rPr>
      <t xml:space="preserve"> operated from the curb side</t>
    </r>
    <r>
      <rPr>
        <sz val="11"/>
        <rFont val="Calibri"/>
        <family val="2"/>
        <scheme val="minor"/>
      </rPr>
      <t>)</t>
    </r>
  </si>
  <si>
    <r>
      <t>Shall Be a Monroe Duz-Mor</t>
    </r>
    <r>
      <rPr>
        <strike/>
        <sz val="11"/>
        <rFont val="Calibri"/>
        <family val="2"/>
        <scheme val="minor"/>
      </rPr>
      <t>e</t>
    </r>
    <r>
      <rPr>
        <sz val="11"/>
        <rFont val="Calibri"/>
        <family val="2"/>
        <scheme val="minor"/>
      </rPr>
      <t xml:space="preserve"> </t>
    </r>
    <r>
      <rPr>
        <b/>
        <sz val="11"/>
        <color rgb="FFFF0000"/>
        <rFont val="Calibri"/>
        <family val="2"/>
        <scheme val="minor"/>
      </rPr>
      <t xml:space="preserve">or equal </t>
    </r>
  </si>
  <si>
    <r>
      <t>The sides, front, and tailgate is manufactured from 3/16" 201 stainless steel</t>
    </r>
    <r>
      <rPr>
        <b/>
        <sz val="11"/>
        <color rgb="FFFF0000"/>
        <rFont val="Calibri"/>
        <family val="2"/>
        <scheme val="minor"/>
      </rPr>
      <t xml:space="preserve"> or equal.</t>
    </r>
  </si>
  <si>
    <t>Poly disc spinner I.L.O. Steel disc spinner</t>
  </si>
  <si>
    <t>T-24 or equal</t>
  </si>
  <si>
    <t>T-29 or equal</t>
  </si>
  <si>
    <t>Installed</t>
  </si>
  <si>
    <t>The light bar shall have a total of six four-inch dia. flush and grommet mounted LED lights positioned side by side and as follows:
a.     The stop/turn/tail will be the two outboard lights. (Two per side, Truck-Lite P/N 44082R)
b.     The two inboard lights will be alternating flashing amber lights. (One per side, Truck-Lite P/N 44212Y)
c.      The center three lights will be Truck-Lite P/N 10385R.</t>
  </si>
  <si>
    <t>The ends of the light bar will have flush and grommet mounted red marker lights. (One per end, Truck-Lite P/N 10385R)</t>
  </si>
  <si>
    <t>In order to illuminate the interior of the V- Hopper, the light bar shall have one, cab controlled, rubber housed, adjustable work light aimed into the V-Hopper.</t>
  </si>
  <si>
    <r>
      <t xml:space="preserve">Hook-Lift Skid, to include tip up spinner modifications so as to not interfere with loading and unloading of the unit. </t>
    </r>
    <r>
      <rPr>
        <b/>
        <sz val="11"/>
        <color rgb="FFFF0000"/>
        <rFont val="Calibri"/>
        <family val="2"/>
        <scheme val="minor"/>
      </rPr>
      <t>Manual hand winch to tip up spinner assembly shall be accessible from the ground and  have friction brake. Winch cable to run through an upper pulley attached to an extended bolt on bracket located near the top of the rear panel with a guide roller at rear of the tail section to include a second pulley near the bottom of the spinner assembly for ease of lifting.  Hooklift skid must be capable of being loaded/unloaded from the chassis at maximum rated hopper capacity.</t>
    </r>
  </si>
  <si>
    <t>Dual Auger Spreader (in lieu of flight chain)</t>
  </si>
  <si>
    <t>Extruded aluminum decking ILO ironwood</t>
  </si>
  <si>
    <t>Hook Lift Skid -Hooklift skid must be capable of being loaded/unloaded from the chassis at maximum rated bed capacity.</t>
  </si>
  <si>
    <t>The longitudinal shall be a trapezoidal style with a 4 inch base, 10 inches high, with 1 inch flanges on each side.</t>
  </si>
  <si>
    <t>A three-rung ladder shall be installed on the left front side of the body and shall swing up to a lock position and down to a stop position. The ladder shall not extend past the height of the sideboards in the raised position, and shall not scratch or dent  the body when in use.</t>
  </si>
  <si>
    <r>
      <t xml:space="preserve">Shall be a standard mounted three stage, single telescopic type cylinder, large enough to lift the fully loaded body to a 48 - 52 degrees dumping angle.
</t>
    </r>
    <r>
      <rPr>
        <b/>
        <sz val="11"/>
        <rFont val="Calibri"/>
        <family val="2"/>
        <scheme val="minor"/>
      </rPr>
      <t>Note: Under body, Trunion mount, or inverted cylinders are not acceptable.</t>
    </r>
  </si>
  <si>
    <t>Category C: 3, 5, and 10 yard Contractor Body</t>
  </si>
  <si>
    <t>The conveyor floor shall be made of 3/16” 201 stainless steel.</t>
  </si>
  <si>
    <t>Category D: Double Dump (Frink) – Truck Mounted</t>
  </si>
  <si>
    <t>All lights shall meet all applicable local, state, and federal laws
and/or standards in effect at the time of delivery.</t>
  </si>
  <si>
    <t>All lights shall be Truck-Lite 60 Series LED, all wiring and connections shall be weather tight utilizing Truck-Lite 50 series wire harness.</t>
  </si>
  <si>
    <t>Truck chassis lighting and wiring requirements:                                                                                                                                                                                                                                                                                                                                                                                                                                                              a.      Shall have two Truck-Lite Super 44, P/N 44302R, 4-inch diameter, grommet mounted, red, Stop/Turn/Tail lamps and one Truck-Lite 44205C Back-up light installed in the rear hitch plate, between the frame rails.</t>
  </si>
  <si>
    <t>Truck chassis lighting and wiring requirements:                                                                                                                                                                                                                                                                                                                                                                                                                                                                      a.      Shall have two Truck-Lite Super 44, P/N 44302R, 4-inch diameter, grommet mounted, red, Stop/Turn/Tail lamps and one Truck-Lite 44205C Back-up light installed in the rear hitch plate, between the frame rails.</t>
  </si>
  <si>
    <t>The stainless steel light bar for the Hopper will include all LED lights, reflectors and a stainless steel bolt on air foil.  A drawing is available upon request.</t>
  </si>
  <si>
    <t>All recessed mounted lights in the light bar shall be Truck-Lite Super 44 LED's</t>
  </si>
  <si>
    <t>Lighting</t>
  </si>
  <si>
    <t>Truck chassis lighting and wiring requirements:                                                                                                                                                                                                                                                                                                                                                                                                                                                                 Shall have two Truck-Lite Super 44, P/N 44302R, 4-inch diameter, grommet mounted, red, Stop/Turn/Tail lamps and one Truck-Lite 44205C Back-up light installed in the rear hitch plate, between the frame rails.</t>
  </si>
  <si>
    <t xml:space="preserve">Grand Total </t>
  </si>
  <si>
    <t>The intent of Purchaser is for these V-Hoppers to be easily removable and easily re-installed.  With that in mind it is imperative that all connection points to include hydraulic, and electrical lines, be equipped with quick disconnect fittings.</t>
  </si>
  <si>
    <t>A 20 mesh suction strainer shall be installed prior to the liquid pump.  A flush system shall be provided to isolate the tanks and allow RV type fluid to flush the pump and spray bar. Cross over hose for even draining of tanks and single common fill point.  Flow meter shall be compatible with currently spreader controls used by Purchaser</t>
  </si>
  <si>
    <t>Catwalks, made of with a non-slip material coating. Catwalks to be on each side of hopper at Purchaser specified heights. Side support jacks to have appropriate holes for two different mounting heights. Material to be stainless.</t>
  </si>
  <si>
    <t>Plumbing as required for front mounted pump, hydraulic tank, plow lines to front, valve box and Duz -Mor unit using standard Purchaser plumbing methods and materials.</t>
  </si>
  <si>
    <t>The successful bidder will be required to deliver the completed unit to one of the delivery locations annotated below for Purchaser and/or to a location specified by other purchasers.
6431 Corson Ave.  Seattle Wa. 98108
1551 North Wenatchee Ave. Wenatchee Wa. 98807
5720 Capitol Blvd. Tumwater Wa. 98501
4200 Main St. Vancouver Wa. 98668
2809 Rudkin Rd. Union Gap Wa.                                                                                                                                 98909-2560 221 E. North Foothills Dr. Spokane Wa. 99207- 2090</t>
  </si>
  <si>
    <r>
      <t xml:space="preserve">The unit shall be plumbed with air lines, and wired so that the unit will have the ability to tow air brake and electric brake trailers.  Gladhands will be Phillips 12-00623 &amp; 12-00823 Anodized, corrosion-resistant with stainless steel detent and connector plates.  </t>
    </r>
    <r>
      <rPr>
        <b/>
        <sz val="11"/>
        <color rgb="FFFF0000"/>
        <rFont val="Calibri"/>
        <family val="2"/>
        <scheme val="minor"/>
      </rPr>
      <t>Electrical connections shall be non-metallic, Phillips Stay dry or equal. Refer to the Equipment Workmanship Terms and Conditions, Appendix C of the IFB.</t>
    </r>
    <r>
      <rPr>
        <sz val="11"/>
        <rFont val="Calibri"/>
        <family val="2"/>
        <scheme val="minor"/>
      </rPr>
      <t xml:space="preserve"> </t>
    </r>
  </si>
  <si>
    <t>Pro Tech  under body tool boxes (vendor to specify sizes and price below)</t>
  </si>
  <si>
    <r>
      <t xml:space="preserve">Body light and wiring requirements:
a.      Shall have two sealed 7-wire conductor cables ran from inside the chassis cab to rear of the chassis frame.
b.      </t>
    </r>
    <r>
      <rPr>
        <b/>
        <sz val="11"/>
        <color rgb="FFFF0000"/>
        <rFont val="Calibri"/>
        <family val="2"/>
        <scheme val="minor"/>
      </rPr>
      <t>Each rear body corner shall be equipped with one light pocket on the top of the rail with a Truck-Lite 60276Y Amber alternating flasher.                   c.    Directly below the alternating flashers shall be an additional light pocket equipped with a Truck-Lite 60 Series P/N 60250R Stop/Turn/ Tail lamps on each corner post of the body.</t>
    </r>
    <r>
      <rPr>
        <sz val="11"/>
        <rFont val="Calibri"/>
        <family val="2"/>
        <scheme val="minor"/>
      </rPr>
      <t xml:space="preserve">
d. </t>
    </r>
    <r>
      <rPr>
        <b/>
        <sz val="11"/>
        <color rgb="FFFF0000"/>
        <rFont val="Calibri"/>
        <family val="2"/>
        <scheme val="minor"/>
      </rPr>
      <t xml:space="preserve"> Shall have Truck-Lite 10385R, 2-1/2 inch diameter, grommet mounted, sealed red clearance lights that shall be visible from the sides and rear of vehicle and amber Truck-Lite 10385Y at the front.  One Truck-Lite Super 81 LED work light on top of cab guard to illuminate cargo area of box</t>
    </r>
    <r>
      <rPr>
        <b/>
        <sz val="11"/>
        <rFont val="Calibri"/>
        <family val="2"/>
        <scheme val="minor"/>
      </rPr>
      <t xml:space="preserve">.   </t>
    </r>
    <r>
      <rPr>
        <sz val="11"/>
        <rFont val="Calibri"/>
        <family val="2"/>
        <scheme val="minor"/>
      </rPr>
      <t xml:space="preserve">                                                                           
e.       If any lights protrude beyond the outer edges of the   corner posts, the forward surface of the protection ring will be shaped to prevent chains from being hooked while dumping.
f.      No chains or portion of the tailgate shall cover any portion of the lights or protection rings.
g.      Shall have an identification lamp assembly consisting of a mounting bracket with three Truck-Lite Super 10, 2-1/2 inch diameter red sealed lamps on 6 inch centers.
h.       All lights shall utilize a complete white wire ground system to the chassis ground terminal.
Note:  No body components shall be used for grounding purposes.  </t>
    </r>
    <r>
      <rPr>
        <b/>
        <sz val="11"/>
        <color rgb="FFFF0000"/>
        <rFont val="Calibri"/>
        <family val="2"/>
        <scheme val="minor"/>
      </rPr>
      <t>Refer to the Equipment Workmanship Terms and Conditions, Appendix C of the IFB.</t>
    </r>
  </si>
  <si>
    <t>The shall be of a corrosion deterrent design, which minimizes the build-up of materials.  Included shall be fully boxed upper and lower side rub rails, a double paneled tailgate, longsills of 10” x 4” structural tube with a 3/8” wall; all intended to provide torsional rigidity while reducing areas for material build-up.  All seams shall be 100 percent welded.</t>
  </si>
  <si>
    <t>Rear hinges shall be manufactured from Shelby Tubing, 5 inches long with 5 inch x 6 inch pads for the longitudinal welds.  Pads shall be fully gusseted to the tubing.</t>
  </si>
  <si>
    <r>
      <t xml:space="preserve">Units shall have an integral dump body prop to support the body in the raised position.  </t>
    </r>
    <r>
      <rPr>
        <b/>
        <sz val="11"/>
        <color rgb="FFFF0000"/>
        <rFont val="Calibri"/>
        <family val="2"/>
        <scheme val="minor"/>
      </rPr>
      <t>The body prop shall be painted a hi-visibility color.</t>
    </r>
  </si>
  <si>
    <r>
      <t xml:space="preserve">The chassis vendor supplied, 7-pole trailer connection will be installed above the pintle and shall not interfere with its operation when the pintle is in the open position.  The trailer connector will be sealed and potted.  </t>
    </r>
    <r>
      <rPr>
        <b/>
        <sz val="11"/>
        <color rgb="FFFF0000"/>
        <rFont val="Calibri"/>
        <family val="2"/>
        <scheme val="minor"/>
      </rPr>
      <t>Wire connections shall be Phillips Stay Dry or similar -</t>
    </r>
    <r>
      <rPr>
        <sz val="11"/>
        <rFont val="Calibri"/>
        <family val="2"/>
        <scheme val="minor"/>
      </rPr>
      <t xml:space="preserve"> </t>
    </r>
    <r>
      <rPr>
        <b/>
        <sz val="11"/>
        <color rgb="FFFF0000"/>
        <rFont val="Calibri"/>
        <family val="2"/>
        <scheme val="minor"/>
      </rPr>
      <t>Refer to the Equipment Workmanship Terms and Conditions, Appendix C of the IFB.</t>
    </r>
  </si>
  <si>
    <t>This specification is intended to describe 3 yd., 5yd and 10 yd. contractor bodies. Bodies must meet all FMVSS and Purchaser regulations</t>
  </si>
  <si>
    <t>Shall be approximately 174” long x 96” wide, overall dimensions, (168” x 86” inside), and with 37” high sides at front tapered to 31” at rear.</t>
  </si>
  <si>
    <t>The Tailgate shall be approximately 40” high. Tailgate latches shall be fitted with grease zikrs.</t>
  </si>
  <si>
    <t>The Headboard shall be approximately 45” high and shall be tiltable to provide full conventional box loading while in rear dump mode.</t>
  </si>
  <si>
    <t>The body shall be of a corrosion deterrent design, which minimizes the build-up of materials.
Included shall be fully boxed upper and lower side rub rails, a double paneled tailgate, longsills of 10” x 4” structural tube with a 3/8” wall; all intended to provide torsional rigidity while reducing areas for material build-up.  All seams shall be 100 percent welded.</t>
  </si>
  <si>
    <r>
      <t xml:space="preserve">The chassis vendor supplied, 7-pole trailer connection will be installed above the pintle and shall not interfere with its operation when the pintle is in the open position.  The trailer connector will be sealed and potted. </t>
    </r>
    <r>
      <rPr>
        <b/>
        <sz val="11"/>
        <color rgb="FFFF0000"/>
        <rFont val="Calibri"/>
        <family val="2"/>
        <scheme val="minor"/>
      </rPr>
      <t xml:space="preserve"> Wire connections shall be Phillips Stay Dry or similar - Refer to the Equipment Workmanship Terms and Conditions, Appendix C of the IFB.</t>
    </r>
  </si>
  <si>
    <r>
      <t xml:space="preserve">Body light and wiring requirements:
a.      Shall have two sealed 7-wire conductor cables ran from inside the chassis cab to rear of the chassis frame.
b.      </t>
    </r>
    <r>
      <rPr>
        <b/>
        <sz val="11"/>
        <color rgb="FFFF0000"/>
        <rFont val="Calibri"/>
        <family val="2"/>
        <scheme val="minor"/>
      </rPr>
      <t>Each rear body corner shall be equipped with one light pocket on the top of the rail with a Truck-Lite 60276Y Amber alternating flasher.                   c.    Directly below the alternating flashers shall be an additional light pocket equipped with a Truck-Lite 60 Series P/N 60250R Stop/Turn/ Tail lamps on each corner post of the body.</t>
    </r>
    <r>
      <rPr>
        <sz val="11"/>
        <rFont val="Calibri"/>
        <family val="2"/>
        <scheme val="minor"/>
      </rPr>
      <t xml:space="preserve">
d.  </t>
    </r>
    <r>
      <rPr>
        <b/>
        <sz val="11"/>
        <color rgb="FFFF0000"/>
        <rFont val="Calibri"/>
        <family val="2"/>
        <scheme val="minor"/>
      </rPr>
      <t xml:space="preserve"> Shall have Truck-Lite 10385R, 2-1/2 inch diameter, grommet mounted, sealed red clearance lights that shall be visible from the sides and rear of vehicle and amber Truck-Lite 10385Y at the front.  One Truck-Lite Super 81 LED work light on top of cab guard to illuminate cargo area of box.   </t>
    </r>
    <r>
      <rPr>
        <sz val="11"/>
        <rFont val="Calibri"/>
        <family val="2"/>
        <scheme val="minor"/>
      </rPr>
      <t xml:space="preserve">                                                              
e.       If any lights protrude beyond the outer edges of the   corner posts, the forward surface of the protection ring will be shaped to prevent chains from being hooked while dumping.
f.      No chains or portion of the tailgate shall cover any portion of the lights or protection rings.
g.      Shall have an identification lamp assembly consisting of a mounting bracket with three Truck-Lite Super 10, 2-1/2 inch diameter red sealed lamps on 6 inch centers.
h.       All lights shall utilize a complete white wire ground system to the chassis ground terminal.
Note:  No body components shall be used for grounding purposes.  </t>
    </r>
    <r>
      <rPr>
        <b/>
        <sz val="11"/>
        <color rgb="FFFF0000"/>
        <rFont val="Calibri"/>
        <family val="2"/>
        <scheme val="minor"/>
      </rPr>
      <t>Refer to the Equipment Workmanship Terms and Conditions, Appendix C of the IFB.</t>
    </r>
  </si>
  <si>
    <t>The gearbox shall have a hardened, ground, aluminum/bronze worm gear providing a minimum tensile strength of 90,000 lbs.</t>
  </si>
  <si>
    <t>Combination Cab Guard/40 gallon hydraulic oil tank as follows:
a.    Breather cap
b.    Sight gauge
c.    Suction strainers
d.    Reservoir magnet assembly
e.    Filter housing (return line)
f.     Electronic low level sensing unit
g.    Ability to change filter without draining hydraulic oil.
h.    The return line to tank shall be 1 inch into the filter housing.  From the filter  housing to the ball valve shall be 1 1/4 inch line.  No elbows shall be utilized at this point
i.     All hydraulic oil shall be pre-filtered into the oil reservoir through a 10-micron filtration unit.</t>
  </si>
  <si>
    <t>The successful bidder will be required to pickup the cab and chassis from the Purchaser designated location, (Chassis Dealer) and then deliver the completed unit to one of the delivery locations annotated below for WSDOT and/or to a location specified by other purchasers.
a. 6431 Corson Ave. Seattle WA. 98108
b. 1551 North Wenatchee Ave. Wenatchee WA. 8807
a. 5720 Capitol Blvd. Tumwater WA. 98501
c. 4200 Main St. Vancouver WA. 98668
d. 2809 Rudkin Rd. Union Gap WA. 98909-2560
e. 221 E. North Foothills Dr. Spokane WA. 99207-2090</t>
  </si>
  <si>
    <r>
      <t xml:space="preserve">Shall Be a Everest SDS 10W3039-HI 5 yd. </t>
    </r>
    <r>
      <rPr>
        <b/>
        <sz val="11"/>
        <color rgb="FFFF0000"/>
        <rFont val="Calibri"/>
        <family val="2"/>
        <scheme val="minor"/>
      </rPr>
      <t>or equa</t>
    </r>
    <r>
      <rPr>
        <sz val="11"/>
        <color rgb="FFFF0000"/>
        <rFont val="Calibri"/>
        <family val="2"/>
        <scheme val="minor"/>
      </rPr>
      <t>l</t>
    </r>
    <r>
      <rPr>
        <sz val="11"/>
        <rFont val="Calibri"/>
        <family val="2"/>
        <scheme val="minor"/>
      </rPr>
      <t xml:space="preserve"> or </t>
    </r>
    <r>
      <rPr>
        <b/>
        <sz val="11"/>
        <color rgb="FFFF0000"/>
        <rFont val="Calibri"/>
        <family val="2"/>
        <scheme val="minor"/>
      </rPr>
      <t>an</t>
    </r>
    <r>
      <rPr>
        <sz val="11"/>
        <rFont val="Calibri"/>
        <family val="2"/>
        <scheme val="minor"/>
      </rPr>
      <t xml:space="preserve"> Everest SDS14W3860-HI 10 yd. </t>
    </r>
    <r>
      <rPr>
        <b/>
        <sz val="11"/>
        <color rgb="FFFF0000"/>
        <rFont val="Calibri"/>
        <family val="2"/>
        <scheme val="minor"/>
      </rPr>
      <t>or equal,</t>
    </r>
    <r>
      <rPr>
        <sz val="11"/>
        <rFont val="Calibri"/>
        <family val="2"/>
        <scheme val="minor"/>
      </rPr>
      <t xml:space="preserve"> side tipping dump bodies</t>
    </r>
  </si>
  <si>
    <r>
      <rPr>
        <b/>
        <sz val="11"/>
        <color rgb="FFFF0000"/>
        <rFont val="Calibri"/>
        <family val="2"/>
        <scheme val="minor"/>
      </rPr>
      <t>The entire assembly Shall</t>
    </r>
    <r>
      <rPr>
        <sz val="11"/>
        <rFont val="Calibri"/>
        <family val="2"/>
        <scheme val="minor"/>
      </rPr>
      <t xml:space="preserve"> be bolt in replaceable for ease of maintenance and will be street side, front discharge.</t>
    </r>
  </si>
  <si>
    <t>Tailgate latch shall be a straight air operated latch, utilizing an air pilot valve and an air release, spring lock cylinder or double acting air cylinder with over center lock. The tailgate latch rod shall be protected and sealed within the dump body.</t>
  </si>
  <si>
    <r>
      <t>The chassis vendor supplied, 7-pole trailer connection will be installed above the pintle and shall not interfere with its operation when the pintle is in the open position.</t>
    </r>
    <r>
      <rPr>
        <b/>
        <sz val="11"/>
        <rFont val="Calibri"/>
        <family val="2"/>
        <scheme val="minor"/>
      </rPr>
      <t xml:space="preserve">  NOTE:  </t>
    </r>
    <r>
      <rPr>
        <b/>
        <sz val="11"/>
        <color rgb="FFFF0000"/>
        <rFont val="Calibri"/>
        <family val="2"/>
        <scheme val="minor"/>
      </rPr>
      <t>Wire connections shall be Phillips Stay Dry or similar - Refer to the Equipment Workmanship Terms and Conditions, Appendix C of the IFB.</t>
    </r>
  </si>
  <si>
    <t>Hydraulic Oil Tank Components:
a)  LHA-PBB-40-5-6S Breather Cap.
b)  LHA-LG5T sight gauge.
c)  LHA-M-23 reservoir magnet assembly.
d)  LHA-TM 50-40 suction strainers.
e)  LHA-BV32N ball valve, (suction outlet.)
f)   LHA-BV20N ball valve (Between filter and tank).
g)  LHA-SP60NAHV1 filter housing (Return Line).
h)  IMO Gems LS 2050 series low-level sensing unit.                                           i)   Shall have the capability to change the filter without draining the                tank.</t>
  </si>
  <si>
    <r>
      <rPr>
        <sz val="11"/>
        <rFont val="Calibri"/>
        <family val="2"/>
        <scheme val="minor"/>
      </rPr>
      <t xml:space="preserve">All hydraulic oil shall be pre-filtered into the oil reservoir
through a 10-micron filtration unit </t>
    </r>
    <r>
      <rPr>
        <b/>
        <sz val="11"/>
        <color rgb="FFFF0000"/>
        <rFont val="Calibri"/>
        <family val="2"/>
        <scheme val="minor"/>
      </rPr>
      <t>or filtration that is recommended by the hydraulic pump manufacturer.</t>
    </r>
  </si>
  <si>
    <t xml:space="preserve">Prewet systems. (2) 120 gallon poly tanks mounted behind the cab above the frame. The tanks shall be manufactured of heavy-duty polyethylene. Tanks shall be compatible with all de-icer materials currently available. Pre-wet system shall be complete with pump, nozzles, hoses, flow meter, and fittings.  The pre-wet system shall have an electric diaphragm 5 GPM pump Shurflo model number 5050-1311.  The pre-wet pump shall be enclosed in a NEMA fiberglass enclosure and shall be accessible from the rear of the unit for service. All plumbing fittings shall be constructed of glass filled polypropylene, stainless steel or brass and include a check valve. The pre-wet system shall include a nozzles. Flowmeter shall be located outside of the enclosure, away from the pump but close the  discharge nozzle.  A 20 mesh suction strainer shall be installed prior to the brass liquid pump.  A flush system shall be provided to isolate the tanks and allow RV type  fluid to flush the pump and spray bar. Cross over hose for even draining of tanks and single common fill point. </t>
  </si>
  <si>
    <t>The intent of this specification is to specify a 5 and 10 yd. side tipping sanding style dump body.</t>
  </si>
  <si>
    <t>Hydraulic driven prewet pump I.L.O. electric diaphragm pump</t>
  </si>
  <si>
    <t>Conveyor shall be raised and lowered by an 8,000 lb. winch. Winch to be mounted between the upper arm weldment located above the feed gate at the top of the tailgate. Winch to have 28 CID hydraulic motor.</t>
  </si>
  <si>
    <t>The intent of this specification is to describe a 40,000 lb. chassis mounted hook lift system.</t>
  </si>
  <si>
    <t>Shall be a Palift T-40S or equal.  NOTE:  If not a Palift, the hooklift must be capable of working with the hooklift bodies that Purchaser currently has in service.</t>
  </si>
  <si>
    <t>Not offered</t>
  </si>
  <si>
    <t>√</t>
  </si>
  <si>
    <t>NA</t>
  </si>
  <si>
    <t>Tenco Model 12M TCB-10-T-NL-C-NL-LF  &amp; Tenco Model 12M TCB-14-T-NH-C-NL-LF</t>
  </si>
  <si>
    <t>3.5" Double acting -1.75" Nitride</t>
  </si>
  <si>
    <t>NO</t>
  </si>
  <si>
    <t>10' Body has 3 hinges 14' body has 4 - Hard inducted chrome</t>
  </si>
  <si>
    <r>
      <rPr>
        <sz val="9"/>
        <color rgb="FF000000"/>
        <rFont val="Calibri"/>
        <family val="2"/>
      </rPr>
      <t>3/8"</t>
    </r>
    <r>
      <rPr>
        <sz val="48"/>
        <color rgb="FF000000"/>
        <rFont val="Calibri"/>
        <family val="2"/>
      </rPr>
      <t xml:space="preserve"> </t>
    </r>
    <r>
      <rPr>
        <sz val="9"/>
        <color rgb="FF000000"/>
        <rFont val="Calibri"/>
        <family val="2"/>
      </rPr>
      <t>wire rod to 1/4" flat steel</t>
    </r>
  </si>
  <si>
    <t xml:space="preserve"> 10 ft. body bolt on conveyor 14 ft is welded</t>
  </si>
  <si>
    <t xml:space="preserve"> 10 ft. body -2 section  14 ft-three section</t>
  </si>
  <si>
    <t>1.25"  shaft</t>
  </si>
  <si>
    <t>NONE</t>
  </si>
  <si>
    <t>Amplirol AMP - 150</t>
  </si>
  <si>
    <t>11'  3/16 AR 450 floor</t>
  </si>
  <si>
    <t xml:space="preserve"> 14'6"  3/16 AR 450 floor</t>
  </si>
  <si>
    <t>D7E cat bushing, mounted to base plate cradles with full cover and fully welded</t>
  </si>
  <si>
    <t>D7E cat pin</t>
  </si>
  <si>
    <t xml:space="preserve">1/4" A572-50  </t>
  </si>
  <si>
    <t>3/16 AR450 inner panel</t>
  </si>
  <si>
    <t>Hook-Lift Skid</t>
  </si>
  <si>
    <t>24"</t>
  </si>
  <si>
    <t>Mechanical pull tarp mesh</t>
  </si>
  <si>
    <t>mesh</t>
  </si>
  <si>
    <t>pull tarp arm asphalt rated</t>
  </si>
  <si>
    <t>Two  hooks spaced 24"</t>
  </si>
  <si>
    <t>N/A</t>
  </si>
  <si>
    <t>no bid</t>
  </si>
  <si>
    <t xml:space="preserve">truck lite 80800 </t>
  </si>
  <si>
    <t>cbm standard bolt on</t>
  </si>
  <si>
    <t>Nitrided cylinders</t>
  </si>
  <si>
    <t xml:space="preserve">mailhot </t>
  </si>
  <si>
    <t>Under body Tool boxes (offer various sizes)</t>
  </si>
  <si>
    <t>24x24x24 also see line 26,27</t>
  </si>
  <si>
    <t>HD400SD snow away system</t>
  </si>
  <si>
    <t xml:space="preserve">6" slope sides front to rear for 3 and 5 yard bodies </t>
  </si>
  <si>
    <t xml:space="preserve">6" slope sides front to rear for 10 yard body </t>
  </si>
  <si>
    <t xml:space="preserve">Sloped tailgate all bodies </t>
  </si>
  <si>
    <t>Mechanical pull tarp asphalt</t>
  </si>
  <si>
    <t>asphalt rated</t>
  </si>
  <si>
    <t xml:space="preserve">Longer body up to 16'6"  </t>
  </si>
  <si>
    <t xml:space="preserve">1/4 AR 450 floor 11' body foot </t>
  </si>
  <si>
    <t>1/4 AR 450 floor 14'6" body</t>
  </si>
  <si>
    <t>1/4 AR 450 floor 15'6"</t>
  </si>
  <si>
    <t>1/4 AR 450 floor 16'6"</t>
  </si>
  <si>
    <t>3/16 A572-50  body side walls all bodies</t>
  </si>
  <si>
    <t>TOOL BOX 18X18X18</t>
  </si>
  <si>
    <t xml:space="preserve">pro tech tee handle keyed </t>
  </si>
  <si>
    <t>TOOL BOX 18X18X24</t>
  </si>
  <si>
    <t xml:space="preserve">TOOL BOX 18X18X36 </t>
  </si>
  <si>
    <t xml:space="preserve">Shovel holder </t>
  </si>
  <si>
    <t xml:space="preserve">shiftable PTO Chelsea with extended shaft  for Allison transmission </t>
  </si>
  <si>
    <t>Live PTO for Allison Transmission with extended shalft</t>
  </si>
  <si>
    <t>Elliptical dump 14'6"  35" to 42" sides</t>
  </si>
  <si>
    <t>Elliptical dump 15'6"  35" to 42" sides</t>
  </si>
  <si>
    <t>Elliptical dump 16'6"  35" to 42" sides</t>
  </si>
  <si>
    <t>Front hoist mount A frame (bail mount)</t>
  </si>
  <si>
    <t>N/C</t>
  </si>
  <si>
    <t xml:space="preserve">Big bertha 3500 electric vibrator with cab control </t>
  </si>
  <si>
    <t>Back up alarm Ecco SA907</t>
  </si>
  <si>
    <t xml:space="preserve">Electric brake controler </t>
  </si>
  <si>
    <t>Cab guard mounted becaon  Whelen L21HAP</t>
  </si>
  <si>
    <t>Rear of chassis strobes  whelen 2" round T0A00FCR</t>
  </si>
  <si>
    <t>Front of chassis strobes whelen oval 50A02ZCR</t>
  </si>
  <si>
    <t>sandblast body prep, inspection and repair if needed, self etching prime, high solids primer, Axalata top coat</t>
  </si>
  <si>
    <t xml:space="preserve">Axalta process     </t>
  </si>
  <si>
    <t>X</t>
  </si>
  <si>
    <t>(2) 135 Gallon Pre Wet Tanks</t>
  </si>
  <si>
    <t>9' Sander</t>
  </si>
  <si>
    <t>10' Sander</t>
  </si>
  <si>
    <t>11' Sander</t>
  </si>
  <si>
    <t>12' Sander</t>
  </si>
  <si>
    <t>13' Sander</t>
  </si>
  <si>
    <t>14' Sander</t>
  </si>
  <si>
    <t>15' Sander</t>
  </si>
  <si>
    <t>Included in Item #24</t>
  </si>
  <si>
    <t>ü</t>
  </si>
  <si>
    <r>
      <rPr>
        <sz val="11"/>
        <rFont val="Calibri"/>
        <family val="2"/>
        <scheme val="minor"/>
      </rPr>
      <t>Prices are installed see options for drop ship deduct (Not Installed).</t>
    </r>
    <r>
      <rPr>
        <sz val="11"/>
        <color rgb="FF0070C0"/>
        <rFont val="Calibri"/>
        <family val="2"/>
        <scheme val="minor"/>
      </rPr>
      <t xml:space="preserve"> </t>
    </r>
  </si>
  <si>
    <t>Deduct for non-split ($175.00) Mfg. Recommended</t>
  </si>
  <si>
    <t>For front discharge sanders with side discharge chute/spinner.</t>
  </si>
  <si>
    <t>(Includes Two Year Manufacture Warranty)</t>
  </si>
  <si>
    <t>Options must be taken at time of order for new build only</t>
  </si>
  <si>
    <t xml:space="preserve">Galvanized, Option 2 and 11 Reccomended (Stucci Multi Connector &amp; Stainless Pipe Group) </t>
  </si>
  <si>
    <t>Mobile Side With Parking Station (Shipped Loose)</t>
  </si>
  <si>
    <t>Customer Must Specify Height At Time Of Order. ( Will not work with slip-in Sanders)</t>
  </si>
  <si>
    <t>190.00 Per Ft.</t>
  </si>
  <si>
    <t>Brackets Only Stainless Steel</t>
  </si>
  <si>
    <t xml:space="preserve">Price Per Foot </t>
  </si>
  <si>
    <t>100.00 Per Ft.</t>
  </si>
  <si>
    <t>Deduct 425.00 For Direct Ship</t>
  </si>
  <si>
    <t xml:space="preserve">I.L.O. Rear Discharge with Flip-Up Spinner (OEM Chassis Clearance Required) </t>
  </si>
  <si>
    <t>May Interfere With Hooklift Skid</t>
  </si>
  <si>
    <t>See Base Prices</t>
  </si>
  <si>
    <t>Not Available On Some Lengths</t>
  </si>
  <si>
    <t xml:space="preserve">I.L.O. Electric. Will have a separate QD  (If Stucchi option is taken, will be stand alone QD) </t>
  </si>
  <si>
    <t>Included With Auger Option</t>
  </si>
  <si>
    <t>Category A:  NTE (Additional Products And Services)</t>
  </si>
  <si>
    <t>Some Option Combinations May Increase Lead Times. Options Are For New Installs. Retrofitting Of Existing Trucks To Be Discussed At Time Of Order.</t>
  </si>
  <si>
    <t>Additional Folding Stainless Steel Ladder (Room Permitting)</t>
  </si>
  <si>
    <t>Xzalt Spreaders With Options</t>
  </si>
  <si>
    <t>S.S. 12' Xzalt For Dump Body Slip-In (Drop Shipped) (Not Installed)</t>
  </si>
  <si>
    <t>S.S. 14' Xzalt For Dump Body Slip-In (Drop Shipped) (Not Installed)</t>
  </si>
  <si>
    <t>S.S. 12' Xzalt Chassis Mount (Drop Shipped) (Not Installed)</t>
  </si>
  <si>
    <t>S.S. 14' Xzalt Chassis Mount (Drop Shipped) (Not Installed)</t>
  </si>
  <si>
    <t>S.S. Fenders For Chassis Mount For 12'</t>
  </si>
  <si>
    <t>S.S. Fenders For Chassis Mount For 14'</t>
  </si>
  <si>
    <t>High Volume Liquid System (Shipped With Xzalt)</t>
  </si>
  <si>
    <t>Manual Tarp System For Xzalt Installed At Factory</t>
  </si>
  <si>
    <t xml:space="preserve">6100 Stand Alone Controller For Xzalt Only Shipped With Xzalt (Not Installed) </t>
  </si>
  <si>
    <t>Installation Of Xzalt For Slip-In Dump Body With Proper Hydraulics</t>
  </si>
  <si>
    <t>Installation Of Xzalt For Chassis Mount With Proper Hydraulics</t>
  </si>
  <si>
    <t>Combo Spreader</t>
  </si>
  <si>
    <t>MCV-168-84-56-WA, 201SS, 800 GALLON COMBO UNIT, 1 TIER, 3 LANE ANTI-ICE, ELECTRIC PRE-WET SYSTEM, 5 GPM PUMP WASHINGTON DOT SPECIAL MCV HYDRAULIC COMBO UNIT with 201SS hopper, 45 degree sloped front, rear, and sides with 2" double crimped top edge, SS longitudinals tied together with 3" channel iron cross sills, self-locking screw type gate 12" x 18" 1/4" SS feed-gate with ruler, 24" conveyor width, 10 GA. SS formed chain shields, 3/16" SS replaceable conveyor floor, 2-1/4" pitch pintle-type conveyor chain with 7/16" pins and 21,000# tensile strength per strand, 3/8" x 1-1/2" cross bars 4-1/2" on center, 8 tooth drop-forged steel sprockets, 50:1 worm drive gearbox with 2" driveshaft, 2" spring loaded idler shaft with 4 bolt relubable bearings, 18" spinner disc with six 7 gauge SS replaceable fins driven by top mounted motor, height adjustable spinner assembly with 4 external and 2 internal adjustable baffles, tip-up spinner assembly, reinforced top screens forming a 4" square mesh, main support 6" H-beam, standard is non-painted. Sanders to comply with Washington DOT specifications. Price includes freight to Washington DOT determined drop point.
ALSO INCLUDES: - AIR FOIL / LIGHT BAR - STANDARD MONROE TOP GRATE KIT WITH 4" OPENING - SPEED SENSOR - 4 CORNER LIFT PONITS - STAINLESS STEEL INVERTED V - STAINLESS STEEL TIP UP SPINNER ASSEMBLY - REAR SLACK ADJUSTER - REAR GREASE EXTENSION</t>
  </si>
  <si>
    <t>Not Installed F.O.B. Washington State Destination</t>
  </si>
  <si>
    <t>Mcv-168-84-56-Wa, 201ss, 800 Gallon Combo Unit Galvanized Skid Mounted With Rollers For Palif+B18:I30t With Stucchi And Lines To The Front. Selector Valve on Truck with New Build</t>
  </si>
  <si>
    <t>Compatibility Check With Chassis Is Needed</t>
  </si>
  <si>
    <t>Standard Monroe Top Grate Kit, 3/8" Rod With 2.5" Opening With SS Hardware</t>
  </si>
  <si>
    <t>Option For 30 Deg. Elevated Top Grates</t>
  </si>
  <si>
    <t>Option For Double Pulley Winch Kit</t>
  </si>
  <si>
    <t>Doghouse Cut Out / Sloped Front</t>
  </si>
  <si>
    <t>Stainless Steel Pipe Kit</t>
  </si>
  <si>
    <t>Stainless Steel Offset Rear Discharge Spinner Assembly</t>
  </si>
  <si>
    <t>May Interfere with Skid Mounted Body</t>
  </si>
  <si>
    <t>Upcharge For Dual Auger In Lieu Of Conveyor</t>
  </si>
  <si>
    <t>Option For: Combo Chassis Mounting Kit With Springs</t>
  </si>
  <si>
    <t>Leg Kit, Combo Unit,Skid,304 5.0 Wheel, Thru-Pin Style</t>
  </si>
  <si>
    <t>14' Super Combo Unit, Dual Auger, 1300 Gallons Of Liquid, 1 Tier, 3 Lane Anti-Ice, Stainless Steel Also Includes: Top Grate, Tip Up Spinner Assembly Inverted V, Grease Extension, And Light Kit / Air Foil I.L.O Regular Combo Above</t>
  </si>
  <si>
    <t>Add</t>
  </si>
  <si>
    <t>Deduct For: Removing Fenders For Slide-In Combo Unit In Lieu Of Chassis Mount</t>
  </si>
  <si>
    <t>Installation For Slip-In Mcv-168 With Qd's To Rear With 800 Gallon Combo Tanks</t>
  </si>
  <si>
    <t>Must Be New Build With Proper Hydraulic System</t>
  </si>
  <si>
    <t xml:space="preserve">Monroe Anti Ice </t>
  </si>
  <si>
    <t xml:space="preserve">Anti-Ice Unit, Slip-In, 1000, 1t 3l, 48gpm/L, Hyd, SS
Anti-Ice System: 1000 Gallon Tank Kit Hold Down Hardware 67" Wide X 8" Tall Formed 3/16 Stainless Steel Narrow Stainless Steel Skid Assembly With Load-Lock Bar To Fit Into Large Radius Dump Body Plumbing Kit, 3-Lane, 1 Tier, Rfm 100 Flow Meter 32 Gpm Nozzle Capacity 16 Brass Straight Steam Nozzles 1" Full Port Electric Valves With Stainless Steel Balls Dual 1 1/2" Schedule 10, 304 Stainless Steel Wet Booms With Poly Cup On Nozzle Bodies And Poly Directable Side Lane Nozzle Bodies
Also Includes: Stainless Steel Self Loading Leg Kit
</t>
  </si>
  <si>
    <t>Direct Ship Anywhere In the State of WA For Customer Install</t>
  </si>
  <si>
    <t xml:space="preserve">Anti-Ice Unit, Slip-In, 1800, 1t 3l, 48gpm/L, Hyd, SS
Anti-Ice System: 1800 Gallon Tank Kit Hold Down Hardware 67" Wide X 8" Tall Formed 3/16 Stainless Steel Narrow Stainless Steel Skid Assembly With Load-Lock Bar To Fit Into Large Radius Dump Body Plumbing Kit, 3-Lane, 1 Tier, Rfm 100 Flow Meter 32 Gpm Nozzle Capacity 16 Brass Straight Steam Nozzles 1" Full Port Electric Valves With Stainless Steel Balls Dual 1 1/2" Schedule 10, 304 Stainless Steel Wet Booms With Poly Cup On Nozzle Bodies And Poly Directable Side Lane Nozzle Bodies
Also Includes: Stainless Steel Self Loading Leg Kit
</t>
  </si>
  <si>
    <t>Anti-Icing/De-Icing System Monroe 1750, 3 Lane, 2 Tier, Stainless Steel Monroe Part# 00160072</t>
  </si>
  <si>
    <t>VariTech Anti Ice</t>
  </si>
  <si>
    <t>400 Gallon 3 Lane Critical Spot Sprayer - Galvanized frame, electric start Honda engine, closed loop, SS spraybar, 50’ hose reel, VariTech controller, GPS speed sensor.</t>
  </si>
  <si>
    <t>1300 Gallon 1 Lane Anti-ice System - Galvanized frame, hydraulic closed loop, SS spraybar, no controls or cables. Motor accepts 16 GPM at 2000 PSI.</t>
  </si>
  <si>
    <t>1300 Gallon 1 Lane Anti-ice System - Galvanized frame, leg kit, hydraulic closed loop, SS spraybar, no controls or cables. Motor accepts 16 GPM at 2000 PSI.</t>
  </si>
  <si>
    <t>1300 Gallon 1 Lane Anti-ice System - Galvanized frame, leg kit, Tank Tamer baffle system, hydraulic closed loop, SS spraybar, no contols or cables. Motor accepts 16
GPM at 2000 PSI.</t>
  </si>
  <si>
    <t>1300 Gallon 1 Lane Anti-ice System - Galvanized frame, leg kit, Tank Tamer baffle system, hydraulic closed loop, SS spraybar, VariTech controller, PWM valve, GPS
speed sensor. Motor accepts 16 GPM at 2000 PSI.</t>
  </si>
  <si>
    <t>1300 Gallon 2 Lane Anti-ice System - Galvanized frame, leg kit, Tank Tamer baffle system, hydraulic closed loop, SS spraybars, VariTech controller, PWM valve, GPS speed sensor. Motor accepts 16 GPM at 2000 PSI.</t>
  </si>
  <si>
    <t>1300 Gallon 3 Lane Anti-ice System - Galvanized frame, leg kit, Tank Tamer baffle system, hydraulic closed loop, SS spraybars, VariTech controller, PWM valve, GPS
speed sensor. Motor accepts 16 GPM at 2000 PSI.</t>
  </si>
  <si>
    <t>1850 Gallon 1 Lane Anti-ice System - Galvanized frame, leg kit, Tank Tamer baffle system, hydraulic closed loop, SS spray bar, VariTech controller, PWM valve, GPS speed sensor. Motor accepts 16 GPM at 2000 PSI.</t>
  </si>
  <si>
    <t>1850 Gallon 3 Lane Anti-ice System - Galvanized frame, leg kit, Tank Tamer baffle system, hydraulic closed loop, SS spray bars, VariTech controller, PWM valve, GPS speed sensor. Motor accepts 16 GPM at 2000 PSI.</t>
  </si>
  <si>
    <t>Install Anti Ice Unit</t>
  </si>
  <si>
    <t>Review At Time Of Order</t>
  </si>
  <si>
    <t>TBD</t>
  </si>
  <si>
    <t>MD Spreaders</t>
  </si>
  <si>
    <t>10’ MTE Mid-Size V-Box Stainless Steel Spreader, 10.5 HP BRIGGS AND STRATTON Engine Electric Throttle (MD-120-50-44)</t>
  </si>
  <si>
    <t>Not Installed</t>
  </si>
  <si>
    <t>Installation for MD Gas Driven Spreader</t>
  </si>
  <si>
    <t>10’ MTE Mid-Size V-Box Stainless Steel Spreader, Hydraulic Drive (MD-120-50-44)</t>
  </si>
  <si>
    <t>Installation for MD Hydraulic Spreader (Must Take Proper Hydraulic Options Package)</t>
  </si>
  <si>
    <t xml:space="preserve">3/8” rod top screens </t>
  </si>
  <si>
    <t xml:space="preserve">Mounting kit (4) chain binder with chains </t>
  </si>
  <si>
    <t>11 HP Honda engine I.L.O. Briggs (Hard-wired only)</t>
  </si>
  <si>
    <t xml:space="preserve">38” tall hopper I.L.O. 44” for stainless steel (SS) </t>
  </si>
  <si>
    <t>Deduct For: Length Reduction Per Foot</t>
  </si>
  <si>
    <t>Tailgate Spreader</t>
  </si>
  <si>
    <t>Install 96" width, 6" auger (#MS966) Stainless Steel Tailgate Spreader</t>
  </si>
  <si>
    <t>Direct drive motor</t>
  </si>
  <si>
    <t>Gear Box Drive</t>
  </si>
  <si>
    <t>Center line chute - berming chute</t>
  </si>
  <si>
    <t>Conveyor speed sensor installed in the auger motor (White motor with Brad Harrison connector, 50 pulses per revolution)</t>
  </si>
  <si>
    <t>Extra self-leveling spinner assembly shipped loose</t>
  </si>
  <si>
    <t>Self-leveling spinner assembly mounted off of the bottom trough in Mild Steel</t>
  </si>
  <si>
    <t>Conveyor speed sensor installed</t>
  </si>
  <si>
    <t>Roll Spreader consist of: 7 gauge trough assembly with 1/4" one-piece end plates, full top and bottom openings, 4 1/2" O.D. Roller assembly. Roller has an adjustable steel wear plate on the front side and four independent spring loaded anti-flow gates on the back side. The spring Loaded back is adjustable for material output rates. Size of Material through Rollers should not exceed 3/4".</t>
  </si>
  <si>
    <t>Shipped Loose (Not Installed)</t>
  </si>
  <si>
    <t>MS10318 REAR CROSS CONVEYOR 18" BELT WIDTH (201 STAINLESS STEEL CONSTRUCTION)
Standard Equipment: 3/16" 201SS steel trough with ¼" one-piece endplate, two adjustable feed gates with rubber sealers. Conveyor is straight belt type with 3/8" thick belting that is temperature resistant to 350 degrees Fahrenheit. The adjustable rubber shields between conveyor belt and material hopper sides are 5/16" thick. All interior seams are to be continuously welded.</t>
  </si>
  <si>
    <t>Right Hand Spinner for Rear Cross Conveyor</t>
  </si>
  <si>
    <t>4' Conveyor Extension with Belt, Non-Folding For 18" Conveyor, Stainless Steel</t>
  </si>
  <si>
    <t>Light Kit Cross Conveyor Stop, Turn, Tail W/3bar Cluster, 5' Lead Installed</t>
  </si>
  <si>
    <t>Stainless Steel Berming Chute for 18" Rear Cross Conveyor</t>
  </si>
  <si>
    <t>Cross Conveyor Sandbag Attachment</t>
  </si>
  <si>
    <t>Not Installed PreWet Systems</t>
  </si>
  <si>
    <t>Notes:</t>
  </si>
  <si>
    <t>Ref.  Not installed Pre-wet Systems
• Polyurethane reservoir with stainless steel mounting hardware
• Hydraulic driven, 7.0 GPM gear-type product pump
• 50-PSI relief valve and low pressure sensor
• Cab mount on/off switch with variable speed control.
• Weather proof, stainless steel enclosure for pumping system
• Mounting hardware for pumping system
• Electronically adjustable proportional, pressure compensated flow control valve
• Four (4) nozzle assembly                                                                                                                                       Prices are FOB factory and do not include sales tax
Due to the bulkiness of the tanks, freight will vary depending on number of kits ordered</t>
  </si>
  <si>
    <t xml:space="preserve">Single 90 gallon tank system </t>
  </si>
  <si>
    <t xml:space="preserve">Dual 90 gallon tank system </t>
  </si>
  <si>
    <t xml:space="preserve">Single 135 gallon tank system </t>
  </si>
  <si>
    <t xml:space="preserve">Dual 135 gallon tank system </t>
  </si>
  <si>
    <t>LSSH-T, 135 gallon tailgate mount- Hydraulic</t>
  </si>
  <si>
    <t>LSSH-T, 135 gallon tailgate mount- Electric</t>
  </si>
  <si>
    <t>LSSH pre-wet pump system w/o tanks</t>
  </si>
  <si>
    <t>Henke Spreaders With Prewet and Removable Cartridge                                              (Includes Two Year Manufacture Warranty)</t>
  </si>
  <si>
    <t xml:space="preserve">Henke 9' Stainless Steel Spreader With Prewet </t>
  </si>
  <si>
    <t xml:space="preserve">Henke 10' Stainless Steel Spreader With Prewet </t>
  </si>
  <si>
    <t xml:space="preserve">Henke 11' Stainless Steel Spreader With Prewet </t>
  </si>
  <si>
    <t xml:space="preserve">Henke 12' Stainless Steel Spreader With Prewet </t>
  </si>
  <si>
    <t xml:space="preserve">Henke 13' Stainless Steel Spreader With Prewet </t>
  </si>
  <si>
    <t xml:space="preserve">Henke 14' Stainless Steel Spreader With Prewet </t>
  </si>
  <si>
    <t xml:space="preserve">Henke 15' Stainless Steel Spreader With Prewet </t>
  </si>
  <si>
    <t>Hook-Lift Skid, to include tip up spinner modifications so as to not interfere with loading and unloading of the unit.</t>
  </si>
  <si>
    <t>Henke Off The Shelf Skid For Direct Ship</t>
  </si>
  <si>
    <t>Mobile Side With Parking Station (Shipped Loose) Customer Provided Chassis Stucchi</t>
  </si>
  <si>
    <t>Heavy Duty Top Grates with 3/8” Rod criscrossed with 1/4 x 1 1/2  flatbar forming 2 ½” openings</t>
  </si>
  <si>
    <t>Manual hand winch to tip up spinner assembly. Winch cable to run through an upper pulley attached to an extended bolt on bracket located near the top of the rear panel with a guide roller at rear of the tail section to include a second pulley near the bottom of the spinner assembly for ease of lifting. Dump over Chute and Tip Up Spinner Included in Price.</t>
  </si>
  <si>
    <t>Catwalks, made of with a non-slip material coating. Catwalks to be on each side of hopper at DOT specified heights. Material to be stainless.</t>
  </si>
  <si>
    <t>Price Per Foot</t>
  </si>
  <si>
    <t>$125.00 per foot</t>
  </si>
  <si>
    <t>$ No Upcharge, Henke Standard</t>
  </si>
  <si>
    <t>See Above</t>
  </si>
  <si>
    <t>Optional prewet tank system with (4) 100 gallon tanks</t>
  </si>
  <si>
    <t>Leg kit kit with subframe for sanders with prewet. Material to be stainless.</t>
  </si>
  <si>
    <t xml:space="preserve">Heavy Duty Legstands with 5x5 Tubing A36 </t>
  </si>
  <si>
    <t>Dual Auger for 9' Spreader</t>
  </si>
  <si>
    <t>Dual Auger for 10' Spreader</t>
  </si>
  <si>
    <t>Dual Auger for 11' Spreader</t>
  </si>
  <si>
    <t>Dual Auger for 12' Spreader</t>
  </si>
  <si>
    <t>Dual Auger for 13' Spreader</t>
  </si>
  <si>
    <t>Dual Auger for 14' Spreader</t>
  </si>
  <si>
    <t>Dual Auger for 15' Spreader</t>
  </si>
  <si>
    <t>Single 9" Auger for 9' Spreader</t>
  </si>
  <si>
    <t>Single 9" Auger for 10' Spreader</t>
  </si>
  <si>
    <t>Single 9" Auger for 11' Spreader</t>
  </si>
  <si>
    <t>Single 9" Auger for 12' Spreader</t>
  </si>
  <si>
    <t>Single 9" Auger for 13' Spreader</t>
  </si>
  <si>
    <t>Single 9" Auger for 14' Spreader</t>
  </si>
  <si>
    <t>Single 9" Auger for 15' Spreader</t>
  </si>
  <si>
    <t>*800 Gallon Units with (3) Lane Stainless Steeel Sprayboom and Ball Shutoff Valves (Front Mounted Tank)</t>
  </si>
  <si>
    <t>Extra Pintle Chain Cartridge</t>
  </si>
  <si>
    <t>Extra Dual Auger Cartridge</t>
  </si>
  <si>
    <t>Extra Single 9" Auger Cartridge</t>
  </si>
  <si>
    <t>Cartridge Storage Legs</t>
  </si>
  <si>
    <t>Side Rollers (2) *Only avalible with HD Slide in Legs</t>
  </si>
  <si>
    <t>Side Rollers (4) * Only avalible with HD Slide in Legs</t>
  </si>
  <si>
    <t>Rear Bumper Guard Stainless</t>
  </si>
  <si>
    <t>Rear Bumper Guard with Ladder</t>
  </si>
  <si>
    <t>Low Level Switch for Non Force America Hydraulic Systems</t>
  </si>
  <si>
    <t>24" Rubber Side Spill Shields</t>
  </si>
  <si>
    <t>Front Spill Shield Stainless</t>
  </si>
  <si>
    <t>Henke UTS9- 9" Under Tailgate Spreader with Heavy Duty Berm Chute</t>
  </si>
  <si>
    <t>Complete with ICC bumper and 580 Hitch</t>
  </si>
  <si>
    <t>Entire Body is High-Speed Wire wheeled.(Includes entire body painted black) See attached Additional Products and Services For Sand Blasting.</t>
  </si>
  <si>
    <t>(Includes Two Year Manufacture Warranty)      Total For Category B</t>
  </si>
  <si>
    <t>Does Not Include Body See Body Option In Flatbed Options</t>
  </si>
  <si>
    <t>Two Lights</t>
  </si>
  <si>
    <t>See Below</t>
  </si>
  <si>
    <t>See Hydraulic Options (Mobile Side Only Loose) (Flatbeds do not have air, electrical, or hydraulic connections)</t>
  </si>
  <si>
    <t>Steel Tool Box 18 x 18 x 24, CA Room Permitting (Installed)</t>
  </si>
  <si>
    <t>Location Determined At Time Of Order</t>
  </si>
  <si>
    <t>Steel Tool Box 18 x 18 x 30, CA Room Permitting (Installed)</t>
  </si>
  <si>
    <t>Steel Tool Box 18 x 18 x 36, CA Room Permitting (Installed)</t>
  </si>
  <si>
    <t>Steel Tool Box 18 x 18 x 48, CA Room Permitting (Installed)</t>
  </si>
  <si>
    <t>Steel Tool Box 18 X 18 X 60, CA Room Permitting (Installed)</t>
  </si>
  <si>
    <t>Aluminum Tool Box 18 x 18 x 24, CA Room Permitting (Installed)</t>
  </si>
  <si>
    <t>Aluminum Tool Box 18 x 18 x 30, CA Room Permitting (Installed)</t>
  </si>
  <si>
    <t>Aluminum Tool Box 18 x 18 x 36, CA Room Permitting (Installed)</t>
  </si>
  <si>
    <t>Aluminum Tool Box 18 x 18 x 48, CA Room Permitting (Installed)</t>
  </si>
  <si>
    <t>Aluminum Tool Box 18 X 18 X 60, CA Room Permitting (Installed)</t>
  </si>
  <si>
    <t>Category B: NTE (Additional Products And Services)</t>
  </si>
  <si>
    <t>Install Customer Supplied Attenuator Pockets</t>
  </si>
  <si>
    <t>Furnish and Install Attenuator Pockets</t>
  </si>
  <si>
    <t xml:space="preserve">370 Air Hitch Installed With ICC I.L.O. Quoted 580 In Base Spec </t>
  </si>
  <si>
    <t>2” Hitch Receiver, ICC Bumper Mount With 7-Way Light Plug and D-Rings</t>
  </si>
  <si>
    <t>6” Tube Rear Light Bar for Tail Lights, Backup and Amber Flashers</t>
  </si>
  <si>
    <t xml:space="preserve">Hooklift Skid Mounted Flatbed Only Per Spec 16' </t>
  </si>
  <si>
    <t>Hooklift Skid Mounted Flatbed Only Per Spec 18'</t>
  </si>
  <si>
    <t>Hooklift Skid Mounted Flatbed Only Per Spec 20'</t>
  </si>
  <si>
    <t>Increase Or Decrease Flatbed Length</t>
  </si>
  <si>
    <t>Add Or Deduct Per Two Foot Increments</t>
  </si>
  <si>
    <t>Sand Blast Flatbed</t>
  </si>
  <si>
    <t>T&amp;G Fir Decking In Lieu Of Iron Wood Painted Black (Deduct)</t>
  </si>
  <si>
    <t>3/16" Steel Deck In Lieu Of Iron Wood</t>
  </si>
  <si>
    <t>24" Removable Wood Side Boards and Rear Sideboards For 16' Flatbed</t>
  </si>
  <si>
    <t>24" Removable Wood Side Boards and Rear Sideboards For 18' Flatbed</t>
  </si>
  <si>
    <t>24" Removable Wood Side Boards and Rear Sideboards For 20' Flatbed</t>
  </si>
  <si>
    <t>48" Removable Plywood Sides and Rear Steel Swing Gates</t>
  </si>
  <si>
    <t>48" Fixed Steel Sides With Rear Steel Swing Gates</t>
  </si>
  <si>
    <t>16' Removable Chip Canopy (Must Take 48" Fixed Steel Sides and Rear Swing Gates)</t>
  </si>
  <si>
    <t>Fixed Strap Winch With Opposite Side Hook (Each)</t>
  </si>
  <si>
    <t>Slider Track For Sliding Winches</t>
  </si>
  <si>
    <t>$        25.00 Per Ft.</t>
  </si>
  <si>
    <t>Sliding Winches (Each)</t>
  </si>
  <si>
    <t>Swing Up Ladder Three Rung Steel</t>
  </si>
  <si>
    <t>Rear Rollers For Hook Body</t>
  </si>
  <si>
    <t>Removable Double Post T-Rack With Storage Pockets</t>
  </si>
  <si>
    <t>Tapered Rear Apron With OEM Lights Installed</t>
  </si>
  <si>
    <t>48" Tapered Headboard In Lieu Of Spec'd</t>
  </si>
  <si>
    <t>Hot Shift PTO</t>
  </si>
  <si>
    <t xml:space="preserve">Chelesa PTO Driven, Palfinger Hydraulic Double Acting Hoist For 16ft-18ft Flatbed (Requires Factory PTO Provission 41A/41B) </t>
  </si>
  <si>
    <t xml:space="preserve">Removable Handle For Ladder </t>
  </si>
  <si>
    <t xml:space="preserve">LED Golight Furnish and Install With Wireless Remote Controll </t>
  </si>
  <si>
    <t>See Options I.L.O. 9, 10, and 11 Below (Adds 442 Lbs. over items 9,10,and 11)</t>
  </si>
  <si>
    <t>Recommend One Row Of Plug Welds Every 24" (Due To Plug Weld Cracking)</t>
  </si>
  <si>
    <t xml:space="preserve">(Includes Two Year Manufacture Warranty)      Total For Category C - 3 Yard </t>
  </si>
  <si>
    <t>(Includes Two Year Manufacture Warranty)                                           5 Yard</t>
  </si>
  <si>
    <t>(Includes Two Year Manufacture Warranty)                                         10 Yard</t>
  </si>
  <si>
    <r>
      <t xml:space="preserve">Hook-Lift Skid - </t>
    </r>
    <r>
      <rPr>
        <b/>
        <sz val="11"/>
        <color rgb="FFFF0000"/>
        <rFont val="Calibri"/>
        <family val="2"/>
        <scheme val="minor"/>
      </rPr>
      <t>Hooklift skid must be capable of loading/unloading at the capacity of the rated weight of the hopper.</t>
    </r>
  </si>
  <si>
    <t>Electric over air tailgate actuator needed to be compatible with existing trucks (Skid only no body) See Option Below For Skid Mounted Body</t>
  </si>
  <si>
    <t>Frame Mounted Room Permitting</t>
  </si>
  <si>
    <t>Snow Plow Lights</t>
  </si>
  <si>
    <t>Adjustable Height Stainless Steel Hood Mounted Brackets Wired To OEM Switch</t>
  </si>
  <si>
    <t>Nitride Cylinders</t>
  </si>
  <si>
    <r>
      <t xml:space="preserve">Under Body Tool Boxes </t>
    </r>
    <r>
      <rPr>
        <sz val="11"/>
        <color rgb="FFFF0000"/>
        <rFont val="Calibri"/>
        <family val="2"/>
        <scheme val="minor"/>
      </rPr>
      <t>keyed alike</t>
    </r>
    <r>
      <rPr>
        <sz val="11"/>
        <color rgb="FF000000"/>
        <rFont val="Calibri"/>
        <family val="2"/>
        <scheme val="minor"/>
      </rPr>
      <t xml:space="preserve"> (offer various sizes)</t>
    </r>
  </si>
  <si>
    <t>Off the Shelf Stainless Steel Dump Body with AR Steel Floor</t>
  </si>
  <si>
    <t xml:space="preserve">Upcharge (Includes all DOT's upfitting requirements) </t>
  </si>
  <si>
    <t>Add two (2) Whelen L-318AF lights to the cab guard</t>
  </si>
  <si>
    <t>Category C: NTE (Additional Products And Services)</t>
  </si>
  <si>
    <t>Contractor Body Options</t>
  </si>
  <si>
    <t>Longsills of 10” x 4” structural tube with a 3/8” wall I.L.O items 9,10, and 11 in base spec.</t>
  </si>
  <si>
    <t>(Adds 442 Lbs. over items 9,10,and 11 in base spec.)</t>
  </si>
  <si>
    <t>Skid Mounted Dump Body to Include Stucchi Multi Connector with Air and Electrical to Reach Back of Cab Per DOT Spec's (14' 6" Long)</t>
  </si>
  <si>
    <t>Skid Mounted Dump Body to Include Stucchi Multi Connector with Air and Electrical to Reach Back of Cab Per DOT Spec's (11' Long)</t>
  </si>
  <si>
    <t>Add Channel Iron Cross Members on 16" Centers to Any Body Package (Cross Members Not Continuously Welded To Floor)</t>
  </si>
  <si>
    <t>Complete Body Package Painted Not Installed To Include Hitch Parts, Cylinder, Saddle, Safety Stand, Rear Hitch</t>
  </si>
  <si>
    <t>Sand Blast Contractor Body</t>
  </si>
  <si>
    <t xml:space="preserve">Steel Rollers For Hook Lift Skid </t>
  </si>
  <si>
    <t>Increase Length of 10/12 Yd. Body Up To 16'-6”</t>
  </si>
  <si>
    <t>Tapered Side Walls For 5/6 Yd. Body</t>
  </si>
  <si>
    <t>Tapered Side Walls For 10/12 Yd. Body</t>
  </si>
  <si>
    <t>Sloped Tailgate ( All Size Bodies )</t>
  </si>
  <si>
    <t>3/16" AR Inner Side Wall For 10/12 Yd. Body</t>
  </si>
  <si>
    <t>3/16" AR Dash and Tailgate (All Bodies)</t>
  </si>
  <si>
    <t>1/4" AR Floor for 5/6 Yd. Body</t>
  </si>
  <si>
    <t>1/4" AR Floor For 10/12 Yd. Body</t>
  </si>
  <si>
    <t>3/8" AR Floor For 10/12 Yd. Body Includes 1/4" Sills</t>
  </si>
  <si>
    <t>Aluminum Tailgate Add ( 3/16" All Bodies)</t>
  </si>
  <si>
    <t>Whelen DOT3 102 D Lighting System</t>
  </si>
  <si>
    <t>Truck-Lite #80800 Plow Lights, To Be Hooked Up To Chassis Provided Wiring and Switch, Includes Adjustable Stainless Steel Brackets (Installed)</t>
  </si>
  <si>
    <t>Heated LED Boss Plow Lights, To Be Hooked Up To Chassis Provided Wiring and Switch, Includes  Adjustable Stainless Steel Brackets (Installed)</t>
  </si>
  <si>
    <t>Electric Vibrator</t>
  </si>
  <si>
    <t>Electric Brake Controller, Includes Separate 7-Way Plug</t>
  </si>
  <si>
    <t>Electric Tarp System</t>
  </si>
  <si>
    <t>Manual Tarp System</t>
  </si>
  <si>
    <t>Arms for Manual Tarp System</t>
  </si>
  <si>
    <t xml:space="preserve">Electric Tarp System with High Mount Arms </t>
  </si>
  <si>
    <t>Ladder Rung Walk Rails I.L.O. Rebar</t>
  </si>
  <si>
    <t>Hydraulic Controlled “Hi-Lift” Tailgate, with Separate Hydraulic Circuit“Hi-Lift” Tailgate with Separate Controller In Cab</t>
  </si>
  <si>
    <t>Underbody Hoist For 5 Yd. Contractor Body</t>
  </si>
  <si>
    <t>Aluminum 10 Yd. Dump Body I.L.O. Steel 14’ – 6” Body</t>
  </si>
  <si>
    <t>Aluminum 10 Yd. Dump Body I.L.O. Steel 16’ – 6” Body</t>
  </si>
  <si>
    <t>3/16” AR400 Steel Tub Style Dump Body</t>
  </si>
  <si>
    <t>Modify Rear OEM Taillights (Per States Existing Trucks)</t>
  </si>
  <si>
    <t>Rock Scowl (24 inch)</t>
  </si>
  <si>
    <t>Extra Fold up Ladder  ( Each)</t>
  </si>
  <si>
    <t>Palift Skid Up to 16' F.O.B. Marysville Painted Black</t>
  </si>
  <si>
    <t>Palift Wheels Installed</t>
  </si>
  <si>
    <t>Taller Three Stage 5" Cylinder For Longer Bodies In Lieu Of Spec'd</t>
  </si>
  <si>
    <t>Three Stage 6" Hydraulic Cylinder In Lieu Of Spec'd</t>
  </si>
  <si>
    <t>Four Stage 6" Hydraulic Cylinder In Lieu Of Spec'd</t>
  </si>
  <si>
    <t>Trunnion Mount Hydraulic Cylinder In Lieu Of Spec'd</t>
  </si>
  <si>
    <t>Power Up/Power Down Double Acting Cylinder For The Dump Body with a 500 PSI. Relief On The Down Stroke.</t>
  </si>
  <si>
    <t>Asphalt Door (Radius Style with Handle)</t>
  </si>
  <si>
    <t>Alternating Flash TIR Lights Installed (Each)</t>
  </si>
  <si>
    <t>Removable Saddle and QD for Hoist</t>
  </si>
  <si>
    <t xml:space="preserve">1/2” thick UHMW Plastic Floor Liner  </t>
  </si>
  <si>
    <t>Haz-Mat Locks, Room Permitting with Build Spec (Per Pair)</t>
  </si>
  <si>
    <t>Back-Up Camera Ecco 7000</t>
  </si>
  <si>
    <t>Ecco Beacons (Per Pair)</t>
  </si>
  <si>
    <t>Shovel Holder (Each)</t>
  </si>
  <si>
    <t>Bar Holder</t>
  </si>
  <si>
    <t>Steel Angle Iron On Top Of The Side Boards with 45deg. Rear Caps For Clearance</t>
  </si>
  <si>
    <t>Pin StyleTruck Scales for Contractor Style Dump Body</t>
  </si>
  <si>
    <t>Truck Scales For Contractor Style Dump Body with Pony Trailer, Does Not Include Trailer Scales</t>
  </si>
  <si>
    <t>Dual Air Cylinders On The Tailgate Latches I.L.O. Single</t>
  </si>
  <si>
    <t>Furnish and Install On Spot Auto Chains</t>
  </si>
  <si>
    <t xml:space="preserve">NTE-40CST Or Equal Hydraulic Oil Tank, Cab Guard Combination </t>
  </si>
  <si>
    <t>Cone Holder Installed (Hoop Style) (Each)</t>
  </si>
  <si>
    <t>Interlaced Cross Members Through Long Sills (Cross Members Skip Welded) G/C</t>
  </si>
  <si>
    <t>ADD I.L.O. Spec'd</t>
  </si>
  <si>
    <t>Fork Lift Tube Pockets Only Available With Interlaced Cross Members (For Body Removal)</t>
  </si>
  <si>
    <t>Chip Seal Spreader Hitch</t>
  </si>
  <si>
    <t xml:space="preserve">Paint Color Other Than Standard </t>
  </si>
  <si>
    <t>OFF THE SHELF 2/3 YARD DUMP BODY FOR SNOW/ICE AND OPTION LIST</t>
  </si>
  <si>
    <t>9' 2/3 Yard Contractor Dump Body 96" Designed To Fit 11,000-19,500 GVWR Sides Shall Be Fold Down Sides With Three Greasable Hinges Per Side With Single Lever and Two Locking Mechanisms, Over Center Lever For Manual Tailgate Release, 12"x24" Expanded Metal Window In Cab Shield If Needed, OSHA Approved Body Prop, 2x6 Full Length Bang Boards, Double Acting Hoist With 12V Power Pack and In Cab Controlls, All Body Mounted Lights To Be Truck-lite LED Includes An Alt Flasher At Rear, OEM Rear Tail Lights To Be Used On Chassis, Exterior Body Shall Be Primed Coated With 3 Mls. Of Automotive Quality and Painted With 3 Mls. Of Automotive Quality Black White Or Silver</t>
  </si>
  <si>
    <t>11' 2/3 Yard Contractor Dump Body 96" Designed To Fit 11,000-19,500 GVWR Sides Shall Be Fold Down Sides With Three Greasable Hinges Per Side With Single Lever and Two Locking Mechanisms, Over Center Lever For Manual Tailgate Release, 12"x24" Expanded Metal Window In Cab Shield If Needed, OSHA Approved Body Prop, 2x6 Full Length Bang Boards, Double Acting Hoist With 12V Power Pack and In Cab Controlls, All Body Mounted Lights To Be Truck-lite LED Includes An Alt Flasher At Rear, OEM Rear Tail Lights To Be Used On Chassis, Exterior Body Shall Be Primed Coated With 3 Mls. Of Automotive Quality and Painted With 3 Mls. Of Automotive Quality Black White Or Silver</t>
  </si>
  <si>
    <t>Purchaser Installed Deduct For 2/3 Yard Body</t>
  </si>
  <si>
    <t>Deduct</t>
  </si>
  <si>
    <t>2/3 Yard Dump Pricing for Rugby Multi-Dump (Rear and Side Dump)</t>
  </si>
  <si>
    <t>NTE Heavy Duty Cab Shield Reinforced With Tubing To Sills To Support Customer Installed Sign Board I.L.O. Standard</t>
  </si>
  <si>
    <t>Air Tailgate Control ILO Manual (Rugby)</t>
  </si>
  <si>
    <t>BackMate # BM-I</t>
  </si>
  <si>
    <t>BackMate # BM-L</t>
  </si>
  <si>
    <t>Tommy 1000 lb. Capacity Lift and Dump tailgate</t>
  </si>
  <si>
    <t xml:space="preserve">Boss V-XT  8' 2" Steel w/ Installation - Boss V-Plow Includes LED Plow Lights With Ice Shield Technology To Prevent Snow and Ice Build-up On The Lens, Smart Hitch 2, and Hand Held Controller </t>
  </si>
  <si>
    <t xml:space="preserve">Boss V-XT 9' 2" Steel w/ Installation - Boss V-Plow Includes LED Plow Lights With Ice Shield Technology To Prevent Snow and Ice Build-up On The Lens, Smart Hitch 2, and Hand Held Controller </t>
  </si>
  <si>
    <t>Boss Super Duty Reversible Steel Plow 7.5' w/ Installation - Boss Super Duty Steel Reversible Steel Plows. (Requires chassis compatibility check)
Comes with Smart Hitch II, LED Plow Lights With Ice Shield Technology To Prevent Snow and Ice Build-up On The Lens, and either joy stick or hand held controller</t>
  </si>
  <si>
    <t>Boss Super Duty Reversible Steel Plow 8.5' w/ Installation - Boss Super Duty Steel Reversible Steel Plows. (Requires chassis compatibility check)
Comes with Smart Hitch II, LED Plow Lights With Ice Shield Technology To Prevent Snow and Ice Build-up On The Lens, and either joy stick or hand held controller</t>
  </si>
  <si>
    <t>Boss Super Duty Reversible Steel Plow 9' w/ Installation - Boss Super Duty Steel Reversible Steel Plows. (Requires chassis compatibility check)
Comes with Smart Hitch II, LED Plow Lights With Ice Shield Technology To Prevent Snow and Ice Build-up On The Lens, and either joy stick or hand held controller</t>
  </si>
  <si>
    <t>Boss Hopper Spreader VBX 3000 - 3' V-Box Spreader, Auger</t>
  </si>
  <si>
    <t>(Not Installed)</t>
  </si>
  <si>
    <t>Install and Test Boss VBX (No Prewet)</t>
  </si>
  <si>
    <t>Hopper Spreaders ("B" Revision) "B" Revs are Pre-Wet Capable</t>
  </si>
  <si>
    <t>Boss Hopper Spreader VBX 6500 - 6.5' V-Box Spreader, Auger ("B" Rev)</t>
  </si>
  <si>
    <t>Boss Hopper Spreader VBX 6500 - 6.5' V-Box Spreader, Pintle Chain ("B" Rev)</t>
  </si>
  <si>
    <t>Boss Hopper Spreader VBX 8000 - 8' V-Box Spreader, Auger ("B" Rev)</t>
  </si>
  <si>
    <t>Boss Hopper Spreader VBX 8000 - 8' V-Box Spreader, Pintle Chain ("B" Rev)</t>
  </si>
  <si>
    <t>Boss Hopper Spreader VBX 9000 - 9' V-Box Spreader, Auger ("B" Rev)</t>
  </si>
  <si>
    <t>Boss Hopper Spreader VBX 9000 - 9' V-Box Spreader, Pintle Chain ("B" Rev)</t>
  </si>
  <si>
    <t>Install and Test Boss VBX with Prewet</t>
  </si>
  <si>
    <t>Install and Test Boss Forge 2.0 (Base Model)</t>
  </si>
  <si>
    <t>Pre-Wet Kit</t>
  </si>
  <si>
    <t>Must Be Ordered With ("B" Rev) Spreader</t>
  </si>
  <si>
    <t>Pro-Lid Kit</t>
  </si>
  <si>
    <t>Must Be Ordered With Boss Spreader</t>
  </si>
  <si>
    <t xml:space="preserve">(Includes Two Year Manufacture Warranty) </t>
  </si>
  <si>
    <t xml:space="preserve">Option Must Be Taken At Time Of Order (Price is I.L.O. Standard) </t>
  </si>
  <si>
    <t>Standard</t>
  </si>
  <si>
    <r>
      <rPr>
        <sz val="11"/>
        <rFont val="Calibri"/>
        <family val="2"/>
        <scheme val="minor"/>
      </rPr>
      <t>(For two way bodies)</t>
    </r>
    <r>
      <rPr>
        <sz val="11"/>
        <color rgb="FF000000"/>
        <rFont val="Calibri"/>
        <family val="2"/>
        <scheme val="minor"/>
      </rPr>
      <t xml:space="preserve"> NTE radius style asphalt door</t>
    </r>
  </si>
  <si>
    <t xml:space="preserve"> Needs to be Removed For Front Dumping application</t>
  </si>
  <si>
    <t>Adjustable Height Stainless Steel Hood Mounted Brackets Wired To OEM Switch (See other plow light options in Plow Category Sections)</t>
  </si>
  <si>
    <t>Pre-wet Stainless Steel Spray Bar Mounted In Auger Housing (Plumbing Not Included)</t>
  </si>
  <si>
    <t>Must be taken at time of body order</t>
  </si>
  <si>
    <t xml:space="preserve">Deduct </t>
  </si>
  <si>
    <t>Category D: NTE (Additional Products And Services)</t>
  </si>
  <si>
    <t>Double Dump Options</t>
  </si>
  <si>
    <t>Stainless Steel I.L.O. of Carbon Steel 2 way Dump Body 10/12 cu.yd (American Snow Plows GI-90) (Length 132", Width 84") Installed</t>
  </si>
  <si>
    <t xml:space="preserve"> Add</t>
  </si>
  <si>
    <t>2 way Dump body 5/6 4 cu.yd (American Snow Plows GI-85) (Length 132", Width 84") Installed</t>
  </si>
  <si>
    <t>Stainless Steel I.L.O. of Carbon Steel 2 way Dump body 5/6 4 cu.yd (American Snow Plows GI-85) (Length 132", Width 84") Installed</t>
  </si>
  <si>
    <t xml:space="preserve">Deduct for Purchaser Installation </t>
  </si>
  <si>
    <t>Removable Bolted Sub-Frame with Hydraulic QD's with Electrical Plugs to remove Complete Body and Sub-Frame</t>
  </si>
  <si>
    <t>Whalen L31 per pair Installed</t>
  </si>
  <si>
    <t>JIC Hydraulic Fittings In Lieu Of QD's</t>
  </si>
  <si>
    <t>Chain Flight Spacing 7" In Lieu Of 9" At Time Of Ordering</t>
  </si>
  <si>
    <t xml:space="preserve">Wig-Wag Lighting on the Chassis Sub-Frame </t>
  </si>
  <si>
    <t>LED Light Mounted In Spinner Area</t>
  </si>
  <si>
    <t>Upgrade underbody hoist changing mode to paddles in lieu of pin</t>
  </si>
  <si>
    <t>GI Frame mounted cab guard installed with shovel holders painted to match cab</t>
  </si>
  <si>
    <t>135-gallon tailgate mounted pre wet system to include all items necessary for proper function and control.  All items will be priced individually.  
a. Basic Cab Controls/Or hook up to Supplied Controller
b. 135 Gal. poly. tank
c. Brass spray nozzles.
d. The system will be plumbed to discharge pre wet material onto the sanding spinner disc, at one of two locations. 
1. The center rear of the chassis. (Used with rear discharge V-Hopper) 
2. The left side of chassis behind the cab. (Used with front discharge V-Hopper, Frink and Tenco Dump Bodies)
e. The valve body and pump will be housed in a watertight stainless steel enclosure.
f. This enclosure will be mounted in a location that is easily accessible from the ground. 
g. Hydraulic, Utilizing Auger Return Oil Or Seperate Hydraulic Circut If Available</t>
  </si>
  <si>
    <t>135-gallon tailgate mounted pre wet system to include all items necessary for proper function and control.  All items will be priced individually.  
a. Basic Cab Controls/Or hook up to Supplied Controller
b. 135 Gal. poly. tank
c. Brass spray nozzles.
d. The system will be plumbed to discharge pre wet material onto the sanding spinner disc, at one of two locations. 
1. The center rear of the chassis. (Used with rear discharge V-Hopper) 
2. The left side of chassis behind the cab. (Used with front discharge V-Hopper, Frink and Tenco Dump Bodies)
e. The valve body and pump will be housed in a watertight stainless steel enclosure.
f. This enclosure will be mounted in a location that is easily accessible from the ground. 
g. Electric</t>
  </si>
  <si>
    <t>Floor 3/16 Hard OX AR 450. Long Sills, Cross Members Carbon Steel. Body Tub 304 Stainless</t>
  </si>
  <si>
    <t>Nitrated Rods</t>
  </si>
  <si>
    <t>Two Sections</t>
  </si>
  <si>
    <t>1 1/4" Flight Bars</t>
  </si>
  <si>
    <t>(Carbon Steel)</t>
  </si>
  <si>
    <t>Installed At Factory Must Pick Location At Time Of Ordering</t>
  </si>
  <si>
    <t xml:space="preserve">Frame Mounted Room Permitting </t>
  </si>
  <si>
    <t>Stainless</t>
  </si>
  <si>
    <t>Category E:  NTE (Additional Products And Services)</t>
  </si>
  <si>
    <t>Everest Side Tipper Options</t>
  </si>
  <si>
    <t xml:space="preserve">Carbon Steel Body 10 Yd. I.L.O. Stainless Body </t>
  </si>
  <si>
    <t xml:space="preserve">Carbon Steel Body 5 Yd. I.L.O. Stainless Body </t>
  </si>
  <si>
    <t>Stainless Intergraded Cab Guard Pre Wet Tank</t>
  </si>
  <si>
    <t>(No Pump Or Controlls Or Plumbing)</t>
  </si>
  <si>
    <t>Stainless Steel Enclosure With Electric 5 Gal./Min. Pump, Flow Meter, and Necessary Plumbing Installed To Existing 6100 Pre-Wet/Liquid Module</t>
  </si>
  <si>
    <r>
      <t>Stainless Steel Enclosure With Hydraulic Driven</t>
    </r>
    <r>
      <rPr>
        <sz val="11"/>
        <color rgb="FFFF0000"/>
        <rFont val="Calibri"/>
        <family val="2"/>
        <scheme val="minor"/>
      </rPr>
      <t xml:space="preserve"> </t>
    </r>
    <r>
      <rPr>
        <sz val="11"/>
        <rFont val="Calibri"/>
        <family val="2"/>
        <scheme val="minor"/>
      </rPr>
      <t>5 Gal./Min. Pump, Flow Meter, and Necessary Plumbing Installed To Existing Valve Sections</t>
    </r>
  </si>
  <si>
    <t xml:space="preserve">Closed Loop Or Open Loop Depending On What Hydraulic System Equiped </t>
  </si>
  <si>
    <r>
      <rPr>
        <sz val="11"/>
        <rFont val="Calibri"/>
        <family val="2"/>
        <scheme val="minor"/>
      </rPr>
      <t>Combination Cab Guard/40 gallon hydraulic oil tank as follows:
a.    Breather cap
b.    Sight gauge
c.    Suction strainers
d.    Reservoir magnet assembly
e.    Filter housing (return line)
f.     Electronic low level sensing unit
g.    Ability to change filter without draingin hydraulic oil.
h.    The return line to tank shall be 1 inch into the filter housing.  From the filter  housing to the ball valve shall be 1 1/4 inch line.  No elbows shall be utilized at this point
i.     All hydraulic oil shall be pre-filtered into the oil reservoir through a 10-micron filtration unit.</t>
    </r>
  </si>
  <si>
    <t>Tenco Side Tipper and Options</t>
  </si>
  <si>
    <t>Info</t>
  </si>
  <si>
    <t xml:space="preserve">Tenco Body Info:
• 3/16-in. Hardox body floor
• Air tailgate cylinder kit (loose)
• 24-in. stainless cab shield W/O hole
• Top screens
• Telescopic hoist cylinder
• Three light holes each rear post
• Centralized floor grease set (loose)
• Centralized conveyor bearing grease set
• Installation set
• Fold-down grip strut step
• Miscellaneous WSDOT features  
• Sand blast and prime paint 
</t>
  </si>
  <si>
    <t>10' Tenco Stainless Steel Body Model# 12M TCB-10-T-NL-C-NL-LF</t>
  </si>
  <si>
    <t>Must Pick Hydraulic Package</t>
  </si>
  <si>
    <t>10' Tenco Steel Body Model# TCB-10-T-CL-C-CL-LF</t>
  </si>
  <si>
    <t>14' Tenco Stainless Steel Body Model# 12M TCB-14-T-NH-C-NH-LF</t>
  </si>
  <si>
    <t xml:space="preserve">14' Tenco Steel Body Model# TCB-14-T-CH-C-CH-LF </t>
  </si>
  <si>
    <t>Stainless Rock Scowl 12-in</t>
  </si>
  <si>
    <t>Swing-Up Ladder</t>
  </si>
  <si>
    <t>Stainless Steel Pre-wet Cab Shield</t>
  </si>
  <si>
    <t>Carbon Steel Pre wet-Cab Shield</t>
  </si>
  <si>
    <t>Poly 160 Gallon Pre-wet Tank</t>
  </si>
  <si>
    <t xml:space="preserve">Installed  </t>
  </si>
  <si>
    <t>LSSE Pre-wet Pumping System</t>
  </si>
  <si>
    <t>Install With Plumbing</t>
  </si>
  <si>
    <t xml:space="preserve">$86,728.00 Includes Hydraulic Package A </t>
  </si>
  <si>
    <t>$88,528.00 Includes Hydraulic Package A</t>
  </si>
  <si>
    <t>$90,328.00 Includes Hydraulic Package A</t>
  </si>
  <si>
    <t>$92,128.00 Includes Hydraulic Package A</t>
  </si>
  <si>
    <t>$94,128.00 Includes Hydraulic Package A</t>
  </si>
  <si>
    <t>$96,325.00 Includes Hydraulic Package A</t>
  </si>
  <si>
    <t>Category F: NTE (Additional Products And Services)</t>
  </si>
  <si>
    <t>Deduct for extension conveyer</t>
  </si>
  <si>
    <t>Pricing Includes ICC Bumper and Lighting See Options For Hitch</t>
  </si>
  <si>
    <t>Chassis lighting included. No hitch included in base spec see options for Hitch Plate.</t>
  </si>
  <si>
    <t>(Includes Two Year Manufacture Warranty)       Total For Category G</t>
  </si>
  <si>
    <t>T-24 was replaced with T-29</t>
  </si>
  <si>
    <t>Category G: NTE (Additional Products And Services)</t>
  </si>
  <si>
    <t>Palift Options</t>
  </si>
  <si>
    <t>Info: This Includes Basic Install and Basic Hydraulics to Operate The Following Palift No Snow and Ice (Manual Transmission) (Painted Black)</t>
  </si>
  <si>
    <t>Palift PHT-50</t>
  </si>
  <si>
    <t>Palift PHT-40</t>
  </si>
  <si>
    <t>Palift PHT-29</t>
  </si>
  <si>
    <t>Palift PHT-22</t>
  </si>
  <si>
    <t>Palift PHT-12</t>
  </si>
  <si>
    <t>Palift Skid Up to 20' F.O.B. Marysville Painted Black</t>
  </si>
  <si>
    <t>Hitch Options</t>
  </si>
  <si>
    <t>370 Air Hitch With "D" Rings Installed Complete With OEM Gladhands Seven Way Plug, Back-up Alarm, and Tail Lights</t>
  </si>
  <si>
    <t>2" Receiver With "D" Rings Installed Complete With OEM Gladhands Seven Way Plug, Back-up Alarm, and Tail Lights</t>
  </si>
  <si>
    <t>Full Width Tube Style ICC Bumper With LED Sealed Beam Stop, Turn, Tail Lights Includes Alt. Flash (Does Not Include Hitch)</t>
  </si>
  <si>
    <t>Fender Options</t>
  </si>
  <si>
    <t xml:space="preserve">Fenders </t>
  </si>
  <si>
    <t>a.</t>
  </si>
  <si>
    <t>Plastic Fender Set For Tandem</t>
  </si>
  <si>
    <t>b.</t>
  </si>
  <si>
    <t>Aluminum Fender Set For Tandem With S.S. Mounting Brackets With Radius Both Ends</t>
  </si>
  <si>
    <t>c.</t>
  </si>
  <si>
    <t xml:space="preserve">Steel Fender Set For Tandem Painted Black With Radius Both Ends </t>
  </si>
  <si>
    <t>d.</t>
  </si>
  <si>
    <t>Stainless Steel Set For Tandem With Radius Both Ends</t>
  </si>
  <si>
    <t>e.</t>
  </si>
  <si>
    <t xml:space="preserve">Plastic Fender Set For Single Axle </t>
  </si>
  <si>
    <t>f.</t>
  </si>
  <si>
    <t>Aluminum Fender Set For Single Axle With SS Mounting Brackets With Radius Both Ends</t>
  </si>
  <si>
    <t>g.</t>
  </si>
  <si>
    <t xml:space="preserve">Steel Fender Set For Single Axle Painted Black With Radius Both Ends </t>
  </si>
  <si>
    <t>h.</t>
  </si>
  <si>
    <t>Stainless Steel Set For Single Axle With Radius Both Ends</t>
  </si>
  <si>
    <t>Tarp and Rack Options</t>
  </si>
  <si>
    <t xml:space="preserve">Roll*Rite Electric Tarp System Includes Electric/Hydraulic Front Tarp Tower For Lifting and Lowering </t>
  </si>
  <si>
    <t>Back Of Cab T-Rack To Include (2) Whelan L-31 And (1) LED Work Light</t>
  </si>
  <si>
    <t>Please Note: Dealer Installation Not Included in Pricing</t>
  </si>
  <si>
    <t>Installation N/A</t>
  </si>
  <si>
    <t>Henderson exceeds strength of bolt on with one piece longill</t>
  </si>
  <si>
    <t>x</t>
  </si>
  <si>
    <t>Henderson spinner exceeds with shaft mount to motor</t>
  </si>
  <si>
    <t>no quote</t>
  </si>
  <si>
    <t>WORK LIGHT LED PAIR</t>
  </si>
  <si>
    <t>WORK LIGHT LED BAR</t>
  </si>
  <si>
    <t>GAS DRIVE OR 12 VOLT  SANDER SLIDE IN SELF CONTAINED</t>
  </si>
  <si>
    <t>apitong</t>
  </si>
  <si>
    <t>DEDUCT for steel deck</t>
  </si>
  <si>
    <t>STROBES 4 CORNER LED</t>
  </si>
  <si>
    <t>STROBE  HI LIGHTER SINGLE LED</t>
  </si>
  <si>
    <t xml:space="preserve">WORK LIGHT LED BAR </t>
  </si>
  <si>
    <t xml:space="preserve">DROP AXLE 13K </t>
  </si>
  <si>
    <t>TOOL BOX 12,18,24,30,36,48'' BY 18''H BY 18''D</t>
  </si>
  <si>
    <t>TOOL BOX  60, 72'' BY 18''H BY 18''D</t>
  </si>
  <si>
    <t>TOOL BOX 24'' IN LIEU OF 18''</t>
  </si>
  <si>
    <t>BARN DOORS IN LIEU OF LAY DOWN</t>
  </si>
  <si>
    <t>DEDUCT FOR STEEL BOX</t>
  </si>
  <si>
    <t>The fab shop pipe truck pkg</t>
  </si>
  <si>
    <t>drawer unit 4</t>
  </si>
  <si>
    <t>86'' id front &amp; rear</t>
  </si>
  <si>
    <t>3/16'' AR400</t>
  </si>
  <si>
    <t>12'' X 12'' SQ dog house acces cover not require no service points</t>
  </si>
  <si>
    <t>No bleeding ore greasing requied on maintence free cylinder</t>
  </si>
  <si>
    <t>8'' formed longsills 2 1/4'' flange</t>
  </si>
  <si>
    <t>puk out on 3,5 yd fold down on 10yd</t>
  </si>
  <si>
    <t>stainless with composite bushing henderson standard</t>
  </si>
  <si>
    <t>2'' stainlees pin, 1/2'' hr retainer plate hinge plate is 7.5'' x 4.5'' x 3/4''</t>
  </si>
  <si>
    <t>7ga x 8'' full width henderson standard</t>
  </si>
  <si>
    <t>7 ga x 4 3/4'' x 12''</t>
  </si>
  <si>
    <t>3/16'' AR400 inner wall 10 ga grade 50 outer wall</t>
  </si>
  <si>
    <t>3/4'' HR</t>
  </si>
  <si>
    <t>pin to pin cylinder T-63-108</t>
  </si>
  <si>
    <t>STUCHHI AIR ELC HYD</t>
  </si>
  <si>
    <t>ASPHALT DOOR 3RD</t>
  </si>
  <si>
    <t>ROCK SCOWL</t>
  </si>
  <si>
    <t>PULL TARP SEMI AUTO</t>
  </si>
  <si>
    <t>TARP POWER</t>
  </si>
  <si>
    <t>TIRE CHAIN HANGER</t>
  </si>
  <si>
    <t>SNOW PLOW LIGHTS LED VISON X</t>
  </si>
  <si>
    <t>SNOW PLOW LIGHT STANDARD</t>
  </si>
  <si>
    <t>ASPHALT LIP</t>
  </si>
  <si>
    <t>NITIDE CYL</t>
  </si>
  <si>
    <t>WHELEN HEATED TAIL LIGHTS</t>
  </si>
  <si>
    <t>DEDUCT INSTALL WHELEN HEATED TAIL</t>
  </si>
  <si>
    <t>OFF SHELF STAINLESS DUMP AR FLOOR</t>
  </si>
  <si>
    <t>ADD 2 WHELEN STROBES OR EQUAL</t>
  </si>
  <si>
    <t>WORK LIGHT PAIR LED VISON X</t>
  </si>
  <si>
    <t>ARROW BOARD STICK ECCO</t>
  </si>
  <si>
    <t>VIBCO VIBRATOR</t>
  </si>
  <si>
    <t>2/3 YD DUMP ELC PUMP  9-11 FT</t>
  </si>
  <si>
    <t>9 to 12ft LNDSCAPE BODY 48 SIDE ELC PWR PACK</t>
  </si>
  <si>
    <t>5-7 YD 12 DUMP STANDARD DUMP ONLY INSTALL</t>
  </si>
  <si>
    <t>12 YD 16.6 DUMP STANDARD DUMP ONLY INSTALL</t>
  </si>
  <si>
    <t>15 YD 18.6 DUMP STANDARD DUMP ONLY INSTALL</t>
  </si>
  <si>
    <t>PUP TRAILER</t>
  </si>
  <si>
    <t>2 AXLE PUP</t>
  </si>
  <si>
    <t>3 AXLE PUP</t>
  </si>
  <si>
    <t>4 AXLE PUP</t>
  </si>
  <si>
    <t xml:space="preserve">Bidding Henderson munibody front and rear spinner discharge </t>
  </si>
  <si>
    <t xml:space="preserve">15' X 96'' wide </t>
  </si>
  <si>
    <t>48''</t>
  </si>
  <si>
    <t>60'' headsheet henderson design</t>
  </si>
  <si>
    <t>22 degree sloped sides longsills are formed 7ga 409ss inner and 10 ga 409ss outer</t>
  </si>
  <si>
    <t>1/4'' AR400</t>
  </si>
  <si>
    <t>rear hinbge only henderson standard</t>
  </si>
  <si>
    <t>henderson munibody design</t>
  </si>
  <si>
    <t>28'' widr 1/4'' ar 400 fllor</t>
  </si>
  <si>
    <t>25 to 1  4.9cir speed sensor included</t>
  </si>
  <si>
    <t>henderson standard shaft mounted spinner</t>
  </si>
  <si>
    <t>no qte</t>
  </si>
  <si>
    <t>Henderosn muni body</t>
  </si>
  <si>
    <t>henderson muni body front discharge cross auger</t>
  </si>
  <si>
    <t xml:space="preserve">henderson muni design </t>
  </si>
  <si>
    <t>henderson design shaft mounted</t>
  </si>
  <si>
    <t>greasless composite design</t>
  </si>
  <si>
    <t>henderson muni body scross auger deisgn</t>
  </si>
  <si>
    <t>3/8'' x 3/4'' on 2 1/2'' centers</t>
  </si>
  <si>
    <t>mhenderson muni design rear adustment rods</t>
  </si>
  <si>
    <t>HENDEROSN BLACK BELT MAXX</t>
  </si>
  <si>
    <t xml:space="preserve">                                                                                                                                                                                                                                                                                                                                                                                                                                                      Shall have two Truck-Lite Super 44, P/N 44302R, 4-inch diameter, grommet mounted, red, Stop/Turn/Tail lamps and one Truck-Lite 44205C Back-up light installed in the rear hitch plate, between the frame rails.</t>
  </si>
  <si>
    <t>SL-105</t>
  </si>
  <si>
    <t>SL145-185</t>
  </si>
  <si>
    <t>SL-200 SERIES</t>
  </si>
  <si>
    <t>SL-400 SERIES</t>
  </si>
  <si>
    <t>SL-500 SERIES</t>
  </si>
  <si>
    <t>SL-650 SERIES</t>
  </si>
  <si>
    <t>PTO HOTSHIFT</t>
  </si>
  <si>
    <t>FENDERS SRW PLASTIC ALUM</t>
  </si>
  <si>
    <t>FENDERS STAINLESS SRW</t>
  </si>
  <si>
    <t>FENDERS DRW PLASTIC ALUM</t>
  </si>
  <si>
    <t>FENDERS STAINLESS DRW</t>
  </si>
  <si>
    <t>TARP HY TOWER</t>
  </si>
  <si>
    <t>TARP ROLL RITE FIXED ARMS</t>
  </si>
  <si>
    <t>TARP DIABLO</t>
  </si>
  <si>
    <t>REAR STABILIZER</t>
  </si>
  <si>
    <t>DROP AXLE TAG 16K</t>
  </si>
  <si>
    <t>Viking Cives Model MWVB and MWVBRG series</t>
  </si>
  <si>
    <t>Not yet offered</t>
  </si>
  <si>
    <t>Grote Equivelant</t>
  </si>
  <si>
    <t>100 Gallon, 135 Gallon, and 225 Gallon options</t>
  </si>
  <si>
    <t>Included</t>
  </si>
  <si>
    <t>Steel checkerboard deck</t>
  </si>
  <si>
    <t>Up to 48" wide</t>
  </si>
  <si>
    <t>86" forward and 88" rear width</t>
  </si>
  <si>
    <t>3/16" Hardox 450</t>
  </si>
  <si>
    <t>Not required with out design</t>
  </si>
  <si>
    <t>Hinges are manufactured from solid steel 5" x 8" pads</t>
  </si>
  <si>
    <t xml:space="preserve"> 2 3/8" pins with 1 1/4" lugs</t>
  </si>
  <si>
    <t>1/4" AR 225</t>
  </si>
  <si>
    <t>3/4" flame cut steel with greaseable link</t>
  </si>
  <si>
    <t>9"</t>
  </si>
  <si>
    <t>3/4" steel</t>
  </si>
  <si>
    <t>Grote Equivelant, Oval lights</t>
  </si>
  <si>
    <t>Nitride cylinders</t>
  </si>
  <si>
    <r>
      <t xml:space="preserve">Under body Tool boxes </t>
    </r>
    <r>
      <rPr>
        <sz val="11"/>
        <color rgb="FFFF0000"/>
        <rFont val="Calibri"/>
        <family val="2"/>
        <scheme val="minor"/>
      </rPr>
      <t>keyed alike</t>
    </r>
    <r>
      <rPr>
        <sz val="11"/>
        <color rgb="FF000000"/>
        <rFont val="Calibri"/>
        <family val="2"/>
        <scheme val="minor"/>
      </rPr>
      <t xml:space="preserve"> (offer various sizes)</t>
    </r>
  </si>
  <si>
    <t>Viking Cives LW G2 Combination body.</t>
  </si>
  <si>
    <t>10.7 cubi yards</t>
  </si>
  <si>
    <t>45" High sides</t>
  </si>
  <si>
    <t>53" Tailgate</t>
  </si>
  <si>
    <t>53" gate</t>
  </si>
  <si>
    <t>3/16" Corten Steel</t>
  </si>
  <si>
    <t>1/4" Hardox 450</t>
  </si>
  <si>
    <t>Grote Blue Seal harness with Grote LED lights</t>
  </si>
  <si>
    <t>Oval lights</t>
  </si>
  <si>
    <t>Not required</t>
  </si>
  <si>
    <t>24" center conveyor between longitudinal members with Hardox 450 floor</t>
  </si>
  <si>
    <t>Sprockets are cast steel</t>
  </si>
  <si>
    <t>25:1 Planetary gearbox with 6 cubic inch motor with internal speed sensor</t>
  </si>
  <si>
    <t>Planetary gear assembly</t>
  </si>
  <si>
    <t>Front center gate with handle located on left side</t>
  </si>
  <si>
    <t>Automatic chanin tensioner</t>
  </si>
  <si>
    <t>Viking Cives Proline PL10SD and Proline PL14SD</t>
  </si>
  <si>
    <t>Assembly is welded in with bolt in components</t>
  </si>
  <si>
    <t>Conveyor longitudnals are corrosion resistant 3/16" Corten Steel</t>
  </si>
  <si>
    <t>Open design to prevent rocks from binding</t>
  </si>
  <si>
    <t>Current design is a one piece shaft</t>
  </si>
  <si>
    <t>Tailgate latch rod is protected, not sealed</t>
  </si>
  <si>
    <t>Grote Blue Seal sealed light harness with Grote equivelant lights</t>
  </si>
  <si>
    <t>Lights are 6" oval</t>
  </si>
  <si>
    <t>Grote equivelant</t>
  </si>
  <si>
    <t>Not offered on Stainless bodies</t>
  </si>
  <si>
    <t>Viking Cives Model VCL CMSA</t>
  </si>
  <si>
    <t>96" Width, 64" Height</t>
  </si>
  <si>
    <t>Formed chain guards</t>
  </si>
  <si>
    <t>Tailgate is same height as sides</t>
  </si>
  <si>
    <t>Hardware is flame cut</t>
  </si>
  <si>
    <t>Single planetary gearbox</t>
  </si>
  <si>
    <t>21" conveyor width</t>
  </si>
  <si>
    <t>No belt option</t>
  </si>
  <si>
    <t>3/8" rod woven mesh, 3" x 3" opening</t>
  </si>
  <si>
    <t>22" Poly disc</t>
  </si>
  <si>
    <t>Standard feature</t>
  </si>
  <si>
    <t>Viking Cive RollerPro</t>
  </si>
  <si>
    <t>Viking Cives RollerPro Model RP138</t>
  </si>
  <si>
    <t>Grote equivelant harness and lights</t>
  </si>
  <si>
    <t>Viking Cives RollerPro Model RP126</t>
  </si>
  <si>
    <t>Bid Price (2018)</t>
  </si>
  <si>
    <t>105.00 Per Ft.</t>
  </si>
  <si>
    <t>$131.25 per foot</t>
  </si>
  <si>
    <t>199.50 Per Ft.</t>
  </si>
  <si>
    <t xml:space="preserve">Bid Price (2018) </t>
  </si>
  <si>
    <t>$        26.25 Per Ft.</t>
  </si>
  <si>
    <t>Grant County</t>
  </si>
  <si>
    <t>Rear Cover Plate</t>
  </si>
  <si>
    <t>Front Spill Shield</t>
  </si>
  <si>
    <t>Rear Mounted Stainless Steel Light Bar</t>
  </si>
  <si>
    <t xml:space="preserve"> SB600-BB-SS Brine Boss Ready 600 Gallon Salt Brine Production System with SS Pump</t>
  </si>
  <si>
    <t>HCSB1400-SS-BB-1PH Brine Boss Ready 1400 Gallon Salt Brine Production System 1 Phase</t>
  </si>
  <si>
    <t>VAR-BB-SB600-2-3PH 600 Gallon Salt Brine Production System with Brine Boss and 2 tank monitoring</t>
  </si>
  <si>
    <t>VAR-BB-SB600-4-3PH 600 Gallon Salt Brine Production System with Brine Boss and 4 tank monitoring</t>
  </si>
  <si>
    <t>Asphalt Lip For Rear Of Dump Body, Standard (No Reinforcement)</t>
  </si>
  <si>
    <t>Install Customer supplied Beacon</t>
  </si>
  <si>
    <t>Furnish and Install beacon Brush Guard</t>
  </si>
  <si>
    <t>Chock Blocks Stow Mounted below the body (1) Rt. &amp; (1)Lft.</t>
  </si>
  <si>
    <t>Work Light Mounted in the Rear Hitch Area In Addition to the Cab Guard</t>
  </si>
  <si>
    <t>Install WSDOT furnished crash barrier brackets</t>
  </si>
  <si>
    <t>Steps Inside the Body, prefer rebar in the corner by the ladder</t>
  </si>
  <si>
    <t>Pro-Vision Back up Camera</t>
  </si>
  <si>
    <t>Tire Chain Storage Hooks -Two; tire chain storage hooks spaced 36 inches apart and welded beneath, the right &amp; Left side of the body (2) per truck)</t>
  </si>
  <si>
    <t xml:space="preserve">Photocell wired to the L31 beacons on all trucks. </t>
  </si>
  <si>
    <t>Included in Hyraulic Pkgs. A,B,C &amp;D Not included in any Basic Pakgs. Needed to add reverse spinner in addition to Auger/Chain</t>
  </si>
  <si>
    <t>3/8" AR400 Floor In Lieu Of 3/16" for GI-90</t>
  </si>
  <si>
    <t>3/8" AR400 Floor In Lieu Of 3/16" for GI-85</t>
  </si>
  <si>
    <t>Install WSDOT Furnished Crash Barrier Brackets</t>
  </si>
  <si>
    <t xml:space="preserve">Standard Rear Tailgate </t>
  </si>
  <si>
    <t>(1)10" drawer module installed. Mill finish body, diamond plate floor. (chainsaw box)</t>
  </si>
  <si>
    <r>
      <t xml:space="preserve">Asphalt </t>
    </r>
    <r>
      <rPr>
        <sz val="11"/>
        <color rgb="FFFF0000"/>
        <rFont val="Calibri"/>
        <family val="2"/>
        <scheme val="minor"/>
      </rPr>
      <t>Lip</t>
    </r>
    <r>
      <rPr>
        <sz val="11"/>
        <color rgb="FF000000"/>
        <rFont val="Calibri"/>
        <family val="2"/>
        <scheme val="minor"/>
      </rPr>
      <t xml:space="preserve"> For Rear Of Dump Body, </t>
    </r>
    <r>
      <rPr>
        <sz val="11"/>
        <color rgb="FFFF0000"/>
        <rFont val="Calibri"/>
        <family val="2"/>
        <scheme val="minor"/>
      </rPr>
      <t>Standard (No Reinforcement)</t>
    </r>
  </si>
  <si>
    <t xml:space="preserve">Add two (2) Whelen L-31HAF lights to the cab guard In Lieu of  Echo strobe lights (#6665A), Mounted on the Cab Gaurd </t>
  </si>
  <si>
    <t xml:space="preserve">NTE/OSW Side Dump Body Info:
•Body Material: 1/4" AR450 Tub, 1/4" AR450 Midrail &amp; Ends, 3/8" AR450 Top Rail
• Frame: 3/8" Grade 80 Flange Top &amp; Bottom
• Dump Angle: 42 Degrees
• Cylinders: (2) - Dual Acting Single Stage, Body Frame Mounted Hydraulic Diversion Valve
• (Lights: All Lights are LED and Mounted in Rubber Grommets. All Lights per I.C.C. Regulations. Wiring Routed Through Flexible Vinyl Loom
•Paint: Body Primed &amp; Painted DuPont 
•Frame Primed &amp; Painted DuPont
• Installation &amp; set up
• Electric Tarp System with Mesh Tarp Material with Cab Controls 
</t>
  </si>
  <si>
    <t>15' NTE/OSW Steel Body Model# SDBTRK18</t>
  </si>
  <si>
    <t>Freight to be determind at time of order</t>
  </si>
  <si>
    <t>VAR-BB-HCSB1400-2-3PH 1400 Gallon Salt Brine Production System with Brine Boss and 2 tank monitoring</t>
  </si>
  <si>
    <t>VAR-BB-HCSB1400-4-3PH 1400 Gallon Salt Brine Production System with Brine Boss and 4 tank monitoring</t>
  </si>
  <si>
    <t>Manual Transfer System: TS350 165 GPM Transfer Station with hose and fittings and SS pump</t>
  </si>
  <si>
    <t>Automatic Transfer Systems: STS 300 GPM, 3 Phase 300 GPM Smart Transfer Station less hose and fittings</t>
  </si>
  <si>
    <t>Automatic Transfer Systems: Blend Boss, 120 GPM, 3 Phase 120 GPM Blend Boss 3-product Chemical Blending System with 25' discharge hose</t>
  </si>
  <si>
    <t>LDS CSS200-EGCL-3-VG 200 Gallon 3 Lane Critical Spot Sprayer - Galvanized frame, electric start Honda engine, closed loop, SS spraybar, VariTech controller, GPS speed sensor.</t>
  </si>
  <si>
    <t>LDS CSS305-EGCL-3-HVG 305 Gallon 3 Lane Critical Spot Sprayer - Galvanized frame, electric start Honda engine, closed loop, SS spraybar, 50' hose reel, VariTech controller, GPS speed sensor.</t>
  </si>
  <si>
    <t>LDS CSS535-EGCL-3-HVG 535 Gallon 3 Lane Critical Spot Sprayer - Galvanized frame, electric start Honda engine, closed loop, SS spraybar, 50' hose reel, VariTech controller, GPS speed sensor.</t>
  </si>
  <si>
    <r>
      <t xml:space="preserve">580 </t>
    </r>
    <r>
      <rPr>
        <sz val="11"/>
        <color rgb="FFFF0000"/>
        <rFont val="Calibri"/>
        <family val="2"/>
        <scheme val="minor"/>
      </rPr>
      <t>Non</t>
    </r>
    <r>
      <rPr>
        <sz val="11"/>
        <rFont val="Calibri"/>
        <family val="2"/>
        <scheme val="minor"/>
      </rPr>
      <t>-Air Hitch With "D" Rings Installed Complete With OEM Gladhands Seven Way Plug, Back-up Alarm, and Tail Lights</t>
    </r>
  </si>
  <si>
    <t>REAR MOUNTED STAINLESS STEEL FOLDING LADDER ASSEMBLY FOR COMBO UNIT</t>
  </si>
  <si>
    <t>Recycled Placstic Bang Boards In Lieu of Wood</t>
  </si>
  <si>
    <r>
      <t xml:space="preserve">Boss Hopper Spreader VBX 6500 - 6.5' V-Box Spreader, Auger </t>
    </r>
    <r>
      <rPr>
        <sz val="11"/>
        <color rgb="FFFF0000"/>
        <rFont val="Calibri"/>
        <family val="2"/>
        <scheme val="minor"/>
      </rPr>
      <t>PN: VBS15150C</t>
    </r>
  </si>
  <si>
    <r>
      <t xml:space="preserve">Boss Hopper Spreader VBX 6500 - 6.5' V-Box Spreader, Pintle Chain </t>
    </r>
    <r>
      <rPr>
        <sz val="11"/>
        <color rgb="FFFF0000"/>
        <rFont val="Calibri"/>
        <family val="2"/>
        <scheme val="minor"/>
      </rPr>
      <t>PN: VBS15160C</t>
    </r>
  </si>
  <si>
    <r>
      <t xml:space="preserve">Boss Hopper Spreader VBX 8000 - 8' V-Box Spreader, Auger </t>
    </r>
    <r>
      <rPr>
        <sz val="11"/>
        <color rgb="FFFF0000"/>
        <rFont val="Calibri"/>
        <family val="2"/>
        <scheme val="minor"/>
      </rPr>
      <t>PN: VBS14200C</t>
    </r>
  </si>
  <si>
    <r>
      <t xml:space="preserve">Boss Hopper Spreader VBX 8000 - 8' V-Box Spreader, Pintle Chain </t>
    </r>
    <r>
      <rPr>
        <sz val="11"/>
        <color rgb="FFFF0000"/>
        <rFont val="Calibri"/>
        <family val="2"/>
        <scheme val="minor"/>
      </rPr>
      <t>PN: VBS14210C</t>
    </r>
  </si>
  <si>
    <r>
      <t xml:space="preserve">Boss Hopper Spreader VBX 9000 - 9' V-Box Spreader, Auger </t>
    </r>
    <r>
      <rPr>
        <sz val="11"/>
        <color rgb="FFFF0000"/>
        <rFont val="Calibri"/>
        <family val="2"/>
        <scheme val="minor"/>
      </rPr>
      <t>PN:15300C</t>
    </r>
  </si>
  <si>
    <r>
      <t xml:space="preserve">Boss Hopper Spreader VBX 9000 - 9' V-Box Spreader, Pintle Chain </t>
    </r>
    <r>
      <rPr>
        <sz val="11"/>
        <color rgb="FFFF0000"/>
        <rFont val="Calibri"/>
        <family val="2"/>
        <scheme val="minor"/>
      </rPr>
      <t>PN: VBS15310</t>
    </r>
  </si>
  <si>
    <r>
      <t>Boss Forge 2.0 Stainless Steel Hopper Spreader, Auger (Base Model) (Includes Control Kit with Basic Controller)</t>
    </r>
    <r>
      <rPr>
        <sz val="11"/>
        <color rgb="FFFF0000"/>
        <rFont val="Calibri"/>
        <family val="2"/>
        <scheme val="minor"/>
      </rPr>
      <t xml:space="preserve"> PNVBS22200</t>
    </r>
  </si>
  <si>
    <r>
      <t xml:space="preserve">Boss Forge 2.0 Stainless Steel Hopper Spreader, Pintle (Base Model) (Includes Control Kit with Basic Controller) </t>
    </r>
    <r>
      <rPr>
        <sz val="11"/>
        <color rgb="FFFF0000"/>
        <rFont val="Calibri"/>
        <family val="2"/>
        <scheme val="minor"/>
      </rPr>
      <t>PN: VBS22210</t>
    </r>
  </si>
  <si>
    <t>Boss Tailgate Spreader TGS 600 - 6 CU.FT. W/ SLIDE-IN ATTACHMENT (Salt Only)</t>
  </si>
  <si>
    <t>Boss Tailgate Spreader TGS 1100 -11 CU.FT. W/ SLIDE-IN ATTACHMENT (Salt Only)</t>
  </si>
  <si>
    <t>Boss Tailgate Spreader TGS 800 - 8 CU.FT W/ SLIDE - IN ATTACHMENT (Sand and Salt)</t>
  </si>
  <si>
    <t xml:space="preserve">Boss Tailgate Spreader Installation (Must have Class 4 - 2" Hitch </t>
  </si>
  <si>
    <t>Angle Irion on Top of the Side Boards</t>
  </si>
  <si>
    <r>
      <t xml:space="preserve">Shall have a full width mud flap located in front of the tires, and shall extend from the bottom of the frame rails to within 3 to 4 </t>
    </r>
    <r>
      <rPr>
        <b/>
        <sz val="11"/>
        <color rgb="FFFF0000"/>
        <rFont val="Calibri"/>
        <family val="2"/>
        <scheme val="minor"/>
      </rPr>
      <t>(6")</t>
    </r>
    <r>
      <rPr>
        <b/>
        <sz val="11"/>
        <rFont val="Calibri"/>
        <family val="2"/>
        <scheme val="minor"/>
      </rPr>
      <t xml:space="preserve"> inches of the ground.</t>
    </r>
  </si>
  <si>
    <t>Columbia</t>
  </si>
  <si>
    <t>FABSHOP</t>
  </si>
  <si>
    <t>Viking</t>
  </si>
  <si>
    <t>Cab Guard with Pre-Wet</t>
  </si>
  <si>
    <r>
      <t xml:space="preserve">The intent of this specification is to describe a cab guard with a 120 - 200 gallon Prewet tank and system.                                                                              </t>
    </r>
    <r>
      <rPr>
        <b/>
        <i/>
        <sz val="11"/>
        <rFont val="Calibri"/>
        <family val="2"/>
        <scheme val="minor"/>
      </rPr>
      <t xml:space="preserve">                                                                                                                                                                                                                                                                                    
                          </t>
    </r>
  </si>
  <si>
    <t xml:space="preserve">The Cab Guard shall be of sufficient material and design to proficiently support, secure, and transport de-ice liquids for the life of the truck chassis without breaking, premature fatigue failure due to vibration, angles or the rigors of the physical loads created when transporting up to 200 gallons of liquid de-ice loads. </t>
  </si>
  <si>
    <t xml:space="preserve">The containment frame also needs to be designed that will allow foreign debris (sand and dirt) and liquid corrosives to be able to fall away or drain away without trapping debris and be flushed away to prolong life of components.  Any closed corners of the frame around the tank should have ample drainage holes to allow dirt and debris and liquid to drain out. </t>
  </si>
  <si>
    <t xml:space="preserve">No drilled and threaded holes for securing shall be used. All bolt holes need to be clear through and a washer and nut need to be used for sake of future servicing.   </t>
  </si>
  <si>
    <t>All tank connections including the 6” access ports on top, shall be Banjo brand (or equal) 2” poly leak-proof bulkhead fittings through the tank with Banjo or equal poly bushing reducers. PVC or ABS fittings are not acceptable, and no metallic fittings to be used on the tank fittings or plumbing circuits.   Please include all bulkhead fittings required with the tanks (two 6” caps w/ lanyards, and four 2” bulkhead fittings).</t>
  </si>
  <si>
    <t>Shall be a Steel frame mounted stationary cab guard capable of holding up to a 200 gallon poly pre wet tank in it's built in saddle. Saddle shall be made of corrosion resistant metal that allows for the removal of the poly tank for service and repairs.</t>
  </si>
  <si>
    <t xml:space="preserve">Shall be Made of one piece formed 3/16" plate with large cut outs to keep the weight down. Shall be cab width and shall extend approx 22" forward over the cab with saddle for pre wet tank to the rear.  Shall be made of adequate design to properly support and transport liquid and component loads.” </t>
  </si>
  <si>
    <t xml:space="preserve">There shall be  2" x 3" x 3/16" tube frame work to run from the frame to the top to reinforce and attach to the frame. </t>
  </si>
  <si>
    <t>2 shovel holders shall be mounted on the front, one on each side.</t>
  </si>
  <si>
    <t xml:space="preserve">Shall have 1" pipe bungs welded to the top outside corners for strobe lights, welded from the bottom for strobe light wiring. Wiring shall be routed and secured with zip-tie blocks. Use of wire loom or conduit is not acceptable.  See the following link: https://www.waytekwire.com/item/21294/HellermannTyton-HDM400BHIHSUVH4-High-Torque/ </t>
  </si>
  <si>
    <t>All welds shall be continuous (no skip welding) refer to the workmanship standards in the IFB.</t>
  </si>
  <si>
    <t>Prewet tank and system</t>
  </si>
  <si>
    <t>Shall be 120 gallon poly tank</t>
  </si>
  <si>
    <t>shall have two Banjo corp 6" female poly threaded caps with lanyards that can also be used for tank access holes located on the top of the tank adjacent to each tank top corner; top left and top right.  Air gap filling is not acceptable.</t>
  </si>
  <si>
    <t xml:space="preserve">On the Drivers side of the tank, shall be a vent/overflow fitting as close to the top of the left side as possible within clearance needed, using a 2” bulkhead fitting (Banjo brand poly fitting or equal).  Plumbing shall be with a use a 90 degree poly elbow to 2” hose barb with clear re-enforced hose (re-enforced so the hose does not get pinched or restricted).  The overflow hose can also serve as the tank vent hose, hose needs to be a clear re-enforced hose that Ends / terminates approx. 16” from the ground surface, or does not allow liquid to drain onto any components. Hose needs to be secured with UV resistant zip-ties to keep the drain hose in proper routing and position to drain and vent freely, slash cut (45 degree) the open hose end to prevent clogging.
</t>
  </si>
  <si>
    <t>On the Drivers side of the tank, no more that 3" up from the bottom and no more than 3" from the left (front) corner of the tank shall be a 1" suction line plumbed to the pump. Banjo corp. poly leak-proof bulkhead fittings shall be used.</t>
  </si>
  <si>
    <t>On the Drivers side of the tank, 8"-12"" up from the bottom and centered shall be a 2" fill with camlock and ball valve shut-off using a Banjo Corp. leak proof bulkhead fitting.</t>
  </si>
  <si>
    <t xml:space="preserve">On the passenger side of the tank in the bottom corner shall be a Banjo Poly clean out drain with a ball valve.  Ideally this cleanout port would be in a recessed sump of the tank for the sludge and junk to settle. The tank frame would need to accommodate.  A flat tank bottom will work fine but use a 2”poly Banjo brand or equal leak-proof bulkhead fitting again and it needs to be located directly below or in-line below the right side 6” fill port for access. </t>
  </si>
  <si>
    <t>Total Price Cabguard/Prewet</t>
  </si>
  <si>
    <t>OPTIONS</t>
  </si>
  <si>
    <t>LED Work Lights mounted on the cab guard</t>
  </si>
  <si>
    <t>Pair</t>
  </si>
  <si>
    <t>Install Two Whelan L-31 LED Beacons and One LED Work Light (To Factory Switch)</t>
  </si>
  <si>
    <t>WRITE IN</t>
  </si>
  <si>
    <t xml:space="preserve">Galvanized Steel Components </t>
  </si>
  <si>
    <t>Stainless Steel I.L.O. Carbon Steel</t>
  </si>
  <si>
    <t>(2) 120 Gallon Back of Cab Pre-Wet Tanks (Shipped Loose)</t>
  </si>
  <si>
    <t>(1) 120 Gallon Back of Cab Pre-Wet Tanks (Shipped Loose)</t>
  </si>
  <si>
    <t>Saddle for Dual 120 Gallon Back of Cab Pre-Wet Tanks (Shipped Loose)</t>
  </si>
  <si>
    <t>Mounting Hardware, includes straps and Plumbing Kit (Shipped Loose)</t>
  </si>
  <si>
    <t>(4) 50.5" Non-Adjustable Mounting Straps, nuts &amp; Washers (Shipped Loose)</t>
  </si>
  <si>
    <t>Plumbing Kit (Shipped Loose)</t>
  </si>
  <si>
    <t>Dual 120 Gallon Back of Cab Mounted Pre-Wet Tanks In Lieu of Standard Single 120 Gallon: Add</t>
  </si>
  <si>
    <t>Amendment (1) Price</t>
  </si>
  <si>
    <t>Purchaser Hydraulic Package B:</t>
  </si>
  <si>
    <t xml:space="preserve">HYDRAULIC PUMP:   </t>
  </si>
  <si>
    <t xml:space="preserve">The hydraulic pump shall be a U.S. manufactured axial piston pressure and flow compensated load-sensing type.  The pump shall be cast iron construction and rated to 4.67 cubic inches per revolution at maximum stroke which will deliver 19.2 GPM @ 1000 engine RPM.  The pump shall have a 2" inch suction line and ¾" case drain line plumbed directly back to the reservoir.  The pump shall be rated for 4000 PSI maximum and 3500 PSI continuous.  The pump shall have a severe duty, high pressure outboard Teflon shaft seal that protects the pump shaft bearing and seal from external contamination and salt spray.  The pump shall have a 1¼" keyed drive shaft and SAE type C mounting flange.  </t>
  </si>
  <si>
    <t xml:space="preserve">SHUTDOWN SYSTEM: </t>
  </si>
  <si>
    <t xml:space="preserve">A single normally open, two position, two way, poppet style solenoid valve capable of stopping oil flow to the hydraulic system when actuated. The valve shall be mounted directly to the hydraulic pump discharge port.  The valve assembly must also incorporate a high pressure relief valve to protect the system from over pressurizing during system shut down.  This solenoid valve shall be wired to a float type level indicator that is mounted from the top of the reservoir. The system shall be designed so that when the float contacts close, the solenoid will energize and stop pump flow. All wiring shall run to a shutdown module that includes all necessary relays. The module shall include screw type connection terminals for ease of installation. The module shall eliminate the need for external relays and wire splicing. An enunciator in control console will alert the driver that the pump has been shut down.  The control console will also incorporate an override switch wired to de-energize the shutdown system to facilitate diagnostics and equipment storage.  </t>
  </si>
  <si>
    <t xml:space="preserve">MOUNTING: </t>
  </si>
  <si>
    <r>
      <t xml:space="preserve">The hydraulic pump shall be mounted with shaft centerline parallel to the crankshaft centerline and at a level to create not more than a three-degree angle on the driveline.  The pump mounting shall be incorporated with a bracket fabricated to mount in the extended frame rails of the truck. </t>
    </r>
    <r>
      <rPr>
        <b/>
        <sz val="11"/>
        <color rgb="FFFF0000"/>
        <rFont val="Calibri"/>
        <family val="2"/>
        <scheme val="minor"/>
      </rPr>
      <t xml:space="preserve"> Pump shall be mounted such a way that the pump will not need to be removed in order to remove/replace the front driveline.</t>
    </r>
  </si>
  <si>
    <t>DRIVE LINE:</t>
  </si>
  <si>
    <t>The hydraulic pump shall be driven directly off the engine crankshaft via a splined driveline to allow for movement.  The driveline shall include #2-1-333 companion flange as well as grease fittings on both u-joints. Driveline shall be 1310 series.</t>
  </si>
  <si>
    <t>HIGH PRESSURE FILTER:</t>
  </si>
  <si>
    <t>There shall be a high-pressure filter plumbed between the hydraulic pump and the control valve assembly.  The hydraulic filter shall be a 25-micron absolute and rated for 6000 psi.  The filter shall be equipped with a visual and electrical bypass indicator.  A warning light and buzzer shall be mounted in the cab and wired to the electrical indicator.</t>
  </si>
  <si>
    <t>VALVE ENCLOSURE:</t>
  </si>
  <si>
    <t>The valve assembly shall be mounted in weather-tight enclosure.  The valve enclosure shall be fabricated of 10 and 12 gauge stainless steel.  Enclosure shall be designed to not allow humidity to be trapped inside.  The valve is to be mounted with all ports coming out the bottom and holes allowing for hose adapter fitting.  Enclosure will allow for bulkhead style cable to enter the front.  Valve will be "Boxed In" with the cover and not the base.  The cover shall be held to the enclosure by four heavy rubber latches.  All plumbing shall be external, directly out the bottom of the valve enclosure.</t>
  </si>
  <si>
    <t>HYDRAULIC CONTROL VALVE:</t>
  </si>
  <si>
    <t>The hydraulic valve shall be of modular manifold design.  Each hydraulic function requires an individual manifold stacked together to form the manifold base.  The manifold base shall consist of an inlet section with SAE #16 inlet porting, SAE #20 outlet porting, and SAE #4 load sense porting.  There shall be a main system relief in the inlet section to protect the system from high pressure in case the pump compensators fail. The dump body manifold shall be stacked next to the inlet section, and capable of 40 GPM with SAE #12 porting.  All valve manifolds shall be manufactured from 6061-T6 aluminum and be anodized to MIL-A-8625F specifications. The hydraulic control valves shall be pulse-width modulated, proportionally controlled.  Each hydraulic valve segment shall be individually mounted to the manifold base assembly and be serviceable without removing any hydraulic hoses or any other hydraulic valve segments.  Each hydraulic valve segment shall have individual pressure compensation to achieve independent simultaneous operations.  All segments shall have heavy-duty continuous duty coils and connections shall be with Din connectors.  All coils shall operate at 12 VDC and require a maximum of 1400 mille-amps.  Each segment shall be equipped with a manual override except for the auger and spinner sections.  The dump body segment shall be rated to 40 GPM, with all other segments rated to 20 GPM.  If a double acting hoist is utilized, the dump body segment shall be equipped with a down side relief to protect the body down function.  This relief shall be set to the hoist manufacturer's specifications.</t>
  </si>
  <si>
    <t>The valve is to be arranged as follows:</t>
  </si>
  <si>
    <t xml:space="preserve">Hoist 4-way 40 GPM with 500 PSI down side work port relief valve </t>
  </si>
  <si>
    <t xml:space="preserve">Plow lift 4-way 21 GPM with integrated plow float and integrated counterbalance circuit </t>
  </si>
  <si>
    <t>Plow angle 4-way 21 GPM with dual 1000 PSI reliefs</t>
  </si>
  <si>
    <t xml:space="preserve">Blank Manifold for future use </t>
  </si>
  <si>
    <t>Pressure Reducing Section</t>
  </si>
  <si>
    <t>Reversing Auger 4-way 14 GPM motor spool</t>
  </si>
  <si>
    <t>Spinner 2-way 7 GPM proportional cartridge</t>
  </si>
  <si>
    <t>Plugged future use spreader cartridge cavity</t>
  </si>
  <si>
    <t>PLOW FLOAT:</t>
  </si>
  <si>
    <t xml:space="preserve">The plow float shall be integrated into the plow lift/lower section and shall be always in the "ON" position when the plow joystick is moved forward.  The joystick controls shall have the ability to automatically turn the plow float off when integrated counterbalance is switched on.  When the integrated counterbalance is switched off, the plow float shall automatically be switched back on as soon as the joystick is moved forward again.  </t>
  </si>
  <si>
    <t>INTEGRATED PLOW COUNTERBALANCE:</t>
  </si>
  <si>
    <t>The plow section shall include a counterbalance valve circuit that has the ability to take some of the plows weight off the blade and on to the front of the plow truck.  The valve shall work by supplying pressure to the lift cylinder to partially lift the plow. The same valve works for both single acting and double acting plow lift cylinders. Unused ports are plugged.</t>
  </si>
  <si>
    <t xml:space="preserve">Electrical switching shall be provided in the control console to automatically turn the valve off in order to hold the plow in the raised position. If the counterbalance valve is not turned off the plow will drift down after it is raised. Float lift pressure will need to be adjusted to insure that the plow drifts down at the right speed. The valve shall use a pressure reducing/relieving valve to control the float lift pressure. Two solenoid valves wired together turn the valve off and on. One solenoid valve opens the inlet of the pressure reducing valve to the pump. The other solenoid valve opens the outlet of the pressure reducing/relieving valve to the lift port. Oil flowing in and out of the lift port is restricted with an orifice.  </t>
  </si>
  <si>
    <t>The plow counterbalance valve circuit shall be integrated into the main control valve stack. Externally plumbed valves are not acceptable.</t>
  </si>
  <si>
    <t>CONTROL CENTER:</t>
  </si>
  <si>
    <t>Controls for all valve functions and electronic spreader control will be integrated into a single, self-contained control center.  The control center shall be a padded armrest style that is ergonomically designed.  Control center shall be modular in design for ease of installation and service, and wiring and connectors shall be keyed and color-coded throughout.  All components must be durable for long life and trouble free operation.</t>
  </si>
  <si>
    <t xml:space="preserve">The electronic controller shall be a fully proportional multi-stick controller to operate all cylinder functions.  Multi-stick PWM driver electronics shall include as standard the capability to control at least 9 proportional outputs simultaneously.  The control is available in a 3-stick or 4-stick configuration.  Joysticks shall be laid out as follows from left to right:                                                                                                                                                                                                   Plow with integrated pushbutton 
 Hoist with integrated pushbutton OSHA lockout
 Wing
 Blank (if a four joystick solution is needed)
</t>
  </si>
  <si>
    <t>Plow joystick pushbutton shall work in conjunction with a separate momentary guarded toggle switch mounted on the right side of armrest to activate the down pressure capability on the plow lift/lower valve to allow for connecting or disconnecting plow frames on double acting plows.  Both the plow joystick pushbutton and the momentary toggle must be activated simultaneously to enable this down pressure.  This function must be configured in a manner that requires the operator to use two hands to complete this function.  Operator must not be able to apply any down pressure on the plow blade while truck is moving.</t>
  </si>
  <si>
    <t xml:space="preserve">Controls for spreader must be located on armrest at the operator's fingertips.  There shall also be four auxiliary rocker switches available with an additional fifth switch being the main power switch for the spreader control.  The switches shall be located between the joysticks and spreader control interface and each shall be rated for 15 amps continuous current minimum.  Console options shall be capable of supplying full rated power to switch outputs when all four auxiliary switches are at full 15 amp load.  The switches shall be laid out from left to right as follows:                                                                                                                                                                                                                 Power Float
 Low Oil Override
 Wing Recall
 Aux (blank switch for future use)
 Spreader On/Off
</t>
  </si>
  <si>
    <t xml:space="preserve">For ease of operation the multi-stick control shall include the following features: LED-backlit nomenclature for all joystick functions and a momentary push-button at the top of the hoist stick to provide hoist-interlock.  The "Hoist" decal shall be illuminated amber while disabled, and change to green backlighting when the driver engages the hoist interlock button.  The green "Hoist" LEDs shall remain illuminated while the hoist is under operation and shall time-out after a period of hoist inactivity that is selectable from 0 to 15 seconds.  </t>
  </si>
  <si>
    <t xml:space="preserve">The plow, wing, scraper, or other joysticks shall have the option to include a momentary pushbutton for activation of remote spreader standby, remote spreader blast, or electric joystick interlock.  The multi-stick communication hardware/software shall include 4 integral float options.  The use of add-on float modules is unacceptable.  For flexibility of use the integral float programming shall have the following standard features:                                                • (4) axis functional float on any or all of the outputs with selectable forward/back, right/left functionality
• 3-way or 4-way functionality
• Selectable (0-10) second float delay timer
• Optional float enable switch inputs.  
• When float output for a given joystick function is active, the LED-backlit nomenclature shall blink ON/OFF to provide visual feedback to the operator that the float function is engaged 
</t>
  </si>
  <si>
    <t xml:space="preserve">To ensure longevity of performance all lighting to be solid-state LED technology.  The use of incandescent lamps or EL backlighting is unacceptable.  </t>
  </si>
  <si>
    <t xml:space="preserve">All function joysticks shall be of contact-less Hall-effect design and offer up to a 5-Million cycle life.  The use of potentiometers is unacceptable.  To increase safety of operation, joystick communication hardware/software shall include the following standard features:                                                                                                                                                          • Input power monitor circuitry with power quality diagnostics,                                                                                                             • Redundant dual-reference joystick signals for each joystick axis
• Joystick input off-center checking on all axes and output shutdown on system power-up
• Joystick out-of-range fault condition checking and output shutdown
• True outputs off with joystick centered
• LED-backlit nomenclature shall illuminate and flash RED when any error condition exists and an audible alarm shall sound.
• LED-backlit nomenclature shall blink ON/OFF with increasing frequency as the corresponding function is increased in speed to give the operator visual feedback of each joystick output.
</t>
  </si>
  <si>
    <t xml:space="preserve">Multi-stick control shall communicate all joystick data over the spreader control CAN bus.  For ease of service and diagnostics the multi-stick control shall have the following easily accessible through the spreader control calibration menus:                                                                                                                                                                                                   • Unique MIN/MAX adjustments for each joystick function (forward, back, left and right)
• On-screen output status indicator’s for each PWM output
• Audible and visible output error status indicators with flashing error codes for each joystick function
</t>
  </si>
  <si>
    <t xml:space="preserve">The multi-stick control joystick outputs shall be communicated over the spreader control CAN bus to the Valve Module.  Spreader control outputs and joystick control outputs shall be operated on the same Valve Module, or multiple modules as necessary.  </t>
  </si>
  <si>
    <t>The electronic spreader control shall be designed for precise, closed-loop control of granular and prewet liquid applications and operate on a CAN Bus protocol. The Central Processing Unit (CPU) shall have keyed and color coded connections to prevent incorrect installation.  The CPU shall be mounted in the cab with visual access to diagnostic LED's.  Mounting of the CPU unit outside of the cab is unacceptable.  The unit shall have USB connectivity for file and data transfer, Ethernet connection, a J1939 communication port for connection to the vehicle bus, a second CAN bus communication port for spreader-only data use, a J1708 connection for a road and air temperature sensor, and a RS-232 connection for AVL communication.  The Unit shall include a 6100-ELA module (Force America part number 1015454) shall be programed to allow the Location Technologies LT6 AVL/GPS provider access to event logging data. Access to CSV event logging data is available via serial RS232. One 6100-ELA module and one Location Technologies LT6 AVL Modem are required per truck.   The unit shall include one 12v output wire for signaling plow up and down function to AVL device for tracking plow position.  The CPU shall have on-board diagnostics, which provide real-time status of CAN bus communication, processor activity, and power status.  The CPU shall have a built-in audible alarm for diagnostic purposes.  The CPU operating system shall NOT be Windows-based.</t>
  </si>
  <si>
    <t>The spreader control interface shall have two, color-coded, continuous rotation encoders for granular and spinner control.  These encoders shall have integrated push buttons for blast mode and stand-by.  The controller shall have a third multifunction 4-way joystick that has an integrated rotary encoder and push button, that can be used for menu navigation, prewet liquid control, or an additional conveyor function.  There shall be four, two-way soft keys included in the interface that are generically-labeled and user-configurable for different functions depending on the equipment needs.  The controller shall also utilize I Button technology that is capable of using a Supervisor key to provide access to the calibration parameters without the access code.  The entire operator interface shall be backlit and encased in flexible silicone material with wear-limiting coating applied to the base silicone material.  The operator interface shall communicate on the spreader control system CAN bus.</t>
  </si>
  <si>
    <t>The spreader control display shall be a remotely-mounted, 7" diagonal color TFT LCD, with a low-profile 16:9 widescreen format and minimum of 800X480 pixel resolution.  LCD shall have variable LED backlighting.  CCFL backlighting is unacceptable.  The display shall include a scratch-resistant polycarbonate lens with anti-glare coating.  A power status LED shall be immediately visible on the front of the display and shall report display diagnostics including loss of CAN communication.  Display unit shall have a built-in audible alarm.  To avoid driver distraction, the display shall have no integrated dials or pushbuttons and shall not be touch screen.  LCD shall communicate on the spreader control system CAN bus.</t>
  </si>
  <si>
    <t xml:space="preserve">The operator menus shall be color-coded to match the encoder knobs on the operator interface.  The display shall be capable of displaying the following on-screen simultaneously: Granular material name, granular material set point and actual application rate including units of measure, prewet liquid name, prewet liquid set point and actual application rate including units of measure, spread width, road temperature, air temperature, material usage total, liquid usage total, vehicle speed, and current date and time.  The operator shall have the option of selecting five data items to be displayed onscreen during operation.  The display will also provide four warning light indicators for low oil level, body up, oil temp, and filter bypass.  These warning lights are to be functional regardless of spreader operation or status.  </t>
  </si>
  <si>
    <t>The display must provide visual indication that the spreader control is connected to a compatible AVL device, if equipped.  The spreader control shall warn operator if communication with the AVL device fails at power-up.</t>
  </si>
  <si>
    <t>A proportional PWM driver and input module (Valve Module) shall be remotely-mounted inside the hydraulic valve enclosure for control of both spreader control and joystick control outputs.  The entire Valve Module shall be of rugged design for the mobile environment, and must meet IP68 requirements for dust and water ingression.  The Valve Module shall include a minimum of eight proportional PWM outputs with potted valve output connections.  All outputs shall be protected against short-circuits.  Outputs shall be current-compensated and have adjustable PWM frequency.  There shall be a minimum of five switch-to-ground type inputs for monitoring hydraulic system inputs such as oil level, body up, Hi and Low filter bypass, and oil temperature warnings.  A minimum of two switch-to-ground type pulse train inputs shall be included in the Valve Module for connection of feedback sensors such as auger feedback and prewet liquid flowmeter feedback.  A keyed and color-coded connection shall be provided for CAN bus connection to the CPU module inside the cab.  A second CAN bus connection must be provided for daisy-chaining of multiple Valve Modules within the valve enclosure.  Diagnostic LED's shall be included for every input and output on the Valve Module, as well as a power status LED and CAN bus activity LED's.  The Valve Module shall be potted.  The Valve Module shall include a stainless steel legend plate with engraved text for easy cleaning and identification of Valve Module connections.</t>
  </si>
  <si>
    <t>The integrated spreader control and joystick control system shall be equipped with a qualified ESTOP device that immediately disconnects battery power from all outputs.  All spreader control and joystick-operated outputs shall immediately cease to function and the system display shall inform the operator that the emergency stop device has been activated.  The emergency stop device must remove power from all output devices, while maintaining power to the display and CPU for diagnostic purposes.  Resetting of the emergency stop device shall not result in spreader control and joystick-operated outputs returning to an ON state without operator acknowledgement.</t>
  </si>
  <si>
    <t>The control console shall be supplied with a Visalia brand road/air temperature sensing system.  The road and air temperature must be displayed on the spreader control LCD screen. The control console shall be mounted on an adjustable height floor pedestal. The mount shall allow the console to swivel horizontally toward and away from the operator for their comfort. An amplifier module shall be supplied to operate the electric prewet motor. This module shall be rated to the appropriate amperage required ay the electric motor.  An ISOBUS style connector shall be supplied and mounted at the rear of the chassis for expansion of additional CANBUS modules.</t>
  </si>
  <si>
    <t>Hydraulic Pour Spout:</t>
  </si>
  <si>
    <t>Hydraulic Pour Spout shall be labeled with grade of oil required.</t>
  </si>
  <si>
    <t>Hydraulic Hoses:</t>
  </si>
  <si>
    <t>Hydraulic hoses shall be abrasion resistant</t>
  </si>
  <si>
    <t xml:space="preserve">  Northend Truck Equipment Complies with Above Specifications 100%    (Includes Two Year Manufacture Warranty)      Total For Purchaser Hydraulic Package B:</t>
  </si>
  <si>
    <t>Rear Engine Mounted PTO*</t>
  </si>
  <si>
    <t xml:space="preserve">    *Chassis OEM To Prep and Approved  RPTO (Room Permitting)</t>
  </si>
  <si>
    <t>Hot Shift</t>
  </si>
  <si>
    <t xml:space="preserve">    a. Hot Shift PTO For Allison 3000RDS</t>
  </si>
  <si>
    <t xml:space="preserve">    b. Hot Shift PTO For Allison 4000RDS (Chelsea 267 Series)</t>
  </si>
  <si>
    <t xml:space="preserve">    c. Hot Shift PTO For Allison 4000RDS Extended Shaft (Chelsea 890 Series)</t>
  </si>
  <si>
    <t>Transmission mounted PTO</t>
  </si>
  <si>
    <t xml:space="preserve">    a. Constant Mesh PTO For Allison 3000RDS</t>
  </si>
  <si>
    <t xml:space="preserve">    b. Constant Mesh PTO For Allison 4000RDS (Chelsea 280 Series)</t>
  </si>
  <si>
    <t xml:space="preserve">    c. Constant Mesh PTO For Allison 4000RDS Extended Shaft (Chelsea 897 Series)</t>
  </si>
  <si>
    <t>Delete High Pressure Filter</t>
  </si>
  <si>
    <t>Alternate brands of Air and Road Temp. sensors</t>
  </si>
  <si>
    <r>
      <t xml:space="preserve">    </t>
    </r>
    <r>
      <rPr>
        <sz val="11"/>
        <rFont val="Calibri"/>
        <family val="2"/>
        <scheme val="minor"/>
      </rPr>
      <t>a. PreCise ARC, Wired, Utilizes 6100 Display, Model#1126944 I.L.O. Spec'd Vaisala</t>
    </r>
  </si>
  <si>
    <t xml:space="preserve">    b. PreCise ARC, Wireless, 6100 With Stand Alone Display Model#1126945 I.L.O. Spec'd Vaisala</t>
  </si>
  <si>
    <t>Frame mounted, vibration isolated Stainless Steel hardline Hydraulic hose with flexible hose ends used to accomplish circuit connections (see Pics)</t>
  </si>
  <si>
    <r>
      <t xml:space="preserve">    a. 1/2" Stainless Steel Tube with vibration isolated mounts (Per Line) </t>
    </r>
    <r>
      <rPr>
        <sz val="11"/>
        <color rgb="FFFF0000"/>
        <rFont val="Calibri"/>
        <family val="2"/>
        <scheme val="minor"/>
      </rPr>
      <t>(3) need for Hyd. Pre-wet (2) for Elc.(Req.Sander lines to rear)</t>
    </r>
  </si>
  <si>
    <r>
      <t xml:space="preserve">    b. 3/4" Stainless Steel Tube with vibration isolated mounts (Per Line) </t>
    </r>
    <r>
      <rPr>
        <sz val="11"/>
        <color rgb="FFFF0000"/>
        <rFont val="Calibri"/>
        <family val="2"/>
        <scheme val="minor"/>
      </rPr>
      <t>(1) needed for return (Req.Sander lines to rear)</t>
    </r>
  </si>
  <si>
    <t xml:space="preserve">    c. 1" Stainless Steel Tube with vibration isolated mounts (Per Line)</t>
  </si>
  <si>
    <t>12 VDC double selector valve</t>
  </si>
  <si>
    <t>Stucchie Multi Connector Mounted on drivers side rear of the truck*</t>
  </si>
  <si>
    <t xml:space="preserve">    *Includes 7 Wire Electrical To Stucchi With Mount and Cover Plate</t>
  </si>
  <si>
    <t>Hydraulic Package B: NTE (Additional Products And Services)</t>
  </si>
  <si>
    <t>6100 Granular ISO Kit For Chassis with Plug &amp; Harness (For Slide In Spreader Or Xalt)</t>
  </si>
  <si>
    <t>6100 Granular ISO Kit For Mobil Side For Granular Body (For Slide In Spreader Or Xalt)</t>
  </si>
  <si>
    <t>6100 Granular ISO Kit For Mobil Side For Direct Liquid (For Slide In Spreader Or Xalt)</t>
  </si>
  <si>
    <t>Powder Coated Mild Steel VT35 With Poly Lid Reservoir/Valve Enclosure Combo</t>
  </si>
  <si>
    <t>Powder Coated Mild Steel VT35 With Stainless Steel Lid Reservoir/Valve Enclosure Combo</t>
  </si>
  <si>
    <t>NTE Behind The Cab Hydraulic Tank With All Accessories Installed</t>
  </si>
  <si>
    <t>NTE Behind The Cab Hydraulic Tank With Built In Tank Return Filter (Commonly Used with ICAN System)</t>
  </si>
  <si>
    <t>RES 30 Side Mounted Tank With Accessories</t>
  </si>
  <si>
    <t xml:space="preserve">NTE Cab Guard Oil Tank Combination With All Accessories Installed </t>
  </si>
  <si>
    <t>Sander Lines To The Rear With QD's</t>
  </si>
  <si>
    <t>Bulkhead with separate hoses and fittings for the VT35</t>
  </si>
  <si>
    <t>VT35 GEN III Powder Coated with Stainless Steel Lid</t>
  </si>
  <si>
    <t xml:space="preserve">22 GPM Cartrige to Run Conveyor </t>
  </si>
  <si>
    <t>Trailer Power Option with On/Off Switch in Posision 4 with lines to the rear with QD's</t>
  </si>
  <si>
    <t>Broom Circuit with cooler, manifold and motor spool valve to operate front broom, switch on /off with separate switch, plumbed to the front of the truck with QD's</t>
  </si>
  <si>
    <t>SPJC-6100-CAN-SINGLE-CFG CommandAll Single Joystick</t>
  </si>
  <si>
    <t>SPJC-6100-CAN-SINGLE-CFG 6100 CommandAll Single, includes 10 port module for additional outputs for a scraper, etc.</t>
  </si>
  <si>
    <t>6100-Combo hydraulics/harnessing for Chassis side for hydraulic prewet, auger, spinner with feedback and ISO bus to connect to 3 lane direct liquid on the spreader.</t>
  </si>
  <si>
    <t>6100-Combo 3-lane direct Liquid ISO bus spreader side</t>
  </si>
  <si>
    <t>622 PUMP IN PLACE OF 421</t>
  </si>
  <si>
    <t>DELTA 120 PUMP IN PLACE OF 421 PUMP.</t>
  </si>
  <si>
    <t>Category A: Hydraulic system - Force America, to include Location Technologies AVL modem &amp; Abrasion resistant hoses pre-wet/liquid module and  Stucchie multi connector mounted on the drivers side for Front Plow must be included in package.</t>
  </si>
  <si>
    <t>Purchaser Hydraulic Package A:</t>
  </si>
  <si>
    <t>A single normally open, two position, two way, poppet style solenoid valve capable of stopping oil flow to the hydraulic system when actuated. The valve shall be mounted directly to the hydraulic pump discharge port.  The valve assembly must also incorporate a high pressure relief valve to protect the system from over pressurizing during system shut down.  This solenoid valve shall be wired to a float type level indicator that is mounted from the top of the reservoir. The system shall be designed so that when the float contacts close, the solenoid will energize and stop pump flow. All wiring shall run to a shutdown module that includes all necessary relays. The module shall include screw type connection terminals for ease of installation. The module shall eliminate the need for external relays and wire splicing. An enunciator in control console will alert the driver that the pump has been shut down.  The control console will also incorporate an override switch wired to de-energize the shutdown system to facilitate diagnostics and equipment storage</t>
  </si>
  <si>
    <r>
      <t xml:space="preserve">The hydraulic pump shall be mounted with shaft centerline parallel to the crankshaft centerline and at a level to create not more than a three-degree angle on the driveline.  The pump mounting shall be incorporated with a bracket fabricated to mount in the extended frame rails of the truck.  </t>
    </r>
    <r>
      <rPr>
        <b/>
        <sz val="11"/>
        <color rgb="FFFF0000"/>
        <rFont val="Calibri"/>
        <family val="2"/>
        <scheme val="minor"/>
      </rPr>
      <t>Pump shall be mounted such a way that the pump will not need to be removed in order to remove/replace the front driveline.</t>
    </r>
  </si>
  <si>
    <t xml:space="preserve">The hydraulic valve shall be of modular manifold design.  Each hydraulic function requires an individual manifold stacked together to form the manifold base.  The manifold base shall consist of an inlet section with SAE #16 inlet porting, SAE #20 outlet porting, and SAE #4 load sense porting.  There shall be a main system relief in the inlet section to protect the system from high pressure in case the pump compensators fail. The dump body manifold shall be stacked next to the inlet section, and capable of 40 GPM with SAE #12 porting.  All valve manifolds shall be manufactured from 6061-T6 aluminum and be anodized to MIL-A-8625F specifications. The hydraulic control valves shall be pulse-width modulated, proportionally controlled.  Each hydraulic valve segment shall be individually mounted to the manifold base assembly and be serviceable without removing any hydraulic hoses or any other hydraulic valve segments.  Each hydraulic valve segment shall have individual pressure compensation to achieve independent simultaneous operations.  All segments shall have heavy-duty continuous duty coils and connections shall be with Din connectors.  All coils shall operate at 12 VDC and require a maximum of 1400 mille-amps.  Each segment shall be equipped with a manual override except for the auger and spinner sections.  The dump body segment shall be rated to 40 GPM, with all other segments rated to 20 GPM.  If a double acting hoist is utilized, the dump body segment shall be equipped with a down side relief to protect the body down function.  This relief shall be set to the hoist manufacturer's specifications.                The valve is to be arranged as follows:
Hoist    4-way 40 GPM with 500 PSI down side work port relief valve 
Plow lift 4-way 21 GPM with integrated plow float and integrated counterbalance circuit
Plow angle   4-way 21 GPM with dual 1000 PSI reliefs
Pressure Reducing Section
Reversing Auger  4-way 14 GPM motor spool
Spinner    2-way 7 GPM proportional cartridge
Plugged future use spreader cartridge cavity
</t>
  </si>
  <si>
    <t xml:space="preserve">Electrical switching shall be provided in the control console to automatically turn the valve off in order to hold the plow in the raised position. If the counterbalance valve is not turned off when raised the plow will drift down after it is raised.  Float lift pressure will need to be adjusted to insure that the plow drifts down at the right speed.  The valve shall use a pressure reducing/relieving valve to control the float lift pressure. Two solenoid valves wired together turn the valve off and on. One solenoid valve opens the inlet of the pressure reducing valve to the pump. The other solenoid valve opens the outlet of the pressure reducing/relieving valve to the lift port. Oil flowing in and out of the lift port is restricted with an orifice.  </t>
  </si>
  <si>
    <t xml:space="preserve">The electronic controller shall be a fully proportional multi-stick controller to operate all cylinder functions.  Multi-stick PWM driver electronics shall include as standard the capability to control at least 9 proportional outputs simultaneously.  The control is available in a 3-stick configuration.  Joysticks shall be laid out as follows from left to right:                                                                                                                                                                    Plow with integrated pushbutton 
 Hoist with integrated pushbutton OSHA lockout
 Blank
</t>
  </si>
  <si>
    <t xml:space="preserve">Controls for spreader must be located on armrest at the operator's fingertips.  There shall also be four auxiliary rocker switches available with an additional fifth switch being the main power switch for the spreader control.  The switches shall be located between the joysticks and spreader control interface and each shall be rated for 15 amps continuous current minimum.  Console options shall be capable of supplying full rated power to switch outputs when all four auxiliary switches are at full 15 amp load.  The switches shall be laid out from left to right as follows:                                                                                                                                                                                                     Power Float
 Low Oil Override
 Aux (blank switch for future use or to be specified at time of order)
 Aux (blank switch for future use or to be specified at time of order)
 Spreader On/Off
</t>
  </si>
  <si>
    <t xml:space="preserve">The plow, wing, scraper, or other joysticks shall have the option to include a momentary pushbutton for activation of remote spreader standby, remote spreader blast, or electric joystick interlock.  The multi-stick communication hardware/software shall include 4 integral float options.  The use of add-on float modules is unacceptable.  For flexibility of use the integral float programming shall have the following standard features: • (4) axis functional float on any or all of the outputs with selectable forward/back, right/left functionality
• 3-way or 4-way functionality
• Selectable (0-10) second float delay timer
• Optional float enable switch inputs.  
• When float output for a given joystick function is active, the LED-backlit nomenclature shall blink ON/OFF to provide visual feedback to the operator that the float function is engaged as well as displaying a float active message on the display screen.
   </t>
  </si>
  <si>
    <t xml:space="preserve">All function joysticks shall be of contact-less Hall-effect design and offer up to a 5-Million cycle life.  The use of potentiometers is unacceptable.  To increase safety of operation, joystick communication hardware/software shall include the following standard features:                                                                                                                                      • Input power monitor circuitry with power quality diagnostics, 
• Redundant dual-reference joystick signals for each joystick axis
• Joystick input off-center checking on all axes and output shutdown on system power-up
• Joystick out-of-range fault condition checking and output shutdown
• True outputs off with joystick centered
• LED-backlit nomenclature shall illuminate and flash RED when any error condition exists and an audible alarm shall sound.
• LED-backlit nomenclature shall blink ON/OFF with increasing frequency as the corresponding function is increased in speed to give the operator visual feedback of each joystick output.
</t>
  </si>
  <si>
    <t xml:space="preserve">Multi-stick control shall communicate all joystick data over the spreader control CAN bus.  For ease of service and diagnostics the multi-stick control shall have the following easily accessible through the spreader control calibration menus:                                                                                                                                                                                             • Unique MIN/MAX adjustments for each joystick function (forward, back, left and right)
• On-screen output status indicator’s for each PWM output
• Audible and visible output error status indicators with flashing error codes for each joystick function
</t>
  </si>
  <si>
    <t xml:space="preserve">The multi-stick control joystick outputs shall be communicated over the spreader control CAN bus to the Valve Module.  Spreader control outputs and joystick control outputs shall be operated on the same Valve Module, or multiple modules as necessary. </t>
  </si>
  <si>
    <t>The electronic spreader control shall be designed for precise, closed-loop control of granular and prewet liquid applications and operate on a CAN Bus protocol. The Central Processing Unit (CPU) shall have keyed and color coded connections to prevent incorrect installation.  The CPU shall be mounted in the cab with visual access to diagnostic LED's.  Mounting of the CPU unit outside of the cab is unacceptable.  The unit shall have USB connectivity for file and data transfer, Ethernet connection, a J1939 communication port for connection to the vehicle bus, a second CAN bus communication port for spreader-only data use, a J1708 connection for a road and air temperature sensor, and a RS-232 connection for AVL communication.  The Unit shall include a 6100-ELA module (Force America part number 1015454) shall be programed to allow the Location Technologies LT6 AVL/GPS provider access to event logging data. Access to CSV event logging data is available via serial RS232. One 6100-ELA module and one Location Technologies LT6 AVL Modem are required per truck.  The unit shall include one 12v output wire for signaling plow up and down function to AVL device for tracking plow position.  The CPU shall have on-board diagnostics, which provide real-time status of CAN bus communication, processor activity, and power status.  The CPU shall have a built-in audible alarm for diagnostic purposes.  The CPU operating system shall NOT be Windows-based.</t>
  </si>
  <si>
    <t>The spreader control interface shall have two, color-coded, continuous rotation encoders for granular and spinner control.  These encoders shall have integrated push buttons for blast mode and stand-by.  The controller shall have a third multifunction 4-way joystick that has an integrated rotary encoder and push button, that can be used for menu navigation, prewet liquid control, or an additional conveyor function.  There shall be four, two-way soft keys included in the interface that are generically-labeled and user-configurable for different functions depending on the equipment needs.  The controller shall also utilize iButton technology that is capable of using a Supervisor key to provide access to the calibration parameters without the access code.  The entire operator interface shall be backlit and encased in flexible silicone material with wear-limiting coating applied to the base silicone material.  The operator interface shall communicate on the spreader control system CAN bus.</t>
  </si>
  <si>
    <t>The control console shall be supplied with a Visalia brand road/air temperature sensing system. The road and air temperature must be displayed on the spreader control LCD screen. The control console shall be mounted on an adjustable height floor pedestal. The mount shall allow the console to swivel horizontally toward and away from the operator for their comfort. An amplifier module shall be supplied to operate the electric prewet motor. This module shall be rated to the appropriate amperage required ay the electric motor.</t>
  </si>
  <si>
    <t>Northend Truck Equipment Complies with Above Specifications 100% (Includes Two Year Manufacture Warranty)      Total For Purchaser Hydraulic Package A:</t>
  </si>
  <si>
    <t>Hydraulic Package A: NTE (Additional Products And Services)</t>
  </si>
  <si>
    <t>Category B: Hydraulic system - Force America, to include Location Technologies AVL modem &amp; Abrasion resistant hoses pre-wet/liquid module and  Stucchie multi connector mounted on the drivers side for Front Plow must be included in package.</t>
  </si>
  <si>
    <t>Purchaser Hydraulic Package C:</t>
  </si>
  <si>
    <t xml:space="preserve">The hydraulic pump shall be a variable displacement axial piston pressure and flow compensated load-sensing type.  The pump shall be cast iron construction and rated to 7.32 cubic inches per revolution at maximum stroke which will deliver 31 GPM @ 1000 engine RPM.  The pump shall have a SAE #24 o'ring suction, SAE #16 o'ring pressure port and SAE #6 o'ring case drain line plumbed directly back to the reservoir.  The pump shall be rated for 5800 PSI peak, 5500 PSI intermittent and 5200 PSI continuous.  The pump shall be rated for a maximum of 2100 RPM at standby pressure. The pump shall have a 1¼" captured key drive shaft and SAE 2-bolt type C mounting flange.  </t>
  </si>
  <si>
    <r>
      <t xml:space="preserve">The hydraulic pump shall be mounted with shaft centerline parallel to the crankshaft centerline and at a level to create not more than a three-degree angle on the driveline.  The pump mounting shall be incorporated with a bracket fabricated to mount in the extended frame rails of the truck.   </t>
    </r>
    <r>
      <rPr>
        <b/>
        <sz val="11"/>
        <color rgb="FFFF0000"/>
        <rFont val="Calibri"/>
        <family val="2"/>
        <scheme val="minor"/>
      </rPr>
      <t>Pump shall be mounted such a way that the pump will not need to be removed in order to remove/replace the front driveline.</t>
    </r>
  </si>
  <si>
    <t xml:space="preserve">The hydraulic valve shall be of modular manifold design.  Each hydraulic function requires an individual manifold stacked together to form the manifold base.  The manifold base shall consist of an inlet section with SAE #16 inlet porting, SAE #20 outlet porting, and SAE #4 load sense porting.  There shall be a main system relief in the inlet section to protect the system from high pressure in case the pump compensators fail. The inlet, hooklift and pressure reducing manifold shall be manufactured of high pressure steel. All remaining valve manifolds shall be manufactured from 6061-T6 aluminum. All aluminum sections must be anodized to MIL-A-8625F specifications. The hooklift sections shall be rated to 5000 PSI max pressure. The inlet shall be equipped with a 6000 PSI hydraulic pressure gauge to display hooklift pressure. A second 4000 PSI gauge shall also be included in the valve to read hydraulic pressure of all functions downstream of the hooklift valve sections. The hydraulic control valves shall be pulse-width modulated, proportionally controlled.  Each hydraulic valve segment shall be individually mounted to the manifold base assembly and be serviceable without removing any hydraulic hoses or any other hydraulic valve segments.  Each hydraulic valve segment shall have individual pressure compensation to achieve independent simultaneous operations.  The valve shall include a main relief set at 5500 PSI. Each segment shall be equipped with a manual override.  </t>
  </si>
  <si>
    <t xml:space="preserve">Hook 4-way 21 GPM rated to 5000 PSI </t>
  </si>
  <si>
    <t>Jib 4-way 21 GPM rated to 5000 PSI</t>
  </si>
  <si>
    <t>Plow lift 4-way 21 GPM with integrated plow float and integrated counterbalance circuit</t>
  </si>
  <si>
    <t xml:space="preserve">The electronic controller shall be a fully proportional multi-stick controller to operate all cylinder functions.  Multi-stick PWM driver electronics shall include as standard the capability to control at least 9 proportional outputs simultaneously.  The control is available in a 3-stick configuration.  Joysticks shall be laid out as follows from left to right:                                                                                                                                                                                                                                      Plow with integrated pushbutton 
 Hook with integrated pushbutton OSHA lockout
 Jib with integrated pushbutton
</t>
  </si>
  <si>
    <r>
      <t xml:space="preserve">Controls for spreader must be located on armrest at the operator's fingertips.  There shall also be four auxiliary rocker switches available with an additional fifth switch being the main power switch for the spreader control.  The switches shall be located between the joysticks and spreader control interface and each shall be rated for 15 amps continuous current minimum.  Console options shall be capable of supplying full rated power to switch outputs when all four auxiliary switches are at full 15 amp load.  The switches shall be laid out from left to right as follows:   </t>
    </r>
    <r>
      <rPr>
        <b/>
        <sz val="11"/>
        <rFont val="Calibri"/>
        <family val="2"/>
        <scheme val="minor"/>
      </rPr>
      <t>Power Float</t>
    </r>
    <r>
      <rPr>
        <sz val="11"/>
        <rFont val="Calibri"/>
        <family val="2"/>
        <scheme val="minor"/>
      </rPr>
      <t xml:space="preserve">                                                                                                                                                                                                                     Low Oil Override
 Aux (blank switch for future use or to be specified at time of order)
 Aux (blank switch for future use or to be specified at time of order)
 Spreader On/Off
</t>
    </r>
  </si>
  <si>
    <t xml:space="preserve">The plow, wing, scraper, or other joysticks shall have the option to include a momentary pushbutton for activation of remote spreader standby, remote spreader blast, or electric joystick interlock.  The multi-stick communication hardware/software shall include 4 integral float options.  The use of add-on float modules is unacceptable.  For flexibility of use the integral float programming shall have the following standard features:                                                 • (4) axis functional float on any or all of the outputs with selectable forward/back, right/left functionality
• 3-way or 4-way functionality
• Selectable (3) second float delay timer
• Optional float enable switch inputs.  
• When float output for a given joystick function is active, the LED-backlit nomenclature shall blink ON/OFF to provide visual feedback to the operator that the float function is engaged.
</t>
  </si>
  <si>
    <t xml:space="preserve">All function joysticks shall be of contact-less Hall-effect design and offer up to a 5-Million cycle life.  The use of potentiometers is unacceptable.  To increase safety of operation, joystick communication hardware/software shall include the following standard features: • Input power monitor circuitry with power quality diagnostics, 
• Redundant dual-reference joystick signals for each joystick axis
• Joystick input off-center checking on all axes and output shutdown on system power-up
• Joystick out-of-range fault condition checking and output shutdown
• True outputs off with joystick centered
• LED-backlit nomenclature shall illuminate and flash RED when any error condition exists and an audible alarm shall sound.
• LED-backlit nomenclature shall blink ON/OFF with increasing frequency as the corresponding function is increased in speed to give the operator visual feedback of each joystick output.
</t>
  </si>
  <si>
    <t xml:space="preserve">Multi-stick control shall communicate all joystick data over the spreader control CAN bus.  For ease of service and diagnostics the multi-stick control shall have the following easily accessible through the spreader control calibration menus:                                                                                                                                                                                                      • Unique MIN/MAX adjustments for each joystick function (forward, back, left and right)
• On-screen output status indicator’s for each PWM output
• Audible and visible output error status indicators with flashing error codes for each joystick function
</t>
  </si>
  <si>
    <r>
      <rPr>
        <b/>
        <sz val="11"/>
        <color rgb="FF000000"/>
        <rFont val="Calibri"/>
        <family val="2"/>
        <scheme val="minor"/>
      </rPr>
      <t xml:space="preserve"> *Note:</t>
    </r>
    <r>
      <rPr>
        <sz val="11"/>
        <color rgb="FF000000"/>
        <rFont val="Calibri"/>
        <family val="2"/>
        <scheme val="minor"/>
      </rPr>
      <t xml:space="preserve"> Price Includes Hose Track down Left Side Of Chassis For Compatibility With Current WSDOT Units </t>
    </r>
  </si>
  <si>
    <t>Northend Truck Equipment Complies with Above Specifications 100%    (Includes Two Year Manufacture Warranty)       Total For Purchaser Hydraulic Package C:</t>
  </si>
  <si>
    <t xml:space="preserve">    b. Hot Shift PTO For Allison 4000RDS (Chelsea 280 Series)</t>
  </si>
  <si>
    <t xml:space="preserve">    b. Constant Mesh PTO For Allison 4000RDS (Chelsea 267 Series)</t>
  </si>
  <si>
    <t>Hydraulic Package C: NTE (Additional Products And Services)</t>
  </si>
  <si>
    <t>Category C: Hydraulic system - Force America, to include Location Technologies AVL modem &amp; Abrasion resistant hoses pre-wet/liquid module and  Stucchie multi connector mounted on the drivers side for Front Plow must be included in package.</t>
  </si>
  <si>
    <t>Purchaser Hydraulic Package D:</t>
  </si>
  <si>
    <r>
      <t xml:space="preserve">The hydraulic valve shall be of modular manifold design.  Each hydraulic function requires an individual manifold stacked together to form the manifold base.  The manifold base shall consist of an inlet section with SAE #16 inlet porting, SAE #20 outlet porting, and SAE #4 load sense porting.  There shall be a main system relief in the inlet section to protect the system from high pressure in case the pump compensators fail. The inlet, hooklift and pressure reducing manifold shall be manufactured of high pressure steel. All remaining valve manifolds shall be manufactured from 6061-T6 aluminum. All aluminum sections must be anodized to MIL-A-8625F specifications. The hooklift sections shall be rated to 5000 PSI max pressure. The inlet shall be equipped with a 6000 PSI hydraulic pressure gauge to display hooklift pressure. A second 4000 PSI gauge shall also be included in the valve to read hydraulic pressure of all functions downstream of the hooklift valve sections. The hydraulic control valves shall be pulse-width modulated, proportionally controlled.  Each hydraulic valve segment shall be individually mounted to the manifold base assembly and be serviceable without removing any hydraulic hoses or any other hydraulic valve segments.  Each hydraulic valve segment shall have individual pressure compensation to achieve independent simultaneous operations.  The valve shall include a main relief set at 5500 PSI. Each segment shall be equipped with a manual override.                                                                                                                                                                                                  </t>
    </r>
    <r>
      <rPr>
        <b/>
        <sz val="11"/>
        <rFont val="Calibri"/>
        <family val="2"/>
        <scheme val="minor"/>
      </rPr>
      <t>The valve is to be arranged as follows:</t>
    </r>
    <r>
      <rPr>
        <sz val="11"/>
        <rFont val="Calibri"/>
        <family val="2"/>
        <scheme val="minor"/>
      </rPr>
      <t xml:space="preserve">
Hook    4-way 21 GPM rated to 5000 PSI 
Jib    4-way 21 GPM rated to 5000 PSI
Pressure Reducing Section
Plow lift 4-way 21 GPM with integrated plow float and integrated counterbalance circuit
Plow angle   4-way 21 GPM with dual 1000 PSI reliefs
Future Use Manifold
Future Use Manifold
Reversing Auger  4-way 14 GPM motor spool
Spinner    2-way 7 GPM proportional cartridge
Plugged future use spreader cartridge cavity
</t>
    </r>
  </si>
  <si>
    <t xml:space="preserve">The electronic controller shall be a fully proportional multi-stick controller to operate all cylinder functions.  Multi-stick PWM driver electronics shall include as standard the capability to control at least 9 proportional outputs simultaneously.  The control is available in a 3-stick or 4-stick configuration.  Joysticks shall be laid out as follows from left to right:                                                                                                                                                              Plow with integrated pushbutton 
 Hook with integrated pushbutton OSHA lockout
 Jib with an integrated pushbutton
 To be specified (if a four joystick solution is needed)
</t>
  </si>
  <si>
    <t xml:space="preserve">Controls for spreader must be located on armrest at the operator's fingertips.  There shall also be four auxiliary rocker switches available with an additional fifth switch being the main power switch for the spreader control.  The switches shall be located between the joysticks and spreader control interface and each shall be rated for 15 amps continuous current minimum.  Console options shall be capable of supplying full rated power to switch outputs when all four auxiliary switches are at full 15 amp load. The switches shall be laid out from left to right as follows:                                                                                                                                                                                                          Power Float
 Low Oil Override
 Wing Recall (Or other function to be specified at time of order)
 Aux (blank switch for future use)
 Spreader On/Off
</t>
  </si>
  <si>
    <t xml:space="preserve">The plow, wing, scraper, or other joysticks shall have the option to include a momentary pushbutton for activation of remote spreader standby, remote spreader blast, or electric joystick interlock.  The multi-stick communication hardware/software shall include 4 integral float options.  The use of add-on float modules is unacceptable.  For flexibility of use the integral float programming shall have the following standard features: • (4) axis functional float on any or all of the outputs with selectable forward/back, right/left functionality
• 3-way or 4-way functionality
• Selectable (3) second float delay timer
• Optional float enable switch inputs.  
• When float output for a given joystick function is active, the LED-backlit nomenclature shall blink ON/OFF to provide visual feedback to the operator that the float function is engaged.
</t>
  </si>
  <si>
    <t xml:space="preserve">Multi-stick control shall communicate all joystick data over the spreader control CAN bus.  For ease of service and diagnostics the multi-stick control shall have the following easily accessible through the spreader control calibration menus:                                                                                                                                                                                               • Unique MIN/MAX adjustments for each joystick function (forward, back, left and right)
• On-screen output status indicator’s for each PWM output
• Audible and visible output error status indicators with flashing error codes for each joystick function
</t>
  </si>
  <si>
    <r>
      <t xml:space="preserve">    </t>
    </r>
    <r>
      <rPr>
        <b/>
        <sz val="10"/>
        <color rgb="FF000000"/>
        <rFont val="Times New Roman"/>
        <family val="1"/>
      </rPr>
      <t>*Note:</t>
    </r>
    <r>
      <rPr>
        <sz val="10"/>
        <color rgb="FF000000"/>
        <rFont val="Times New Roman"/>
        <family val="1"/>
      </rPr>
      <t xml:space="preserve"> Price Includes Hose Track down Left Side Of Chassis For Compatibility With Current WSDOT Units </t>
    </r>
  </si>
  <si>
    <r>
      <rPr>
        <b/>
        <sz val="11"/>
        <rFont val="Calibri"/>
        <family val="2"/>
        <scheme val="minor"/>
      </rPr>
      <t xml:space="preserve">Northend Truck Equipment Complies with Above Specifications 100%    (Includes Two Year Manufacture Warranty)     </t>
    </r>
    <r>
      <rPr>
        <sz val="11"/>
        <rFont val="Calibri"/>
        <family val="2"/>
        <scheme val="minor"/>
      </rPr>
      <t xml:space="preserve">  Total For Purchaser Hydraulic Package D:</t>
    </r>
  </si>
  <si>
    <r>
      <t xml:space="preserve">    *Chassis OEM To Prep and Approve</t>
    </r>
    <r>
      <rPr>
        <sz val="11"/>
        <rFont val="Calibri"/>
        <family val="2"/>
        <scheme val="minor"/>
      </rPr>
      <t>d</t>
    </r>
    <r>
      <rPr>
        <sz val="11"/>
        <color rgb="FF000000"/>
        <rFont val="Calibri"/>
        <family val="2"/>
        <scheme val="minor"/>
      </rPr>
      <t xml:space="preserve">  RPTO (Room Permitting)</t>
    </r>
  </si>
  <si>
    <t>Hydraulic Package D:  NTE (Additional Products And Services)</t>
  </si>
  <si>
    <t>Category D: Hydraulic system - Force America, to include Location Technologies AVL modem &amp; Abrasion resistant hoses pre-wet/liquid module and  Stucchie multi connector mounted on the drivers side for Front Plow must be included in package.</t>
  </si>
  <si>
    <t>Overall Category I Options:</t>
  </si>
  <si>
    <t>Parker, to include Location Technologies AVL modem, Abrasion resistant hoses, Stuchi Multi Connector mounted on the driver's side Front &amp; same capabilities as Force system descriptions.</t>
  </si>
  <si>
    <t xml:space="preserve">Must take a hydraulic tank option </t>
  </si>
  <si>
    <t>Certified Power, to include Location Technologies AVL modem, Stuchi Multi Connector mounted on the driver side Front &amp; same capabilities as Force system descriptions.</t>
  </si>
  <si>
    <t>See Below (Must take a hydraulic tank option)</t>
  </si>
  <si>
    <t>Other brands offered to include Location Technologies AVL modem, Stuchi Multi Connector mounted on the driver side Front &amp; same capabilities as Force system descriptions.</t>
  </si>
  <si>
    <r>
      <t xml:space="preserve"> Identify Brand:____</t>
    </r>
    <r>
      <rPr>
        <u/>
        <sz val="11"/>
        <rFont val="Calibri"/>
        <family val="2"/>
        <scheme val="minor"/>
      </rPr>
      <t xml:space="preserve">
</t>
    </r>
  </si>
  <si>
    <t>NTE (Additional Products And Services)</t>
  </si>
  <si>
    <t>Certified Power Hydraulic Package's and Options                (Includes Two Year Manufacture Warranty)</t>
  </si>
  <si>
    <t>Price:</t>
  </si>
  <si>
    <t>Certified Hydraulic Package A&amp;B</t>
  </si>
  <si>
    <t>Must Pick Hydraulic Tank Option</t>
  </si>
  <si>
    <t>Certified Hydraulic Package C&amp;D</t>
  </si>
  <si>
    <t xml:space="preserve">Certified Hydraulic Package G/C </t>
  </si>
  <si>
    <t>Includes Hydraulic Tank</t>
  </si>
  <si>
    <t>Certified Hydraulic Package Sp/C</t>
  </si>
  <si>
    <t>Certified Hydraulic Tank Combo</t>
  </si>
  <si>
    <t>Deduct High Pressure Filter</t>
  </si>
  <si>
    <t>At time of order</t>
  </si>
  <si>
    <t>Upgrade To Rear Engine Pto No Charge (Certified Package A, B, C, D)</t>
  </si>
  <si>
    <t>Subtract High Pressure Filter (Certified Package A, B, C, D)</t>
  </si>
  <si>
    <t xml:space="preserve">Subtract Road/Air Temperature Sensor (Certified Package A, B, C, D) </t>
  </si>
  <si>
    <t>Subtract Stucchi Couplers, Fixed, Mobile, Parking Station (Certified Package A)</t>
  </si>
  <si>
    <t>Subtract Stucchi Couplers, Fixed, and Mobile Halfs (Certified Package B, C, D)</t>
  </si>
  <si>
    <t>Subtract (1) Hydraulic Wing Functions Out of The 40 Gallon Service Guard Reservior (Certified Package B)</t>
  </si>
  <si>
    <t>Subtract (3) Hydraulic Wing Functions Out of The 40 Gallon Service Guard Reservior (Certified Package B)</t>
  </si>
  <si>
    <t>890 Extended Shaft PTO Mounted To An Allison Transmission, Direct Mounted Load Sense Pump, PTO Will Shut Down In Low Oil, Hot Oil Application (Certified Package A, B)</t>
  </si>
  <si>
    <t>280 Series PTO Mounted To AN Allison Transmission, Direct Mounted Load Sense Pump, PTO Will Shut Down In Low Oil, Hot Oil Application (Certified Package A, B)</t>
  </si>
  <si>
    <t>Complete Hydraulic Closed Loop Pre-Wet Kit (Certified Package A, B, C, D)</t>
  </si>
  <si>
    <t>GPS Speedometer Output Device (Certified Package A, B, C, D)</t>
  </si>
  <si>
    <t>Hydraforce SV12-40R 12Volt Double Selector Valve (Certified Package A, B, C, D)</t>
  </si>
  <si>
    <t xml:space="preserve">NTE Basic Hydraulic's and Options (Additional Products And Services) </t>
  </si>
  <si>
    <t xml:space="preserve">  (Includes Two Year Manufacture Warranty)</t>
  </si>
  <si>
    <t>5100 Force Air Systems and Add On Options Below</t>
  </si>
  <si>
    <t>Open Center Snow and Ice System 4 Section Valve With Dual Flow, Manual Electric Sander Valve Control and Stainless Box (Room Permitting) With 20 Gal./Minute Gear Pump Front Mounted With OEM Front Frame Rail Extensions, Air Control Console, Behind The Cab Tank, or VT35 with Poly Or Stainless Lid, With Basic Hoses and Fittings Installed (See Sander Line Option)</t>
  </si>
  <si>
    <t>Open Center Snow and Ice System 4 Section Valve With Dual Flow, Manual Electric Sander Valve Control and Stainless Box (Room Permitting) With 50 Gal./Minute Gear Pump Front Mounted With OEM Front Frame Rail Extensions, Air Control Console, Behind The Cab Tank, or VT35 with Poly Or Stainless Lid, With Basic Hoses and Fittings Installed (See Sander Line Option)</t>
  </si>
  <si>
    <t>Closed Center Snow and Ice System Multi Section Valve With 5100EX Electric Sander Valve Control and Stainless Box (Room Permitting) With Load Sense Pump Front Mounted With OEM Front Frame Rail Extensions, Air Control Console, Behind The Cab Tank, or VT35 with Poly Or Stainless Lid, With Basic Hoses and Fittings Installed (See Sander Line Option)</t>
  </si>
  <si>
    <r>
      <t>NE-1 Integrated Basic Plow Float</t>
    </r>
    <r>
      <rPr>
        <sz val="11"/>
        <color rgb="FFFF0000"/>
        <rFont val="Calibri"/>
        <family val="2"/>
        <scheme val="minor"/>
      </rPr>
      <t xml:space="preserve"> </t>
    </r>
    <r>
      <rPr>
        <sz val="11"/>
        <rFont val="Calibri"/>
        <family val="2"/>
        <scheme val="minor"/>
      </rPr>
      <t>(For 5100 Air Systems)</t>
    </r>
  </si>
  <si>
    <t>NE-1 Integrated Basic Plow Float - ADD $1025.00</t>
  </si>
  <si>
    <t>NE-2 External Power Float (For 5100 Air Systems)</t>
  </si>
  <si>
    <t>NE-2 External Power Float- ADD $1196.00</t>
  </si>
  <si>
    <t>NE-3 4-Way Hoist with Downside Relief (For 5100 Air Systems)</t>
  </si>
  <si>
    <t>NE-3 4-Way Hoist with Downside Relief - ADD $125.00 NE-4 Air Operated Pup Diverter - ADD $289.00</t>
  </si>
  <si>
    <t>NE-4 Air Operated Pup Diverter, Includes Plumbing To Rear (For 5100 Air Systems)</t>
  </si>
  <si>
    <t>NE-5 Electric Operated Pup Diverter, Includes Plumbing To Rear (For 5100 Air Systems)</t>
  </si>
  <si>
    <t>NE-5 Electric Operated Pup Diverter - ADD $352.00</t>
  </si>
  <si>
    <t xml:space="preserve">NE-6 Dedicated Pup Valve with Air Joystick, Includes Plumbing To Rear (For 5100 Air Systems) </t>
  </si>
  <si>
    <t>NE-6 Dedicated Pup Valve with Air Joystick - ADD $823.00</t>
  </si>
  <si>
    <t>NE-9 Low Oil Auto Pump Shutoff Valve (For 5100 Air Systems)</t>
  </si>
  <si>
    <t>NE-8 Two Wing Sections &amp; Joystick for Henke Postless Patrol Wing - ADD $1697.00 NE-9 Low Oil Auto Pump Shutoff Valve - ADD $408.00</t>
  </si>
  <si>
    <t xml:space="preserve">NE-10 High Pressure Filter (For 5100 Air Systems) </t>
  </si>
  <si>
    <t>NE-10 High Pressure Filter - ADD $341.00</t>
  </si>
  <si>
    <t>NE-11 FB-128 Closed Loop Granular Motor Feedback Sensor Kit (For 5100 Air Systems)</t>
  </si>
  <si>
    <t>NE-11 FB-128 Closed Loop Granular Motor Feedback Sensor Kit - ADD $712.00 NE-12 Prewet Valve and Feedback Harness Kit - ADD $836.00</t>
  </si>
  <si>
    <t>NE-12 Prewet Valve and Feedback Harness Kit (For 5100 Air Systems)</t>
  </si>
  <si>
    <t>NE-13 SSC3100-3F Manaul Spreader Controller (I.L.O. 5100EX Closed Loop Air System Above) DEDUCT</t>
  </si>
  <si>
    <t xml:space="preserve">NE-14 Constant Mesh PTO, Direct Mount Load Sense Pump for Allison 3000 &amp; 4000 Series Transmissions (For 5100 Air Systems) </t>
  </si>
  <si>
    <t>NE-14 Constant Mesh PTO, Direct Mount Load Sense Pump for Allison 3000 &amp; 4000 Series Transmissions - ADD $931.00 NE-15 Air Shift PTO, Bottom Mount for Manual Transmissions - ADD $674.00</t>
  </si>
  <si>
    <t>NE-15 Air Shift PTO, Bottom Mount for Manual Transmissions (For 5100 Air Systems)</t>
  </si>
  <si>
    <t xml:space="preserve">NE-18 Wing Check /Counter Balance Kit (For 5100 Air Systems) </t>
  </si>
  <si>
    <t>NE-18 Wing Check /Counter Balance Kit -ADD $129.00</t>
  </si>
  <si>
    <t>5100 Force Electric System and Add On Options Below</t>
  </si>
  <si>
    <t>Closed Center Snow and Ice System Multi Section Valve With 5100EX Electric Sander Valve Control and Stainless Box (Room Permitting) With Load Sense Pump Front Mounted With OEM Front Frame Rail Extensions, Electric Ultra Arm Control Console, Behind The Cab Tank, or VT35 with Poly Or Stainless Lid, With Basic Hoses and Fittings Installed (See Sander Line Option)</t>
  </si>
  <si>
    <t>NE-1E Integrated Basic Plow Float (For 5100 Electric System)</t>
  </si>
  <si>
    <t>NE-2E Integrated Power Float  (For 5100 Electric System)</t>
  </si>
  <si>
    <t>NE-3E 4-Way Hoist With Downside Relief  (For 5100 Electric System)</t>
  </si>
  <si>
    <t>NE-5 Electric Operated Pup Diverter, Includes Plumbing to Rear (For 5100 Electric System)</t>
  </si>
  <si>
    <t xml:space="preserve">NE-6E Dedicated Pup Valve with Electric Joystick, Includes Plumbing to Rear (For 5100 Electric System) </t>
  </si>
  <si>
    <t>NE-7E Wing Valve &amp; Electric Joystick with Sequence Valve  (For 5100 Electric System)- ADD $1318.00</t>
  </si>
  <si>
    <t xml:space="preserve">NE-8E Two Wing Sections &amp; Electric Joystick for Henke Postless Patrol Wing  (For 5100 Electric System)- ADD $2139.00 </t>
  </si>
  <si>
    <t>NE-9E Low Oil Auto Pump Shutoff Valve  (For 5100 Electric System)</t>
  </si>
  <si>
    <t>NE-10E High Pressure Filter  (For 5100 Electric System)</t>
  </si>
  <si>
    <t>NE-11E FB-128 Closed Loop Granular Motor Feedback Sensor Kit  (For 5100 Electric System)</t>
  </si>
  <si>
    <t>NE-12E Prewet Valve and Feedback Harness Kit  (For 5100 Electric System)</t>
  </si>
  <si>
    <t xml:space="preserve">NE-13E SSC3100-3F Manaul Spreader Controller I.L.O. 5100EX Electric System- DEDUCT </t>
  </si>
  <si>
    <t>NE-14E Constant Mesh PTO, Direct Mount Load Sense Pump for Allison 3000 &amp; 4000 Series Transmissions  (For 5100 Electric System)</t>
  </si>
  <si>
    <t>NE-15E Air Shift PTO, Bottom Mount for Manual Transmissions  (For 5100 Electric System)</t>
  </si>
  <si>
    <t xml:space="preserve">NE17E PC Ultra Arm Blank (No Spreader Controller, Joysticks Only)  (For 5100 Electric System)- Deduct </t>
  </si>
  <si>
    <t>High Pressure Low Pressure Split 7 Section Valve For Hook Lift Snow and Ice Package Includes High Pressure Load Sense Pump, Plow Sections, Hoist/Jib Sections, Sander Section, Hydraulic Tank, and All Basic Plumbing Including Sander Lines To The Rear, Complete Cab Air Control Box With Electric Sander Controller</t>
  </si>
  <si>
    <t>Jib Valve Section and Electric Joystick For Hook Lift</t>
  </si>
  <si>
    <t>Sander Lines The Rear With QD's</t>
  </si>
  <si>
    <t>NE-18E High Pressure Hooklift Valves with Delta 120 Crank Mount Pump</t>
  </si>
  <si>
    <t>NE-19E DLA/Anti-Icing 3-Lane Harness Kit to Add to 5100ex-3 Harnessing (Flow Meter Feedback Incl.)</t>
  </si>
  <si>
    <t>NE-20E 3-Lane DLA/Anti-Icing Harness in Lieu of Aug/Spnr/Prwt Harness (Flow Meter Feedback Incl.)</t>
  </si>
  <si>
    <t>NE-21E Hot Shift PTO (280 Series), Direct Mount Load Sense Pump for Allison 3000 &amp; 4000 Series</t>
  </si>
  <si>
    <t>NE-22E High Pressure Hoklift Valves and Cntrols</t>
  </si>
  <si>
    <t>NE-23E Stand Alone Stainless Steel Valve Enclosure</t>
  </si>
  <si>
    <t>NE-24E 6100 Controller In Lieu of 5100EX</t>
  </si>
  <si>
    <t>Force One Hydraulic Systems For 11,000-19,500 GVWR (Ford or Dodge)</t>
  </si>
  <si>
    <t>Complete Force One Hydraulic System Is A Valve Tank Combo Powder Coated Steel. Includes Plow and Sander Circuts Installed with Basic Hoses and Fittings (See Sander Line Option)</t>
  </si>
  <si>
    <t xml:space="preserve">PTO Pump Combo For Dodge </t>
  </si>
  <si>
    <t xml:space="preserve">Hydraulic Tool Circuit To Run Off Sander Circuit Includes Larger Hydraulic Tank, Plumbing and QD's  </t>
  </si>
  <si>
    <t xml:space="preserve">Stainless Steel Tank Enclosure </t>
  </si>
  <si>
    <t>Basic Hydraulic Systems and Options Below</t>
  </si>
  <si>
    <t>Basic Hydraulic Package For Dump Body To Include, PTO For Manual Transmission, 20 Gal. Pump, Valve, Tank, Basic Plumbing, For Dump Body Only</t>
  </si>
  <si>
    <t>Basic Hydraulic Package For Dump Body To Include, PTO For Manual Transmission, 50 Gal. Pump, Valve, With Larger Tank, Basic Plumbing, For Dump Body Only</t>
  </si>
  <si>
    <t>Hot Shift PTO I.L.O. Manual Transmission For Allison</t>
  </si>
  <si>
    <t>Pony Package Upgrade (Requires Standard Hydraulic System, Uses Plow Up Circuit) (For Wet Line, Includes Trailer Gate and Reach Controls)</t>
  </si>
  <si>
    <t>Cab Guard Combination Oil Tank Complete With All Accessories In Lieu Of Standard Hydraulic Tank</t>
  </si>
  <si>
    <t>Added Valve Section With Air Control (Each)</t>
  </si>
  <si>
    <t>Manual Dual Flow Controller Outside The Cab (Sander Control)</t>
  </si>
  <si>
    <t>Electric Sander Control Manifold With Controls In The Cab</t>
  </si>
  <si>
    <t>Low Hydraulic Oil Light, A Circuit Protected, and Labeled Low Hydraulic Oil Light Mounted To The Dash Of The Chassis</t>
  </si>
  <si>
    <t>Stucchi Multi Connector, Fixed and Mobile Half For Sander Includes Parking Station and Cover</t>
  </si>
  <si>
    <t>Surface Temperature Measuring System (Complete Vaisala Stand Alone System Installed)</t>
  </si>
  <si>
    <t>Surface Temperature Measuring System (Complete PreCise Stand Alone System Installed)</t>
  </si>
  <si>
    <t>A35 and P50 Valve and Pump combination to accommodate larger bodies and hoist</t>
  </si>
  <si>
    <t>Plow Category 1: Snow Plow Frame/Hitches Tenco plow Frame</t>
  </si>
  <si>
    <t>Tenco Plow Frame</t>
  </si>
  <si>
    <r>
      <rPr>
        <b/>
        <sz val="11"/>
        <rFont val="Calibri"/>
        <family val="2"/>
        <scheme val="minor"/>
      </rPr>
      <t>Describe Offered Alternatives
Note: Equals or Alternatives offered may be evaluated by subject matter experts. Equals or Alternatives offered that are not found to meet the specification requirements may cause the bid to be rejected.</t>
    </r>
  </si>
  <si>
    <t>Truck Must Have Extended Front Frame Rails and Stationary Grill</t>
  </si>
  <si>
    <t>Shall be a TENCO 2-14-23-0078 or Equal, with lift cylinder.</t>
  </si>
  <si>
    <r>
      <rPr>
        <sz val="11"/>
        <rFont val="Calibri"/>
        <family val="2"/>
        <scheme val="minor"/>
      </rPr>
      <t>The lift cylinder hydraulic ports shall be facing the driver’s side of the truck.
a)    All fasteners will be grade 8 with flanged headed bolts.
b)    The front tow hooks shall be butted against the forward edge of the side plates.
c)    None of the components associated with the Plow Frame will interfere with the chassis components, when installed.
d)    Supplier shall ensure that the plow frames mounting holes are aligned for ease of pin removal and installation.</t>
    </r>
  </si>
  <si>
    <t xml:space="preserve"> (Includes Two Year Manufacture Warranty)</t>
  </si>
  <si>
    <t>Bid price</t>
  </si>
  <si>
    <t>Deduct for purchaser installed</t>
  </si>
  <si>
    <t>Plow Category 1: NTE (Additional Products And Services)</t>
  </si>
  <si>
    <t>Must take options at time of ordering for new builds only.</t>
  </si>
  <si>
    <t>4x4 Truck</t>
  </si>
  <si>
    <t>Shorten Front Frame Rails (Must Be At Time Of Order)</t>
  </si>
  <si>
    <t>NTE Quick Hitch (Must Have Extended Full Front Frame Rails (Not Bolt On) and Stationary Grill)</t>
  </si>
  <si>
    <t>Truck-Lite #80800 plow lights, to be hooked up to Chassis provided wiring and switch , Includes Adjustable Stainless Steel Brackets (Installed)</t>
  </si>
  <si>
    <t>Truck-Lite #80990 LED Heated Plow Lights, to be hooked up to Chassis provided wiring and switch , Includes Adjustable Stainless Steel Brackets (Installed)</t>
  </si>
  <si>
    <t>Heated LED Boss Plow Lights, to be hooked up to Chassis provided wiring and switch, Includes  Adjustable Stainless Steel Brackets (Installed)</t>
  </si>
  <si>
    <t>ABL 3800 LED Heated Plow Lights Hooked Up To Chassis Provided Wiring and Switch, Includes  Adjustable Stainless Steel Brackets (Installed)</t>
  </si>
  <si>
    <t>Install Customer Supplied Plow Lights and Harness To Chassis Provided Wiring and Switch, Includes  Adjustable Stainless Steel Brackets</t>
  </si>
  <si>
    <t>Rabbit Ear Plow Light Mounts Attached To Plow Hitch With Removable Pockets (Must Take One Plow Light Option)</t>
  </si>
  <si>
    <t>Trucks Without Front Frame Rail Extensions (OEM Approved For Snow Plow) (Must Pick Up A Plow Hitch Option) Add</t>
  </si>
  <si>
    <t>Chassis Fixed Mounted Stucchi Multi Coupler Installed On Front Drivers Side With Cover (Includes Plow Side With Parking Station Loose)(No Plumbing Included)</t>
  </si>
  <si>
    <t>Plow Category 2: Snow Plow Frame/Hitches Flat Plate for Parallel lift plow</t>
  </si>
  <si>
    <t>Flat plate hitch for Parallel Lift Plow</t>
  </si>
  <si>
    <t>Installed With Bumper Modifications (Must Have Full Front Frame Rail Extensions and Stationary Grill)</t>
  </si>
  <si>
    <t>Truck Plate</t>
  </si>
  <si>
    <t>The truck portion of the hitch shall be designed to allow a single operator to remove/install the plow and wing from the truck with no tools. Only a flat plate shall remain at the front of the truck chassis when the plow portion of hitch/equipment is removed.</t>
  </si>
  <si>
    <t>The front flat plate shall be constructed of no less than 5/8” steel plate.</t>
  </si>
  <si>
    <t>The lower section of the plat plate hitch shall have a handle operated over center latching system to engage/disengage the lower latching pins.</t>
  </si>
  <si>
    <t>Bid Price</t>
  </si>
  <si>
    <t>Plow Category 2:  NTE (Additional Products And Services)</t>
  </si>
  <si>
    <t>SQH Adaptor To Use Existing Plows On Flat Plate Hitch Installed With Hoses To Lift Cylinder</t>
  </si>
  <si>
    <t>SQH Adaptor To Use Existing Plows On Flat Plate Hitch Direct Ship (No Install)</t>
  </si>
  <si>
    <t>Shorten Front Frame Rails</t>
  </si>
  <si>
    <t xml:space="preserve">Monroe Plow Hitches </t>
  </si>
  <si>
    <t>Monroe Quick Hitch, Tilt, Low Profile With Fold Flat Lift Arm, MC7092</t>
  </si>
  <si>
    <t xml:space="preserve">Not Installed </t>
  </si>
  <si>
    <t>Monroe Quick Hitch, Tilt, High Profile Mc7090 Modified PN 00164292 K/C</t>
  </si>
  <si>
    <t>Monroe Plow Portion Hitch Quick Hitch Swivel Plate MC6000 K/C</t>
  </si>
  <si>
    <t>Installation of Monroe Plow Hitches Chassis Must Be Equiped With OEM Extended Front Frame Rails and Stationary Grill</t>
  </si>
  <si>
    <t>Plow Category 3: Snow Plow Frame/Hitches Front plow Parallel lift</t>
  </si>
  <si>
    <t>2312; Front Plow; Parallel Lift</t>
  </si>
  <si>
    <t>Not Installed See Options</t>
  </si>
  <si>
    <r>
      <rPr>
        <sz val="11"/>
        <rFont val="Calibri"/>
        <family val="2"/>
        <scheme val="minor"/>
      </rPr>
      <t xml:space="preserve">These Specifications describe an off the shelf Parallel Lift Plow with Flat Plate Hitch, similar to a </t>
    </r>
    <r>
      <rPr>
        <b/>
        <sz val="11"/>
        <rFont val="Calibri"/>
        <family val="2"/>
        <scheme val="minor"/>
      </rPr>
      <t xml:space="preserve">Henke Parallel Lift System </t>
    </r>
    <r>
      <rPr>
        <sz val="11"/>
        <rFont val="Calibri"/>
        <family val="2"/>
        <scheme val="minor"/>
      </rPr>
      <t xml:space="preserve">or a </t>
    </r>
    <r>
      <rPr>
        <b/>
        <sz val="11"/>
        <rFont val="Calibri"/>
        <family val="2"/>
        <scheme val="minor"/>
      </rPr>
      <t>Henderson Parallelogram Hitch Lift System</t>
    </r>
    <r>
      <rPr>
        <sz val="11"/>
        <rFont val="Calibri"/>
        <family val="2"/>
        <scheme val="minor"/>
      </rPr>
      <t>.</t>
    </r>
  </si>
  <si>
    <t>Base plow shall be a 12’ reversible straight plow</t>
  </si>
  <si>
    <t>The Parallel lift plow hitch shall be designed for simple one-person connection to the chassis’ flat plate hitch system.</t>
  </si>
  <si>
    <t>The Parallel lift plow hitch shall be designed so only a flat plate remains on the chassis when the plow is removed.</t>
  </si>
  <si>
    <t>The hitch design shall incorporate the ability to apply down pressure on the plow during plowing operations.</t>
  </si>
  <si>
    <t>Moldboard shall be rolled and have integral shield.</t>
  </si>
  <si>
    <t>Rod markers shall be installed.</t>
  </si>
  <si>
    <t>Stucchi Multi-Connector with parking station shall be supplied.</t>
  </si>
  <si>
    <t>The hydraulic operation is accomplished through double acting hydraulic cylinders with nitride cylinder rods. These allow this will allow Purchaser to only stock one cylinder and parts for one cylinder. The dual acting cylinder will also allow down pressure to be applied to the cutting edge to remove frozen or stubborn material from the road surface.</t>
  </si>
  <si>
    <t>Storage and Stands:</t>
  </si>
  <si>
    <t>This plow is to be stored in the “standing” position for easy single person attachment and removal.  The design of the Parallel Lift Hitch Plow system must allow standing plows to be in a firm and level standing position for storage</t>
  </si>
  <si>
    <t>No Truck Portion Hitch Plate Bid Price</t>
  </si>
  <si>
    <t>Slotted Trips in lieu of shear bars</t>
  </si>
  <si>
    <t>External Compression Trip (ETC) in lieu of shear bars</t>
  </si>
  <si>
    <t>11” mushroom shoes</t>
  </si>
  <si>
    <t>Supply and install Flat plate plow hitch on chassis</t>
  </si>
  <si>
    <t>12’ reversible batwing plow</t>
  </si>
  <si>
    <t>No Truck Portion Hitch Plate</t>
  </si>
  <si>
    <t>12’ Reversible “Short” batwing plow</t>
  </si>
  <si>
    <t>12’ reversible one way/funnel plow</t>
  </si>
  <si>
    <t>12’ reversible Alaska Expressway plow</t>
  </si>
  <si>
    <t>DEDUCT – to supply plow with no cutting edge</t>
  </si>
  <si>
    <t>Delete Truck Portion Hitch Plate</t>
  </si>
  <si>
    <t>Plow Category 3: NTE (Additional Products And Services)</t>
  </si>
  <si>
    <t xml:space="preserve">Henke Plow shipped to Northend Truck set up and tested with plumbing and Stucchi, test and adjust float pressure. Ship with completed unit. </t>
  </si>
  <si>
    <t>Henke Flat Plate Install on new Truck Build Includes Truck Portion Plate</t>
  </si>
  <si>
    <t>Quick disconnects I.L.O. Stucchi</t>
  </si>
  <si>
    <t>Rubber Shield for all plow sizes</t>
  </si>
  <si>
    <t>Kuper Cutting Edges- GK5 28 Degree Bend</t>
  </si>
  <si>
    <t>188.00 Per Foot</t>
  </si>
  <si>
    <t>197.40 Per Foot</t>
  </si>
  <si>
    <t>Kuper Cutting Edges- GK5 13 Degree Bend</t>
  </si>
  <si>
    <t>Kuper Cutting Edges- Tuca SX Wave</t>
  </si>
  <si>
    <t>265.00 Per Foot</t>
  </si>
  <si>
    <t>278.25 Per Foot</t>
  </si>
  <si>
    <t>Kuper Cutting Edges- Kombi H 50</t>
  </si>
  <si>
    <t>Standard 6" Carbide Cutting Edge</t>
  </si>
  <si>
    <t>122.00 Per Foot</t>
  </si>
  <si>
    <t>128.10 Per Foot</t>
  </si>
  <si>
    <t>Poly Moldboard Inlay</t>
  </si>
  <si>
    <t>74.00 Per Foot</t>
  </si>
  <si>
    <t>77.70 Per Foot</t>
  </si>
  <si>
    <t>1x6 Runners (Qty 2)</t>
  </si>
  <si>
    <t>Mailbox Cuts</t>
  </si>
  <si>
    <t>Trip Edge in lieu of Shear Bars</t>
  </si>
  <si>
    <t>FVX 10'-12' Parallel Lift Plow</t>
  </si>
  <si>
    <t>Grease Manifold</t>
  </si>
  <si>
    <t xml:space="preserve">Stucchi Coupler Fixed Half ,Chassis side, Installed </t>
  </si>
  <si>
    <t>Stucchi Coupler Mobile Half , Plow Side w/ parking Stations, Not Installed (Included in Plow Pricing)</t>
  </si>
  <si>
    <t>Henke 45R12IS with Extendable 36” Moldboard, with Shear Bar</t>
  </si>
  <si>
    <t>20 Port Grease Manifold</t>
  </si>
  <si>
    <t>Deduct ½”x8 carbon cutting edge</t>
  </si>
  <si>
    <t>Rubber Shield</t>
  </si>
  <si>
    <r>
      <t xml:space="preserve">Shorten Front Frame Rails (Must Be At Time Of Order) </t>
    </r>
    <r>
      <rPr>
        <sz val="11"/>
        <color rgb="FFFF0000"/>
        <rFont val="Calibri"/>
        <family val="2"/>
        <scheme val="minor"/>
      </rPr>
      <t>Category 3  Only</t>
    </r>
  </si>
  <si>
    <t>Plow Category 4: Snow Plow Frame/Hitches Wing plow</t>
  </si>
  <si>
    <t>2320: Wing Plow</t>
  </si>
  <si>
    <r>
      <t xml:space="preserve">Shall be a Henke Heavy Duty Patrol Wing or similar that can be mounted front, mid-mount or rear mount. </t>
    </r>
    <r>
      <rPr>
        <b/>
        <sz val="11"/>
        <color rgb="FFFF0000"/>
        <rFont val="Calibri"/>
        <family val="2"/>
        <scheme val="minor"/>
      </rPr>
      <t xml:space="preserve"> Mounting to the truck shall be in accordance with Manufacturers instructions.</t>
    </r>
  </si>
  <si>
    <t>The moldboard face will be smooth rolled 3/16” hi-tensile 50,000psi steel plate</t>
  </si>
  <si>
    <t>Shall be a half enclosed box-panel and a half ribbed design, with (1) 3/16” hi-tensile formed channel.</t>
  </si>
  <si>
    <t>Shall have (3) full length half inch ribs and (3) intermediate half inch ribs.</t>
  </si>
  <si>
    <t>The bottom angle shall be a 4” x 4”x 5/8” structural angle, with standard highway punched cutting edge bolt pattern.</t>
  </si>
  <si>
    <t>The pivot pin area shall be reinforced with a 3”OD x 2” ID x 3.25” steel tube (bushing) welded to a 12” x 14” x ¾” plate.</t>
  </si>
  <si>
    <t>The bushing will be machined to accept a 2” pivot bolt.  The moldboard will be actuated by a 4” bore x 20.75” stroke, double-acting hydraulic cylinder</t>
  </si>
  <si>
    <t>Pinned between the moldboard and the cylinder will be a float link composed of a weldment of two ½” x 3” x 13” plate welded to a 2.5” round- bar, drilled to accept a 1 3/8” pin.</t>
  </si>
  <si>
    <t>Wing Post Assembly:</t>
  </si>
  <si>
    <t>The post shall be composed of 7” structural I-beam, 15.3 lb./ft. 36.75” long.</t>
  </si>
  <si>
    <t>To the upper portion of the post shall be welded to two 3/8” thick support brace ears.</t>
  </si>
  <si>
    <t>Two ½” thick cylinder mount ears shall be welded to the post and shall be drilled to accept a 1.25” cylinder mount pin.</t>
  </si>
  <si>
    <t>To the lower portion of the post shall be welded an 11.5” x 11.5” x ¾” box-reinforced mounting plate, drilled to accept eight ¾” mounting bolts.</t>
  </si>
  <si>
    <t>The post shall use a top cap of ¾” plate steel to retain the hydraulic cylinder holder.</t>
  </si>
  <si>
    <t>Also welded to the cap shall be a 1.938” round bar, 12” long to serve as an inner anchor for the post slide tube.</t>
  </si>
  <si>
    <t>Slide Hinge Assembly:</t>
  </si>
  <si>
    <t>The slide hinge shall be a box-reinforced weldment made from ½” plate steel, 12.5” x 26.25”.</t>
  </si>
  <si>
    <t>Into the assembly shall be welded a 3” OD x ½” pivot bushing of ASTM-A513 steel.</t>
  </si>
  <si>
    <t>The bushing will be machined to accept a 2” diameter pivot bolt.</t>
  </si>
  <si>
    <t>Also welded to the assembly will be a hinge tube of 4” OD x .438 ASTM-A513 steel, 26.25” long, and reinforced with a welded full-length ¾” steel bar.</t>
  </si>
  <si>
    <t>The hinge tube will have a greaseable ID by means of two grease zerks installed in the tube.</t>
  </si>
  <si>
    <t>The slide will be actuated by a 4” bore x 10” stroke, double-acting hydraulic cylinder.</t>
  </si>
  <si>
    <t>To the cylinder’s rod end will be attached a twin sheave assembly which will actuate a ½” cable attached to the slide hinge assembly.  This arrangement will allow 18” of moldboard inboard float.</t>
  </si>
  <si>
    <t>IV</t>
  </si>
  <si>
    <t>Push bar:</t>
  </si>
  <si>
    <t>The moldboard push bar will be a telescoping, spring-cushioned, adjustable, assembly having an inner tube and outer tube with spring cage.</t>
  </si>
  <si>
    <t>The outer tube will be composed of 2.625” OD x 2.125” ID ASTM-513 type 5 tubular steel and will have two ½” thick knuckle ears welded to a ½” thick tube end plate.</t>
  </si>
  <si>
    <t>The inner tube will be of 2” OD x 1” ID ASTM-513 type 5 tubular steel, with four adjustment position holes drilled to accept ¾” pins.</t>
  </si>
  <si>
    <t>A ½” thick end plate and ½” thick knuckle ears will be welded to the tube end.  The cushion spring will be 3.625” OD x 7” of .625” round AISI 516H steel.</t>
  </si>
  <si>
    <t>HDPW8</t>
  </si>
  <si>
    <t>Hydraulic push beam in place of standard push beam</t>
  </si>
  <si>
    <t>Torsion trip edge</t>
  </si>
  <si>
    <t>Strobe light on outside end of plow</t>
  </si>
  <si>
    <t>(Installed Wired to OEM Switch)</t>
  </si>
  <si>
    <t>Deduct for deliver of plow without a cutting edge</t>
  </si>
  <si>
    <t>Plow Category 4:  NTE (Additional Products And Services)</t>
  </si>
  <si>
    <t>Notch body for Post Wing to be set closer to Chassis (Must take at time of ordering)</t>
  </si>
  <si>
    <t>Full Trip Moldboard (only available in certain configurations)</t>
  </si>
  <si>
    <t>Postless Patrol Wing in lieu of HDPW</t>
  </si>
  <si>
    <t>High Benching Wing 9'</t>
  </si>
  <si>
    <t>High Benching Wing 10'</t>
  </si>
  <si>
    <t>High Benching Wing 11'</t>
  </si>
  <si>
    <t>HDPW9 (Only Available Certain Chassis Configurations) Installed</t>
  </si>
  <si>
    <t>HDPW10 (Only Available Certain Chassis Configurations) Installed</t>
  </si>
  <si>
    <t>Left Hand Wing</t>
  </si>
  <si>
    <t>Carbide Cutting Edge</t>
  </si>
  <si>
    <t>121.00 Per Foot</t>
  </si>
  <si>
    <t>127.05 Per Foot</t>
  </si>
  <si>
    <t>Ditch Light</t>
  </si>
  <si>
    <t>LED Wing Light</t>
  </si>
  <si>
    <t>Rod Marker Installed</t>
  </si>
  <si>
    <t xml:space="preserve">Any Chassis componet relocation, or added equipment price will be determined at time of build </t>
  </si>
  <si>
    <t>Plow Category 5: Snow Plow Frame/Hitches Belly plow</t>
  </si>
  <si>
    <t>2321/2322; Underbody plow</t>
  </si>
  <si>
    <t>Truck must be OEM preped to accept a belly plow.</t>
  </si>
  <si>
    <r>
      <t xml:space="preserve">Unit shall be a 10-12 foot underbody scraper designed for plowing and cutting snow and ice. Acceptable model shall be a Henke UBS-XH. All welds shall meet AWS standards. The underbody scraper must be easily detachable from the truck.  </t>
    </r>
    <r>
      <rPr>
        <b/>
        <sz val="11"/>
        <color rgb="FFFF0000"/>
        <rFont val="Calibri"/>
        <family val="2"/>
        <scheme val="minor"/>
      </rPr>
      <t>Mounting to the truck shall be in accordance with Manufacturers instructions</t>
    </r>
    <r>
      <rPr>
        <sz val="11"/>
        <rFont val="Calibri"/>
        <family val="2"/>
        <scheme val="minor"/>
      </rPr>
      <t>.</t>
    </r>
  </si>
  <si>
    <t>Hanger Brackets:</t>
  </si>
  <si>
    <r>
      <rPr>
        <sz val="11"/>
        <rFont val="Calibri"/>
        <family val="2"/>
        <scheme val="minor"/>
      </rPr>
      <t>Shall be attached to the frame by four heavy-duty hanger plates, minimum of ¾” x 26” x 22.5”.
Bidder shall provide and include detailed installation drawings.</t>
    </r>
  </si>
  <si>
    <t>Hanger Board</t>
  </si>
  <si>
    <t>Shall be a minimum of 83” support plate with cylinder boss mounted 16.75” CC.</t>
  </si>
  <si>
    <t>The four (4) actuating-canister trunion arms shall extend the full width of the hangerboard, extending to the hinge tubes.</t>
  </si>
  <si>
    <t>Each of the inside trunion arms shall be further braced by a triangular shaped, 11” x 6” x ½” steel gusset.</t>
  </si>
  <si>
    <r>
      <rPr>
        <sz val="11"/>
        <rFont val="Calibri"/>
        <family val="2"/>
        <scheme val="minor"/>
      </rPr>
      <t>Three hinge tubes between moldboard and hanger board with two (2) 3.0” OD x 33.38” long outer hinge tubes (supported by (2) ½” x 2 ½” x 2
½” angles.) and a 3.0” OD x 15” long center hinge tube.</t>
    </r>
  </si>
  <si>
    <t>Moldboard:</t>
  </si>
  <si>
    <t>Shall be a minimum length of 10-12 feet, maximum height of 15.5", ¾” thick, Grade 50 steel, punched with standard blade holes.</t>
  </si>
  <si>
    <t>Moldboard must be hydraulically angled left and right to achieve the maximum possible angle.</t>
  </si>
  <si>
    <r>
      <rPr>
        <sz val="11"/>
        <rFont val="Calibri"/>
        <family val="2"/>
        <scheme val="minor"/>
      </rPr>
      <t>The moldboard shall be capable of rising to a horizontal position with a
minimum ground clearance of 8" when not in use.</t>
    </r>
  </si>
  <si>
    <t>Hinge:</t>
  </si>
  <si>
    <t>Shall be a minimum 2-1/2" diameter, 96" length cold-rolled steel.</t>
  </si>
  <si>
    <t>The hinge shall have multiple grease points to provide full-width lubrication of the hinge.</t>
  </si>
  <si>
    <t>The pin shall be spiraled to facilitate greasing.</t>
  </si>
  <si>
    <r>
      <rPr>
        <b/>
        <u/>
        <sz val="11"/>
        <rFont val="Calibri"/>
        <family val="2"/>
        <scheme val="minor"/>
      </rPr>
      <t>Hinge Spiral Grease Groove:</t>
    </r>
  </si>
  <si>
    <t>The hinge shaft shall include spiral grooves which are machined into its outer surface to help distribute grease evenly across the entire area where relative motion occurs between the hinge shaft and hangerboard.</t>
  </si>
  <si>
    <t>There shall be two sections of spiral groove, each 32” in length.</t>
  </si>
  <si>
    <t>Each section of spiral groove shall be continuous machined.  The grooves shall be fed by no less than 4 grease zerks.</t>
  </si>
  <si>
    <t>Circumferential cross grooves shall be machined into the shaft at each grease zerk location to ensure that grease can enter freely into the spiral grooves regardless of shaft orientation.</t>
  </si>
  <si>
    <t>The pitch of the spiral grooves shall be a maximum of 4”.</t>
  </si>
  <si>
    <t>The grooves shall be no less than 1/32” deep and 5/32” wide.</t>
  </si>
  <si>
    <t>Circle:</t>
  </si>
  <si>
    <t>Shall be minimum 1" heavy-duty steel, notch-less. The center pin shall be a minimum of 5" diameter.</t>
  </si>
  <si>
    <t>Nylon wear pad required between hold down block and top of circle. Stops shall be welded on after installation of the moldboard to maximize turning radius of the underbody scraper and provide adequate clearance to all truck components.</t>
  </si>
  <si>
    <t>Cylinders:</t>
  </si>
  <si>
    <t>Raise and Lower:  A minimum of two 3" diameter double-acting cylinders with nitride piston rods.</t>
  </si>
  <si>
    <t>Left and Right:  A minimum of two 4" double- acting cylinders with 2" nitride rods for the reversing of the moldboard.</t>
  </si>
  <si>
    <t>Hydraulic Hoses and Couplers:</t>
  </si>
  <si>
    <t>All hoses shall be rated for a working pressure of 3,000 psi.</t>
  </si>
  <si>
    <t>The underbody scraper hoses shall be 3/8" ID with female JIC swivels at both ends.</t>
  </si>
  <si>
    <t>Hydraulic quick couplers shall be provided, and securely mounted in the underbody scraper area to provide easy removal and remounting of the scraper.</t>
  </si>
  <si>
    <t>All hydraulic couplers shall be TBD by end user with dust plugs and caps.</t>
  </si>
  <si>
    <t>Trip Springs:</t>
  </si>
  <si>
    <r>
      <rPr>
        <sz val="11"/>
        <rFont val="Calibri"/>
        <family val="2"/>
        <scheme val="minor"/>
      </rPr>
      <t>A minimum of two heavy-duty compression springs mounted in 6" diameter
canisters.</t>
    </r>
  </si>
  <si>
    <t>Plow Category 5:  NTE (Additional Products And Services)</t>
  </si>
  <si>
    <t>11' UBS</t>
  </si>
  <si>
    <t>12' UBS</t>
  </si>
  <si>
    <t>Fixed Angle UBS 10--12'</t>
  </si>
  <si>
    <t xml:space="preserve">Plow Category 6: Snow Plow Reversible </t>
  </si>
  <si>
    <t xml:space="preserve">Shall be a American Snow Plow Model 3912-P1SA or Equal. </t>
  </si>
  <si>
    <t>Moldboard reverses 37 degrees either side of bulldoze position.</t>
  </si>
  <si>
    <t>Torsion spring trip edge design.</t>
  </si>
  <si>
    <t>3-1/2” bore by 16” stroke reversing cylinders with cushion valve.</t>
  </si>
  <si>
    <t>3/8” polymer skinplate.</t>
  </si>
  <si>
    <t>Oscillating drive bar on 31” centers.</t>
  </si>
  <si>
    <t>3/8” thick moldboard ribs.</t>
  </si>
  <si>
    <t>39” or 45” moldboard heights.</t>
  </si>
  <si>
    <t>See Options For 45" Moldboard</t>
  </si>
  <si>
    <t>Hydraulic ram reverse or worm gear sector reverse.</t>
  </si>
  <si>
    <t>See Option For Worm Gear Sector Reverse</t>
  </si>
  <si>
    <t>Moldboard attaches to the drive frame at 4 points</t>
  </si>
  <si>
    <t>Standard 1/2” by 8” C-1085 blade on 12” centers.</t>
  </si>
  <si>
    <t>Overall Length 10'</t>
  </si>
  <si>
    <t>Overall Length 11'</t>
  </si>
  <si>
    <t>Overall Length 12</t>
  </si>
  <si>
    <t>Overall Length 14'</t>
  </si>
  <si>
    <t>  Total Category G:</t>
  </si>
  <si>
    <t>OPTIONS:</t>
  </si>
  <si>
    <t>Parallel Lift Push Frame</t>
  </si>
  <si>
    <t>Plow Category 6:  NTE (Additional Products And Services)</t>
  </si>
  <si>
    <t>Plow shipped to Northend Truck set up and tested with plumbing. Ship with completed unit. (Must Pick a Plow Hitch Option)</t>
  </si>
  <si>
    <t>45" Moldboard I.L.O. 39" Add</t>
  </si>
  <si>
    <t>Worm Gear Sector Reverse I.L.O. Hydraulic Ram Reverse</t>
  </si>
  <si>
    <t>Steel Moldboard American Plow I.L.O. Poly Deduct</t>
  </si>
  <si>
    <t>Chassis Fixed Mounted Stucchi Multi Coupler Installed On Front Drivers Side With Cover (No Plumbing Included)</t>
  </si>
  <si>
    <t>Rubber deflector, price per foot</t>
  </si>
  <si>
    <t>35.00 Per Foot</t>
  </si>
  <si>
    <t>36.75 Per Foot</t>
  </si>
  <si>
    <t>Rubber cutting edge, price per foot</t>
  </si>
  <si>
    <t>53.00 Per Foot</t>
  </si>
  <si>
    <t>55.65 Per Foot</t>
  </si>
  <si>
    <t>Adjustable castor w/ mushroom shoe, set of (2)</t>
  </si>
  <si>
    <t>Monroe Plows Direct Ship Customer Installed</t>
  </si>
  <si>
    <t>11’ MTE Full Moldboard Trip Reversible Plow w/ Integral Shield (MP41R11-ISCT)</t>
  </si>
  <si>
    <t>J-Style, Torsion Trip-Edge Plow w/ Poly Moldboard &amp; Integral Shield (MPPJ39R11-ISTT)</t>
  </si>
  <si>
    <t>11’ MTE Slotted Trip, High-Speed, One-Way Plow (MPHS35-64-11-ISST)</t>
  </si>
  <si>
    <t>MPP3451R11-TT/Flex Monroe Part# 00161953</t>
  </si>
  <si>
    <t>Plow, MP311, 10ga, 2 Chain Lift Fixed Angle, Hd Springs</t>
  </si>
  <si>
    <t>MP36-60-11-CT, EXP, 10ga Full Comp Trip, EXP</t>
  </si>
  <si>
    <t>OPTION FOR: Skid Shoes: 1.25” X 6” X 14” Cast Iron Shoes w/ Screw Adjustable Jack Assemblies (Pair)</t>
  </si>
  <si>
    <t>Price Difference From 11' Plow (Up or Down Per Foot)</t>
  </si>
  <si>
    <t>Upcharge For: Carbide Cutting Edge</t>
  </si>
  <si>
    <t>Henke Plows and Options Direct Ship Customer Installed (Includes Two Year Manufacture Warranty)</t>
  </si>
  <si>
    <t>Note: (Must choose swivel plate with all plow options.)</t>
  </si>
  <si>
    <t>Quick Link Swivel Plate (Standard Northend Muni Option)</t>
  </si>
  <si>
    <t>Universal Quick Hitch Swivel Plate</t>
  </si>
  <si>
    <t>Universal Pin Swivel Plate (30.5” Centers)</t>
  </si>
  <si>
    <t>QCP Loop Swivel Plate</t>
  </si>
  <si>
    <t>Henke 38R10J “Poly”,SSTE -- 10 Foot Reversible Snowplow  (must choose a swivel plate option)</t>
  </si>
  <si>
    <t>Henke 38R10J “Steel”,SSTE -- 10 Foot Reversible Snowplow   (must choose a swivel plate option)</t>
  </si>
  <si>
    <t>Henke 43R11JP “Poly”,SSTE -- 11 Foot Reversible Snowplow   (must choose a swivel plate option)</t>
  </si>
  <si>
    <t>Henke 43R11J “Steel” ,SSTE -- 11 Foot Reversible Snowplow   (must choose a swivel plate option)</t>
  </si>
  <si>
    <t>Henke 43R12JP “Poly”,SSTE -- 12 Foot Reversible Snowplow   (must choose a swivel plate option)</t>
  </si>
  <si>
    <t>Henke 43R12J “Steel” ,SSTE -- 12 Foot Reversible Snowplow   (must choose a swivel plate option)</t>
  </si>
  <si>
    <t>Henke FVX-12 Folding Vee Plow   (must choose a swivel plate option)</t>
  </si>
  <si>
    <t>Henke FVX-11 Folding Vee Plow   (must choose a swivel plate option)</t>
  </si>
  <si>
    <t>Henke FVX-10 Folding Vee Plow   (must choose a swivel plate option)</t>
  </si>
  <si>
    <t>Henke 30"-48" R12IS, ECT 12 Foot Reversible Snowplow (Full Trip)   (must choose a swivel plate option)</t>
  </si>
  <si>
    <t xml:space="preserve">Must confirm moldboard height at time of order. </t>
  </si>
  <si>
    <t>Henke 30"-48" R11IS, ECT 11 Foot Reversible Snowplow (Full Trip)   (must choose a swivel plate option)</t>
  </si>
  <si>
    <t>Henke 30"-48" R10IS, ECT 10 Foot Reversible Snowplow (Full Trip)   (must choose a swivel plate option)</t>
  </si>
  <si>
    <t>30-60-12, Tube Table plow with QCP loop swivel Spo. Co.</t>
  </si>
  <si>
    <t xml:space="preserve">QCP Loop Bumper to Axle hitch with 4x10 lift Cylinder Spo. Co. </t>
  </si>
  <si>
    <t>SQH Adaptor with 4x10 SA Lift Cylinder Sno. Co. (Ship Loose Not Installed)</t>
  </si>
  <si>
    <t>Single Point Level Lift Style</t>
  </si>
  <si>
    <t>Sliding Level Lift Style</t>
  </si>
  <si>
    <t>Rod Markers</t>
  </si>
  <si>
    <t>Jack Stand "J" Plows</t>
  </si>
  <si>
    <t>3" x 8" steel wheels (pair)</t>
  </si>
  <si>
    <t>1" x 6" runners (pair)</t>
  </si>
  <si>
    <t>Cast wear shoe for 8" cutting edge (each)</t>
  </si>
  <si>
    <t>Mushroom shoes (pair)</t>
  </si>
  <si>
    <t>Rubber shield 10' "J" plows</t>
  </si>
  <si>
    <t>125.00 Per Foot</t>
  </si>
  <si>
    <t>131.25 Per Foot</t>
  </si>
  <si>
    <t>Mail Box Cut</t>
  </si>
  <si>
    <t>313.00 Per Cut</t>
  </si>
  <si>
    <t>328.65 Per Cut</t>
  </si>
  <si>
    <t>Dlete Ladder (For slip-in Sander)</t>
  </si>
  <si>
    <t xml:space="preserve">Parts and Service </t>
  </si>
  <si>
    <r>
      <rPr>
        <b/>
        <sz val="11"/>
        <rFont val="Calibri"/>
        <family val="2"/>
        <scheme val="minor"/>
      </rPr>
      <t xml:space="preserve"> Requirements
</t>
    </r>
    <r>
      <rPr>
        <sz val="11"/>
        <rFont val="Calibri"/>
        <family val="2"/>
        <scheme val="minor"/>
      </rPr>
      <t>This section is priced by discount off your list pricing for parts and service.  It will not be included in the evaluation for pricing however in the best interest of the public entities purchasing from this contract it is REQUIRED you bid a discount percentage (greater than 0%) off yor list pricing for parts and service (service being flat or hourly rates for labor) to qualify as a responsive bidder.</t>
    </r>
  </si>
  <si>
    <t>Bid Discount Rate</t>
  </si>
  <si>
    <t>Your Discount for PARTS</t>
  </si>
  <si>
    <t xml:space="preserve">Freight not included. </t>
  </si>
  <si>
    <t>Your Discount for SERVICE (service being flat or hourly rates for labor)</t>
  </si>
  <si>
    <t>Pick up and delivery not included</t>
  </si>
  <si>
    <t>Amendment 1 Discount Rate</t>
  </si>
  <si>
    <t>Option Description</t>
  </si>
  <si>
    <r>
      <t xml:space="preserve">Stainless Steel Sub frame with 4" X 8" Fork Truck Pockets to Fit 14' V-Box Sander               </t>
    </r>
    <r>
      <rPr>
        <sz val="11"/>
        <color rgb="FFFF0000"/>
        <rFont val="Calibri"/>
        <family val="2"/>
        <scheme val="minor"/>
      </rPr>
      <t>(Drawing Approval Required)</t>
    </r>
  </si>
  <si>
    <t>LDS CSS200-EGCL-3-VG 200 Gallon 3 Lane Critical Spot Sprayer - Galvanized frame, electric start Honda engine, closed loop, SS spray bar, VariTech controller, GPS speed sensor.</t>
  </si>
  <si>
    <t>LDS CSS305-EGCL-3-HVG 305 Gallon 3 Lane Critical Spot Sprayer - Galvanized frame, electric start Honda engine, closed loop, SS spray bar, 50' hose reel, VariTech controller, GPS speed sensor.</t>
  </si>
  <si>
    <t>LDS CSS535-EGCL-3-HVG 535 Gallon 3 Lane Critical Spot Sprayer - Galvanized frame, electric start Honda engine, closed loop, SS spray bar, 50' hose reel, VariTech controller, GPS speed sensor.</t>
  </si>
  <si>
    <r>
      <rPr>
        <sz val="11"/>
        <rFont val="Calibri"/>
        <family val="2"/>
        <scheme val="minor"/>
      </rPr>
      <t>Add two (2) Whelan L-318AF lights to the cab guard</t>
    </r>
    <r>
      <rPr>
        <b/>
        <sz val="11"/>
        <color rgb="FFFF0000"/>
        <rFont val="Calibri"/>
        <family val="2"/>
        <scheme val="minor"/>
      </rPr>
      <t xml:space="preserve"> (Correction)</t>
    </r>
  </si>
  <si>
    <t>Recycled Plastic Bang Boards In Lieu of Wood</t>
  </si>
  <si>
    <t xml:space="preserve">Add two (2) Whelan L-31HAF lights to the cab guard In Lieu of  Echo strobe lights (#6665A), Mounted on the Cab Guard </t>
  </si>
  <si>
    <t xml:space="preserve">22 GPM Cartridge to Run Conveyor </t>
  </si>
  <si>
    <t>Trailer Power Option with On/Off Switch in Position 4 with lines to the rear with QD's</t>
  </si>
  <si>
    <t>SPJC-6100-CAN-SINGLE-CFG Command All Single Joystick</t>
  </si>
  <si>
    <t>SPJC-6100-CAN-SINGLE-CFG 6100 Command All Single, includes 10 port module for additional outputs for a scraper, etc.</t>
  </si>
  <si>
    <t xml:space="preserve">NTE Basic Hydraulics and Options (Additional Products And Services) </t>
  </si>
  <si>
    <t>NE-18E High Pressure Hook lift Valves with Delta 120 Crank Mount Pump</t>
  </si>
  <si>
    <t>NE-22E High Pressure Hoklift Valves and Controls</t>
  </si>
  <si>
    <r>
      <t xml:space="preserve">Truck Plate: </t>
    </r>
    <r>
      <rPr>
        <b/>
        <sz val="11"/>
        <color rgb="FFFF0000"/>
        <rFont val="Calibri"/>
        <family val="2"/>
        <scheme val="minor"/>
      </rPr>
      <t>Correction (Not Included in the Price of the Plows)</t>
    </r>
  </si>
  <si>
    <t>See Items in Attached "Specifications Amendment #1" Tab</t>
  </si>
  <si>
    <t>DEDUCT for the standard ladder on slide-in Sanders with an Airfoil</t>
  </si>
  <si>
    <t>Remove (1) or both of the Standard Doors</t>
  </si>
  <si>
    <r>
      <t xml:space="preserve">Delete 120 Gallon </t>
    </r>
    <r>
      <rPr>
        <u/>
        <sz val="11"/>
        <rFont val="Calibri"/>
        <family val="2"/>
        <scheme val="minor"/>
      </rPr>
      <t>Tank Only</t>
    </r>
    <r>
      <rPr>
        <sz val="11"/>
        <rFont val="Calibri"/>
        <family val="2"/>
        <scheme val="minor"/>
      </rPr>
      <t xml:space="preserve"> (specifications section III, Item 1)</t>
    </r>
  </si>
  <si>
    <r>
      <t xml:space="preserve">Delete 120 Gallon </t>
    </r>
    <r>
      <rPr>
        <u/>
        <sz val="11"/>
        <rFont val="Calibri"/>
        <family val="2"/>
        <scheme val="minor"/>
      </rPr>
      <t>Tank Only</t>
    </r>
    <r>
      <rPr>
        <sz val="11"/>
        <rFont val="Calibri"/>
        <family val="2"/>
        <scheme val="minor"/>
      </rPr>
      <t xml:space="preserve">  (specifications section III, Item 1)</t>
    </r>
  </si>
  <si>
    <t>Delete Standard pre-fabricated Asphalt Door(s) Each, (Specifications Section III, Item 18)</t>
  </si>
  <si>
    <t>PreCise ARC, 6100, Gen 5, Wireless (Includes sensor only) 6100-GEN5-ARC-WIRELESS, In Lieu of Visalia included in the package specifications.</t>
  </si>
  <si>
    <t xml:space="preserve">    c.PreCise ARC, 6100, Gen 5, Wireless (Includes sensor only) 6100-GEN5-ARC-WIRELESS, In lieu of Vaisala included in the package specifications</t>
  </si>
  <si>
    <t>FALLS MODEL TW-12 TRUCK BENCHING SNOW WING, STD CUTTING EDGE, STD REAR POST, STD BUFFER BRACE, PAINT WING ONE STD COLOR, REAR MOUNT (Installed)</t>
  </si>
  <si>
    <t>NE-35 High Flow Hoist Valve for the Truck Dump Body</t>
  </si>
  <si>
    <t>NE-35 High Flow Hoist Valve for the Trailer Dump Body</t>
  </si>
  <si>
    <t>II</t>
  </si>
  <si>
    <r>
      <t xml:space="preserve">Hook-Lift Skid, to include tip up spinner modifications so as to not interfere with loading and unloading of the unit. </t>
    </r>
    <r>
      <rPr>
        <b/>
        <sz val="11"/>
        <rFont val="Calibri"/>
        <family val="2"/>
        <scheme val="minor"/>
      </rPr>
      <t>Manual hand winch to tip up spinner assembly shall be accessible from the ground and  have friction brake. Winch cable to run through an upper pulley attached to an extended bolt on bracket located near the top of the rear panel with a guide roller at rear of the tail section to include a second pulley near the bottom of the spinner assembly for ease of lifting.  Hooklift skid must be capable of being loaded/unloaded from the chassis at maximum rated hopper capacity.</t>
    </r>
  </si>
  <si>
    <t>The trough for the augers shall be removable, with an inverted V center to isolate each auger, manufactured of 7 gauge 201 stainless steel.
The augers shall be driven by 24.9 C.I. White HB hydraulic motor, with case drain, directly coupled by a splined shaft to the 3.6:1 planetary gear box. Feedback sensor shall be installed. The idler end of the augers shall be supported by 2” 4-bolt flange, heavy duty, and dust-sealed, self-aligning ball bearings.  These bearings will be greaseable. Grease lines shall be run to the rear of the hopper.</t>
  </si>
  <si>
    <t>Stainless Steel Subframe with 4" X 8" Fork Truck Pockets to Fit 14' V-Box Sander               (Drawing Approval Required)</t>
  </si>
  <si>
    <t xml:space="preserve">96" width, 6" auger (#MS966) Stainless Steel Tailgate Spreader (Not Installed) </t>
  </si>
  <si>
    <t>OSW</t>
  </si>
  <si>
    <r>
      <t xml:space="preserve">Plow shipped to Northend Truck set up and tested with plumbing and </t>
    </r>
    <r>
      <rPr>
        <sz val="11"/>
        <rFont val="Calibri"/>
        <family val="2"/>
        <scheme val="minor"/>
      </rPr>
      <t>Stucchi multi quick disconnect</t>
    </r>
    <r>
      <rPr>
        <sz val="11"/>
        <color rgb="FF000000"/>
        <rFont val="Calibri"/>
        <family val="2"/>
        <scheme val="minor"/>
      </rPr>
      <t xml:space="preserve">. Ship with completed unit. </t>
    </r>
  </si>
  <si>
    <t>5/2023 Economic Price Adjustment 12.77%</t>
  </si>
  <si>
    <t>Henke Standard</t>
  </si>
  <si>
    <t>N?A</t>
  </si>
  <si>
    <t>139.65 Per Ft.</t>
  </si>
  <si>
    <t>$174.56 per foot</t>
  </si>
  <si>
    <t>$34.91 Per Ft.</t>
  </si>
  <si>
    <t>262.54 Per Foot</t>
  </si>
  <si>
    <t>340.07 Per Foot</t>
  </si>
  <si>
    <t>170.37 Per Foot</t>
  </si>
  <si>
    <t>103.34 Per Foot</t>
  </si>
  <si>
    <t>168.98 Per Foot</t>
  </si>
  <si>
    <t>48.88 Per Foot</t>
  </si>
  <si>
    <t>74.02 Per Foot</t>
  </si>
  <si>
    <t>174.56 Per Foot</t>
  </si>
  <si>
    <t>437.11 Per Cut</t>
  </si>
  <si>
    <t>Amendment One Prices</t>
  </si>
  <si>
    <r>
      <rPr>
        <b/>
        <sz val="11"/>
        <rFont val="Calibri"/>
        <family val="2"/>
        <scheme val="minor"/>
      </rPr>
      <t>Category A:  Hopper Sander; 5-10 Yard with Pre-wet</t>
    </r>
  </si>
  <si>
    <t>6/2023 Economic Price Adjustment 15.03%</t>
  </si>
  <si>
    <t xml:space="preserve">Temporary Price Increase of 17.97% to meet 33% increase on price (Effective 6/1/23-11/30/23) </t>
  </si>
  <si>
    <t xml:space="preserve">Temporary Price Increase of 33% (Effective 6/1/23-11/30/23) </t>
  </si>
  <si>
    <t>Temporary Price Increase of 17.97% to meet 33% increase on price (Effective 6/1/23-11/30/23)</t>
  </si>
  <si>
    <t xml:space="preserve">Temporary Price Increase of 20.23% to meet 33% increase on price (Effective 6/1/23-11/30/23) </t>
  </si>
  <si>
    <t>6/2023 Economic Price Adjustment 12.77%</t>
  </si>
  <si>
    <t>265.34 Per Ft.</t>
  </si>
  <si>
    <t>$No Upcharge, Henke Standard</t>
  </si>
  <si>
    <t>All Applications</t>
  </si>
  <si>
    <t>Category A:  Hopper Sander; 5-10 Yard with Pre-wet</t>
  </si>
  <si>
    <t>UPCHARGE FOR: HYDRAULIC CLOSED LOOP LIQUID SYSTEM IN LIEU OF ELECTRIC</t>
  </si>
  <si>
    <t>DEDUCT for the standard ladder on Henke slide-in Sanders with an Airfoil</t>
  </si>
  <si>
    <t>1168980 SNY 3000 Gal 102" D x 96" H Deicer Tank 2" Bulkhead Single wall Tank
SNY-VST-3000-Deicer Tank-102</t>
  </si>
  <si>
    <t>1168982 SNY 4500 Gal 102"D x 142" H Deicer Tank 3" Bulkhead Single wall Tank
SNY-VST-4500-Deicer Tank</t>
  </si>
  <si>
    <t xml:space="preserve">1168984 SNY 6000 Gal 102" D x 188" H Deicer Tank 3" Bulkhead Single wall tank
SNY-VST-6000-Deicer Tank-102 </t>
  </si>
  <si>
    <t>1169000 SNY 10500 Gal 142" D x 169" H Deicer Tank 3" Bulkhead Single wall tank
SNY-VST-10500-Deicer Tank</t>
  </si>
  <si>
    <t>1085357 5000 Gal Captor Tank - 1.5 Sg Captor Tank Only - No Fittings Double wall tank
SNY TAN-5000CCS-15</t>
  </si>
  <si>
    <t>1085373 6500 Gal Captor Tank - 1.5 Sg Vertical Storage Tank No Fittings Double wall tank
SNY TAN6500CCS-15</t>
  </si>
  <si>
    <t>1085278 10000 Gal Captor Tank - 1.5 Sg Vertical Storage Tank No Fittings  Double wall tank
SNY TAN10000CCS-15</t>
  </si>
  <si>
    <t>1085313 2" Fth Ss Bolted Tank Ftg New Style Epdm Gasket Fitting used for top fill bulkhead SNY TAN-200BOLT-SS</t>
  </si>
  <si>
    <t>1085314,   2" Poly Siphon Tube Should be installed in every tank SNY TAN-200SIPHON-FT</t>
  </si>
  <si>
    <t>1085321,   2" U-vent W/bulkhead Ftg Bulkhead Fitting Should be installed on any tank with 2 or more bulkheads. SNY TAN-200UVENT-FTG</t>
  </si>
  <si>
    <t>1085319,   2" Captor Transition Ftg (does Not Include Fitting) Needed to install a bulkhead in a Captor (double wall tanks)
SNY TAN-200TRANS-FTG</t>
  </si>
  <si>
    <t>1067240,   2" Recirculation Line And Fittings For Storage Tanks LDS 8092X002</t>
  </si>
  <si>
    <t>1067337 Vst 2" Discharge Fitting Pkg Brass Bv- Pp Male Camlock LDS 9052X001</t>
  </si>
  <si>
    <t>1087661 Rev. B 90 GPM Transfer station can be wired for 115 or 230v and includes: -Galvanized frame. Bronze pump head. -15’ of 2" suction hose. -20’ of 1-1/2" recirculation line. -25’ of 1-1/2" discharge line. VAR TS350 TRANSFER</t>
  </si>
  <si>
    <t>1087663   165 GPM Transfer station wired for 230v 1ph and includes: -Galvanized frame. -Stainless Steel pump head. -15’ of 2" suction hose. -20’ of 1-1/2" recirculation line. -25’ of 1-1/2" discharge line. VAR TS350 TRANSFER</t>
  </si>
  <si>
    <r>
      <t xml:space="preserve">The entire unit, including the undercarriage, shall be painted with 3 mils dry of epoxy primer, and 3 mils dry of </t>
    </r>
    <r>
      <rPr>
        <sz val="11"/>
        <color rgb="FFFF0000"/>
        <rFont val="Calibri"/>
        <family val="2"/>
        <scheme val="minor"/>
      </rPr>
      <t>Imron 3.5 HG Plus RH-N0006 B Std # 533847, Rolls Royce White</t>
    </r>
  </si>
  <si>
    <r>
      <t xml:space="preserve">The exterior finish is expected to be superior craftsmanship. There shall be no welding scale, rough, sharp edges or corners and the body shall be free of rust when delivered. </t>
    </r>
    <r>
      <rPr>
        <sz val="11"/>
        <color rgb="FFFF0000"/>
        <rFont val="Calibri"/>
        <family val="2"/>
        <scheme val="minor"/>
      </rPr>
      <t>Paint-Imron 3.5 HG Plus RH-N0006 B Std # 533847, Rolls Royce White</t>
    </r>
  </si>
  <si>
    <t xml:space="preserve"> 12K Utility Tilt Deck Trailer </t>
  </si>
  <si>
    <t xml:space="preserve"> 12K Utility Tilt Deck Trailer, Overall Length - 5' Tongue - 4' Fixed Deck &amp; 16' 7" Tilt Deck, Width: 102" Overall - 82" Between Fenders, Deck Height: 22 1/2" Loaded, GVWR- 15,680 lbs., Capacity:  12,040 lbs., Trailer Weight: 3,640 lbs., Hitch Type: 2 5/16" Coupler 5,000 lb. Capacity, Safty Chains: 2 ea. 3/8" x 36" Grade 70, Decking: 2" No. 1 Grade Number 1 Grade Fir, Cushion Cylinder: 3" x 8" with Internal metered flow to cushion loading &amp; unloading, Deck Latch: Over-Center type with tension adjustment, Suspension: Rubber Torsion, Axles: (2) - 7,000 lb. Capacity, Wheels: 16" x 6" 8 hole Disc 6.5 Bolt Circle, Tires: 235/80R 16 Radial Load Range €, Landing Gear: 10,000 lb. Capacity with Drop Foot, "D" Rings: (12) - 6 Per Side 5/8" D-Ring, Stack Pockets: (12) - 6 Per Side Stake Pocket, Storage: Lockable Tool Box and Tool Tray in Tongue area, Paint: STD Silver, Black or White</t>
  </si>
  <si>
    <t>12K Utility Tilt Deck Trailer, UTT-2RE-12k20 UT Tilt Deck</t>
  </si>
  <si>
    <t xml:space="preserve"> 12K Utility Tilt Deck Trailer Options</t>
  </si>
  <si>
    <t>12" Maximum Crossmember Spacing</t>
  </si>
  <si>
    <t>Lunette Eye</t>
  </si>
  <si>
    <t>Custom Paint (Category 2)</t>
  </si>
  <si>
    <t>Goodyear G 614 14 Ply Tires</t>
  </si>
  <si>
    <t>Spare Tire</t>
  </si>
  <si>
    <t>Spare Tire Carrier</t>
  </si>
  <si>
    <t>Oak Deck</t>
  </si>
  <si>
    <t>Hubometer</t>
  </si>
  <si>
    <t>Certify at 9990 GVWR</t>
  </si>
  <si>
    <t>Chock Blocks</t>
  </si>
  <si>
    <t>Extra D-Rings (ea.)</t>
  </si>
  <si>
    <t>Extra Stake Pockets (Ea.)</t>
  </si>
  <si>
    <t xml:space="preserve"> 16K Utility Tilt Deck Trailer </t>
  </si>
  <si>
    <t xml:space="preserve"> 16K Utility Tilt Deck Trailer, Overall Length 27' 5" - 5' Tongue - 6' Fixed Deck &amp; 16' 7" Tilt Deck, Width: 102" Overall - 82" Between Fenders, Deck Height: 26" Loaded, GVWR- 21,000 lbs., Capacity:  16,600 lbs., Trailer Weight: 4,400 lbs., Hitch Type: Drawbar eye, 7,000 lb. capacity adjustable, Safty Chains: 2 ea. 3/8" x 36" Grade 70, Decking: 2" No. 1 Grade Number 1 Grade Fir, Cushion Cylinder: 3" x 128" with Internal metered flow to cushion loading &amp; unloading, Deck Latch: Over-Center type with tension adjustment, Suspension: Rubber Torsion, Axles: (2) -8 ,000 lb. Capacity, Wheels: 17.5″ x 6.75″ 8 hole disc type 6.5 bolt circle, Tires: 215/75R 17.5 Radial Load Range (H), Landing Gear: 10,000 lb. Capacity with Drop Foot, "D" Rings: (14) - 7 Per Side 1" D-Ring, Stack Pockets: (12) - 6 Per Side Stake Pocket, Paint: STD Silver, Black or White</t>
  </si>
  <si>
    <t>16K Utility Tilt Deck Trailer</t>
  </si>
  <si>
    <t xml:space="preserve"> 16K Utility Tilt Deck Trailer Options</t>
  </si>
  <si>
    <t>2 5/16" Coupler</t>
  </si>
  <si>
    <t xml:space="preserve"> 54K Tilt Deck Trailer </t>
  </si>
  <si>
    <t xml:space="preserve"> 54k Tilt Deck Trailer, 36' 8" Overall Length - 6' 4" Tongue - 5' Fixed Deck, 25' Tilt Deck, Width: 102" Deck Width, Deck Height: 34" Loaded, GVWR- 66,980 lbs., Capacity:  54,480 lbs., Trailer Weight: 12,560 lbs., Hitch Type: Drawbar eye, 100,000 lb. capacity adjustable, Safty Chains: 2 each 1/2″ x 36″ Grade 70, Decking: 2" Apitong in Outer Deck (High Traffic area's) No. 1 Gr. Fir in Center &amp; Fixed Deck, Cushion Cylinder: 5″ x 12″ with internal metered flow to cushion loading and unloading, Deck Latch: Over-Center type with tension adjustment, Suspension: Hutch H-9700 Spring with 54.5" Spread, Axles: (3) - 22,500 lb. 71.5" Track Axles, Tires: 215/75R 17.5 Radial Load Range (H), Landing Gear: 2 Speed 35,000 lb Lift Capacity, Load Securement:22 ea. Stake Pocket/Chain Slot (11) - Per Side, Storage: In Tongue Tool Tray with Chain &amp; Binder Management, Paint: STD Silver, Black or White</t>
  </si>
  <si>
    <t>54K Tilt Deck Trailer, TDT-3SA-54k36</t>
  </si>
  <si>
    <t xml:space="preserve"> 54K Tilt Deck Trailer Options</t>
  </si>
  <si>
    <t>12" Outriggers (32 ea.)</t>
  </si>
  <si>
    <t>48" Underbody Toolbox</t>
  </si>
  <si>
    <t>Open Steel Traction Bars Outer Rear Tilt Deck</t>
  </si>
  <si>
    <t>4S 2M ABS</t>
  </si>
  <si>
    <t>Custom Paint (Category 4)</t>
  </si>
  <si>
    <t>Custom Detail (Category 4)</t>
  </si>
  <si>
    <t>235/75R 17.5 Tires (Triple)</t>
  </si>
  <si>
    <t>Aluminum Wheels (17.5 Triple)</t>
  </si>
  <si>
    <t>Mid Ship Turn Signal</t>
  </si>
  <si>
    <t>Back Up Lights</t>
  </si>
  <si>
    <t>Amber Strobe/TailLight</t>
  </si>
  <si>
    <t>Apitong Deck</t>
  </si>
  <si>
    <t>Apitong Decking, Outer Tilt Deck Only</t>
  </si>
  <si>
    <t>Rear Tongue Tool Box, Lockable</t>
  </si>
  <si>
    <t>Extra Steps</t>
  </si>
  <si>
    <t>Bucket Rest</t>
  </si>
  <si>
    <t>Traction Bar Assembly</t>
  </si>
  <si>
    <t>D-Ring Package (14 ea)</t>
  </si>
  <si>
    <t>Undermount Winch Package (5 ea)</t>
  </si>
  <si>
    <t>Under Mount Weld-On Combination Winch (ea.)</t>
  </si>
  <si>
    <t xml:space="preserve"> 70K Tilt Deck Trailer </t>
  </si>
  <si>
    <t xml:space="preserve"> 70k Tilt Deck Trailer, 43' 6" Overall Length - 9' Upper, 49" Fifth Wheel Height, 20° Neck, 5' Fixed Deck, 25' Tilt Deck, Width: 102" Deck Width, Deck Height: 34" Loaded, GVWR- 84,480 lbs., Capacity:  67,400 lbs., Trailer Weight: 15,080 lbs., Hitch Type: King Pin type 150,000 PSI ultimate strength, 115,000 yield, Decking: 2" Apitong in Outer Deck (High Traffic area's) No. 1 Gr. Fir in Center &amp; Fixed Deck, Cushion Cylinder: 2 ea. 4″ x 14″ with metered flow to cushion loading and unloading, Deck Latch: Over-Center type with tension adjustment, Suspension: Hutch H-9700 Spring with 54.5" Spread, Axles: (3) - 22,500 lb. 71.5" Track Axles,Brakes: 12 1/4″ x 7 1/2-″  air brakes with spring brakes  all axles, auto slacks,  2S/2M ABS, Tires: 215/75R 17.5 Radial Load Range (H), Landing Gear: 2 Speed 70,000 lb., 100,000 lb. static load, Load Securement: 22 ea. Stake Pocket/Chain Slot (11) - Per Side, Storage: 2 ea. Lockable Storage in Upper Deck, Paint: STD Silver, Black or White</t>
  </si>
  <si>
    <t>70K Tilt Deck Trailer, TDF-3SA-70k44</t>
  </si>
  <si>
    <t xml:space="preserve"> 70K Tilt Deck Trailer Options</t>
  </si>
  <si>
    <t xml:space="preserve"> 100K Tilt Deck Trailer </t>
  </si>
  <si>
    <t xml:space="preserve"> 100k Tilt Deck Trailer, 53' Overall Length, Width: 102" Deck Width, Deck Height: 36" Loaded, GVWR- 109,500 lbs., Capacity Distributed:  87,600 lbs., Capacity Concetrated:  70,000 lbs., Trailer Weight: 21,900 lbs., Fabricated 4-Beam Constructions using 80-100 PSW Yield Beams, Tubular Crossmembers on 8" Centers, Flat Approach Plate with Chain Slots, Load Securement 2-way Chain Slot with Stake Pocket inserts 25 ea. Per side, 2 ea. Storage Compartments in front end of Upper Deck, 2" King Pin Type Hitch, Jost 2 Speed Landing Gear 70,000lb., 100,000 lb. static load, Ridewell RAR-240 Air Ride Suspension, (3) Each 25,000 lb. capacity axles equipped with Spring Brakes and 2S2M ABS, Air Brakes - 12-1/4" x 7-1/2" Air Brake, 2S2M ABS, Wheels - 17.5 x 6.75" Uni-mount 8 on 275mm bolt circle, Tires - 235/75R 17.5 Radial load range H, Hydraulic Tilt deck - Lines up with Upper Dec while Providing a 6 Degree Load Angle, Dump Angle - Lifts to a 16 Degree Dump Angle, Traveling Running Grear Actuated by 2-Stage Cylinders - Cylinders Retracted in travel position, Hydrauline Lines - with no moving Hydraulic Lines during any operation, PTO Hydraulic Operation with controls at gooseneck, 20,000 lb. Hyrdaulic 2-stage Planetary Gear Winch with recessed cable rollers, 100' of Cable, (4) ea. Sealed Bearing rollers in Traveling Carriage, Air &amp; Electrical Lines managed in Energy Chain secluded from any potential damage, 1-3/8" Apitong Decking Hardwood, Paint:  OSW Silver, Black, or White</t>
  </si>
  <si>
    <t>TAF-3AA-110K53 Traveling Axle</t>
  </si>
  <si>
    <t xml:space="preserve"> 100K Tilt Deck Trailer Options</t>
  </si>
  <si>
    <t>12" Outrigger Pkg. (44 ea.)</t>
  </si>
  <si>
    <t>12" Outrigger Pkg. (32 ea.)</t>
  </si>
  <si>
    <t xml:space="preserve">4S 2M ABS </t>
  </si>
  <si>
    <t>Custom Paint (Category 5)</t>
  </si>
  <si>
    <t>Custom Detail (Category 5)</t>
  </si>
  <si>
    <r>
      <rPr>
        <sz val="11"/>
        <color rgb="FFFF0000"/>
        <rFont val="Calibri"/>
        <family val="2"/>
        <scheme val="minor"/>
      </rPr>
      <t>**</t>
    </r>
    <r>
      <rPr>
        <sz val="11"/>
        <color rgb="FF000000"/>
        <rFont val="Calibri"/>
        <family val="2"/>
        <scheme val="minor"/>
      </rPr>
      <t xml:space="preserve"> Extra Steps</t>
    </r>
  </si>
  <si>
    <r>
      <rPr>
        <sz val="11"/>
        <color rgb="FFFF0000"/>
        <rFont val="Calibri"/>
        <family val="2"/>
        <scheme val="minor"/>
      </rPr>
      <t xml:space="preserve">** </t>
    </r>
    <r>
      <rPr>
        <sz val="11"/>
        <color rgb="FF000000"/>
        <rFont val="Calibri"/>
        <family val="2"/>
        <scheme val="minor"/>
      </rPr>
      <t>D-Rings (ea.)</t>
    </r>
  </si>
  <si>
    <r>
      <rPr>
        <sz val="11"/>
        <color rgb="FFFF0000"/>
        <rFont val="Calibri"/>
        <family val="2"/>
        <scheme val="minor"/>
      </rPr>
      <t xml:space="preserve">** </t>
    </r>
    <r>
      <rPr>
        <sz val="11"/>
        <color rgb="FF000000"/>
        <rFont val="Calibri"/>
        <family val="2"/>
        <scheme val="minor"/>
      </rPr>
      <t>Recessed D-Rings (ea.)</t>
    </r>
  </si>
  <si>
    <r>
      <rPr>
        <sz val="11"/>
        <color rgb="FFFF0000"/>
        <rFont val="Calibri"/>
        <family val="2"/>
        <scheme val="minor"/>
      </rPr>
      <t xml:space="preserve">**  </t>
    </r>
    <r>
      <rPr>
        <sz val="11"/>
        <color rgb="FF000000"/>
        <rFont val="Calibri"/>
        <family val="2"/>
        <scheme val="minor"/>
      </rPr>
      <t>Requires quanity and locations by Customer</t>
    </r>
  </si>
  <si>
    <t>Category G (Hook Lift)</t>
  </si>
  <si>
    <t xml:space="preserve">Tow Plow Option for Package B Only, Includes 3/4" Presure, Use Flusher Return &amp; 1/4" Load sense line to the rear of the truck </t>
  </si>
  <si>
    <t>Amendment 3 Items Added Prices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</si>
</sst>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_);[Red]\(&quot;$&quot;#,##0\)"/>
    <numFmt numFmtId="7" formatCode="&quot;$&quot;#,##0.00_);\(&quot;$&quot;#,##0.00\)"/>
    <numFmt numFmtId="8" formatCode="&quot;$&quot;#,##0.00_);[Red]\(&quot;$&quot;#,##0.00\)"/>
    <numFmt numFmtId="44" formatCode="_(&quot;$&quot;* #,##0.00_);_(&quot;$&quot;* \(#,##0.00\);_(&quot;$&quot;* &quot;-&quot;??_);_(@_)"/>
    <numFmt numFmtId="164" formatCode="0."/>
    <numFmt numFmtId="165" formatCode="&quot;$&quot;#,##0.00"/>
    <numFmt numFmtId="166" formatCode="_(&quot;$&quot;* #,##0.0000_);_(&quot;$&quot;* \(#,##0.0000\);_(&quot;$&quot;* &quot;-&quot;????_);_(@_)"/>
  </numFmts>
  <fonts count="58" x14ac:knownFonts="1">
    <font>
      <sz val="10"/>
      <color rgb="FF000000"/>
      <name val="Times New Roman"/>
      <charset val="204"/>
    </font>
    <font>
      <sz val="10"/>
      <color rgb="FF000000"/>
      <name val="Times New Roman"/>
      <family val="1"/>
    </font>
    <font>
      <sz val="11"/>
      <color rgb="FF000000"/>
      <name val="Calibri"/>
      <family val="2"/>
      <scheme val="minor"/>
    </font>
    <font>
      <sz val="11"/>
      <name val="Calibri"/>
      <family val="2"/>
      <scheme val="minor"/>
    </font>
    <font>
      <b/>
      <sz val="11"/>
      <name val="Calibri"/>
      <family val="2"/>
      <scheme val="minor"/>
    </font>
    <font>
      <b/>
      <u/>
      <sz val="11"/>
      <name val="Calibri"/>
      <family val="2"/>
      <scheme val="minor"/>
    </font>
    <font>
      <b/>
      <sz val="11"/>
      <color rgb="FF000000"/>
      <name val="Calibri"/>
      <family val="2"/>
      <scheme val="minor"/>
    </font>
    <font>
      <strike/>
      <sz val="11"/>
      <name val="Calibri"/>
      <family val="2"/>
      <scheme val="minor"/>
    </font>
    <font>
      <b/>
      <strike/>
      <sz val="11"/>
      <name val="Calibri"/>
      <family val="2"/>
      <scheme val="minor"/>
    </font>
    <font>
      <sz val="11"/>
      <color rgb="FFFF0000"/>
      <name val="Calibri"/>
      <family val="2"/>
      <scheme val="minor"/>
    </font>
    <font>
      <b/>
      <sz val="11"/>
      <color rgb="FFFF0000"/>
      <name val="Calibri"/>
      <family val="2"/>
      <scheme val="minor"/>
    </font>
    <font>
      <b/>
      <u/>
      <sz val="11"/>
      <color rgb="FFFF0000"/>
      <name val="Calibri"/>
      <family val="2"/>
      <scheme val="minor"/>
    </font>
    <font>
      <sz val="24"/>
      <name val="Calibri"/>
      <family val="2"/>
    </font>
    <font>
      <sz val="48"/>
      <color rgb="FF000000"/>
      <name val="Calibri"/>
      <family val="2"/>
    </font>
    <font>
      <sz val="9"/>
      <color rgb="FF000000"/>
      <name val="Calibri"/>
      <family val="2"/>
      <scheme val="minor"/>
    </font>
    <font>
      <sz val="20"/>
      <color rgb="FF000000"/>
      <name val="Calibri"/>
      <family val="2"/>
    </font>
    <font>
      <sz val="20"/>
      <color rgb="FF000000"/>
      <name val="Calibri"/>
      <family val="2"/>
      <scheme val="minor"/>
    </font>
    <font>
      <sz val="9"/>
      <color rgb="FF000000"/>
      <name val="Calibri"/>
      <family val="2"/>
    </font>
    <font>
      <sz val="12"/>
      <color rgb="FF000000"/>
      <name val="Calibri"/>
      <family val="2"/>
    </font>
    <font>
      <sz val="12"/>
      <color rgb="FF000000"/>
      <name val="Calibri"/>
      <family val="2"/>
      <scheme val="minor"/>
    </font>
    <font>
      <sz val="24"/>
      <color rgb="FF000000"/>
      <name val="Calibri"/>
      <family val="2"/>
      <scheme val="minor"/>
    </font>
    <font>
      <sz val="24"/>
      <color rgb="FF000000"/>
      <name val="Calibri"/>
      <family val="2"/>
    </font>
    <font>
      <sz val="11"/>
      <color rgb="FF000000"/>
      <name val="Times New Roman"/>
      <family val="1"/>
    </font>
    <font>
      <sz val="11"/>
      <color rgb="FF000000"/>
      <name val="Cambria"/>
      <family val="1"/>
    </font>
    <font>
      <sz val="11"/>
      <color rgb="FF000000"/>
      <name val="Calibri"/>
      <family val="2"/>
    </font>
    <font>
      <b/>
      <sz val="11"/>
      <color theme="1"/>
      <name val="Calibri"/>
      <family val="2"/>
      <scheme val="minor"/>
    </font>
    <font>
      <b/>
      <sz val="12"/>
      <color rgb="FF000000"/>
      <name val="Wingdings"/>
      <charset val="2"/>
    </font>
    <font>
      <b/>
      <sz val="12"/>
      <color rgb="FF000000"/>
      <name val="Calibri"/>
      <family val="2"/>
      <scheme val="minor"/>
    </font>
    <font>
      <sz val="11"/>
      <color rgb="FF0070C0"/>
      <name val="Calibri"/>
      <family val="2"/>
      <scheme val="minor"/>
    </font>
    <font>
      <b/>
      <sz val="14"/>
      <color rgb="FF000000"/>
      <name val="Calibri"/>
      <family val="2"/>
      <scheme val="minor"/>
    </font>
    <font>
      <sz val="10"/>
      <name val="Times New Roman"/>
      <family val="1"/>
    </font>
    <font>
      <b/>
      <sz val="12"/>
      <name val="Wingdings"/>
      <charset val="2"/>
    </font>
    <font>
      <b/>
      <sz val="12"/>
      <name val="Calibri"/>
      <family val="2"/>
      <scheme val="minor"/>
    </font>
    <font>
      <b/>
      <sz val="14"/>
      <color theme="1"/>
      <name val="Calibri"/>
      <family val="2"/>
      <scheme val="minor"/>
    </font>
    <font>
      <sz val="10"/>
      <color rgb="FF000000"/>
      <name val="Calibri"/>
      <family val="2"/>
      <scheme val="minor"/>
    </font>
    <font>
      <sz val="10"/>
      <name val="Arial"/>
      <family val="2"/>
    </font>
    <font>
      <b/>
      <sz val="10"/>
      <color rgb="FF000000"/>
      <name val="Times New Roman"/>
      <family val="1"/>
    </font>
    <font>
      <sz val="12"/>
      <color rgb="FF000000"/>
      <name val="Times New Roman"/>
      <family val="1"/>
    </font>
    <font>
      <sz val="12"/>
      <color rgb="FFFF0000"/>
      <name val="Calibri"/>
      <family val="2"/>
      <scheme val="minor"/>
    </font>
    <font>
      <b/>
      <sz val="20"/>
      <color rgb="FF000000"/>
      <name val="Times New Roman"/>
      <family val="1"/>
    </font>
    <font>
      <b/>
      <i/>
      <sz val="11"/>
      <name val="Calibri"/>
      <family val="2"/>
      <scheme val="minor"/>
    </font>
    <font>
      <sz val="10"/>
      <color rgb="FFFF0000"/>
      <name val="Times New Roman"/>
      <family val="1"/>
    </font>
    <font>
      <u/>
      <sz val="11"/>
      <name val="Calibri"/>
      <family val="2"/>
      <scheme val="minor"/>
    </font>
    <font>
      <sz val="14"/>
      <color rgb="FF000000"/>
      <name val="Calibri"/>
      <family val="2"/>
      <scheme val="minor"/>
    </font>
    <font>
      <sz val="14"/>
      <color rgb="FFFF0000"/>
      <name val="Calibri"/>
      <family val="2"/>
      <scheme val="minor"/>
    </font>
    <font>
      <sz val="14"/>
      <name val="Calibri"/>
      <family val="2"/>
      <scheme val="minor"/>
    </font>
    <font>
      <sz val="11"/>
      <color theme="5" tint="-0.499984740745262"/>
      <name val="Calibri"/>
      <family val="2"/>
      <scheme val="minor"/>
    </font>
    <font>
      <sz val="12"/>
      <name val="Calibri"/>
      <family val="2"/>
      <scheme val="minor"/>
    </font>
    <font>
      <b/>
      <sz val="11"/>
      <color rgb="FF000000"/>
      <name val="Times New Roman"/>
      <family val="1"/>
    </font>
    <font>
      <sz val="14"/>
      <color rgb="FF000000"/>
      <name val="Times New Roman"/>
      <family val="1"/>
    </font>
    <font>
      <b/>
      <sz val="14"/>
      <name val="Calibri"/>
      <family val="2"/>
      <scheme val="minor"/>
    </font>
    <font>
      <strike/>
      <sz val="11"/>
      <color rgb="FF000000"/>
      <name val="Calibri"/>
      <family val="2"/>
      <scheme val="minor"/>
    </font>
    <font>
      <strike/>
      <sz val="10"/>
      <color rgb="FF000000"/>
      <name val="Times New Roman"/>
      <family val="1"/>
    </font>
    <font>
      <b/>
      <strike/>
      <sz val="11"/>
      <color rgb="FF000000"/>
      <name val="Calibri"/>
      <family val="2"/>
      <scheme val="minor"/>
    </font>
    <font>
      <strike/>
      <sz val="10"/>
      <name val="Calibri"/>
      <family val="2"/>
      <scheme val="minor"/>
    </font>
    <font>
      <strike/>
      <sz val="11"/>
      <color rgb="FF000000"/>
      <name val="Times New Roman"/>
      <family val="1"/>
    </font>
    <font>
      <strike/>
      <sz val="10"/>
      <color rgb="FF000000"/>
      <name val="Calibri"/>
      <family val="2"/>
      <scheme val="minor"/>
    </font>
    <font>
      <strike/>
      <sz val="11"/>
      <color rgb="FFFF0000"/>
      <name val="Calibri"/>
      <family val="2"/>
      <scheme val="minor"/>
    </font>
  </fonts>
  <fills count="15">
    <fill>
      <patternFill patternType="none"/>
    </fill>
    <fill>
      <patternFill patternType="gray125"/>
    </fill>
    <fill>
      <patternFill patternType="solid">
        <fgColor rgb="FFDADADA"/>
      </patternFill>
    </fill>
    <fill>
      <patternFill patternType="solid">
        <fgColor theme="1"/>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bgColor indexed="64"/>
      </patternFill>
    </fill>
    <fill>
      <patternFill patternType="solid">
        <fgColor rgb="FFFFFFCC"/>
        <bgColor indexed="64"/>
      </patternFill>
    </fill>
    <fill>
      <patternFill patternType="solid">
        <fgColor theme="5"/>
        <bgColor indexed="64"/>
      </patternFill>
    </fill>
    <fill>
      <patternFill patternType="solid">
        <fgColor theme="7"/>
        <bgColor indexed="64"/>
      </patternFill>
    </fill>
    <fill>
      <patternFill patternType="solid">
        <fgColor theme="8"/>
        <bgColor indexed="64"/>
      </patternFill>
    </fill>
    <fill>
      <patternFill patternType="solid">
        <fgColor theme="0" tint="-0.34998626667073579"/>
        <bgColor indexed="64"/>
      </patternFill>
    </fill>
    <fill>
      <patternFill patternType="solid">
        <fgColor theme="0" tint="-0.249977111117893"/>
        <bgColor indexed="64"/>
      </patternFill>
    </fill>
  </fills>
  <borders count="63">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top style="thin">
        <color rgb="FF000000"/>
      </top>
      <bottom/>
      <diagonal/>
    </border>
    <border>
      <left/>
      <right style="thin">
        <color rgb="FF000000"/>
      </right>
      <top style="thin">
        <color rgb="FF000000"/>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bottom/>
      <diagonal/>
    </border>
    <border>
      <left/>
      <right/>
      <top style="thin">
        <color indexed="64"/>
      </top>
      <bottom style="thin">
        <color indexed="64"/>
      </bottom>
      <diagonal/>
    </border>
    <border>
      <left/>
      <right style="thin">
        <color indexed="64"/>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style="thin">
        <color rgb="FF000000"/>
      </left>
      <right/>
      <top style="thin">
        <color rgb="FF000000"/>
      </top>
      <bottom/>
      <diagonal/>
    </border>
    <border>
      <left/>
      <right style="thin">
        <color rgb="FF000000"/>
      </right>
      <top/>
      <bottom style="thin">
        <color rgb="FF000000"/>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indexed="64"/>
      </top>
      <bottom/>
      <diagonal/>
    </border>
    <border>
      <left/>
      <right/>
      <top style="thin">
        <color rgb="FF000000"/>
      </top>
      <bottom style="thin">
        <color indexed="64"/>
      </bottom>
      <diagonal/>
    </border>
    <border>
      <left style="thin">
        <color rgb="FF000000"/>
      </left>
      <right/>
      <top style="thin">
        <color rgb="FF000000"/>
      </top>
      <bottom style="thin">
        <color indexed="64"/>
      </bottom>
      <diagonal/>
    </border>
    <border>
      <left/>
      <right style="thin">
        <color indexed="64"/>
      </right>
      <top style="thin">
        <color rgb="FF000000"/>
      </top>
      <bottom style="thin">
        <color indexed="64"/>
      </bottom>
      <diagonal/>
    </border>
    <border>
      <left/>
      <right style="thin">
        <color rgb="FF000000"/>
      </right>
      <top style="thin">
        <color rgb="FF000000"/>
      </top>
      <bottom style="thin">
        <color indexed="64"/>
      </bottom>
      <diagonal/>
    </border>
    <border>
      <left/>
      <right style="thin">
        <color rgb="FF000000"/>
      </right>
      <top/>
      <bottom/>
      <diagonal/>
    </border>
    <border>
      <left style="thin">
        <color rgb="FF000000"/>
      </left>
      <right/>
      <top/>
      <bottom style="thin">
        <color indexed="64"/>
      </bottom>
      <diagonal/>
    </border>
    <border>
      <left/>
      <right style="thin">
        <color rgb="FF000000"/>
      </right>
      <top/>
      <bottom style="thin">
        <color indexed="64"/>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style="thin">
        <color indexed="64"/>
      </right>
      <top style="thin">
        <color rgb="FF000000"/>
      </top>
      <bottom style="thin">
        <color rgb="FF000000"/>
      </bottom>
      <diagonal/>
    </border>
    <border>
      <left/>
      <right style="thin">
        <color indexed="64"/>
      </right>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thin">
        <color rgb="FF000000"/>
      </right>
      <top/>
      <bottom style="thin">
        <color indexed="64"/>
      </bottom>
      <diagonal/>
    </border>
    <border>
      <left style="thin">
        <color indexed="64"/>
      </left>
      <right style="thin">
        <color rgb="FF000000"/>
      </right>
      <top style="thin">
        <color indexed="64"/>
      </top>
      <bottom style="thin">
        <color indexed="64"/>
      </bottom>
      <diagonal/>
    </border>
    <border>
      <left style="thin">
        <color indexed="64"/>
      </left>
      <right/>
      <top style="thin">
        <color rgb="FF000000"/>
      </top>
      <bottom style="thin">
        <color rgb="FF000000"/>
      </bottom>
      <diagonal/>
    </border>
    <border>
      <left/>
      <right style="thin">
        <color indexed="8"/>
      </right>
      <top style="thin">
        <color indexed="64"/>
      </top>
      <bottom style="thin">
        <color indexed="64"/>
      </bottom>
      <diagonal/>
    </border>
    <border>
      <left/>
      <right style="thin">
        <color indexed="64"/>
      </right>
      <top/>
      <bottom style="thin">
        <color rgb="FF000000"/>
      </bottom>
      <diagonal/>
    </border>
    <border>
      <left style="thin">
        <color indexed="64"/>
      </left>
      <right/>
      <top style="thin">
        <color rgb="FF000000"/>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style="thin">
        <color indexed="64"/>
      </right>
      <top/>
      <bottom/>
      <diagonal/>
    </border>
    <border>
      <left style="thin">
        <color indexed="64"/>
      </left>
      <right/>
      <top/>
      <bottom style="thin">
        <color rgb="FF000000"/>
      </bottom>
      <diagonal/>
    </border>
    <border>
      <left style="thin">
        <color indexed="64"/>
      </left>
      <right style="thin">
        <color indexed="64"/>
      </right>
      <top style="thin">
        <color rgb="FF000000"/>
      </top>
      <bottom style="thin">
        <color indexed="64"/>
      </bottom>
      <diagonal/>
    </border>
    <border>
      <left style="thin">
        <color indexed="64"/>
      </left>
      <right/>
      <top style="thin">
        <color rgb="FF000000"/>
      </top>
      <bottom/>
      <diagonal/>
    </border>
    <border>
      <left/>
      <right style="thin">
        <color indexed="64"/>
      </right>
      <top style="thin">
        <color rgb="FF000000"/>
      </top>
      <bottom/>
      <diagonal/>
    </border>
    <border>
      <left style="thin">
        <color indexed="64"/>
      </left>
      <right/>
      <top style="thin">
        <color indexed="64"/>
      </top>
      <bottom/>
      <diagonal/>
    </border>
    <border>
      <left/>
      <right style="thin">
        <color indexed="64"/>
      </right>
      <top style="thin">
        <color indexed="64"/>
      </top>
      <bottom/>
      <diagonal/>
    </border>
    <border>
      <left style="thin">
        <color rgb="FF000000"/>
      </left>
      <right style="thin">
        <color rgb="FF000000"/>
      </right>
      <top/>
      <bottom/>
      <diagonal/>
    </border>
  </borders>
  <cellStyleXfs count="10">
    <xf numFmtId="0" fontId="0" fillId="0" borderId="0"/>
    <xf numFmtId="44" fontId="1" fillId="0" borderId="0" applyFont="0" applyFill="0" applyBorder="0" applyAlignment="0" applyProtection="0"/>
    <xf numFmtId="0" fontId="1" fillId="0" borderId="0"/>
    <xf numFmtId="0" fontId="35" fillId="0" borderId="0"/>
    <xf numFmtId="0" fontId="35"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cellStyleXfs>
  <cellXfs count="1937">
    <xf numFmtId="0" fontId="0" fillId="0" borderId="0" xfId="0" applyFill="1" applyBorder="1" applyAlignment="1">
      <alignment horizontal="left" vertical="top"/>
    </xf>
    <xf numFmtId="164" fontId="2" fillId="0" borderId="1" xfId="0" applyNumberFormat="1" applyFont="1" applyFill="1" applyBorder="1" applyAlignment="1">
      <alignment horizontal="left" vertical="center" wrapText="1" indent="3"/>
    </xf>
    <xf numFmtId="164" fontId="2" fillId="0" borderId="1" xfId="0" applyNumberFormat="1" applyFont="1" applyFill="1" applyBorder="1" applyAlignment="1">
      <alignment horizontal="right" vertical="center" wrapText="1" indent="1"/>
    </xf>
    <xf numFmtId="164" fontId="2" fillId="0" borderId="1" xfId="0" applyNumberFormat="1" applyFont="1" applyFill="1" applyBorder="1" applyAlignment="1">
      <alignment horizontal="right" vertical="top" wrapText="1" indent="1"/>
    </xf>
    <xf numFmtId="164" fontId="2" fillId="0" borderId="1" xfId="0" applyNumberFormat="1" applyFont="1" applyFill="1" applyBorder="1" applyAlignment="1">
      <alignment horizontal="left" vertical="top" wrapText="1" indent="3"/>
    </xf>
    <xf numFmtId="0" fontId="4" fillId="0" borderId="1" xfId="0" applyFont="1" applyFill="1" applyBorder="1" applyAlignment="1">
      <alignment horizontal="left" vertical="top" wrapText="1" indent="1"/>
    </xf>
    <xf numFmtId="0" fontId="4" fillId="0" borderId="1" xfId="0" applyFont="1" applyFill="1" applyBorder="1" applyAlignment="1">
      <alignment horizontal="left" vertical="top" wrapText="1"/>
    </xf>
    <xf numFmtId="164" fontId="2" fillId="0" borderId="1" xfId="0" applyNumberFormat="1" applyFont="1" applyFill="1" applyBorder="1" applyAlignment="1">
      <alignment horizontal="right" vertical="top" wrapText="1" indent="2"/>
    </xf>
    <xf numFmtId="164" fontId="2" fillId="0" borderId="1" xfId="0" applyNumberFormat="1" applyFont="1" applyFill="1" applyBorder="1" applyAlignment="1">
      <alignment horizontal="right" vertical="center" wrapText="1" indent="2"/>
    </xf>
    <xf numFmtId="164" fontId="2" fillId="0" borderId="1" xfId="0" applyNumberFormat="1" applyFont="1" applyFill="1" applyBorder="1" applyAlignment="1">
      <alignment horizontal="center" vertical="center" wrapText="1"/>
    </xf>
    <xf numFmtId="164" fontId="2" fillId="0" borderId="1" xfId="0" applyNumberFormat="1" applyFont="1" applyFill="1" applyBorder="1" applyAlignment="1">
      <alignment horizontal="center" vertical="top" wrapText="1"/>
    </xf>
    <xf numFmtId="0" fontId="4" fillId="0" borderId="27" xfId="0" applyFont="1" applyFill="1" applyBorder="1" applyAlignment="1">
      <alignment horizontal="left" vertical="top" wrapText="1"/>
    </xf>
    <xf numFmtId="164" fontId="2" fillId="0" borderId="23" xfId="0" applyNumberFormat="1" applyFont="1" applyFill="1" applyBorder="1" applyAlignment="1">
      <alignment horizontal="left" vertical="top" wrapText="1" indent="3"/>
    </xf>
    <xf numFmtId="0" fontId="6" fillId="2" borderId="1" xfId="0" applyFont="1" applyFill="1" applyBorder="1" applyAlignment="1">
      <alignment horizontal="left" vertical="top" wrapText="1"/>
    </xf>
    <xf numFmtId="0" fontId="4" fillId="0" borderId="19" xfId="0" applyFont="1" applyFill="1" applyBorder="1" applyAlignment="1">
      <alignment horizontal="center" vertical="top" wrapText="1"/>
    </xf>
    <xf numFmtId="0" fontId="4" fillId="0" borderId="21" xfId="0" applyFont="1" applyFill="1" applyBorder="1" applyAlignment="1">
      <alignment horizontal="center" vertical="top" wrapText="1"/>
    </xf>
    <xf numFmtId="1" fontId="2" fillId="0" borderId="1" xfId="0" applyNumberFormat="1" applyFont="1" applyFill="1" applyBorder="1" applyAlignment="1">
      <alignment horizontal="center" vertical="center" wrapText="1"/>
    </xf>
    <xf numFmtId="1" fontId="2" fillId="0" borderId="1" xfId="0" applyNumberFormat="1" applyFont="1" applyFill="1" applyBorder="1" applyAlignment="1">
      <alignment horizontal="center" vertical="top" wrapText="1"/>
    </xf>
    <xf numFmtId="0" fontId="6" fillId="2" borderId="5" xfId="0" applyFont="1" applyFill="1" applyBorder="1" applyAlignment="1">
      <alignment horizontal="left" vertical="top" wrapText="1"/>
    </xf>
    <xf numFmtId="164" fontId="2" fillId="0" borderId="2" xfId="0" applyNumberFormat="1" applyFont="1" applyFill="1" applyBorder="1" applyAlignment="1">
      <alignment horizontal="center" vertical="top" wrapText="1"/>
    </xf>
    <xf numFmtId="164" fontId="2" fillId="0" borderId="2" xfId="0" applyNumberFormat="1" applyFont="1" applyFill="1" applyBorder="1" applyAlignment="1">
      <alignment horizontal="center" vertical="center" wrapText="1"/>
    </xf>
    <xf numFmtId="164" fontId="2" fillId="0" borderId="2" xfId="0" applyNumberFormat="1" applyFont="1" applyFill="1" applyBorder="1" applyAlignment="1">
      <alignment horizontal="center" vertical="top"/>
    </xf>
    <xf numFmtId="164" fontId="6" fillId="0" borderId="2" xfId="0" applyNumberFormat="1" applyFont="1" applyFill="1" applyBorder="1" applyAlignment="1">
      <alignment horizontal="center" vertical="top"/>
    </xf>
    <xf numFmtId="0" fontId="4" fillId="0" borderId="18" xfId="0" applyFont="1" applyFill="1" applyBorder="1" applyAlignment="1">
      <alignment horizontal="left" vertical="top" wrapText="1" indent="2"/>
    </xf>
    <xf numFmtId="164" fontId="2" fillId="0" borderId="2" xfId="0" applyNumberFormat="1" applyFont="1" applyFill="1" applyBorder="1" applyAlignment="1">
      <alignment horizontal="center" vertical="center"/>
    </xf>
    <xf numFmtId="0" fontId="6" fillId="2" borderId="34" xfId="0" applyFont="1" applyFill="1" applyBorder="1" applyAlignment="1">
      <alignment horizontal="left" vertical="top" wrapText="1"/>
    </xf>
    <xf numFmtId="164" fontId="2" fillId="0" borderId="20" xfId="0" applyNumberFormat="1" applyFont="1" applyFill="1" applyBorder="1" applyAlignment="1">
      <alignment horizontal="center" vertical="top" wrapText="1"/>
    </xf>
    <xf numFmtId="0" fontId="4" fillId="0" borderId="2" xfId="0" applyFont="1" applyFill="1" applyBorder="1" applyAlignment="1">
      <alignment horizontal="left" vertical="top" wrapText="1" indent="1"/>
    </xf>
    <xf numFmtId="0" fontId="2" fillId="0" borderId="2" xfId="0" applyNumberFormat="1" applyFont="1" applyFill="1" applyBorder="1" applyAlignment="1">
      <alignment horizontal="center" vertical="top" wrapText="1"/>
    </xf>
    <xf numFmtId="0" fontId="2" fillId="0" borderId="2" xfId="0" applyNumberFormat="1" applyFont="1" applyFill="1" applyBorder="1" applyAlignment="1">
      <alignment horizontal="center" vertical="center" wrapText="1"/>
    </xf>
    <xf numFmtId="164" fontId="6" fillId="0" borderId="2" xfId="0" applyNumberFormat="1" applyFont="1" applyFill="1" applyBorder="1" applyAlignment="1">
      <alignment horizontal="center" vertical="top" wrapText="1"/>
    </xf>
    <xf numFmtId="164" fontId="2" fillId="0" borderId="5" xfId="0" applyNumberFormat="1" applyFont="1" applyFill="1" applyBorder="1" applyAlignment="1">
      <alignment horizontal="center" vertical="top"/>
    </xf>
    <xf numFmtId="0" fontId="3" fillId="3" borderId="2" xfId="0" applyFont="1" applyFill="1" applyBorder="1" applyAlignment="1">
      <alignment horizontal="left" vertical="top" wrapText="1"/>
    </xf>
    <xf numFmtId="0" fontId="3" fillId="3" borderId="3" xfId="0" applyFont="1" applyFill="1" applyBorder="1" applyAlignment="1">
      <alignment horizontal="left" vertical="top" wrapText="1"/>
    </xf>
    <xf numFmtId="0" fontId="3" fillId="3" borderId="4" xfId="0" applyFont="1" applyFill="1" applyBorder="1" applyAlignment="1">
      <alignment horizontal="left" vertical="top" wrapText="1"/>
    </xf>
    <xf numFmtId="0" fontId="2" fillId="3" borderId="2" xfId="0" applyFont="1" applyFill="1" applyBorder="1" applyAlignment="1">
      <alignment horizontal="left" vertical="top" wrapText="1"/>
    </xf>
    <xf numFmtId="0" fontId="2" fillId="3" borderId="3" xfId="0" applyFont="1" applyFill="1" applyBorder="1" applyAlignment="1">
      <alignment horizontal="left" vertical="top" wrapText="1"/>
    </xf>
    <xf numFmtId="0" fontId="6" fillId="3" borderId="0" xfId="0" applyFont="1" applyFill="1" applyBorder="1" applyAlignment="1">
      <alignment horizontal="right" vertical="top" wrapText="1"/>
    </xf>
    <xf numFmtId="0" fontId="2" fillId="3" borderId="5" xfId="0" applyFont="1" applyFill="1" applyBorder="1" applyAlignment="1">
      <alignment horizontal="left" vertical="top" wrapText="1"/>
    </xf>
    <xf numFmtId="164" fontId="2" fillId="3" borderId="2" xfId="0" applyNumberFormat="1" applyFont="1" applyFill="1" applyBorder="1" applyAlignment="1">
      <alignment horizontal="center" vertical="top" wrapText="1"/>
    </xf>
    <xf numFmtId="0" fontId="2" fillId="3" borderId="5" xfId="0" applyFont="1" applyFill="1" applyBorder="1" applyAlignment="1">
      <alignment horizontal="left" wrapText="1"/>
    </xf>
    <xf numFmtId="164" fontId="2" fillId="3" borderId="1" xfId="0" applyNumberFormat="1" applyFont="1" applyFill="1" applyBorder="1" applyAlignment="1">
      <alignment horizontal="left" vertical="top" wrapText="1" indent="3"/>
    </xf>
    <xf numFmtId="0" fontId="0" fillId="0" borderId="0" xfId="0" applyFill="1" applyBorder="1" applyAlignment="1">
      <alignment horizontal="left"/>
    </xf>
    <xf numFmtId="164" fontId="2" fillId="3" borderId="1" xfId="0" applyNumberFormat="1" applyFont="1" applyFill="1" applyBorder="1" applyAlignment="1">
      <alignment horizontal="center" vertical="top" wrapText="1"/>
    </xf>
    <xf numFmtId="164" fontId="2" fillId="0" borderId="5" xfId="0" applyNumberFormat="1" applyFont="1" applyFill="1" applyBorder="1" applyAlignment="1">
      <alignment horizontal="right" vertical="top" wrapText="1"/>
    </xf>
    <xf numFmtId="0" fontId="2" fillId="0" borderId="5" xfId="0" applyNumberFormat="1" applyFont="1" applyFill="1" applyBorder="1" applyAlignment="1">
      <alignment horizontal="center" vertical="top"/>
    </xf>
    <xf numFmtId="0" fontId="0" fillId="0" borderId="0" xfId="0" applyFill="1" applyBorder="1" applyAlignment="1">
      <alignment horizontal="left" vertical="top"/>
    </xf>
    <xf numFmtId="164" fontId="2" fillId="0" borderId="1" xfId="0" applyNumberFormat="1" applyFont="1" applyFill="1" applyBorder="1" applyAlignment="1">
      <alignment horizontal="right" vertical="top" wrapText="1" indent="1"/>
    </xf>
    <xf numFmtId="164" fontId="2" fillId="0" borderId="1" xfId="0" applyNumberFormat="1" applyFont="1" applyFill="1" applyBorder="1" applyAlignment="1">
      <alignment horizontal="left" vertical="top" wrapText="1" indent="3"/>
    </xf>
    <xf numFmtId="0" fontId="6" fillId="2" borderId="1" xfId="0" applyFont="1" applyFill="1" applyBorder="1" applyAlignment="1">
      <alignment horizontal="left" vertical="top" wrapText="1"/>
    </xf>
    <xf numFmtId="0" fontId="0" fillId="3" borderId="0" xfId="0" applyFill="1" applyBorder="1" applyAlignment="1">
      <alignment horizontal="left" vertical="top"/>
    </xf>
    <xf numFmtId="0" fontId="4" fillId="0" borderId="2" xfId="0" applyFont="1" applyFill="1" applyBorder="1" applyAlignment="1">
      <alignment horizontal="center" vertical="top" wrapText="1"/>
    </xf>
    <xf numFmtId="0" fontId="2" fillId="3" borderId="5" xfId="0" applyFont="1" applyFill="1" applyBorder="1" applyAlignment="1">
      <alignment horizontal="left" vertical="top" wrapText="1"/>
    </xf>
    <xf numFmtId="44" fontId="2" fillId="3" borderId="5" xfId="1" applyFont="1" applyFill="1" applyBorder="1" applyAlignment="1">
      <alignment horizontal="left" vertical="top"/>
    </xf>
    <xf numFmtId="0" fontId="2" fillId="0" borderId="1" xfId="0" applyFont="1" applyFill="1" applyBorder="1" applyAlignment="1">
      <alignment horizontal="center" vertical="top" wrapText="1"/>
    </xf>
    <xf numFmtId="0" fontId="4" fillId="0" borderId="2" xfId="0" applyFont="1" applyFill="1" applyBorder="1" applyAlignment="1">
      <alignment horizontal="center" vertical="top" wrapText="1"/>
    </xf>
    <xf numFmtId="0" fontId="2" fillId="0" borderId="5" xfId="0" applyFont="1" applyFill="1" applyBorder="1" applyAlignment="1">
      <alignment horizontal="left" vertical="top" wrapText="1"/>
    </xf>
    <xf numFmtId="0" fontId="2" fillId="3" borderId="5" xfId="0" applyFont="1" applyFill="1" applyBorder="1" applyAlignment="1">
      <alignment horizontal="left" vertical="top" wrapText="1"/>
    </xf>
    <xf numFmtId="0" fontId="2" fillId="0" borderId="13" xfId="0" applyFont="1" applyFill="1" applyBorder="1" applyAlignment="1">
      <alignment horizontal="left" vertical="top" wrapText="1"/>
    </xf>
    <xf numFmtId="0" fontId="2" fillId="0" borderId="14" xfId="0" applyFont="1" applyFill="1" applyBorder="1" applyAlignment="1">
      <alignment horizontal="left" vertical="top" wrapText="1"/>
    </xf>
    <xf numFmtId="44" fontId="2" fillId="3" borderId="5" xfId="1" applyFont="1" applyFill="1" applyBorder="1" applyAlignment="1">
      <alignment horizontal="left" vertical="top"/>
    </xf>
    <xf numFmtId="164" fontId="2" fillId="0" borderId="18" xfId="0" applyNumberFormat="1" applyFont="1" applyFill="1" applyBorder="1" applyAlignment="1">
      <alignment horizontal="center" vertical="center" wrapText="1"/>
    </xf>
    <xf numFmtId="0" fontId="3" fillId="2" borderId="0" xfId="0" applyFont="1" applyFill="1" applyBorder="1" applyAlignment="1">
      <alignment horizontal="center" vertical="top" wrapText="1"/>
    </xf>
    <xf numFmtId="0" fontId="3" fillId="2" borderId="33" xfId="0" applyFont="1" applyFill="1" applyBorder="1" applyAlignment="1">
      <alignment horizontal="center" vertical="top" wrapText="1"/>
    </xf>
    <xf numFmtId="0" fontId="1" fillId="0" borderId="0" xfId="2" applyFill="1" applyBorder="1" applyAlignment="1">
      <alignment horizontal="left" vertical="top"/>
    </xf>
    <xf numFmtId="164" fontId="2" fillId="0" borderId="2" xfId="2" applyNumberFormat="1" applyFont="1" applyFill="1" applyBorder="1" applyAlignment="1">
      <alignment horizontal="center" vertical="top" wrapText="1"/>
    </xf>
    <xf numFmtId="164" fontId="2" fillId="0" borderId="20" xfId="2" applyNumberFormat="1" applyFont="1" applyFill="1" applyBorder="1" applyAlignment="1">
      <alignment horizontal="center" vertical="top" wrapText="1"/>
    </xf>
    <xf numFmtId="0" fontId="23" fillId="0" borderId="7" xfId="2" applyFont="1" applyFill="1" applyBorder="1" applyAlignment="1">
      <alignment horizontal="left" vertical="top"/>
    </xf>
    <xf numFmtId="0" fontId="23" fillId="0" borderId="8" xfId="2" applyFont="1" applyFill="1" applyBorder="1" applyAlignment="1">
      <alignment horizontal="left" vertical="top"/>
    </xf>
    <xf numFmtId="0" fontId="23" fillId="0" borderId="38" xfId="2" applyFont="1" applyFill="1" applyBorder="1" applyAlignment="1">
      <alignment horizontal="left" vertical="top"/>
    </xf>
    <xf numFmtId="0" fontId="23" fillId="0" borderId="16" xfId="2" applyFont="1" applyFill="1" applyBorder="1" applyAlignment="1">
      <alignment horizontal="left" vertical="top"/>
    </xf>
    <xf numFmtId="0" fontId="23" fillId="0" borderId="14" xfId="2" applyFont="1" applyFill="1" applyBorder="1" applyAlignment="1">
      <alignment horizontal="left" vertical="top"/>
    </xf>
    <xf numFmtId="0" fontId="23" fillId="0" borderId="13" xfId="2" applyFont="1" applyFill="1" applyBorder="1" applyAlignment="1">
      <alignment horizontal="left" vertical="center"/>
    </xf>
    <xf numFmtId="0" fontId="23" fillId="0" borderId="13" xfId="2" applyFont="1" applyFill="1" applyBorder="1" applyAlignment="1">
      <alignment horizontal="left" vertical="top"/>
    </xf>
    <xf numFmtId="0" fontId="22" fillId="0" borderId="0" xfId="2" applyFont="1" applyFill="1" applyBorder="1" applyAlignment="1">
      <alignment horizontal="left" vertical="top"/>
    </xf>
    <xf numFmtId="8" fontId="2" fillId="8" borderId="16" xfId="2" applyNumberFormat="1" applyFont="1" applyFill="1" applyBorder="1" applyAlignment="1">
      <alignment horizontal="left" vertical="top" wrapText="1"/>
    </xf>
    <xf numFmtId="0" fontId="2" fillId="8" borderId="14" xfId="2" applyFont="1" applyFill="1" applyBorder="1" applyAlignment="1">
      <alignment horizontal="left" vertical="top" wrapText="1"/>
    </xf>
    <xf numFmtId="8" fontId="22" fillId="8" borderId="7" xfId="2" applyNumberFormat="1" applyFont="1" applyFill="1" applyBorder="1" applyAlignment="1">
      <alignment horizontal="left" vertical="top"/>
    </xf>
    <xf numFmtId="0" fontId="22" fillId="8" borderId="38" xfId="2" applyFont="1" applyFill="1" applyBorder="1" applyAlignment="1">
      <alignment horizontal="left" vertical="top"/>
    </xf>
    <xf numFmtId="8" fontId="22" fillId="8" borderId="13" xfId="2" applyNumberFormat="1" applyFont="1" applyFill="1" applyBorder="1" applyAlignment="1">
      <alignment horizontal="left" vertical="top"/>
    </xf>
    <xf numFmtId="0" fontId="22" fillId="8" borderId="14" xfId="2" applyFont="1" applyFill="1" applyBorder="1" applyAlignment="1">
      <alignment horizontal="left" vertical="top"/>
    </xf>
    <xf numFmtId="8" fontId="22" fillId="8" borderId="0" xfId="2" applyNumberFormat="1" applyFont="1" applyFill="1" applyBorder="1" applyAlignment="1">
      <alignment horizontal="left" vertical="top"/>
    </xf>
    <xf numFmtId="0" fontId="22" fillId="8" borderId="13" xfId="2" applyFont="1" applyFill="1" applyBorder="1" applyAlignment="1">
      <alignment horizontal="left" vertical="top"/>
    </xf>
    <xf numFmtId="44" fontId="22" fillId="8" borderId="13" xfId="1" applyFont="1" applyFill="1" applyBorder="1" applyAlignment="1"/>
    <xf numFmtId="0" fontId="4" fillId="0" borderId="1" xfId="0" applyFont="1" applyFill="1" applyBorder="1" applyAlignment="1">
      <alignment horizontal="center" vertical="top" wrapText="1"/>
    </xf>
    <xf numFmtId="0" fontId="4" fillId="0" borderId="1" xfId="0" applyFont="1" applyFill="1" applyBorder="1" applyAlignment="1">
      <alignment horizontal="left" vertical="top" wrapText="1"/>
    </xf>
    <xf numFmtId="0" fontId="2" fillId="0" borderId="1"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top" wrapText="1"/>
    </xf>
    <xf numFmtId="0" fontId="2" fillId="3" borderId="1" xfId="0" applyNumberFormat="1" applyFont="1" applyFill="1" applyBorder="1" applyAlignment="1">
      <alignment horizontal="center" vertical="center" wrapText="1"/>
    </xf>
    <xf numFmtId="0" fontId="1" fillId="0" borderId="0" xfId="0" applyFont="1" applyFill="1" applyBorder="1" applyAlignment="1">
      <alignment horizontal="left" vertical="top"/>
    </xf>
    <xf numFmtId="0" fontId="4" fillId="0" borderId="2" xfId="0" applyFont="1" applyFill="1" applyBorder="1" applyAlignment="1">
      <alignment horizontal="center" vertical="top" wrapText="1"/>
    </xf>
    <xf numFmtId="0" fontId="4" fillId="0" borderId="2" xfId="0" applyFont="1" applyFill="1" applyBorder="1" applyAlignment="1">
      <alignment horizontal="left" vertical="top" wrapText="1"/>
    </xf>
    <xf numFmtId="0" fontId="3" fillId="3" borderId="2" xfId="0" applyFont="1" applyFill="1" applyBorder="1" applyAlignment="1">
      <alignment horizontal="left" vertical="top" wrapText="1"/>
    </xf>
    <xf numFmtId="0" fontId="3" fillId="3" borderId="3" xfId="0" applyFont="1" applyFill="1" applyBorder="1" applyAlignment="1">
      <alignment horizontal="left" vertical="top" wrapText="1"/>
    </xf>
    <xf numFmtId="0" fontId="3" fillId="3" borderId="4" xfId="0" applyFont="1" applyFill="1" applyBorder="1" applyAlignment="1">
      <alignment horizontal="left" vertical="top" wrapText="1"/>
    </xf>
    <xf numFmtId="0" fontId="2" fillId="3" borderId="2" xfId="0" applyFont="1" applyFill="1" applyBorder="1" applyAlignment="1">
      <alignment horizontal="left" vertical="top" wrapText="1"/>
    </xf>
    <xf numFmtId="0" fontId="2" fillId="3" borderId="3" xfId="0" applyFont="1" applyFill="1" applyBorder="1" applyAlignment="1">
      <alignment horizontal="left" vertical="top" wrapText="1"/>
    </xf>
    <xf numFmtId="44" fontId="2" fillId="3" borderId="5" xfId="1" applyFont="1" applyFill="1" applyBorder="1" applyAlignment="1">
      <alignment horizontal="left" vertical="top"/>
    </xf>
    <xf numFmtId="0" fontId="4" fillId="0" borderId="19" xfId="0" applyFont="1" applyFill="1" applyBorder="1" applyAlignment="1">
      <alignment horizontal="center" vertical="top" wrapText="1"/>
    </xf>
    <xf numFmtId="0" fontId="4" fillId="0" borderId="21" xfId="0" applyFont="1" applyFill="1" applyBorder="1" applyAlignment="1">
      <alignment horizontal="center" vertical="top" wrapText="1"/>
    </xf>
    <xf numFmtId="0" fontId="2" fillId="3" borderId="5" xfId="0" applyFont="1" applyFill="1" applyBorder="1" applyAlignment="1">
      <alignment horizontal="left" vertical="top" wrapText="1"/>
    </xf>
    <xf numFmtId="0" fontId="2" fillId="0" borderId="2" xfId="2" applyFont="1" applyFill="1" applyBorder="1" applyAlignment="1">
      <alignment horizontal="left" vertical="top" wrapText="1"/>
    </xf>
    <xf numFmtId="0" fontId="2" fillId="0" borderId="3" xfId="2" applyFont="1" applyFill="1" applyBorder="1" applyAlignment="1">
      <alignment horizontal="left" vertical="top" wrapText="1"/>
    </xf>
    <xf numFmtId="0" fontId="2" fillId="0" borderId="5" xfId="2" applyFont="1" applyFill="1" applyBorder="1" applyAlignment="1">
      <alignment horizontal="left" vertical="top" wrapText="1"/>
    </xf>
    <xf numFmtId="0" fontId="3" fillId="0" borderId="4" xfId="0" applyFont="1" applyFill="1" applyBorder="1" applyAlignment="1">
      <alignment vertical="top" wrapText="1"/>
    </xf>
    <xf numFmtId="0" fontId="2" fillId="0" borderId="13" xfId="2" applyFont="1" applyFill="1" applyBorder="1" applyAlignment="1">
      <alignment horizontal="left" vertical="top" wrapText="1"/>
    </xf>
    <xf numFmtId="0" fontId="2" fillId="0" borderId="14" xfId="2" applyFont="1" applyFill="1" applyBorder="1" applyAlignment="1">
      <alignment horizontal="left" vertical="top" wrapText="1"/>
    </xf>
    <xf numFmtId="0" fontId="3" fillId="3" borderId="2" xfId="0" applyFont="1" applyFill="1" applyBorder="1" applyAlignment="1">
      <alignment vertical="top" wrapText="1"/>
    </xf>
    <xf numFmtId="44" fontId="2" fillId="3" borderId="5" xfId="1" applyFont="1" applyFill="1" applyBorder="1" applyAlignment="1">
      <alignment horizontal="left" vertical="top" wrapText="1"/>
    </xf>
    <xf numFmtId="0" fontId="2" fillId="0" borderId="0" xfId="0" applyFont="1" applyFill="1" applyBorder="1" applyAlignment="1">
      <alignment horizontal="left" vertical="top"/>
    </xf>
    <xf numFmtId="0" fontId="2" fillId="0" borderId="0" xfId="0" applyFont="1" applyFill="1" applyBorder="1" applyAlignment="1">
      <alignment horizontal="left" vertical="top" wrapText="1"/>
    </xf>
    <xf numFmtId="0" fontId="0" fillId="0" borderId="0" xfId="0" applyFill="1" applyBorder="1" applyAlignment="1">
      <alignment horizontal="left" vertical="top"/>
    </xf>
    <xf numFmtId="0" fontId="0" fillId="0" borderId="0" xfId="0" applyFill="1" applyBorder="1" applyAlignment="1">
      <alignment horizontal="left" vertical="top" wrapText="1"/>
    </xf>
    <xf numFmtId="0" fontId="3" fillId="6" borderId="5" xfId="0" applyNumberFormat="1" applyFont="1" applyFill="1" applyBorder="1" applyAlignment="1">
      <alignment horizontal="center" vertical="top" wrapText="1"/>
    </xf>
    <xf numFmtId="0" fontId="2" fillId="0" borderId="20" xfId="0" applyNumberFormat="1" applyFont="1" applyFill="1" applyBorder="1" applyAlignment="1">
      <alignment horizontal="center" vertical="top" wrapText="1"/>
    </xf>
    <xf numFmtId="0" fontId="2" fillId="0" borderId="5" xfId="0" applyNumberFormat="1" applyFont="1" applyFill="1" applyBorder="1" applyAlignment="1">
      <alignment horizontal="center" vertical="top" wrapText="1"/>
    </xf>
    <xf numFmtId="0" fontId="4" fillId="6" borderId="5" xfId="0" applyFont="1" applyFill="1" applyBorder="1" applyAlignment="1">
      <alignment horizontal="left" vertical="top" wrapText="1"/>
    </xf>
    <xf numFmtId="164" fontId="2" fillId="0" borderId="18" xfId="0" applyNumberFormat="1" applyFont="1" applyFill="1" applyBorder="1" applyAlignment="1">
      <alignment horizontal="center" vertical="top" wrapText="1"/>
    </xf>
    <xf numFmtId="0" fontId="4" fillId="6" borderId="15" xfId="0" applyFont="1" applyFill="1" applyBorder="1" applyAlignment="1">
      <alignment horizontal="left" vertical="top" wrapText="1"/>
    </xf>
    <xf numFmtId="0" fontId="33" fillId="6" borderId="5" xfId="0" applyFont="1" applyFill="1" applyBorder="1" applyAlignment="1">
      <alignment vertical="top" wrapText="1"/>
    </xf>
    <xf numFmtId="0" fontId="34" fillId="0" borderId="5" xfId="0" applyFont="1" applyBorder="1" applyAlignment="1">
      <alignment horizontal="center" vertical="top"/>
    </xf>
    <xf numFmtId="164" fontId="2" fillId="0" borderId="23" xfId="0" applyNumberFormat="1" applyFont="1" applyFill="1" applyBorder="1" applyAlignment="1">
      <alignment horizontal="center" vertical="center" wrapText="1"/>
    </xf>
    <xf numFmtId="0" fontId="3" fillId="3" borderId="3" xfId="0" applyFont="1" applyFill="1" applyBorder="1" applyAlignment="1">
      <alignment vertical="top" wrapText="1"/>
    </xf>
    <xf numFmtId="164" fontId="2" fillId="0" borderId="23" xfId="0" applyNumberFormat="1" applyFont="1" applyFill="1" applyBorder="1" applyAlignment="1">
      <alignment horizontal="right" vertical="top" wrapText="1" indent="1"/>
    </xf>
    <xf numFmtId="164" fontId="2" fillId="6" borderId="27" xfId="0" applyNumberFormat="1" applyFont="1" applyFill="1" applyBorder="1" applyAlignment="1">
      <alignment horizontal="right" vertical="top" wrapText="1" indent="1"/>
    </xf>
    <xf numFmtId="0" fontId="2" fillId="0" borderId="3" xfId="0" applyFont="1" applyFill="1" applyBorder="1" applyAlignment="1">
      <alignment vertical="top" wrapText="1"/>
    </xf>
    <xf numFmtId="0" fontId="2" fillId="0" borderId="4" xfId="0" applyFont="1" applyFill="1" applyBorder="1" applyAlignment="1">
      <alignment vertical="top" wrapText="1"/>
    </xf>
    <xf numFmtId="164" fontId="2" fillId="0" borderId="10" xfId="0" applyNumberFormat="1" applyFont="1" applyFill="1" applyBorder="1" applyAlignment="1">
      <alignment horizontal="center" vertical="top"/>
    </xf>
    <xf numFmtId="0" fontId="1" fillId="0" borderId="0" xfId="0" applyFont="1" applyFill="1" applyBorder="1" applyAlignment="1">
      <alignment horizontal="left" vertical="center"/>
    </xf>
    <xf numFmtId="164" fontId="2" fillId="0" borderId="22" xfId="0" applyNumberFormat="1" applyFont="1" applyFill="1" applyBorder="1" applyAlignment="1">
      <alignment horizontal="center" vertical="top"/>
    </xf>
    <xf numFmtId="0" fontId="4" fillId="0" borderId="23" xfId="0" applyFont="1" applyFill="1" applyBorder="1" applyAlignment="1">
      <alignment horizontal="left" vertical="top" wrapText="1" indent="1"/>
    </xf>
    <xf numFmtId="0" fontId="4" fillId="6" borderId="27" xfId="0" applyFont="1" applyFill="1" applyBorder="1" applyAlignment="1">
      <alignment horizontal="left" vertical="top" wrapText="1" indent="1"/>
    </xf>
    <xf numFmtId="0" fontId="4" fillId="6" borderId="1" xfId="0" applyFont="1" applyFill="1" applyBorder="1" applyAlignment="1">
      <alignment horizontal="left" vertical="top" wrapText="1" indent="1"/>
    </xf>
    <xf numFmtId="0" fontId="3" fillId="0" borderId="20" xfId="0" applyFont="1" applyFill="1" applyBorder="1" applyAlignment="1">
      <alignment horizontal="center" vertical="top" wrapText="1"/>
    </xf>
    <xf numFmtId="0" fontId="6" fillId="2" borderId="1" xfId="2" applyFont="1" applyFill="1" applyBorder="1" applyAlignment="1">
      <alignment horizontal="left" vertical="top" wrapText="1"/>
    </xf>
    <xf numFmtId="0" fontId="3" fillId="2" borderId="0" xfId="2" applyFont="1" applyFill="1" applyBorder="1" applyAlignment="1">
      <alignment horizontal="center" vertical="top" wrapText="1"/>
    </xf>
    <xf numFmtId="0" fontId="3" fillId="2" borderId="33" xfId="2" applyFont="1" applyFill="1" applyBorder="1" applyAlignment="1">
      <alignment horizontal="center" vertical="top" wrapText="1"/>
    </xf>
    <xf numFmtId="0" fontId="4" fillId="0" borderId="1" xfId="2" applyFont="1" applyFill="1" applyBorder="1" applyAlignment="1">
      <alignment horizontal="center" vertical="top" wrapText="1"/>
    </xf>
    <xf numFmtId="0" fontId="2" fillId="0" borderId="1" xfId="2" applyNumberFormat="1" applyFont="1" applyFill="1" applyBorder="1" applyAlignment="1">
      <alignment horizontal="center" vertical="center" wrapText="1"/>
    </xf>
    <xf numFmtId="0" fontId="2" fillId="0" borderId="1" xfId="2" applyNumberFormat="1" applyFont="1" applyFill="1" applyBorder="1" applyAlignment="1">
      <alignment horizontal="center" vertical="top" wrapText="1"/>
    </xf>
    <xf numFmtId="0" fontId="4" fillId="0" borderId="1" xfId="2" applyFont="1" applyFill="1" applyBorder="1" applyAlignment="1">
      <alignment horizontal="left" vertical="top" wrapText="1"/>
    </xf>
    <xf numFmtId="0" fontId="2" fillId="3" borderId="1" xfId="2" applyNumberFormat="1" applyFont="1" applyFill="1" applyBorder="1" applyAlignment="1">
      <alignment horizontal="center" vertical="center" wrapText="1"/>
    </xf>
    <xf numFmtId="0" fontId="36" fillId="0" borderId="0" xfId="2" applyFont="1" applyFill="1" applyBorder="1" applyAlignment="1">
      <alignment horizontal="left" vertical="top"/>
    </xf>
    <xf numFmtId="0" fontId="6" fillId="4" borderId="0" xfId="2" applyFont="1" applyFill="1" applyBorder="1" applyAlignment="1">
      <alignment horizontal="left" vertical="top"/>
    </xf>
    <xf numFmtId="165" fontId="2" fillId="0" borderId="5" xfId="2" applyNumberFormat="1" applyFont="1" applyFill="1" applyBorder="1" applyAlignment="1">
      <alignment horizontal="right" vertical="center"/>
    </xf>
    <xf numFmtId="0" fontId="2" fillId="0" borderId="5" xfId="2" applyFont="1" applyFill="1" applyBorder="1" applyAlignment="1">
      <alignment horizontal="center" vertical="center" wrapText="1"/>
    </xf>
    <xf numFmtId="0" fontId="1" fillId="0" borderId="0" xfId="2" applyFill="1" applyBorder="1" applyAlignment="1">
      <alignment horizontal="left" vertical="top" wrapText="1"/>
    </xf>
    <xf numFmtId="0" fontId="6" fillId="2" borderId="5" xfId="2" applyFont="1" applyFill="1" applyBorder="1" applyAlignment="1">
      <alignment horizontal="left" vertical="top" wrapText="1"/>
    </xf>
    <xf numFmtId="0" fontId="4" fillId="0" borderId="18" xfId="2" applyFont="1" applyFill="1" applyBorder="1" applyAlignment="1">
      <alignment horizontal="left" vertical="top" wrapText="1" indent="2"/>
    </xf>
    <xf numFmtId="164" fontId="2" fillId="0" borderId="2" xfId="2" applyNumberFormat="1" applyFont="1" applyFill="1" applyBorder="1" applyAlignment="1">
      <alignment horizontal="center" vertical="center"/>
    </xf>
    <xf numFmtId="164" fontId="6" fillId="0" borderId="2" xfId="2" applyNumberFormat="1" applyFont="1" applyFill="1" applyBorder="1" applyAlignment="1">
      <alignment horizontal="center" vertical="top"/>
    </xf>
    <xf numFmtId="164" fontId="2" fillId="0" borderId="2" xfId="2" applyNumberFormat="1" applyFont="1" applyFill="1" applyBorder="1" applyAlignment="1">
      <alignment horizontal="center" vertical="top"/>
    </xf>
    <xf numFmtId="0" fontId="4" fillId="0" borderId="2" xfId="2" applyFont="1" applyFill="1" applyBorder="1" applyAlignment="1">
      <alignment horizontal="center" vertical="top" wrapText="1"/>
    </xf>
    <xf numFmtId="164" fontId="2" fillId="0" borderId="2" xfId="2" applyNumberFormat="1" applyFont="1" applyFill="1" applyBorder="1" applyAlignment="1">
      <alignment horizontal="center" vertical="center" wrapText="1"/>
    </xf>
    <xf numFmtId="0" fontId="6" fillId="3" borderId="0" xfId="2" applyFont="1" applyFill="1" applyBorder="1" applyAlignment="1">
      <alignment horizontal="right" vertical="top" wrapText="1"/>
    </xf>
    <xf numFmtId="0" fontId="6" fillId="2" borderId="34" xfId="2" applyFont="1" applyFill="1" applyBorder="1" applyAlignment="1">
      <alignment horizontal="left" vertical="top" wrapText="1"/>
    </xf>
    <xf numFmtId="0" fontId="2" fillId="3" borderId="5" xfId="2" applyFont="1" applyFill="1" applyBorder="1" applyAlignment="1">
      <alignment horizontal="left" vertical="top" wrapText="1"/>
    </xf>
    <xf numFmtId="164" fontId="2" fillId="0" borderId="18" xfId="2" applyNumberFormat="1" applyFont="1" applyFill="1" applyBorder="1" applyAlignment="1">
      <alignment horizontal="center" vertical="center" wrapText="1"/>
    </xf>
    <xf numFmtId="0" fontId="2" fillId="0" borderId="2" xfId="2" applyFont="1" applyFill="1" applyBorder="1" applyAlignment="1">
      <alignment horizontal="left" vertical="top"/>
    </xf>
    <xf numFmtId="0" fontId="2" fillId="0" borderId="3" xfId="2" applyFont="1" applyFill="1" applyBorder="1" applyAlignment="1">
      <alignment horizontal="left" vertical="top"/>
    </xf>
    <xf numFmtId="0" fontId="2" fillId="0" borderId="17" xfId="2" applyFont="1" applyFill="1" applyBorder="1" applyAlignment="1">
      <alignment horizontal="left" vertical="top"/>
    </xf>
    <xf numFmtId="164" fontId="2" fillId="3" borderId="2" xfId="2" applyNumberFormat="1" applyFont="1" applyFill="1" applyBorder="1" applyAlignment="1">
      <alignment horizontal="center" vertical="top" wrapText="1"/>
    </xf>
    <xf numFmtId="0" fontId="3" fillId="3" borderId="2" xfId="2" applyFont="1" applyFill="1" applyBorder="1" applyAlignment="1">
      <alignment horizontal="left" vertical="top" wrapText="1"/>
    </xf>
    <xf numFmtId="0" fontId="3" fillId="3" borderId="3" xfId="2" applyFont="1" applyFill="1" applyBorder="1" applyAlignment="1">
      <alignment horizontal="left" vertical="top" wrapText="1"/>
    </xf>
    <xf numFmtId="0" fontId="3" fillId="3" borderId="4" xfId="2" applyFont="1" applyFill="1" applyBorder="1" applyAlignment="1">
      <alignment horizontal="left" vertical="top" wrapText="1"/>
    </xf>
    <xf numFmtId="0" fontId="2" fillId="3" borderId="2" xfId="2" applyFont="1" applyFill="1" applyBorder="1" applyAlignment="1">
      <alignment horizontal="left" vertical="top" wrapText="1"/>
    </xf>
    <xf numFmtId="0" fontId="2" fillId="3" borderId="3" xfId="2" applyFont="1" applyFill="1" applyBorder="1" applyAlignment="1">
      <alignment horizontal="left" vertical="top" wrapText="1"/>
    </xf>
    <xf numFmtId="0" fontId="2" fillId="3" borderId="5" xfId="2" applyFont="1" applyFill="1" applyBorder="1" applyAlignment="1">
      <alignment horizontal="left" wrapText="1"/>
    </xf>
    <xf numFmtId="0" fontId="37" fillId="0" borderId="0" xfId="2" applyFont="1"/>
    <xf numFmtId="3" fontId="37" fillId="4" borderId="0" xfId="2" applyNumberFormat="1" applyFont="1" applyFill="1" applyAlignment="1">
      <alignment horizontal="left"/>
    </xf>
    <xf numFmtId="0" fontId="37" fillId="4" borderId="0" xfId="2" applyFont="1" applyFill="1" applyAlignment="1">
      <alignment horizontal="left"/>
    </xf>
    <xf numFmtId="0" fontId="1" fillId="0" borderId="0" xfId="2"/>
    <xf numFmtId="3" fontId="38" fillId="4" borderId="0" xfId="2" applyNumberFormat="1" applyFont="1" applyFill="1" applyAlignment="1">
      <alignment horizontal="left"/>
    </xf>
    <xf numFmtId="1" fontId="37" fillId="0" borderId="0" xfId="2" applyNumberFormat="1" applyFont="1"/>
    <xf numFmtId="3" fontId="1" fillId="4" borderId="0" xfId="2" applyNumberFormat="1" applyFill="1" applyBorder="1" applyAlignment="1">
      <alignment horizontal="left" vertical="top"/>
    </xf>
    <xf numFmtId="0" fontId="1" fillId="4" borderId="0" xfId="2" applyFill="1" applyBorder="1" applyAlignment="1">
      <alignment horizontal="left" vertical="top"/>
    </xf>
    <xf numFmtId="3" fontId="1" fillId="0" borderId="0" xfId="2" applyNumberFormat="1" applyFill="1" applyBorder="1" applyAlignment="1">
      <alignment horizontal="left" vertical="top"/>
    </xf>
    <xf numFmtId="164" fontId="6" fillId="0" borderId="2" xfId="2" applyNumberFormat="1" applyFont="1" applyFill="1" applyBorder="1" applyAlignment="1">
      <alignment horizontal="center" vertical="top" wrapText="1"/>
    </xf>
    <xf numFmtId="0" fontId="4" fillId="0" borderId="2" xfId="2" applyFont="1" applyFill="1" applyBorder="1" applyAlignment="1">
      <alignment horizontal="left" vertical="top" wrapText="1" indent="1"/>
    </xf>
    <xf numFmtId="164" fontId="2" fillId="3" borderId="1" xfId="2" applyNumberFormat="1" applyFont="1" applyFill="1" applyBorder="1" applyAlignment="1">
      <alignment horizontal="left" vertical="top" wrapText="1" indent="3"/>
    </xf>
    <xf numFmtId="164" fontId="2" fillId="0" borderId="1" xfId="2" applyNumberFormat="1" applyFont="1" applyFill="1" applyBorder="1" applyAlignment="1">
      <alignment horizontal="left" vertical="center" wrapText="1" indent="3"/>
    </xf>
    <xf numFmtId="164" fontId="2" fillId="0" borderId="1" xfId="2" applyNumberFormat="1" applyFont="1" applyFill="1" applyBorder="1" applyAlignment="1">
      <alignment horizontal="left" vertical="top" wrapText="1" indent="3"/>
    </xf>
    <xf numFmtId="0" fontId="1" fillId="0" borderId="0" xfId="2" applyFill="1" applyBorder="1" applyAlignment="1">
      <alignment horizontal="left"/>
    </xf>
    <xf numFmtId="0" fontId="4" fillId="0" borderId="27" xfId="2" applyFont="1" applyFill="1" applyBorder="1" applyAlignment="1">
      <alignment horizontal="left" vertical="top" wrapText="1"/>
    </xf>
    <xf numFmtId="0" fontId="4" fillId="0" borderId="19" xfId="2" applyFont="1" applyFill="1" applyBorder="1" applyAlignment="1">
      <alignment horizontal="center" vertical="top" wrapText="1"/>
    </xf>
    <xf numFmtId="0" fontId="4" fillId="0" borderId="21" xfId="2" applyFont="1" applyFill="1" applyBorder="1" applyAlignment="1">
      <alignment horizontal="center" vertical="top" wrapText="1"/>
    </xf>
    <xf numFmtId="164" fontId="2" fillId="0" borderId="1" xfId="2" applyNumberFormat="1" applyFont="1" applyFill="1" applyBorder="1" applyAlignment="1">
      <alignment horizontal="center" vertical="center" wrapText="1"/>
    </xf>
    <xf numFmtId="164" fontId="2" fillId="0" borderId="1" xfId="2" applyNumberFormat="1" applyFont="1" applyFill="1" applyBorder="1" applyAlignment="1">
      <alignment horizontal="center" vertical="top" wrapText="1"/>
    </xf>
    <xf numFmtId="164" fontId="2" fillId="0" borderId="1" xfId="2" applyNumberFormat="1" applyFont="1" applyFill="1" applyBorder="1" applyAlignment="1">
      <alignment horizontal="right" vertical="top" wrapText="1" indent="2"/>
    </xf>
    <xf numFmtId="164" fontId="2" fillId="0" borderId="1" xfId="2" applyNumberFormat="1" applyFont="1" applyFill="1" applyBorder="1" applyAlignment="1">
      <alignment horizontal="right" vertical="center" wrapText="1" indent="2"/>
    </xf>
    <xf numFmtId="164" fontId="2" fillId="0" borderId="23" xfId="2" applyNumberFormat="1" applyFont="1" applyFill="1" applyBorder="1" applyAlignment="1">
      <alignment horizontal="left" vertical="top" wrapText="1" indent="3"/>
    </xf>
    <xf numFmtId="164" fontId="2" fillId="0" borderId="1" xfId="2" applyNumberFormat="1" applyFont="1" applyFill="1" applyBorder="1" applyAlignment="1">
      <alignment horizontal="right" vertical="top" wrapText="1" indent="1"/>
    </xf>
    <xf numFmtId="164" fontId="2" fillId="0" borderId="1" xfId="2" applyNumberFormat="1" applyFont="1" applyFill="1" applyBorder="1" applyAlignment="1">
      <alignment horizontal="right" vertical="center" wrapText="1" indent="1"/>
    </xf>
    <xf numFmtId="0" fontId="2" fillId="5" borderId="2" xfId="2" applyFont="1" applyFill="1" applyBorder="1" applyAlignment="1">
      <alignment horizontal="left" vertical="top" wrapText="1"/>
    </xf>
    <xf numFmtId="0" fontId="2" fillId="5" borderId="3" xfId="2" applyFont="1" applyFill="1" applyBorder="1" applyAlignment="1">
      <alignment horizontal="left" vertical="top" wrapText="1"/>
    </xf>
    <xf numFmtId="0" fontId="2" fillId="5" borderId="4" xfId="2" applyFont="1" applyFill="1" applyBorder="1" applyAlignment="1">
      <alignment horizontal="left" vertical="top" wrapText="1"/>
    </xf>
    <xf numFmtId="164" fontId="2" fillId="3" borderId="1" xfId="2" applyNumberFormat="1" applyFont="1" applyFill="1" applyBorder="1" applyAlignment="1">
      <alignment horizontal="center" vertical="top" wrapText="1"/>
    </xf>
    <xf numFmtId="0" fontId="2" fillId="0" borderId="1" xfId="2" applyFont="1" applyFill="1" applyBorder="1" applyAlignment="1">
      <alignment horizontal="center" vertical="top" wrapText="1"/>
    </xf>
    <xf numFmtId="0" fontId="4" fillId="0" borderId="0" xfId="2" applyFont="1" applyFill="1" applyBorder="1" applyAlignment="1">
      <alignment horizontal="left" vertical="top"/>
    </xf>
    <xf numFmtId="0" fontId="2" fillId="0" borderId="0" xfId="2" applyFont="1" applyFill="1" applyBorder="1" applyAlignment="1">
      <alignment horizontal="left" vertical="top" wrapText="1"/>
    </xf>
    <xf numFmtId="0" fontId="2" fillId="0" borderId="0" xfId="2" applyFont="1" applyFill="1" applyBorder="1" applyAlignment="1">
      <alignment horizontal="left" vertical="top"/>
    </xf>
    <xf numFmtId="0" fontId="2" fillId="0" borderId="2" xfId="2" applyNumberFormat="1" applyFont="1" applyFill="1" applyBorder="1" applyAlignment="1">
      <alignment horizontal="center" vertical="top" wrapText="1"/>
    </xf>
    <xf numFmtId="0" fontId="2" fillId="0" borderId="2" xfId="2" applyNumberFormat="1" applyFont="1" applyFill="1" applyBorder="1" applyAlignment="1">
      <alignment horizontal="center" vertical="center" wrapText="1"/>
    </xf>
    <xf numFmtId="0" fontId="4" fillId="0" borderId="2" xfId="2" applyFont="1" applyFill="1" applyBorder="1" applyAlignment="1">
      <alignment horizontal="left" vertical="top" wrapText="1"/>
    </xf>
    <xf numFmtId="164" fontId="2" fillId="0" borderId="5" xfId="2" applyNumberFormat="1" applyFont="1" applyFill="1" applyBorder="1" applyAlignment="1">
      <alignment horizontal="center" vertical="top"/>
    </xf>
    <xf numFmtId="0" fontId="4" fillId="0" borderId="1" xfId="2" applyFont="1" applyFill="1" applyBorder="1" applyAlignment="1">
      <alignment horizontal="left" vertical="top" wrapText="1" indent="1"/>
    </xf>
    <xf numFmtId="1" fontId="2" fillId="0" borderId="1" xfId="2" applyNumberFormat="1" applyFont="1" applyFill="1" applyBorder="1" applyAlignment="1">
      <alignment horizontal="center" vertical="center" wrapText="1"/>
    </xf>
    <xf numFmtId="1" fontId="2" fillId="0" borderId="1" xfId="2" applyNumberFormat="1" applyFont="1" applyFill="1" applyBorder="1" applyAlignment="1">
      <alignment horizontal="center" vertical="top" wrapText="1"/>
    </xf>
    <xf numFmtId="0" fontId="1" fillId="0" borderId="0" xfId="2" applyFont="1" applyFill="1" applyBorder="1" applyAlignment="1">
      <alignment horizontal="left" vertical="top"/>
    </xf>
    <xf numFmtId="44" fontId="2" fillId="3" borderId="5" xfId="1" applyFont="1" applyFill="1" applyBorder="1" applyAlignment="1">
      <alignment horizontal="left" vertical="top"/>
    </xf>
    <xf numFmtId="0" fontId="2" fillId="3" borderId="5" xfId="0" applyFont="1" applyFill="1" applyBorder="1" applyAlignment="1">
      <alignment horizontal="left" vertical="top" wrapText="1"/>
    </xf>
    <xf numFmtId="0" fontId="0" fillId="0" borderId="0" xfId="0" applyFill="1" applyBorder="1" applyAlignment="1">
      <alignment horizontal="left"/>
    </xf>
    <xf numFmtId="0" fontId="6" fillId="2" borderId="23" xfId="0" applyFont="1" applyFill="1" applyBorder="1" applyAlignment="1">
      <alignment horizontal="left" vertical="top" wrapText="1"/>
    </xf>
    <xf numFmtId="0" fontId="4" fillId="0" borderId="27" xfId="0" applyFont="1" applyFill="1" applyBorder="1" applyAlignment="1">
      <alignment horizontal="left" vertical="top" wrapText="1" indent="1"/>
    </xf>
    <xf numFmtId="0" fontId="9" fillId="2" borderId="0" xfId="0" applyFont="1" applyFill="1" applyBorder="1" applyAlignment="1">
      <alignment horizontal="center" vertical="top" wrapText="1"/>
    </xf>
    <xf numFmtId="0" fontId="9" fillId="2" borderId="33" xfId="0" applyFont="1" applyFill="1" applyBorder="1" applyAlignment="1">
      <alignment horizontal="center" vertical="top" wrapText="1"/>
    </xf>
    <xf numFmtId="44" fontId="9" fillId="3" borderId="5" xfId="1" applyFont="1" applyFill="1" applyBorder="1" applyAlignment="1">
      <alignment horizontal="left" vertical="top" wrapText="1"/>
    </xf>
    <xf numFmtId="164" fontId="2" fillId="9" borderId="2" xfId="0" applyNumberFormat="1" applyFont="1" applyFill="1" applyBorder="1" applyAlignment="1">
      <alignment horizontal="center" vertical="top" wrapText="1"/>
    </xf>
    <xf numFmtId="164" fontId="2" fillId="9" borderId="1" xfId="0" applyNumberFormat="1" applyFont="1" applyFill="1" applyBorder="1" applyAlignment="1">
      <alignment horizontal="center" vertical="center" wrapText="1"/>
    </xf>
    <xf numFmtId="164" fontId="2" fillId="9" borderId="20" xfId="0" applyNumberFormat="1" applyFont="1" applyFill="1" applyBorder="1" applyAlignment="1">
      <alignment horizontal="center" vertical="top" wrapText="1"/>
    </xf>
    <xf numFmtId="164" fontId="2" fillId="9" borderId="5" xfId="0" applyNumberFormat="1" applyFont="1" applyFill="1" applyBorder="1" applyAlignment="1">
      <alignment horizontal="center" vertical="top" wrapText="1"/>
    </xf>
    <xf numFmtId="164" fontId="2" fillId="9" borderId="1" xfId="0" applyNumberFormat="1" applyFont="1" applyFill="1" applyBorder="1" applyAlignment="1">
      <alignment horizontal="left" vertical="top" wrapText="1" indent="3"/>
    </xf>
    <xf numFmtId="164" fontId="2" fillId="9" borderId="1" xfId="0" applyNumberFormat="1" applyFont="1" applyFill="1" applyBorder="1" applyAlignment="1">
      <alignment horizontal="center" vertical="top" wrapText="1"/>
    </xf>
    <xf numFmtId="0" fontId="34" fillId="9" borderId="5" xfId="0" applyFont="1" applyFill="1" applyBorder="1" applyAlignment="1">
      <alignment horizontal="center" vertical="top"/>
    </xf>
    <xf numFmtId="0" fontId="2" fillId="0" borderId="5" xfId="0" applyFont="1" applyFill="1" applyBorder="1" applyAlignment="1">
      <alignment horizontal="left" vertical="top" wrapText="1"/>
    </xf>
    <xf numFmtId="44" fontId="2" fillId="3" borderId="5" xfId="1" applyFont="1" applyFill="1" applyBorder="1" applyAlignment="1">
      <alignment horizontal="left" vertical="top"/>
    </xf>
    <xf numFmtId="0" fontId="2" fillId="0" borderId="5" xfId="0" applyFont="1" applyFill="1" applyBorder="1" applyAlignment="1">
      <alignment horizontal="left" vertical="top"/>
    </xf>
    <xf numFmtId="0" fontId="0" fillId="0" borderId="0" xfId="0" applyFill="1" applyBorder="1" applyAlignment="1">
      <alignment horizontal="left"/>
    </xf>
    <xf numFmtId="0" fontId="2" fillId="9" borderId="5" xfId="0" applyFont="1" applyFill="1" applyBorder="1" applyAlignment="1">
      <alignment horizontal="left" vertical="top"/>
    </xf>
    <xf numFmtId="0" fontId="2" fillId="2" borderId="25" xfId="0" applyFont="1" applyFill="1" applyBorder="1" applyAlignment="1">
      <alignment vertical="top" wrapText="1"/>
    </xf>
    <xf numFmtId="0" fontId="2" fillId="2" borderId="6" xfId="0" applyFont="1" applyFill="1" applyBorder="1" applyAlignment="1">
      <alignment vertical="top" wrapText="1"/>
    </xf>
    <xf numFmtId="0" fontId="2" fillId="2" borderId="28" xfId="0" applyFont="1" applyFill="1" applyBorder="1" applyAlignment="1">
      <alignment vertical="top" wrapText="1"/>
    </xf>
    <xf numFmtId="1" fontId="2" fillId="0" borderId="1" xfId="0" applyNumberFormat="1" applyFont="1" applyFill="1" applyBorder="1" applyAlignment="1">
      <alignment horizontal="left" vertical="center" wrapText="1"/>
    </xf>
    <xf numFmtId="1" fontId="2" fillId="0" borderId="1" xfId="0" applyNumberFormat="1" applyFont="1" applyFill="1" applyBorder="1" applyAlignment="1">
      <alignment horizontal="left" vertical="top" wrapText="1"/>
    </xf>
    <xf numFmtId="1" fontId="2" fillId="6" borderId="1" xfId="0" applyNumberFormat="1" applyFont="1" applyFill="1" applyBorder="1" applyAlignment="1">
      <alignment horizontal="left" vertical="top" wrapText="1"/>
    </xf>
    <xf numFmtId="1" fontId="6" fillId="6" borderId="1" xfId="0" applyNumberFormat="1" applyFont="1" applyFill="1" applyBorder="1" applyAlignment="1">
      <alignment horizontal="left" vertical="top" wrapText="1"/>
    </xf>
    <xf numFmtId="0" fontId="41" fillId="0" borderId="0" xfId="0" applyFont="1" applyFill="1" applyBorder="1" applyAlignment="1">
      <alignment horizontal="left" vertical="top"/>
    </xf>
    <xf numFmtId="1" fontId="2" fillId="5" borderId="27" xfId="0" applyNumberFormat="1" applyFont="1" applyFill="1" applyBorder="1" applyAlignment="1">
      <alignment horizontal="left" vertical="top" wrapText="1"/>
    </xf>
    <xf numFmtId="1" fontId="2" fillId="5" borderId="1" xfId="0" applyNumberFormat="1" applyFont="1" applyFill="1" applyBorder="1" applyAlignment="1">
      <alignment horizontal="left" vertical="top" wrapText="1"/>
    </xf>
    <xf numFmtId="1" fontId="2" fillId="9" borderId="1" xfId="0" applyNumberFormat="1" applyFont="1" applyFill="1" applyBorder="1" applyAlignment="1">
      <alignment horizontal="left" vertical="top" wrapText="1"/>
    </xf>
    <xf numFmtId="0" fontId="6" fillId="3" borderId="0" xfId="0" applyFont="1" applyFill="1" applyBorder="1" applyAlignment="1">
      <alignment horizontal="left" vertical="top" wrapText="1"/>
    </xf>
    <xf numFmtId="0" fontId="3" fillId="0" borderId="9" xfId="0" applyFont="1" applyFill="1" applyBorder="1" applyAlignment="1">
      <alignment horizontal="left" vertical="top" wrapText="1"/>
    </xf>
    <xf numFmtId="0" fontId="3" fillId="0" borderId="0" xfId="0" applyFont="1" applyFill="1" applyBorder="1" applyAlignment="1">
      <alignment horizontal="left" vertical="top" wrapText="1"/>
    </xf>
    <xf numFmtId="0" fontId="6" fillId="0" borderId="9" xfId="0" applyFont="1" applyFill="1" applyBorder="1" applyAlignment="1">
      <alignment vertical="top" wrapText="1"/>
    </xf>
    <xf numFmtId="0" fontId="2" fillId="0" borderId="0" xfId="0" applyFont="1" applyFill="1" applyBorder="1" applyAlignment="1">
      <alignment vertical="top" wrapText="1"/>
    </xf>
    <xf numFmtId="0" fontId="2" fillId="3" borderId="0" xfId="0" applyFont="1" applyFill="1" applyBorder="1" applyAlignment="1">
      <alignment horizontal="center" vertical="top" wrapText="1"/>
    </xf>
    <xf numFmtId="0" fontId="2" fillId="0" borderId="9" xfId="0" applyFont="1" applyFill="1" applyBorder="1" applyAlignment="1">
      <alignment vertical="top" wrapText="1"/>
    </xf>
    <xf numFmtId="0" fontId="10" fillId="0" borderId="5" xfId="0" applyFont="1" applyFill="1" applyBorder="1" applyAlignment="1">
      <alignment horizontal="left" vertical="top" wrapText="1"/>
    </xf>
    <xf numFmtId="0" fontId="2" fillId="6" borderId="44" xfId="0" applyFont="1" applyFill="1" applyBorder="1" applyAlignment="1">
      <alignment vertical="center" wrapText="1"/>
    </xf>
    <xf numFmtId="0" fontId="2" fillId="6" borderId="22" xfId="0" applyFont="1" applyFill="1" applyBorder="1" applyAlignment="1">
      <alignment vertical="top" wrapText="1"/>
    </xf>
    <xf numFmtId="0" fontId="2" fillId="6" borderId="6" xfId="0" applyFont="1" applyFill="1" applyBorder="1" applyAlignment="1">
      <alignment horizontal="center" vertical="top" wrapText="1"/>
    </xf>
    <xf numFmtId="0" fontId="0" fillId="0" borderId="5" xfId="0" applyBorder="1" applyAlignment="1">
      <alignment vertical="top"/>
    </xf>
    <xf numFmtId="0" fontId="6" fillId="2" borderId="23" xfId="0" applyFont="1" applyFill="1" applyBorder="1" applyAlignment="1">
      <alignment horizontal="left" wrapText="1"/>
    </xf>
    <xf numFmtId="0" fontId="0" fillId="0" borderId="5" xfId="0" applyFill="1" applyBorder="1" applyAlignment="1">
      <alignment horizontal="center"/>
    </xf>
    <xf numFmtId="0" fontId="0" fillId="6" borderId="22" xfId="0" applyFill="1" applyBorder="1" applyAlignment="1">
      <alignment horizontal="center"/>
    </xf>
    <xf numFmtId="0" fontId="6" fillId="6" borderId="16" xfId="0" applyFont="1" applyFill="1" applyBorder="1" applyAlignment="1">
      <alignment vertical="center"/>
    </xf>
    <xf numFmtId="0" fontId="6" fillId="6" borderId="14" xfId="0" applyFont="1" applyFill="1" applyBorder="1" applyAlignment="1">
      <alignment vertical="center"/>
    </xf>
    <xf numFmtId="0" fontId="0" fillId="6" borderId="5" xfId="0" applyFill="1" applyBorder="1" applyAlignment="1">
      <alignment horizontal="left" vertical="top"/>
    </xf>
    <xf numFmtId="0" fontId="0" fillId="0" borderId="5" xfId="0" applyNumberFormat="1" applyFill="1" applyBorder="1" applyAlignment="1">
      <alignment horizontal="center" vertical="center"/>
    </xf>
    <xf numFmtId="0" fontId="0" fillId="0" borderId="5" xfId="0" applyFill="1" applyBorder="1" applyAlignment="1">
      <alignment horizontal="center" vertical="center"/>
    </xf>
    <xf numFmtId="0" fontId="0" fillId="6" borderId="5" xfId="0" applyFill="1" applyBorder="1" applyAlignment="1">
      <alignment horizontal="center" vertical="center"/>
    </xf>
    <xf numFmtId="0" fontId="0" fillId="9" borderId="5" xfId="0" applyFill="1" applyBorder="1" applyAlignment="1">
      <alignment horizontal="center" vertical="center"/>
    </xf>
    <xf numFmtId="0" fontId="2" fillId="2" borderId="5" xfId="0" applyFont="1" applyFill="1" applyBorder="1" applyAlignment="1">
      <alignment horizontal="left" vertical="top" wrapText="1"/>
    </xf>
    <xf numFmtId="0" fontId="4" fillId="0" borderId="5" xfId="0" applyFont="1" applyFill="1" applyBorder="1" applyAlignment="1">
      <alignment horizontal="center" vertical="top" wrapText="1"/>
    </xf>
    <xf numFmtId="164" fontId="2" fillId="0" borderId="5" xfId="0" applyNumberFormat="1" applyFont="1" applyFill="1" applyBorder="1" applyAlignment="1">
      <alignment horizontal="center" vertical="center" wrapText="1"/>
    </xf>
    <xf numFmtId="164" fontId="2" fillId="0" borderId="5" xfId="0" applyNumberFormat="1" applyFont="1" applyFill="1" applyBorder="1" applyAlignment="1">
      <alignment horizontal="center" vertical="top" wrapText="1"/>
    </xf>
    <xf numFmtId="164" fontId="2" fillId="0" borderId="0" xfId="0" applyNumberFormat="1" applyFont="1" applyFill="1" applyBorder="1" applyAlignment="1">
      <alignment horizontal="right" vertical="center" wrapText="1" indent="2"/>
    </xf>
    <xf numFmtId="0" fontId="2" fillId="0" borderId="5" xfId="0" applyFont="1" applyFill="1" applyBorder="1" applyAlignment="1">
      <alignment horizontal="left" wrapText="1"/>
    </xf>
    <xf numFmtId="0" fontId="2" fillId="2" borderId="62" xfId="0" applyFont="1" applyFill="1" applyBorder="1" applyAlignment="1">
      <alignment horizontal="left" vertical="top" wrapText="1"/>
    </xf>
    <xf numFmtId="0" fontId="4" fillId="0" borderId="5" xfId="0" applyFont="1" applyFill="1" applyBorder="1" applyAlignment="1">
      <alignment horizontal="left" vertical="top" wrapText="1" indent="2"/>
    </xf>
    <xf numFmtId="0" fontId="4" fillId="0" borderId="5" xfId="0" applyFont="1" applyFill="1" applyBorder="1" applyAlignment="1">
      <alignment horizontal="left" vertical="top" wrapText="1" indent="1"/>
    </xf>
    <xf numFmtId="164" fontId="2" fillId="0" borderId="5" xfId="0" applyNumberFormat="1" applyFont="1" applyFill="1" applyBorder="1" applyAlignment="1">
      <alignment horizontal="right" vertical="top" wrapText="1" indent="2"/>
    </xf>
    <xf numFmtId="164" fontId="2" fillId="0" borderId="5" xfId="0" applyNumberFormat="1" applyFont="1" applyFill="1" applyBorder="1" applyAlignment="1">
      <alignment horizontal="left" vertical="center" wrapText="1" indent="3"/>
    </xf>
    <xf numFmtId="164" fontId="2" fillId="0" borderId="5" xfId="0" applyNumberFormat="1" applyFont="1" applyFill="1" applyBorder="1" applyAlignment="1">
      <alignment horizontal="left" vertical="top" wrapText="1" indent="3"/>
    </xf>
    <xf numFmtId="164" fontId="2" fillId="0" borderId="5" xfId="0" applyNumberFormat="1" applyFont="1" applyFill="1" applyBorder="1" applyAlignment="1">
      <alignment horizontal="right" vertical="top" wrapText="1" indent="1"/>
    </xf>
    <xf numFmtId="164" fontId="2" fillId="13" borderId="0" xfId="0" applyNumberFormat="1" applyFont="1" applyFill="1" applyBorder="1" applyAlignment="1">
      <alignment horizontal="left" vertical="center" wrapText="1" indent="3"/>
    </xf>
    <xf numFmtId="0" fontId="3" fillId="13" borderId="0" xfId="0" applyFont="1" applyFill="1" applyBorder="1" applyAlignment="1">
      <alignment horizontal="left" vertical="top" wrapText="1"/>
    </xf>
    <xf numFmtId="164" fontId="2" fillId="13" borderId="7" xfId="0" applyNumberFormat="1" applyFont="1" applyFill="1" applyBorder="1" applyAlignment="1">
      <alignment horizontal="left" vertical="center" wrapText="1" indent="3"/>
    </xf>
    <xf numFmtId="0" fontId="2" fillId="13" borderId="0" xfId="0" applyFont="1" applyFill="1" applyBorder="1" applyAlignment="1">
      <alignment horizontal="left" vertical="top" wrapText="1"/>
    </xf>
    <xf numFmtId="0" fontId="6" fillId="13" borderId="0" xfId="0" applyFont="1" applyFill="1" applyBorder="1" applyAlignment="1">
      <alignment horizontal="right" vertical="top" wrapText="1"/>
    </xf>
    <xf numFmtId="44" fontId="0" fillId="13" borderId="16" xfId="1" applyFont="1" applyFill="1" applyBorder="1" applyAlignment="1">
      <alignment horizontal="left" vertical="top"/>
    </xf>
    <xf numFmtId="44" fontId="0" fillId="13" borderId="14" xfId="1" applyFont="1" applyFill="1" applyBorder="1" applyAlignment="1">
      <alignment horizontal="left" vertical="top"/>
    </xf>
    <xf numFmtId="44" fontId="41" fillId="13" borderId="16" xfId="1" applyFont="1" applyFill="1" applyBorder="1" applyAlignment="1">
      <alignment horizontal="left" vertical="top"/>
    </xf>
    <xf numFmtId="44" fontId="41" fillId="13" borderId="14" xfId="1" applyFont="1" applyFill="1" applyBorder="1" applyAlignment="1">
      <alignment horizontal="left" vertical="top"/>
    </xf>
    <xf numFmtId="164" fontId="2" fillId="0" borderId="10" xfId="0" applyNumberFormat="1" applyFont="1" applyFill="1" applyBorder="1" applyAlignment="1">
      <alignment horizontal="left" vertical="top" wrapText="1" indent="3"/>
    </xf>
    <xf numFmtId="164" fontId="2" fillId="0" borderId="22" xfId="0" applyNumberFormat="1" applyFont="1" applyFill="1" applyBorder="1" applyAlignment="1">
      <alignment horizontal="center" vertical="center" wrapText="1"/>
    </xf>
    <xf numFmtId="164" fontId="2" fillId="9" borderId="5" xfId="0" applyNumberFormat="1" applyFont="1" applyFill="1" applyBorder="1" applyAlignment="1">
      <alignment horizontal="center" vertical="center" wrapText="1"/>
    </xf>
    <xf numFmtId="0" fontId="2" fillId="2" borderId="27" xfId="0" applyFont="1" applyFill="1" applyBorder="1" applyAlignment="1">
      <alignment horizontal="left" vertical="top" wrapText="1"/>
    </xf>
    <xf numFmtId="164" fontId="2" fillId="0" borderId="23" xfId="0" applyNumberFormat="1" applyFont="1" applyFill="1" applyBorder="1" applyAlignment="1">
      <alignment horizontal="center" wrapText="1"/>
    </xf>
    <xf numFmtId="164" fontId="2" fillId="13" borderId="1" xfId="0" applyNumberFormat="1" applyFont="1" applyFill="1" applyBorder="1" applyAlignment="1">
      <alignment horizontal="right" vertical="top" wrapText="1"/>
    </xf>
    <xf numFmtId="0" fontId="3" fillId="13" borderId="2" xfId="0" applyFont="1" applyFill="1" applyBorder="1" applyAlignment="1">
      <alignment horizontal="left" vertical="top" wrapText="1"/>
    </xf>
    <xf numFmtId="0" fontId="3" fillId="13" borderId="3" xfId="0" applyFont="1" applyFill="1" applyBorder="1" applyAlignment="1">
      <alignment horizontal="left" vertical="top" wrapText="1"/>
    </xf>
    <xf numFmtId="0" fontId="3" fillId="13" borderId="19" xfId="0" applyFont="1" applyFill="1" applyBorder="1" applyAlignment="1">
      <alignment horizontal="left" vertical="top" wrapText="1"/>
    </xf>
    <xf numFmtId="0" fontId="3" fillId="13" borderId="21" xfId="0" applyFont="1" applyFill="1" applyBorder="1" applyAlignment="1">
      <alignment horizontal="left" vertical="top" wrapText="1"/>
    </xf>
    <xf numFmtId="0" fontId="2" fillId="13" borderId="2" xfId="0" applyFont="1" applyFill="1" applyBorder="1" applyAlignment="1">
      <alignment horizontal="left" vertical="top" wrapText="1"/>
    </xf>
    <xf numFmtId="0" fontId="2" fillId="13" borderId="3" xfId="0" applyFont="1" applyFill="1" applyBorder="1" applyAlignment="1">
      <alignment horizontal="left" vertical="top" wrapText="1"/>
    </xf>
    <xf numFmtId="0" fontId="2" fillId="13" borderId="4" xfId="0" applyFont="1" applyFill="1" applyBorder="1" applyAlignment="1">
      <alignment horizontal="left" vertical="top" wrapText="1"/>
    </xf>
    <xf numFmtId="44" fontId="0" fillId="13" borderId="16" xfId="1" applyFont="1" applyFill="1" applyBorder="1" applyAlignment="1">
      <alignment horizontal="left" vertical="top" wrapText="1"/>
    </xf>
    <xf numFmtId="44" fontId="0" fillId="13" borderId="14" xfId="1" applyFont="1" applyFill="1" applyBorder="1" applyAlignment="1">
      <alignment horizontal="left" vertical="top" wrapText="1"/>
    </xf>
    <xf numFmtId="44" fontId="41" fillId="13" borderId="16" xfId="1" applyFont="1" applyFill="1" applyBorder="1" applyAlignment="1">
      <alignment horizontal="left" vertical="top" wrapText="1"/>
    </xf>
    <xf numFmtId="44" fontId="41" fillId="13" borderId="14" xfId="1" applyFont="1" applyFill="1" applyBorder="1" applyAlignment="1">
      <alignment horizontal="left" vertical="top" wrapText="1"/>
    </xf>
    <xf numFmtId="164" fontId="2" fillId="0" borderId="23" xfId="0" applyNumberFormat="1" applyFont="1" applyFill="1" applyBorder="1" applyAlignment="1">
      <alignment horizontal="center" vertical="top" wrapText="1"/>
    </xf>
    <xf numFmtId="164" fontId="2" fillId="0" borderId="10" xfId="0" applyNumberFormat="1" applyFont="1" applyFill="1" applyBorder="1" applyAlignment="1">
      <alignment horizontal="center" vertical="top" wrapText="1"/>
    </xf>
    <xf numFmtId="0" fontId="1" fillId="0" borderId="0" xfId="0" applyFont="1" applyFill="1" applyBorder="1" applyAlignment="1">
      <alignment horizontal="left" vertical="top" wrapText="1"/>
    </xf>
    <xf numFmtId="164" fontId="19" fillId="0" borderId="27" xfId="0" applyNumberFormat="1" applyFont="1" applyFill="1" applyBorder="1" applyAlignment="1">
      <alignment horizontal="center" wrapText="1"/>
    </xf>
    <xf numFmtId="164" fontId="19" fillId="0" borderId="1" xfId="0" applyNumberFormat="1" applyFont="1" applyFill="1" applyBorder="1" applyAlignment="1">
      <alignment horizontal="center" wrapText="1"/>
    </xf>
    <xf numFmtId="164" fontId="2" fillId="0" borderId="1" xfId="0" applyNumberFormat="1" applyFont="1" applyFill="1" applyBorder="1" applyAlignment="1">
      <alignment horizontal="right" vertical="center" wrapText="1"/>
    </xf>
    <xf numFmtId="164" fontId="2" fillId="0" borderId="1" xfId="0" applyNumberFormat="1" applyFont="1" applyFill="1" applyBorder="1" applyAlignment="1">
      <alignment horizontal="right" vertical="top" wrapText="1"/>
    </xf>
    <xf numFmtId="164" fontId="2" fillId="0" borderId="1" xfId="0" applyNumberFormat="1" applyFont="1" applyFill="1" applyBorder="1" applyAlignment="1">
      <alignment horizontal="left" vertical="top" wrapText="1"/>
    </xf>
    <xf numFmtId="164" fontId="2" fillId="0" borderId="1" xfId="0" applyNumberFormat="1" applyFont="1" applyFill="1" applyBorder="1" applyAlignment="1">
      <alignment horizontal="left" vertical="center" wrapText="1"/>
    </xf>
    <xf numFmtId="0" fontId="2" fillId="0" borderId="10" xfId="0" applyNumberFormat="1" applyFont="1" applyFill="1" applyBorder="1" applyAlignment="1">
      <alignment horizontal="center" vertical="top"/>
    </xf>
    <xf numFmtId="0" fontId="0" fillId="6" borderId="10" xfId="0" applyFill="1" applyBorder="1" applyAlignment="1">
      <alignment horizontal="left" vertical="top"/>
    </xf>
    <xf numFmtId="0" fontId="2" fillId="0" borderId="5" xfId="0" applyFont="1" applyFill="1" applyBorder="1" applyAlignment="1">
      <alignment horizontal="center" vertical="center"/>
    </xf>
    <xf numFmtId="0" fontId="0" fillId="0" borderId="0" xfId="0"/>
    <xf numFmtId="0" fontId="2" fillId="5" borderId="5" xfId="5" applyNumberFormat="1" applyFont="1" applyFill="1" applyBorder="1" applyAlignment="1">
      <alignment horizontal="center" vertical="center" wrapText="1"/>
    </xf>
    <xf numFmtId="0" fontId="3" fillId="5" borderId="5" xfId="7" applyNumberFormat="1" applyFont="1" applyFill="1" applyBorder="1" applyAlignment="1">
      <alignment horizontal="center" vertical="center" wrapText="1"/>
    </xf>
    <xf numFmtId="0" fontId="3" fillId="5" borderId="5" xfId="9" applyNumberFormat="1" applyFont="1" applyFill="1" applyBorder="1" applyAlignment="1">
      <alignment horizontal="center" vertical="center" wrapText="1"/>
    </xf>
    <xf numFmtId="0" fontId="2" fillId="5" borderId="5" xfId="9" applyNumberFormat="1" applyFont="1" applyFill="1" applyBorder="1" applyAlignment="1">
      <alignment horizontal="center" vertical="top" wrapText="1"/>
    </xf>
    <xf numFmtId="0" fontId="0" fillId="0" borderId="5" xfId="0" applyBorder="1" applyAlignment="1">
      <alignment horizontal="center"/>
    </xf>
    <xf numFmtId="0" fontId="4" fillId="0" borderId="5" xfId="9" applyFont="1" applyFill="1" applyBorder="1" applyAlignment="1">
      <alignment horizontal="center" vertical="top" wrapText="1"/>
    </xf>
    <xf numFmtId="164" fontId="2" fillId="5" borderId="5" xfId="9" applyNumberFormat="1" applyFont="1" applyFill="1" applyBorder="1" applyAlignment="1">
      <alignment horizontal="center" vertical="top" wrapText="1"/>
    </xf>
    <xf numFmtId="0" fontId="34" fillId="0" borderId="5" xfId="9" applyFont="1" applyBorder="1" applyAlignment="1">
      <alignment horizontal="center" vertical="top"/>
    </xf>
    <xf numFmtId="0" fontId="34" fillId="0" borderId="10" xfId="9" applyFont="1" applyBorder="1" applyAlignment="1">
      <alignment horizontal="center" vertical="top"/>
    </xf>
    <xf numFmtId="0" fontId="34" fillId="5" borderId="5" xfId="9" applyFont="1" applyFill="1" applyBorder="1" applyAlignment="1">
      <alignment horizontal="center" vertical="top"/>
    </xf>
    <xf numFmtId="164" fontId="2" fillId="5" borderId="5" xfId="9" applyNumberFormat="1" applyFont="1" applyFill="1" applyBorder="1" applyAlignment="1">
      <alignment horizontal="center" vertical="center" wrapText="1"/>
    </xf>
    <xf numFmtId="0" fontId="0" fillId="0" borderId="5" xfId="0" applyBorder="1"/>
    <xf numFmtId="1" fontId="2" fillId="5" borderId="5" xfId="0" applyNumberFormat="1" applyFont="1" applyFill="1" applyBorder="1" applyAlignment="1">
      <alignment horizontal="center" vertical="center" wrapText="1"/>
    </xf>
    <xf numFmtId="0" fontId="3" fillId="5" borderId="5" xfId="0" applyFont="1" applyFill="1" applyBorder="1" applyAlignment="1">
      <alignment horizontal="center" vertical="center" wrapText="1"/>
    </xf>
    <xf numFmtId="44" fontId="3" fillId="5" borderId="5" xfId="0" applyNumberFormat="1" applyFont="1" applyFill="1" applyBorder="1" applyAlignment="1">
      <alignment vertical="top" wrapText="1"/>
    </xf>
    <xf numFmtId="0" fontId="0" fillId="5" borderId="5" xfId="0" applyFill="1" applyBorder="1" applyAlignment="1">
      <alignment horizontal="center"/>
    </xf>
    <xf numFmtId="0" fontId="0" fillId="5" borderId="5" xfId="0" applyFill="1" applyBorder="1" applyAlignment="1">
      <alignment horizontal="center" vertical="center"/>
    </xf>
    <xf numFmtId="164" fontId="2" fillId="5" borderId="5" xfId="0" applyNumberFormat="1" applyFont="1" applyFill="1" applyBorder="1" applyAlignment="1">
      <alignment horizontal="center" vertical="center" wrapText="1"/>
    </xf>
    <xf numFmtId="0" fontId="6" fillId="5" borderId="0" xfId="0" applyNumberFormat="1" applyFont="1" applyFill="1" applyBorder="1" applyAlignment="1">
      <alignment vertical="center" wrapText="1"/>
    </xf>
    <xf numFmtId="0" fontId="6" fillId="6" borderId="0" xfId="0" applyNumberFormat="1" applyFont="1" applyFill="1" applyBorder="1" applyAlignment="1">
      <alignment vertical="center" wrapText="1"/>
    </xf>
    <xf numFmtId="0" fontId="34" fillId="0" borderId="10" xfId="0" applyFont="1" applyBorder="1" applyAlignment="1">
      <alignment horizontal="center" vertical="top"/>
    </xf>
    <xf numFmtId="0" fontId="34" fillId="0" borderId="22" xfId="0" applyFont="1" applyBorder="1" applyAlignment="1">
      <alignment horizontal="center" vertical="top"/>
    </xf>
    <xf numFmtId="0" fontId="6" fillId="6" borderId="42" xfId="0" applyNumberFormat="1" applyFont="1" applyFill="1" applyBorder="1" applyAlignment="1">
      <alignment vertical="center" wrapText="1"/>
    </xf>
    <xf numFmtId="0" fontId="6" fillId="5" borderId="42" xfId="0" applyNumberFormat="1" applyFont="1" applyFill="1" applyBorder="1" applyAlignment="1">
      <alignment vertical="center" wrapText="1"/>
    </xf>
    <xf numFmtId="0" fontId="0" fillId="0" borderId="0" xfId="0" applyFill="1" applyBorder="1" applyAlignment="1">
      <alignment horizontal="left" vertical="top" wrapText="1"/>
    </xf>
    <xf numFmtId="0" fontId="2" fillId="5" borderId="5" xfId="0" applyNumberFormat="1" applyFont="1" applyFill="1" applyBorder="1" applyAlignment="1">
      <alignment horizontal="center" vertical="center" wrapText="1"/>
    </xf>
    <xf numFmtId="0" fontId="39" fillId="10" borderId="0" xfId="0" applyFont="1" applyFill="1" applyBorder="1" applyAlignment="1">
      <alignment vertical="top"/>
    </xf>
    <xf numFmtId="0" fontId="39" fillId="11" borderId="0" xfId="0" applyFont="1" applyFill="1" applyBorder="1" applyAlignment="1">
      <alignment vertical="top"/>
    </xf>
    <xf numFmtId="0" fontId="39" fillId="12" borderId="0" xfId="0" applyFont="1" applyFill="1" applyBorder="1" applyAlignment="1">
      <alignment vertical="top"/>
    </xf>
    <xf numFmtId="0" fontId="39" fillId="4" borderId="0" xfId="0" applyFont="1" applyFill="1" applyBorder="1" applyAlignment="1">
      <alignment vertical="top"/>
    </xf>
    <xf numFmtId="164" fontId="19" fillId="9" borderId="27" xfId="0" applyNumberFormat="1" applyFont="1" applyFill="1" applyBorder="1" applyAlignment="1">
      <alignment horizontal="center" wrapText="1"/>
    </xf>
    <xf numFmtId="164" fontId="19" fillId="5" borderId="5" xfId="0" applyNumberFormat="1" applyFont="1" applyFill="1" applyBorder="1" applyAlignment="1">
      <alignment horizontal="center" wrapText="1"/>
    </xf>
    <xf numFmtId="0" fontId="4" fillId="0" borderId="5" xfId="0" applyFont="1" applyFill="1" applyBorder="1" applyAlignment="1">
      <alignment horizontal="left" vertical="center" wrapText="1"/>
    </xf>
    <xf numFmtId="0" fontId="3" fillId="0" borderId="1" xfId="0" applyNumberFormat="1" applyFont="1" applyFill="1" applyBorder="1" applyAlignment="1">
      <alignment horizontal="center" vertical="top" wrapText="1"/>
    </xf>
    <xf numFmtId="0" fontId="3" fillId="0" borderId="1" xfId="0" applyNumberFormat="1" applyFont="1" applyFill="1" applyBorder="1" applyAlignment="1">
      <alignment horizontal="center" vertical="center" wrapText="1"/>
    </xf>
    <xf numFmtId="0" fontId="3" fillId="0" borderId="23" xfId="0" applyNumberFormat="1" applyFont="1" applyFill="1" applyBorder="1" applyAlignment="1">
      <alignment horizontal="center" vertical="top" wrapText="1"/>
    </xf>
    <xf numFmtId="0" fontId="3" fillId="0" borderId="10" xfId="0" applyNumberFormat="1" applyFont="1" applyFill="1" applyBorder="1" applyAlignment="1">
      <alignment horizontal="center" vertical="center" wrapText="1"/>
    </xf>
    <xf numFmtId="0" fontId="3" fillId="9" borderId="10" xfId="0" applyNumberFormat="1" applyFont="1" applyFill="1" applyBorder="1" applyAlignment="1">
      <alignment horizontal="center" vertical="center" wrapText="1"/>
    </xf>
    <xf numFmtId="0" fontId="3" fillId="0" borderId="46" xfId="0" applyNumberFormat="1" applyFont="1" applyFill="1" applyBorder="1" applyAlignment="1">
      <alignment horizontal="center" vertical="top" wrapText="1"/>
    </xf>
    <xf numFmtId="0" fontId="50" fillId="6" borderId="5" xfId="0" applyNumberFormat="1" applyFont="1" applyFill="1" applyBorder="1" applyAlignment="1">
      <alignment vertical="center" wrapText="1"/>
    </xf>
    <xf numFmtId="0" fontId="3" fillId="0" borderId="47" xfId="0" applyNumberFormat="1" applyFont="1" applyFill="1" applyBorder="1" applyAlignment="1">
      <alignment horizontal="center" vertical="top" wrapText="1"/>
    </xf>
    <xf numFmtId="0" fontId="3" fillId="9" borderId="47" xfId="0" applyNumberFormat="1" applyFont="1" applyFill="1" applyBorder="1" applyAlignment="1">
      <alignment horizontal="center" vertical="top" wrapText="1"/>
    </xf>
    <xf numFmtId="0" fontId="3" fillId="0" borderId="13" xfId="0" applyNumberFormat="1" applyFont="1" applyFill="1" applyBorder="1" applyAlignment="1">
      <alignment horizontal="center" vertical="top" wrapText="1"/>
    </xf>
    <xf numFmtId="0" fontId="3" fillId="9" borderId="13" xfId="0" applyNumberFormat="1" applyFont="1" applyFill="1" applyBorder="1" applyAlignment="1">
      <alignment horizontal="center" vertical="top" wrapText="1"/>
    </xf>
    <xf numFmtId="0" fontId="3" fillId="6" borderId="13" xfId="0" applyNumberFormat="1" applyFont="1" applyFill="1" applyBorder="1" applyAlignment="1">
      <alignment horizontal="center" vertical="top" wrapText="1"/>
    </xf>
    <xf numFmtId="0" fontId="3" fillId="0" borderId="13" xfId="0" applyNumberFormat="1" applyFont="1" applyFill="1" applyBorder="1" applyAlignment="1">
      <alignment horizontal="center" vertical="center" wrapText="1"/>
    </xf>
    <xf numFmtId="0" fontId="3" fillId="6" borderId="2" xfId="0" applyNumberFormat="1" applyFont="1" applyFill="1" applyBorder="1" applyAlignment="1">
      <alignment horizontal="center" vertical="top" wrapText="1"/>
    </xf>
    <xf numFmtId="0" fontId="3" fillId="0" borderId="2" xfId="0" applyNumberFormat="1" applyFont="1" applyFill="1" applyBorder="1" applyAlignment="1">
      <alignment horizontal="center" vertical="top" wrapText="1"/>
    </xf>
    <xf numFmtId="0" fontId="3" fillId="0" borderId="2" xfId="0" applyNumberFormat="1" applyFont="1" applyFill="1" applyBorder="1" applyAlignment="1">
      <alignment horizontal="center" vertical="center" wrapText="1"/>
    </xf>
    <xf numFmtId="0" fontId="3" fillId="0" borderId="20" xfId="0" applyNumberFormat="1" applyFont="1" applyFill="1" applyBorder="1" applyAlignment="1">
      <alignment horizontal="center" vertical="top" wrapText="1"/>
    </xf>
    <xf numFmtId="0" fontId="3" fillId="0" borderId="5" xfId="0" applyNumberFormat="1" applyFont="1" applyFill="1" applyBorder="1" applyAlignment="1">
      <alignment horizontal="center" vertical="top" wrapText="1"/>
    </xf>
    <xf numFmtId="0" fontId="4" fillId="0" borderId="5" xfId="0" applyFont="1" applyBorder="1" applyAlignment="1">
      <alignment vertical="center" wrapText="1"/>
    </xf>
    <xf numFmtId="0" fontId="3" fillId="0" borderId="20" xfId="0" applyNumberFormat="1" applyFont="1" applyFill="1" applyBorder="1" applyAlignment="1">
      <alignment horizontal="center" vertical="center" wrapText="1"/>
    </xf>
    <xf numFmtId="0" fontId="3" fillId="0" borderId="5" xfId="0" applyNumberFormat="1" applyFont="1" applyFill="1" applyBorder="1" applyAlignment="1">
      <alignment horizontal="center" vertical="center" wrapText="1"/>
    </xf>
    <xf numFmtId="0" fontId="3" fillId="9" borderId="5" xfId="0" applyNumberFormat="1" applyFont="1" applyFill="1" applyBorder="1" applyAlignment="1">
      <alignment horizontal="center" vertical="center" wrapText="1"/>
    </xf>
    <xf numFmtId="44" fontId="9" fillId="0" borderId="0" xfId="0" applyNumberFormat="1" applyFont="1" applyFill="1" applyBorder="1" applyAlignment="1">
      <alignment horizontal="left" vertical="top"/>
    </xf>
    <xf numFmtId="0" fontId="0" fillId="6" borderId="0" xfId="0" applyFill="1" applyBorder="1" applyAlignment="1">
      <alignment horizontal="left" vertical="top"/>
    </xf>
    <xf numFmtId="0" fontId="4" fillId="0" borderId="18" xfId="0" applyFont="1" applyFill="1" applyBorder="1" applyAlignment="1">
      <alignment horizontal="center" vertical="top" wrapText="1"/>
    </xf>
    <xf numFmtId="44" fontId="3" fillId="3" borderId="5" xfId="1" applyFont="1" applyFill="1" applyBorder="1" applyAlignment="1">
      <alignment horizontal="left" vertical="top"/>
    </xf>
    <xf numFmtId="44" fontId="9" fillId="0" borderId="0" xfId="0" applyNumberFormat="1" applyFont="1" applyFill="1" applyBorder="1" applyAlignment="1">
      <alignment horizontal="left" vertical="top" wrapText="1"/>
    </xf>
    <xf numFmtId="0" fontId="3" fillId="0" borderId="5" xfId="0" applyFont="1" applyFill="1" applyBorder="1" applyAlignment="1">
      <alignment vertical="top" wrapText="1"/>
    </xf>
    <xf numFmtId="0" fontId="0" fillId="0" borderId="5" xfId="0" applyFill="1" applyBorder="1" applyAlignment="1">
      <alignment horizontal="left" vertical="top"/>
    </xf>
    <xf numFmtId="0" fontId="0" fillId="5" borderId="5" xfId="0" applyFill="1" applyBorder="1" applyAlignment="1">
      <alignment horizontal="left" vertical="top"/>
    </xf>
    <xf numFmtId="0" fontId="0" fillId="0" borderId="5" xfId="0" applyBorder="1" applyAlignment="1">
      <alignment vertical="top"/>
    </xf>
    <xf numFmtId="0" fontId="2" fillId="5" borderId="5" xfId="9" applyFont="1" applyFill="1" applyBorder="1" applyAlignment="1">
      <alignment vertical="top" wrapText="1"/>
    </xf>
    <xf numFmtId="0" fontId="0" fillId="0" borderId="5" xfId="0" applyBorder="1"/>
    <xf numFmtId="0" fontId="2" fillId="6" borderId="0" xfId="0" applyFont="1" applyFill="1" applyBorder="1" applyAlignment="1">
      <alignment horizontal="left" vertical="top"/>
    </xf>
    <xf numFmtId="0" fontId="10" fillId="6" borderId="5" xfId="0" applyFont="1" applyFill="1" applyBorder="1" applyAlignment="1">
      <alignment horizontal="center" vertical="top" wrapText="1"/>
    </xf>
    <xf numFmtId="0" fontId="0" fillId="6" borderId="6" xfId="0" applyFill="1" applyBorder="1" applyAlignment="1">
      <alignment horizontal="left" vertical="top"/>
    </xf>
    <xf numFmtId="0" fontId="0" fillId="6" borderId="61" xfId="0" applyFill="1" applyBorder="1" applyAlignment="1">
      <alignment horizontal="left" vertical="top"/>
    </xf>
    <xf numFmtId="0" fontId="0" fillId="6" borderId="8" xfId="0" applyFill="1" applyBorder="1" applyAlignment="1">
      <alignment horizontal="left" vertical="top"/>
    </xf>
    <xf numFmtId="0" fontId="0" fillId="6" borderId="38" xfId="0" applyFill="1" applyBorder="1" applyAlignment="1">
      <alignment horizontal="left" vertical="top"/>
    </xf>
    <xf numFmtId="0" fontId="10" fillId="6" borderId="14" xfId="0" applyFont="1" applyFill="1" applyBorder="1" applyAlignment="1">
      <alignment horizontal="center" vertical="top" wrapText="1"/>
    </xf>
    <xf numFmtId="0" fontId="2" fillId="5" borderId="5" xfId="0" applyNumberFormat="1" applyFont="1" applyFill="1" applyBorder="1" applyAlignment="1">
      <alignment vertical="center" wrapText="1"/>
    </xf>
    <xf numFmtId="0" fontId="1" fillId="5" borderId="5" xfId="0" applyFont="1" applyFill="1" applyBorder="1" applyAlignment="1">
      <alignment horizontal="left" vertical="top"/>
    </xf>
    <xf numFmtId="44" fontId="9" fillId="0" borderId="5" xfId="0" applyNumberFormat="1" applyFont="1" applyFill="1" applyBorder="1" applyAlignment="1">
      <alignment horizontal="left" vertical="top"/>
    </xf>
    <xf numFmtId="0" fontId="6" fillId="5" borderId="5" xfId="0" applyNumberFormat="1" applyFont="1" applyFill="1" applyBorder="1" applyAlignment="1">
      <alignment vertical="center" wrapText="1"/>
    </xf>
    <xf numFmtId="44" fontId="9" fillId="0" borderId="5" xfId="0" applyNumberFormat="1" applyFont="1" applyFill="1" applyBorder="1" applyAlignment="1">
      <alignment horizontal="right" vertical="top"/>
    </xf>
    <xf numFmtId="0" fontId="1" fillId="0" borderId="5" xfId="0" applyFont="1" applyFill="1" applyBorder="1" applyAlignment="1">
      <alignment horizontal="left" vertical="top"/>
    </xf>
    <xf numFmtId="44" fontId="9" fillId="0" borderId="5" xfId="0" applyNumberFormat="1" applyFont="1" applyFill="1" applyBorder="1" applyAlignment="1">
      <alignment horizontal="center" vertical="center"/>
    </xf>
    <xf numFmtId="44" fontId="9" fillId="0" borderId="5" xfId="0" applyNumberFormat="1" applyFont="1" applyFill="1" applyBorder="1" applyAlignment="1">
      <alignment horizontal="left" vertical="center"/>
    </xf>
    <xf numFmtId="44" fontId="9" fillId="0" borderId="5" xfId="0" applyNumberFormat="1" applyFont="1" applyFill="1" applyBorder="1" applyAlignment="1">
      <alignment horizontal="left"/>
    </xf>
    <xf numFmtId="44" fontId="9" fillId="0" borderId="5" xfId="0" applyNumberFormat="1" applyFont="1" applyFill="1" applyBorder="1" applyAlignment="1">
      <alignment horizontal="right"/>
    </xf>
    <xf numFmtId="44" fontId="9" fillId="0" borderId="5" xfId="0" applyNumberFormat="1" applyFont="1" applyFill="1" applyBorder="1" applyAlignment="1"/>
    <xf numFmtId="44" fontId="0" fillId="0" borderId="5" xfId="0" applyNumberFormat="1" applyFill="1" applyBorder="1" applyAlignment="1">
      <alignment horizontal="left" vertical="top"/>
    </xf>
    <xf numFmtId="8" fontId="9" fillId="0" borderId="5" xfId="0" applyNumberFormat="1" applyFont="1" applyFill="1" applyBorder="1" applyAlignment="1">
      <alignment horizontal="left" vertical="top"/>
    </xf>
    <xf numFmtId="44" fontId="9" fillId="0" borderId="5" xfId="0" applyNumberFormat="1" applyFont="1" applyFill="1" applyBorder="1" applyAlignment="1">
      <alignment horizontal="right" vertical="center"/>
    </xf>
    <xf numFmtId="0" fontId="1" fillId="0" borderId="5" xfId="0" applyFont="1" applyFill="1" applyBorder="1" applyAlignment="1">
      <alignment horizontal="left" vertical="center"/>
    </xf>
    <xf numFmtId="166" fontId="9" fillId="0" borderId="5" xfId="0" applyNumberFormat="1" applyFont="1" applyFill="1" applyBorder="1" applyAlignment="1">
      <alignment horizontal="left" vertical="top"/>
    </xf>
    <xf numFmtId="44" fontId="9" fillId="0" borderId="5" xfId="0" applyNumberFormat="1" applyFont="1" applyFill="1" applyBorder="1" applyAlignment="1">
      <alignment horizontal="left" vertical="top" wrapText="1"/>
    </xf>
    <xf numFmtId="0" fontId="0" fillId="0" borderId="5" xfId="0" applyFill="1" applyBorder="1" applyAlignment="1">
      <alignment horizontal="left" vertical="top" wrapText="1"/>
    </xf>
    <xf numFmtId="44" fontId="9" fillId="0" borderId="5" xfId="0" applyNumberFormat="1" applyFont="1" applyFill="1" applyBorder="1" applyAlignment="1">
      <alignment horizontal="right" vertical="top" wrapText="1"/>
    </xf>
    <xf numFmtId="0" fontId="1" fillId="0" borderId="5" xfId="0" applyFont="1" applyFill="1" applyBorder="1" applyAlignment="1">
      <alignment horizontal="left" vertical="top" wrapText="1"/>
    </xf>
    <xf numFmtId="0" fontId="6" fillId="6" borderId="5" xfId="0" applyNumberFormat="1" applyFont="1" applyFill="1" applyBorder="1" applyAlignment="1">
      <alignment vertical="center" wrapText="1"/>
    </xf>
    <xf numFmtId="44" fontId="9" fillId="6" borderId="5" xfId="0" applyNumberFormat="1" applyFont="1" applyFill="1" applyBorder="1" applyAlignment="1">
      <alignment horizontal="left" vertical="top"/>
    </xf>
    <xf numFmtId="44" fontId="9" fillId="0" borderId="5" xfId="0" applyNumberFormat="1" applyFont="1" applyFill="1" applyBorder="1" applyAlignment="1">
      <alignment horizontal="right" wrapText="1"/>
    </xf>
    <xf numFmtId="0" fontId="27" fillId="5" borderId="5" xfId="0" applyFont="1" applyFill="1" applyBorder="1" applyAlignment="1">
      <alignment vertical="center" wrapText="1"/>
    </xf>
    <xf numFmtId="0" fontId="4" fillId="5" borderId="5" xfId="9" applyFont="1" applyFill="1" applyBorder="1" applyAlignment="1">
      <alignment vertical="top" wrapText="1"/>
    </xf>
    <xf numFmtId="0" fontId="2" fillId="5" borderId="5" xfId="0" applyFont="1" applyFill="1" applyBorder="1" applyAlignment="1">
      <alignment vertical="top" wrapText="1"/>
    </xf>
    <xf numFmtId="0" fontId="4" fillId="0" borderId="5" xfId="0" applyFont="1" applyFill="1" applyBorder="1" applyAlignment="1">
      <alignment vertical="top" wrapText="1"/>
    </xf>
    <xf numFmtId="0" fontId="6" fillId="0" borderId="5" xfId="0" applyFont="1" applyFill="1" applyBorder="1" applyAlignment="1">
      <alignment vertical="top"/>
    </xf>
    <xf numFmtId="0" fontId="3" fillId="5" borderId="5" xfId="0" applyFont="1" applyFill="1" applyBorder="1" applyAlignment="1">
      <alignment vertical="top" wrapText="1"/>
    </xf>
    <xf numFmtId="0" fontId="6" fillId="5" borderId="5" xfId="0" applyFont="1" applyFill="1" applyBorder="1" applyAlignment="1">
      <alignment vertical="center"/>
    </xf>
    <xf numFmtId="0" fontId="2" fillId="5" borderId="5" xfId="0" applyFont="1" applyFill="1" applyBorder="1" applyAlignment="1">
      <alignment vertical="center"/>
    </xf>
    <xf numFmtId="0" fontId="6" fillId="5" borderId="5" xfId="0" applyFont="1" applyFill="1" applyBorder="1" applyAlignment="1">
      <alignment vertical="top" wrapText="1"/>
    </xf>
    <xf numFmtId="0" fontId="4" fillId="0" borderId="5" xfId="0" applyFont="1" applyFill="1" applyBorder="1" applyAlignment="1">
      <alignment vertical="top"/>
    </xf>
    <xf numFmtId="0" fontId="19" fillId="5" borderId="5" xfId="0" applyFont="1" applyFill="1" applyBorder="1" applyAlignment="1">
      <alignment wrapText="1"/>
    </xf>
    <xf numFmtId="0" fontId="0" fillId="0" borderId="5" xfId="0" applyFill="1" applyBorder="1" applyAlignment="1">
      <alignment horizontal="right" vertical="top"/>
    </xf>
    <xf numFmtId="0" fontId="9" fillId="0" borderId="5" xfId="0" applyFont="1" applyFill="1" applyBorder="1" applyAlignment="1">
      <alignment horizontal="right" vertical="top" wrapText="1"/>
    </xf>
    <xf numFmtId="44" fontId="9" fillId="0" borderId="5" xfId="1" applyFont="1" applyFill="1" applyBorder="1" applyAlignment="1">
      <alignment horizontal="left" vertical="top"/>
    </xf>
    <xf numFmtId="44" fontId="4" fillId="6" borderId="5" xfId="6" applyFont="1" applyFill="1" applyBorder="1" applyAlignment="1">
      <alignment horizontal="center" vertical="top" wrapText="1"/>
    </xf>
    <xf numFmtId="44" fontId="7" fillId="5" borderId="5" xfId="6" applyFont="1" applyFill="1" applyBorder="1" applyAlignment="1">
      <alignment wrapText="1"/>
    </xf>
    <xf numFmtId="44" fontId="7" fillId="5" borderId="5" xfId="8" applyFont="1" applyFill="1" applyBorder="1" applyAlignment="1">
      <alignment vertical="top" wrapText="1"/>
    </xf>
    <xf numFmtId="44" fontId="7" fillId="5" borderId="5" xfId="8" applyFont="1" applyFill="1" applyBorder="1" applyAlignment="1">
      <alignment wrapText="1"/>
    </xf>
    <xf numFmtId="44" fontId="9" fillId="6" borderId="16" xfId="6" applyFont="1" applyFill="1" applyBorder="1" applyAlignment="1">
      <alignment vertical="top" wrapText="1"/>
    </xf>
    <xf numFmtId="44" fontId="7" fillId="5" borderId="5" xfId="8" applyFont="1" applyFill="1" applyBorder="1" applyAlignment="1">
      <alignment vertical="center" wrapText="1"/>
    </xf>
    <xf numFmtId="44" fontId="7" fillId="5" borderId="5" xfId="9" applyNumberFormat="1" applyFont="1" applyFill="1" applyBorder="1" applyAlignment="1">
      <alignment vertical="top" wrapText="1"/>
    </xf>
    <xf numFmtId="44" fontId="7" fillId="5" borderId="5" xfId="9" applyNumberFormat="1" applyFont="1" applyFill="1" applyBorder="1" applyAlignment="1">
      <alignment vertical="center" wrapText="1"/>
    </xf>
    <xf numFmtId="44" fontId="7" fillId="5" borderId="10" xfId="9" applyNumberFormat="1" applyFont="1" applyFill="1" applyBorder="1" applyAlignment="1">
      <alignment vertical="center" wrapText="1"/>
    </xf>
    <xf numFmtId="44" fontId="2" fillId="5" borderId="5" xfId="9" applyNumberFormat="1" applyFont="1" applyFill="1" applyBorder="1" applyAlignment="1">
      <alignment vertical="top"/>
    </xf>
    <xf numFmtId="44" fontId="7" fillId="5" borderId="5" xfId="8" applyFont="1" applyFill="1" applyBorder="1" applyAlignment="1"/>
    <xf numFmtId="44" fontId="51" fillId="5" borderId="5" xfId="8" applyFont="1" applyFill="1" applyBorder="1" applyAlignment="1"/>
    <xf numFmtId="44" fontId="7" fillId="5" borderId="5" xfId="0" applyNumberFormat="1" applyFont="1" applyFill="1" applyBorder="1" applyAlignment="1">
      <alignment vertical="top"/>
    </xf>
    <xf numFmtId="44" fontId="51" fillId="5" borderId="5" xfId="0" applyNumberFormat="1" applyFont="1" applyFill="1" applyBorder="1" applyAlignment="1">
      <alignment vertical="top"/>
    </xf>
    <xf numFmtId="44" fontId="7" fillId="5" borderId="5" xfId="0" applyNumberFormat="1" applyFont="1" applyFill="1" applyBorder="1" applyAlignment="1">
      <alignment vertical="top" wrapText="1"/>
    </xf>
    <xf numFmtId="44" fontId="10" fillId="6" borderId="13" xfId="6" applyFont="1" applyFill="1" applyBorder="1" applyAlignment="1">
      <alignment horizontal="center" vertical="top" wrapText="1"/>
    </xf>
    <xf numFmtId="44" fontId="9" fillId="5" borderId="13" xfId="6" applyFont="1" applyFill="1" applyBorder="1" applyAlignment="1">
      <alignment vertical="top" wrapText="1"/>
    </xf>
    <xf numFmtId="44" fontId="9" fillId="5" borderId="7" xfId="6" applyFont="1" applyFill="1" applyBorder="1" applyAlignment="1">
      <alignment vertical="top" wrapText="1"/>
    </xf>
    <xf numFmtId="44" fontId="9" fillId="6" borderId="13" xfId="6" applyFont="1" applyFill="1" applyBorder="1" applyAlignment="1">
      <alignment vertical="top" wrapText="1"/>
    </xf>
    <xf numFmtId="44" fontId="9" fillId="5" borderId="13" xfId="6" applyFont="1" applyFill="1" applyBorder="1" applyAlignment="1">
      <alignment wrapText="1"/>
    </xf>
    <xf numFmtId="44" fontId="2" fillId="5" borderId="5" xfId="1" applyNumberFormat="1" applyFont="1" applyFill="1" applyBorder="1" applyAlignment="1">
      <alignment wrapText="1"/>
    </xf>
    <xf numFmtId="44" fontId="9" fillId="5" borderId="5" xfId="1" applyNumberFormat="1" applyFont="1" applyFill="1" applyBorder="1" applyAlignment="1">
      <alignment wrapText="1"/>
    </xf>
    <xf numFmtId="0" fontId="2" fillId="5" borderId="5" xfId="0" applyFont="1" applyFill="1" applyBorder="1" applyAlignment="1">
      <alignment vertical="top"/>
    </xf>
    <xf numFmtId="44" fontId="56" fillId="5" borderId="5" xfId="0" applyNumberFormat="1" applyFont="1" applyFill="1" applyBorder="1" applyAlignment="1">
      <alignment wrapText="1"/>
    </xf>
    <xf numFmtId="44" fontId="9" fillId="5" borderId="13" xfId="6" applyFont="1" applyFill="1" applyBorder="1" applyAlignment="1">
      <alignment horizontal="right" wrapText="1"/>
    </xf>
    <xf numFmtId="44" fontId="51" fillId="0" borderId="5" xfId="0" applyNumberFormat="1" applyFont="1" applyBorder="1"/>
    <xf numFmtId="44" fontId="51" fillId="5" borderId="5" xfId="0" applyNumberFormat="1" applyFont="1" applyFill="1" applyBorder="1" applyAlignment="1">
      <alignment vertical="top" wrapText="1"/>
    </xf>
    <xf numFmtId="44" fontId="51" fillId="5" borderId="5" xfId="0" applyNumberFormat="1" applyFont="1" applyFill="1" applyBorder="1" applyAlignment="1">
      <alignment vertical="center"/>
    </xf>
    <xf numFmtId="0" fontId="2" fillId="9" borderId="5" xfId="0" applyFont="1" applyFill="1" applyBorder="1" applyAlignment="1">
      <alignment vertical="top" wrapText="1"/>
    </xf>
    <xf numFmtId="164" fontId="2" fillId="14" borderId="27" xfId="0" applyNumberFormat="1" applyFont="1" applyFill="1" applyBorder="1" applyAlignment="1">
      <alignment horizontal="left" vertical="center" wrapText="1" indent="3"/>
    </xf>
    <xf numFmtId="0" fontId="2" fillId="9" borderId="5" xfId="9" applyFont="1" applyFill="1" applyBorder="1" applyAlignment="1">
      <alignment horizontal="center" vertical="top" wrapText="1"/>
    </xf>
    <xf numFmtId="0" fontId="2" fillId="9" borderId="5" xfId="0" applyFont="1" applyFill="1" applyBorder="1" applyAlignment="1">
      <alignment horizontal="center" vertical="center" wrapText="1"/>
    </xf>
    <xf numFmtId="0" fontId="2" fillId="9" borderId="5" xfId="0" applyFont="1" applyFill="1" applyBorder="1" applyAlignment="1">
      <alignment horizontal="center" vertical="top" wrapText="1"/>
    </xf>
    <xf numFmtId="0" fontId="4" fillId="9" borderId="2" xfId="0" applyFont="1" applyFill="1" applyBorder="1" applyAlignment="1">
      <alignment horizontal="center" vertical="top" wrapText="1"/>
    </xf>
    <xf numFmtId="164" fontId="2" fillId="9" borderId="13" xfId="9" applyNumberFormat="1" applyFont="1" applyFill="1" applyBorder="1" applyAlignment="1">
      <alignment horizontal="center" vertical="top" wrapText="1"/>
    </xf>
    <xf numFmtId="0" fontId="4" fillId="9" borderId="5" xfId="0" applyFont="1" applyFill="1" applyBorder="1" applyAlignment="1">
      <alignment horizontal="left" vertical="top" wrapText="1"/>
    </xf>
    <xf numFmtId="164" fontId="2" fillId="9" borderId="5" xfId="9" applyNumberFormat="1" applyFont="1" applyFill="1" applyBorder="1" applyAlignment="1">
      <alignment horizontal="center" vertical="top" wrapText="1"/>
    </xf>
    <xf numFmtId="44" fontId="3" fillId="9" borderId="5" xfId="6" applyFont="1" applyFill="1" applyBorder="1" applyAlignment="1"/>
    <xf numFmtId="164" fontId="2" fillId="9" borderId="22" xfId="0" applyNumberFormat="1" applyFont="1" applyFill="1" applyBorder="1" applyAlignment="1">
      <alignment horizontal="center" vertical="center" wrapText="1"/>
    </xf>
    <xf numFmtId="0" fontId="0" fillId="9" borderId="13" xfId="0" applyFill="1" applyBorder="1" applyAlignment="1">
      <alignment horizontal="center"/>
    </xf>
    <xf numFmtId="0" fontId="4" fillId="6" borderId="5" xfId="5" applyFont="1" applyFill="1" applyBorder="1" applyAlignment="1">
      <alignment horizontal="left" vertical="top" wrapText="1"/>
    </xf>
    <xf numFmtId="44" fontId="4" fillId="6" borderId="5" xfId="6" applyFont="1" applyFill="1" applyBorder="1" applyAlignment="1">
      <alignment horizontal="center" vertical="center" wrapText="1"/>
    </xf>
    <xf numFmtId="44" fontId="7" fillId="9" borderId="5" xfId="8" applyFont="1" applyFill="1" applyBorder="1" applyAlignment="1">
      <alignment wrapText="1"/>
    </xf>
    <xf numFmtId="44" fontId="7" fillId="9" borderId="5" xfId="6" applyFont="1" applyFill="1" applyBorder="1" applyAlignment="1">
      <alignment wrapText="1"/>
    </xf>
    <xf numFmtId="44" fontId="7" fillId="9" borderId="5" xfId="6" applyFont="1" applyFill="1" applyBorder="1" applyAlignment="1">
      <alignment vertical="center" wrapText="1"/>
    </xf>
    <xf numFmtId="0" fontId="10" fillId="6" borderId="0" xfId="0" applyFont="1" applyFill="1" applyBorder="1" applyAlignment="1">
      <alignment horizontal="center" vertical="top" wrapText="1"/>
    </xf>
    <xf numFmtId="44" fontId="7" fillId="9" borderId="5" xfId="0" applyNumberFormat="1" applyFont="1" applyFill="1" applyBorder="1" applyAlignment="1">
      <alignment vertical="top" wrapText="1"/>
    </xf>
    <xf numFmtId="0" fontId="3" fillId="0" borderId="36" xfId="2" applyFont="1" applyFill="1" applyBorder="1" applyAlignment="1">
      <alignment horizontal="left" vertical="top" wrapText="1"/>
    </xf>
    <xf numFmtId="0" fontId="3" fillId="0" borderId="16" xfId="2" applyFont="1" applyFill="1" applyBorder="1" applyAlignment="1">
      <alignment horizontal="left" vertical="top" wrapText="1"/>
    </xf>
    <xf numFmtId="0" fontId="3" fillId="0" borderId="37" xfId="2" applyFont="1" applyFill="1" applyBorder="1" applyAlignment="1">
      <alignment horizontal="left" vertical="top" wrapText="1"/>
    </xf>
    <xf numFmtId="0" fontId="2" fillId="0" borderId="36" xfId="2" applyFont="1" applyFill="1" applyBorder="1" applyAlignment="1">
      <alignment horizontal="left" vertical="top" wrapText="1"/>
    </xf>
    <xf numFmtId="0" fontId="2" fillId="0" borderId="16" xfId="2" applyFont="1" applyFill="1" applyBorder="1" applyAlignment="1">
      <alignment horizontal="left" vertical="top" wrapText="1"/>
    </xf>
    <xf numFmtId="0" fontId="2" fillId="0" borderId="37" xfId="2" applyFont="1" applyFill="1" applyBorder="1" applyAlignment="1">
      <alignment horizontal="left" vertical="top" wrapText="1"/>
    </xf>
    <xf numFmtId="44" fontId="2" fillId="4" borderId="5" xfId="1" applyFont="1" applyFill="1" applyBorder="1" applyAlignment="1">
      <alignment horizontal="left" vertical="top" wrapText="1"/>
    </xf>
    <xf numFmtId="0" fontId="2" fillId="0" borderId="2" xfId="2" applyFont="1" applyFill="1" applyBorder="1" applyAlignment="1">
      <alignment horizontal="left" vertical="top" wrapText="1"/>
    </xf>
    <xf numFmtId="0" fontId="2" fillId="0" borderId="3" xfId="2" applyFont="1" applyFill="1" applyBorder="1" applyAlignment="1">
      <alignment horizontal="left" vertical="top" wrapText="1"/>
    </xf>
    <xf numFmtId="0" fontId="2" fillId="0" borderId="4" xfId="2" applyFont="1" applyFill="1" applyBorder="1" applyAlignment="1">
      <alignment horizontal="left" vertical="top" wrapText="1"/>
    </xf>
    <xf numFmtId="0" fontId="3" fillId="0" borderId="20" xfId="2" applyFont="1" applyFill="1" applyBorder="1" applyAlignment="1">
      <alignment horizontal="left" vertical="top" wrapText="1"/>
    </xf>
    <xf numFmtId="0" fontId="3" fillId="0" borderId="11" xfId="2" applyFont="1" applyFill="1" applyBorder="1" applyAlignment="1">
      <alignment horizontal="left" vertical="top" wrapText="1"/>
    </xf>
    <xf numFmtId="0" fontId="3" fillId="0" borderId="12" xfId="2" applyFont="1" applyFill="1" applyBorder="1" applyAlignment="1">
      <alignment horizontal="left" vertical="top" wrapText="1"/>
    </xf>
    <xf numFmtId="0" fontId="2" fillId="0" borderId="20" xfId="2" applyFont="1" applyFill="1" applyBorder="1" applyAlignment="1">
      <alignment horizontal="left" vertical="top" wrapText="1"/>
    </xf>
    <xf numFmtId="0" fontId="2" fillId="0" borderId="11" xfId="2" applyFont="1" applyFill="1" applyBorder="1" applyAlignment="1">
      <alignment horizontal="left" vertical="top" wrapText="1"/>
    </xf>
    <xf numFmtId="0" fontId="2" fillId="0" borderId="12" xfId="2" applyFont="1" applyFill="1" applyBorder="1" applyAlignment="1">
      <alignment horizontal="left" vertical="top" wrapText="1"/>
    </xf>
    <xf numFmtId="0" fontId="4" fillId="0" borderId="2" xfId="2" applyFont="1" applyFill="1" applyBorder="1" applyAlignment="1">
      <alignment horizontal="center" vertical="top" wrapText="1"/>
    </xf>
    <xf numFmtId="0" fontId="4" fillId="0" borderId="3" xfId="2" applyFont="1" applyFill="1" applyBorder="1" applyAlignment="1">
      <alignment horizontal="center" vertical="top" wrapText="1"/>
    </xf>
    <xf numFmtId="0" fontId="4" fillId="0" borderId="4" xfId="2" applyFont="1" applyFill="1" applyBorder="1" applyAlignment="1">
      <alignment horizontal="center" vertical="top" wrapText="1"/>
    </xf>
    <xf numFmtId="0" fontId="3" fillId="0" borderId="2" xfId="2" applyFont="1" applyFill="1" applyBorder="1" applyAlignment="1">
      <alignment horizontal="left" vertical="top" wrapText="1"/>
    </xf>
    <xf numFmtId="0" fontId="3" fillId="0" borderId="3" xfId="2" applyFont="1" applyFill="1" applyBorder="1" applyAlignment="1">
      <alignment horizontal="left" vertical="top" wrapText="1"/>
    </xf>
    <xf numFmtId="0" fontId="3" fillId="0" borderId="4" xfId="2" applyFont="1" applyFill="1" applyBorder="1" applyAlignment="1">
      <alignment horizontal="left" vertical="top" wrapText="1"/>
    </xf>
    <xf numFmtId="0" fontId="3" fillId="3" borderId="2" xfId="2" applyFont="1" applyFill="1" applyBorder="1" applyAlignment="1">
      <alignment horizontal="left" vertical="top" wrapText="1"/>
    </xf>
    <xf numFmtId="0" fontId="3" fillId="3" borderId="3" xfId="2" applyFont="1" applyFill="1" applyBorder="1" applyAlignment="1">
      <alignment horizontal="left" vertical="top" wrapText="1"/>
    </xf>
    <xf numFmtId="0" fontId="3" fillId="3" borderId="4" xfId="2" applyFont="1" applyFill="1" applyBorder="1" applyAlignment="1">
      <alignment horizontal="left" vertical="top" wrapText="1"/>
    </xf>
    <xf numFmtId="0" fontId="2" fillId="3" borderId="2" xfId="2" applyFont="1" applyFill="1" applyBorder="1" applyAlignment="1">
      <alignment horizontal="left" vertical="top" wrapText="1"/>
    </xf>
    <xf numFmtId="0" fontId="2" fillId="3" borderId="3" xfId="2" applyFont="1" applyFill="1" applyBorder="1" applyAlignment="1">
      <alignment horizontal="left" vertical="top" wrapText="1"/>
    </xf>
    <xf numFmtId="0" fontId="2" fillId="3" borderId="4" xfId="2" applyFont="1" applyFill="1" applyBorder="1" applyAlignment="1">
      <alignment horizontal="left" vertical="top" wrapText="1"/>
    </xf>
    <xf numFmtId="0" fontId="2" fillId="5" borderId="2" xfId="2" applyFont="1" applyFill="1" applyBorder="1" applyAlignment="1">
      <alignment horizontal="right" vertical="center" wrapText="1"/>
    </xf>
    <xf numFmtId="0" fontId="2" fillId="5" borderId="3" xfId="2" applyFont="1" applyFill="1" applyBorder="1" applyAlignment="1">
      <alignment horizontal="right" vertical="center" wrapText="1"/>
    </xf>
    <xf numFmtId="44" fontId="2" fillId="5" borderId="5" xfId="1" applyFont="1" applyFill="1" applyBorder="1" applyAlignment="1">
      <alignment horizontal="left" vertical="top" wrapText="1"/>
    </xf>
    <xf numFmtId="44" fontId="2" fillId="0" borderId="5" xfId="1" applyFont="1" applyFill="1" applyBorder="1" applyAlignment="1">
      <alignment horizontal="left" vertical="top" wrapText="1"/>
    </xf>
    <xf numFmtId="0" fontId="2" fillId="0" borderId="2" xfId="2" applyFont="1" applyFill="1" applyBorder="1" applyAlignment="1">
      <alignment horizontal="left" wrapText="1"/>
    </xf>
    <xf numFmtId="0" fontId="2" fillId="0" borderId="3" xfId="2" applyFont="1" applyFill="1" applyBorder="1" applyAlignment="1">
      <alignment horizontal="left" wrapText="1"/>
    </xf>
    <xf numFmtId="44" fontId="2" fillId="3" borderId="5" xfId="1" applyFont="1" applyFill="1" applyBorder="1" applyAlignment="1">
      <alignment horizontal="left" vertical="top" wrapText="1"/>
    </xf>
    <xf numFmtId="0" fontId="10" fillId="0" borderId="2" xfId="2" applyFont="1" applyFill="1" applyBorder="1" applyAlignment="1">
      <alignment horizontal="left" vertical="top" wrapText="1"/>
    </xf>
    <xf numFmtId="0" fontId="6" fillId="0" borderId="3" xfId="2" applyFont="1" applyFill="1" applyBorder="1" applyAlignment="1">
      <alignment horizontal="left" vertical="top" wrapText="1"/>
    </xf>
    <xf numFmtId="0" fontId="6" fillId="0" borderId="4" xfId="2" applyFont="1" applyFill="1" applyBorder="1" applyAlignment="1">
      <alignment horizontal="left" vertical="top" wrapText="1"/>
    </xf>
    <xf numFmtId="0" fontId="4" fillId="0" borderId="3" xfId="2" applyFont="1" applyFill="1" applyBorder="1" applyAlignment="1">
      <alignment horizontal="left" vertical="top" wrapText="1"/>
    </xf>
    <xf numFmtId="0" fontId="4" fillId="0" borderId="4" xfId="2" applyFont="1" applyFill="1" applyBorder="1" applyAlignment="1">
      <alignment horizontal="left" vertical="top" wrapText="1"/>
    </xf>
    <xf numFmtId="0" fontId="4" fillId="0" borderId="2" xfId="2" applyFont="1" applyFill="1" applyBorder="1" applyAlignment="1">
      <alignment horizontal="left" vertical="top" wrapText="1"/>
    </xf>
    <xf numFmtId="0" fontId="2" fillId="0" borderId="17" xfId="2" applyFont="1" applyFill="1" applyBorder="1" applyAlignment="1">
      <alignment horizontal="left" vertical="top" wrapText="1"/>
    </xf>
    <xf numFmtId="44" fontId="2" fillId="3" borderId="13" xfId="1" applyFont="1" applyFill="1" applyBorder="1" applyAlignment="1">
      <alignment horizontal="left" vertical="top" wrapText="1"/>
    </xf>
    <xf numFmtId="44" fontId="2" fillId="3" borderId="14" xfId="1" applyFont="1" applyFill="1" applyBorder="1" applyAlignment="1">
      <alignment horizontal="left" vertical="top" wrapText="1"/>
    </xf>
    <xf numFmtId="0" fontId="3" fillId="0" borderId="19" xfId="2" applyFont="1" applyFill="1" applyBorder="1" applyAlignment="1">
      <alignment horizontal="left" vertical="top" wrapText="1"/>
    </xf>
    <xf numFmtId="0" fontId="3" fillId="0" borderId="21" xfId="2" applyFont="1" applyFill="1" applyBorder="1" applyAlignment="1">
      <alignment horizontal="left" vertical="top" wrapText="1"/>
    </xf>
    <xf numFmtId="0" fontId="3" fillId="0" borderId="5" xfId="2" applyFont="1" applyFill="1" applyBorder="1" applyAlignment="1">
      <alignment horizontal="left" vertical="top" wrapText="1"/>
    </xf>
    <xf numFmtId="0" fontId="2" fillId="0" borderId="5" xfId="2" applyFont="1" applyFill="1" applyBorder="1" applyAlignment="1">
      <alignment horizontal="left" vertical="top" wrapText="1"/>
    </xf>
    <xf numFmtId="0" fontId="3" fillId="2" borderId="2" xfId="2" applyFont="1" applyFill="1" applyBorder="1" applyAlignment="1">
      <alignment horizontal="center" vertical="top" wrapText="1"/>
    </xf>
    <xf numFmtId="0" fontId="2" fillId="2" borderId="3" xfId="2" applyFont="1" applyFill="1" applyBorder="1" applyAlignment="1">
      <alignment horizontal="center" vertical="top" wrapText="1"/>
    </xf>
    <xf numFmtId="0" fontId="2" fillId="2" borderId="4" xfId="2" applyFont="1" applyFill="1" applyBorder="1" applyAlignment="1">
      <alignment horizontal="center" vertical="top" wrapText="1"/>
    </xf>
    <xf numFmtId="0" fontId="2" fillId="2" borderId="2" xfId="2" applyFont="1" applyFill="1" applyBorder="1" applyAlignment="1">
      <alignment horizontal="center" vertical="top" wrapText="1"/>
    </xf>
    <xf numFmtId="0" fontId="4" fillId="2" borderId="5" xfId="2" applyFont="1" applyFill="1" applyBorder="1" applyAlignment="1">
      <alignment horizontal="center" vertical="top" wrapText="1"/>
    </xf>
    <xf numFmtId="0" fontId="3" fillId="2" borderId="3" xfId="2" applyFont="1" applyFill="1" applyBorder="1" applyAlignment="1">
      <alignment horizontal="center" vertical="top" wrapText="1"/>
    </xf>
    <xf numFmtId="0" fontId="2" fillId="0" borderId="36" xfId="2" applyFont="1" applyFill="1" applyBorder="1" applyAlignment="1">
      <alignment horizontal="center" vertical="center" wrapText="1"/>
    </xf>
    <xf numFmtId="0" fontId="2" fillId="0" borderId="16" xfId="2" applyFont="1" applyFill="1" applyBorder="1" applyAlignment="1">
      <alignment horizontal="center" vertical="center" wrapText="1"/>
    </xf>
    <xf numFmtId="0" fontId="2" fillId="0" borderId="37" xfId="2" applyFont="1" applyFill="1" applyBorder="1" applyAlignment="1">
      <alignment horizontal="center" vertical="center" wrapText="1"/>
    </xf>
    <xf numFmtId="0" fontId="2" fillId="0" borderId="2" xfId="2" applyFont="1" applyFill="1" applyBorder="1" applyAlignment="1">
      <alignment horizontal="center" vertical="center" wrapText="1"/>
    </xf>
    <xf numFmtId="0" fontId="2" fillId="0" borderId="3" xfId="2" applyFont="1" applyFill="1" applyBorder="1" applyAlignment="1">
      <alignment horizontal="center" vertical="center" wrapText="1"/>
    </xf>
    <xf numFmtId="0" fontId="2" fillId="0" borderId="4" xfId="2" applyFont="1" applyFill="1" applyBorder="1" applyAlignment="1">
      <alignment horizontal="center" vertical="center" wrapText="1"/>
    </xf>
    <xf numFmtId="0" fontId="2" fillId="0" borderId="20" xfId="2" applyFont="1" applyFill="1" applyBorder="1" applyAlignment="1">
      <alignment horizontal="center" vertical="center" wrapText="1"/>
    </xf>
    <xf numFmtId="0" fontId="2" fillId="0" borderId="11" xfId="2" applyFont="1" applyFill="1" applyBorder="1" applyAlignment="1">
      <alignment horizontal="center" vertical="center" wrapText="1"/>
    </xf>
    <xf numFmtId="0" fontId="2" fillId="0" borderId="12" xfId="2" applyFont="1" applyFill="1" applyBorder="1" applyAlignment="1">
      <alignment horizontal="center" vertical="center" wrapText="1"/>
    </xf>
    <xf numFmtId="0" fontId="3" fillId="9" borderId="5" xfId="0" applyFont="1" applyFill="1" applyBorder="1" applyAlignment="1">
      <alignment vertical="top" wrapText="1"/>
    </xf>
    <xf numFmtId="0" fontId="31" fillId="9" borderId="2" xfId="0" applyFont="1" applyFill="1" applyBorder="1" applyAlignment="1">
      <alignment horizontal="center" vertical="center" wrapText="1"/>
    </xf>
    <xf numFmtId="0" fontId="32" fillId="9" borderId="3" xfId="0" applyFont="1" applyFill="1" applyBorder="1" applyAlignment="1">
      <alignment horizontal="center" vertical="center" wrapText="1"/>
    </xf>
    <xf numFmtId="0" fontId="32" fillId="9" borderId="4" xfId="0" applyFont="1" applyFill="1" applyBorder="1" applyAlignment="1">
      <alignment horizontal="center" vertical="center" wrapText="1"/>
    </xf>
    <xf numFmtId="0" fontId="3" fillId="9" borderId="13" xfId="0" applyFont="1" applyFill="1" applyBorder="1" applyAlignment="1">
      <alignment horizontal="left" vertical="top" wrapText="1"/>
    </xf>
    <xf numFmtId="0" fontId="3" fillId="9" borderId="16" xfId="0" applyFont="1" applyFill="1" applyBorder="1" applyAlignment="1">
      <alignment horizontal="left" vertical="top" wrapText="1"/>
    </xf>
    <xf numFmtId="0" fontId="3" fillId="9" borderId="14" xfId="0" applyFont="1" applyFill="1" applyBorder="1" applyAlignment="1">
      <alignment horizontal="left" vertical="top" wrapText="1"/>
    </xf>
    <xf numFmtId="44" fontId="3" fillId="9" borderId="13" xfId="1" applyFont="1" applyFill="1" applyBorder="1" applyAlignment="1">
      <alignment horizontal="right" vertical="center" wrapText="1"/>
    </xf>
    <xf numFmtId="44" fontId="3" fillId="9" borderId="14" xfId="1" applyFont="1" applyFill="1" applyBorder="1" applyAlignment="1">
      <alignment horizontal="right" vertical="center" wrapText="1"/>
    </xf>
    <xf numFmtId="44" fontId="7" fillId="9" borderId="13" xfId="1" applyFont="1" applyFill="1" applyBorder="1" applyAlignment="1">
      <alignment horizontal="right" vertical="center" wrapText="1"/>
    </xf>
    <xf numFmtId="44" fontId="7" fillId="9" borderId="16" xfId="1" applyFont="1" applyFill="1" applyBorder="1" applyAlignment="1">
      <alignment horizontal="right" vertical="center" wrapText="1"/>
    </xf>
    <xf numFmtId="0" fontId="4" fillId="6" borderId="5" xfId="0" applyFont="1" applyFill="1" applyBorder="1" applyAlignment="1">
      <alignment horizontal="center" vertical="top" wrapText="1"/>
    </xf>
    <xf numFmtId="44" fontId="7" fillId="9" borderId="22" xfId="1" applyFont="1" applyFill="1" applyBorder="1" applyAlignment="1">
      <alignment horizontal="left" wrapText="1"/>
    </xf>
    <xf numFmtId="44" fontId="7" fillId="9" borderId="7" xfId="1" applyFont="1" applyFill="1" applyBorder="1" applyAlignment="1">
      <alignment horizontal="left" wrapText="1"/>
    </xf>
    <xf numFmtId="0" fontId="31" fillId="6" borderId="2" xfId="0" applyFont="1" applyFill="1" applyBorder="1" applyAlignment="1">
      <alignment horizontal="center" vertical="center" wrapText="1"/>
    </xf>
    <xf numFmtId="0" fontId="32" fillId="6" borderId="3" xfId="0" applyFont="1" applyFill="1" applyBorder="1" applyAlignment="1">
      <alignment horizontal="center" vertical="center" wrapText="1"/>
    </xf>
    <xf numFmtId="0" fontId="32" fillId="6" borderId="4" xfId="0" applyFont="1" applyFill="1" applyBorder="1" applyAlignment="1">
      <alignment horizontal="center" vertical="center" wrapText="1"/>
    </xf>
    <xf numFmtId="0" fontId="3" fillId="6" borderId="13" xfId="0" applyFont="1" applyFill="1" applyBorder="1" applyAlignment="1">
      <alignment horizontal="left" vertical="top"/>
    </xf>
    <xf numFmtId="0" fontId="3" fillId="6" borderId="16" xfId="0" applyFont="1" applyFill="1" applyBorder="1" applyAlignment="1">
      <alignment horizontal="left" vertical="top"/>
    </xf>
    <xf numFmtId="0" fontId="3" fillId="6" borderId="14" xfId="0" applyFont="1" applyFill="1" applyBorder="1" applyAlignment="1">
      <alignment horizontal="left" vertical="top"/>
    </xf>
    <xf numFmtId="44" fontId="3" fillId="6" borderId="13" xfId="1" applyFont="1" applyFill="1" applyBorder="1" applyAlignment="1">
      <alignment horizontal="right" vertical="center" wrapText="1"/>
    </xf>
    <xf numFmtId="44" fontId="3" fillId="6" borderId="14" xfId="1" applyFont="1" applyFill="1" applyBorder="1" applyAlignment="1">
      <alignment horizontal="right" vertical="center" wrapText="1"/>
    </xf>
    <xf numFmtId="0" fontId="3" fillId="0" borderId="5" xfId="0" applyFont="1" applyFill="1" applyBorder="1" applyAlignment="1">
      <alignment horizontal="left" vertical="top" wrapText="1"/>
    </xf>
    <xf numFmtId="0" fontId="30" fillId="0" borderId="5" xfId="0" applyFont="1" applyFill="1" applyBorder="1" applyAlignment="1">
      <alignment horizontal="left" vertical="top"/>
    </xf>
    <xf numFmtId="0" fontId="31" fillId="0" borderId="5" xfId="0" applyFont="1" applyFill="1" applyBorder="1" applyAlignment="1">
      <alignment horizontal="center" vertical="center" wrapText="1"/>
    </xf>
    <xf numFmtId="0" fontId="32" fillId="0" borderId="5" xfId="0" applyFont="1" applyFill="1" applyBorder="1" applyAlignment="1">
      <alignment horizontal="center" vertical="center" wrapText="1"/>
    </xf>
    <xf numFmtId="0" fontId="3" fillId="0" borderId="13" xfId="0" applyFont="1" applyFill="1" applyBorder="1" applyAlignment="1">
      <alignment horizontal="left" vertical="top" wrapText="1"/>
    </xf>
    <xf numFmtId="0" fontId="3" fillId="0" borderId="16" xfId="0" applyFont="1" applyFill="1" applyBorder="1" applyAlignment="1">
      <alignment horizontal="left" vertical="top" wrapText="1"/>
    </xf>
    <xf numFmtId="0" fontId="3" fillId="0" borderId="14" xfId="0" applyFont="1" applyFill="1" applyBorder="1" applyAlignment="1">
      <alignment horizontal="left" vertical="top" wrapText="1"/>
    </xf>
    <xf numFmtId="44" fontId="7" fillId="4" borderId="5" xfId="1" applyNumberFormat="1" applyFont="1" applyFill="1" applyBorder="1" applyAlignment="1">
      <alignment horizontal="right" wrapText="1"/>
    </xf>
    <xf numFmtId="165" fontId="3" fillId="0" borderId="48" xfId="0" applyNumberFormat="1" applyFont="1" applyFill="1" applyBorder="1" applyAlignment="1">
      <alignment horizontal="left" vertical="top" wrapText="1"/>
    </xf>
    <xf numFmtId="165" fontId="3" fillId="0" borderId="3" xfId="0" applyNumberFormat="1" applyFont="1" applyFill="1" applyBorder="1" applyAlignment="1">
      <alignment horizontal="left" vertical="top" wrapText="1"/>
    </xf>
    <xf numFmtId="165" fontId="3" fillId="0" borderId="17" xfId="0" applyNumberFormat="1" applyFont="1" applyFill="1" applyBorder="1" applyAlignment="1">
      <alignment horizontal="left" vertical="top" wrapText="1"/>
    </xf>
    <xf numFmtId="44" fontId="7" fillId="4" borderId="5" xfId="0" applyNumberFormat="1" applyFont="1" applyFill="1" applyBorder="1" applyAlignment="1">
      <alignment horizontal="right" wrapText="1"/>
    </xf>
    <xf numFmtId="0" fontId="3" fillId="0" borderId="51" xfId="0" applyFont="1" applyFill="1" applyBorder="1" applyAlignment="1">
      <alignment horizontal="left" vertical="top" wrapText="1"/>
    </xf>
    <xf numFmtId="0" fontId="3" fillId="0" borderId="29" xfId="0" applyFont="1" applyFill="1" applyBorder="1" applyAlignment="1">
      <alignment horizontal="left" vertical="top" wrapText="1"/>
    </xf>
    <xf numFmtId="0" fontId="3" fillId="0" borderId="31" xfId="0" applyFont="1" applyFill="1" applyBorder="1" applyAlignment="1">
      <alignment horizontal="left" vertical="top" wrapText="1"/>
    </xf>
    <xf numFmtId="0" fontId="3" fillId="0" borderId="48" xfId="0" applyFont="1" applyFill="1" applyBorder="1" applyAlignment="1">
      <alignment horizontal="left" vertical="top" wrapText="1"/>
    </xf>
    <xf numFmtId="0" fontId="3" fillId="0" borderId="3" xfId="0" applyFont="1" applyFill="1" applyBorder="1" applyAlignment="1">
      <alignment horizontal="left" vertical="top" wrapText="1"/>
    </xf>
    <xf numFmtId="0" fontId="3" fillId="0" borderId="17" xfId="0" applyFont="1" applyFill="1" applyBorder="1" applyAlignment="1">
      <alignment horizontal="left" vertical="top" wrapText="1"/>
    </xf>
    <xf numFmtId="0" fontId="3" fillId="0" borderId="2" xfId="0" applyFont="1" applyFill="1" applyBorder="1" applyAlignment="1">
      <alignment horizontal="left" vertical="top" wrapText="1"/>
    </xf>
    <xf numFmtId="0" fontId="30" fillId="0" borderId="3" xfId="0" applyFont="1" applyFill="1" applyBorder="1" applyAlignment="1">
      <alignment horizontal="left" vertical="top"/>
    </xf>
    <xf numFmtId="0" fontId="30" fillId="0" borderId="4" xfId="0" applyFont="1" applyFill="1" applyBorder="1" applyAlignment="1">
      <alignment horizontal="left" vertical="top"/>
    </xf>
    <xf numFmtId="0" fontId="3" fillId="0" borderId="20" xfId="0" applyFont="1" applyFill="1" applyBorder="1" applyAlignment="1">
      <alignment horizontal="left" vertical="top" wrapText="1"/>
    </xf>
    <xf numFmtId="0" fontId="30" fillId="0" borderId="11" xfId="0" applyFont="1" applyFill="1" applyBorder="1" applyAlignment="1">
      <alignment horizontal="left" vertical="top"/>
    </xf>
    <xf numFmtId="0" fontId="30" fillId="0" borderId="12" xfId="0" applyFont="1" applyFill="1" applyBorder="1" applyAlignment="1">
      <alignment horizontal="left" vertical="top"/>
    </xf>
    <xf numFmtId="44" fontId="7" fillId="4" borderId="5" xfId="1" applyFont="1" applyFill="1" applyBorder="1" applyAlignment="1">
      <alignment horizontal="left" vertical="top" wrapText="1"/>
    </xf>
    <xf numFmtId="0" fontId="3" fillId="0" borderId="13" xfId="0" applyFont="1" applyFill="1" applyBorder="1" applyAlignment="1">
      <alignment vertical="top" wrapText="1"/>
    </xf>
    <xf numFmtId="0" fontId="3" fillId="0" borderId="16" xfId="0" applyFont="1" applyFill="1" applyBorder="1" applyAlignment="1">
      <alignment vertical="top" wrapText="1"/>
    </xf>
    <xf numFmtId="0" fontId="3" fillId="0" borderId="37" xfId="0" applyFont="1" applyFill="1" applyBorder="1" applyAlignment="1">
      <alignment vertical="top" wrapText="1"/>
    </xf>
    <xf numFmtId="44" fontId="7" fillId="4" borderId="13" xfId="1" applyFont="1" applyFill="1" applyBorder="1" applyAlignment="1">
      <alignment horizontal="right" vertical="center" wrapText="1"/>
    </xf>
    <xf numFmtId="44" fontId="7" fillId="4" borderId="49" xfId="1" applyFont="1" applyFill="1" applyBorder="1" applyAlignment="1">
      <alignment horizontal="right" vertical="center" wrapText="1"/>
    </xf>
    <xf numFmtId="44" fontId="7" fillId="4" borderId="13" xfId="1" applyFont="1" applyFill="1" applyBorder="1" applyAlignment="1">
      <alignment horizontal="left" vertical="top" wrapText="1"/>
    </xf>
    <xf numFmtId="44" fontId="7" fillId="4" borderId="14" xfId="1" applyFont="1" applyFill="1" applyBorder="1" applyAlignment="1">
      <alignment horizontal="left" vertical="top" wrapText="1"/>
    </xf>
    <xf numFmtId="0" fontId="31" fillId="6" borderId="5" xfId="0" applyFont="1" applyFill="1" applyBorder="1" applyAlignment="1">
      <alignment horizontal="center" vertical="center" wrapText="1"/>
    </xf>
    <xf numFmtId="0" fontId="32" fillId="6" borderId="5" xfId="0" applyFont="1" applyFill="1" applyBorder="1" applyAlignment="1">
      <alignment horizontal="center" vertical="center" wrapText="1"/>
    </xf>
    <xf numFmtId="0" fontId="3" fillId="6" borderId="51" xfId="0" applyFont="1" applyFill="1" applyBorder="1" applyAlignment="1">
      <alignment horizontal="left" vertical="top" wrapText="1"/>
    </xf>
    <xf numFmtId="0" fontId="3" fillId="6" borderId="29" xfId="0" applyFont="1" applyFill="1" applyBorder="1" applyAlignment="1">
      <alignment horizontal="left" vertical="top" wrapText="1"/>
    </xf>
    <xf numFmtId="0" fontId="3" fillId="6" borderId="31" xfId="0" applyFont="1" applyFill="1" applyBorder="1" applyAlignment="1">
      <alignment horizontal="left" vertical="top" wrapText="1"/>
    </xf>
    <xf numFmtId="44" fontId="3" fillId="6" borderId="5" xfId="1" applyFont="1" applyFill="1" applyBorder="1" applyAlignment="1">
      <alignment horizontal="left" vertical="top" wrapText="1"/>
    </xf>
    <xf numFmtId="0" fontId="3" fillId="0" borderId="39" xfId="0" applyFont="1" applyFill="1" applyBorder="1" applyAlignment="1">
      <alignment horizontal="left" vertical="top" wrapText="1"/>
    </xf>
    <xf numFmtId="0" fontId="3" fillId="0" borderId="25" xfId="0" applyFont="1" applyFill="1" applyBorder="1" applyAlignment="1">
      <alignment horizontal="left" vertical="top" wrapText="1"/>
    </xf>
    <xf numFmtId="0" fontId="3" fillId="0" borderId="40" xfId="0" applyFont="1" applyFill="1" applyBorder="1" applyAlignment="1">
      <alignment horizontal="left" vertical="top" wrapText="1"/>
    </xf>
    <xf numFmtId="0" fontId="31" fillId="0" borderId="2" xfId="0" applyFont="1" applyFill="1" applyBorder="1" applyAlignment="1">
      <alignment horizontal="center" vertical="center" wrapText="1"/>
    </xf>
    <xf numFmtId="0" fontId="32" fillId="0" borderId="3" xfId="0" applyFont="1" applyFill="1" applyBorder="1" applyAlignment="1">
      <alignment horizontal="center" vertical="center" wrapText="1"/>
    </xf>
    <xf numFmtId="0" fontId="32" fillId="0" borderId="4" xfId="0" applyFont="1" applyFill="1" applyBorder="1" applyAlignment="1">
      <alignment horizontal="center" vertical="center" wrapText="1"/>
    </xf>
    <xf numFmtId="0" fontId="31" fillId="0" borderId="18" xfId="0" applyFont="1" applyFill="1" applyBorder="1" applyAlignment="1">
      <alignment horizontal="center" vertical="center" wrapText="1"/>
    </xf>
    <xf numFmtId="0" fontId="32" fillId="0" borderId="19" xfId="0" applyFont="1" applyFill="1" applyBorder="1" applyAlignment="1">
      <alignment horizontal="center" vertical="center" wrapText="1"/>
    </xf>
    <xf numFmtId="0" fontId="32" fillId="0" borderId="21" xfId="0" applyFont="1" applyFill="1" applyBorder="1" applyAlignment="1">
      <alignment horizontal="center" vertical="center" wrapText="1"/>
    </xf>
    <xf numFmtId="0" fontId="3" fillId="0" borderId="18" xfId="0" applyFont="1" applyFill="1" applyBorder="1" applyAlignment="1">
      <alignment horizontal="left" vertical="top" wrapText="1"/>
    </xf>
    <xf numFmtId="0" fontId="3" fillId="0" borderId="19" xfId="0" applyFont="1" applyFill="1" applyBorder="1" applyAlignment="1">
      <alignment horizontal="left" vertical="top" wrapText="1"/>
    </xf>
    <xf numFmtId="0" fontId="3" fillId="0" borderId="50" xfId="0" applyFont="1" applyFill="1" applyBorder="1" applyAlignment="1">
      <alignment horizontal="left" vertical="top" wrapText="1"/>
    </xf>
    <xf numFmtId="0" fontId="3" fillId="6" borderId="5" xfId="0" applyFont="1" applyFill="1" applyBorder="1" applyAlignment="1">
      <alignment horizontal="left" vertical="top" wrapText="1"/>
    </xf>
    <xf numFmtId="0" fontId="31" fillId="0" borderId="20" xfId="0" applyFont="1" applyFill="1" applyBorder="1" applyAlignment="1">
      <alignment horizontal="center" vertical="center" wrapText="1"/>
    </xf>
    <xf numFmtId="0" fontId="32" fillId="0" borderId="11" xfId="0" applyFont="1" applyFill="1" applyBorder="1" applyAlignment="1">
      <alignment horizontal="center" vertical="center" wrapText="1"/>
    </xf>
    <xf numFmtId="0" fontId="32" fillId="0" borderId="12" xfId="0" applyFont="1" applyFill="1" applyBorder="1" applyAlignment="1">
      <alignment horizontal="center" vertical="center" wrapText="1"/>
    </xf>
    <xf numFmtId="0" fontId="3" fillId="0" borderId="10" xfId="0" applyFont="1" applyFill="1" applyBorder="1" applyAlignment="1">
      <alignment horizontal="left" vertical="top" wrapText="1"/>
    </xf>
    <xf numFmtId="44" fontId="3" fillId="0" borderId="5" xfId="1" applyFont="1" applyFill="1" applyBorder="1" applyAlignment="1">
      <alignment horizontal="left" vertical="top" wrapText="1"/>
    </xf>
    <xf numFmtId="44" fontId="7" fillId="4" borderId="5" xfId="1" applyFont="1" applyFill="1" applyBorder="1" applyAlignment="1">
      <alignment horizontal="right" vertical="center" wrapText="1"/>
    </xf>
    <xf numFmtId="0" fontId="3" fillId="0" borderId="5" xfId="0" applyFont="1" applyFill="1" applyBorder="1" applyAlignment="1">
      <alignment wrapText="1"/>
    </xf>
    <xf numFmtId="44" fontId="7" fillId="4" borderId="5" xfId="1" applyFont="1" applyFill="1" applyBorder="1" applyAlignment="1">
      <alignment horizontal="left"/>
    </xf>
    <xf numFmtId="0" fontId="3" fillId="0" borderId="5" xfId="0" applyFont="1" applyFill="1" applyBorder="1" applyAlignment="1">
      <alignment vertical="top" wrapText="1"/>
    </xf>
    <xf numFmtId="44" fontId="7" fillId="4" borderId="16" xfId="1" applyFont="1" applyFill="1" applyBorder="1" applyAlignment="1">
      <alignment horizontal="right" vertical="center" wrapText="1"/>
    </xf>
    <xf numFmtId="0" fontId="3" fillId="0" borderId="5" xfId="0" applyFont="1" applyBorder="1" applyAlignment="1">
      <alignment wrapText="1"/>
    </xf>
    <xf numFmtId="0" fontId="3" fillId="0" borderId="13" xfId="0" applyFont="1" applyFill="1" applyBorder="1" applyAlignment="1">
      <alignment horizontal="left" vertical="top"/>
    </xf>
    <xf numFmtId="0" fontId="3" fillId="0" borderId="16" xfId="0" applyFont="1" applyFill="1" applyBorder="1" applyAlignment="1">
      <alignment horizontal="left" vertical="top"/>
    </xf>
    <xf numFmtId="0" fontId="3" fillId="0" borderId="14" xfId="0" applyFont="1" applyFill="1" applyBorder="1" applyAlignment="1">
      <alignment horizontal="left" vertical="top"/>
    </xf>
    <xf numFmtId="44" fontId="7" fillId="4" borderId="14" xfId="1" applyFont="1" applyFill="1" applyBorder="1" applyAlignment="1">
      <alignment horizontal="right" vertical="center" wrapText="1"/>
    </xf>
    <xf numFmtId="0" fontId="31" fillId="0" borderId="48" xfId="0" applyFont="1" applyFill="1" applyBorder="1" applyAlignment="1">
      <alignment horizontal="center" vertical="center" wrapText="1"/>
    </xf>
    <xf numFmtId="0" fontId="31" fillId="0" borderId="3" xfId="0" applyFont="1" applyFill="1" applyBorder="1" applyAlignment="1">
      <alignment horizontal="center" vertical="center" wrapText="1"/>
    </xf>
    <xf numFmtId="0" fontId="31" fillId="0" borderId="17" xfId="0" applyFont="1" applyFill="1" applyBorder="1" applyAlignment="1">
      <alignment horizontal="center" vertical="center" wrapText="1"/>
    </xf>
    <xf numFmtId="0" fontId="3" fillId="6" borderId="2" xfId="0" applyFont="1" applyFill="1" applyBorder="1" applyAlignment="1">
      <alignment horizontal="left" vertical="top" wrapText="1"/>
    </xf>
    <xf numFmtId="0" fontId="3" fillId="6" borderId="3" xfId="0" applyFont="1" applyFill="1" applyBorder="1" applyAlignment="1">
      <alignment horizontal="left" vertical="top" wrapText="1"/>
    </xf>
    <xf numFmtId="44" fontId="3" fillId="6" borderId="49" xfId="1" applyFont="1" applyFill="1" applyBorder="1" applyAlignment="1">
      <alignment horizontal="right" vertical="center" wrapText="1"/>
    </xf>
    <xf numFmtId="44" fontId="3" fillId="4" borderId="13" xfId="1" applyFont="1" applyFill="1" applyBorder="1" applyAlignment="1">
      <alignment horizontal="right" vertical="center" wrapText="1"/>
    </xf>
    <xf numFmtId="44" fontId="3" fillId="4" borderId="14" xfId="1" applyFont="1" applyFill="1" applyBorder="1" applyAlignment="1">
      <alignment horizontal="right" vertical="center" wrapText="1"/>
    </xf>
    <xf numFmtId="0" fontId="3" fillId="0" borderId="14" xfId="0" applyFont="1" applyFill="1" applyBorder="1" applyAlignment="1">
      <alignment vertical="top" wrapText="1"/>
    </xf>
    <xf numFmtId="0" fontId="3" fillId="9" borderId="13" xfId="0" applyFont="1" applyFill="1" applyBorder="1" applyAlignment="1">
      <alignment vertical="top" wrapText="1"/>
    </xf>
    <xf numFmtId="0" fontId="3" fillId="9" borderId="16" xfId="0" applyFont="1" applyFill="1" applyBorder="1" applyAlignment="1">
      <alignment vertical="top" wrapText="1"/>
    </xf>
    <xf numFmtId="0" fontId="3" fillId="9" borderId="14" xfId="0" applyFont="1" applyFill="1" applyBorder="1" applyAlignment="1">
      <alignment vertical="top" wrapText="1"/>
    </xf>
    <xf numFmtId="0" fontId="3" fillId="9" borderId="13" xfId="0" applyFont="1" applyFill="1" applyBorder="1" applyAlignment="1">
      <alignment horizontal="left" vertical="top"/>
    </xf>
    <xf numFmtId="0" fontId="3" fillId="9" borderId="16" xfId="0" applyFont="1" applyFill="1" applyBorder="1" applyAlignment="1">
      <alignment horizontal="left" vertical="top"/>
    </xf>
    <xf numFmtId="0" fontId="3" fillId="9" borderId="14" xfId="0" applyFont="1" applyFill="1" applyBorder="1" applyAlignment="1">
      <alignment horizontal="left" vertical="top"/>
    </xf>
    <xf numFmtId="0" fontId="3" fillId="9" borderId="36" xfId="0" applyFont="1" applyFill="1" applyBorder="1" applyAlignment="1">
      <alignment horizontal="left" wrapText="1"/>
    </xf>
    <xf numFmtId="0" fontId="3" fillId="9" borderId="16" xfId="0" applyFont="1" applyFill="1" applyBorder="1" applyAlignment="1">
      <alignment horizontal="left" wrapText="1"/>
    </xf>
    <xf numFmtId="0" fontId="3" fillId="9" borderId="37" xfId="0" applyFont="1" applyFill="1" applyBorder="1" applyAlignment="1">
      <alignment horizontal="left" wrapText="1"/>
    </xf>
    <xf numFmtId="0" fontId="3" fillId="9" borderId="14" xfId="0" applyFont="1" applyFill="1" applyBorder="1" applyAlignment="1">
      <alignment horizontal="left" wrapText="1"/>
    </xf>
    <xf numFmtId="44" fontId="7" fillId="9" borderId="13" xfId="1" applyFont="1" applyFill="1" applyBorder="1" applyAlignment="1">
      <alignment horizontal="left" wrapText="1"/>
    </xf>
    <xf numFmtId="44" fontId="7" fillId="9" borderId="14" xfId="1" applyFont="1" applyFill="1" applyBorder="1" applyAlignment="1">
      <alignment horizontal="left" wrapText="1"/>
    </xf>
    <xf numFmtId="0" fontId="3" fillId="0" borderId="36" xfId="0" applyFont="1" applyFill="1" applyBorder="1" applyAlignment="1">
      <alignment horizontal="left" wrapText="1"/>
    </xf>
    <xf numFmtId="0" fontId="3" fillId="0" borderId="16" xfId="0" applyFont="1" applyFill="1" applyBorder="1" applyAlignment="1">
      <alignment horizontal="left" wrapText="1"/>
    </xf>
    <xf numFmtId="0" fontId="3" fillId="0" borderId="37" xfId="0" applyFont="1" applyFill="1" applyBorder="1" applyAlignment="1">
      <alignment horizontal="left" wrapText="1"/>
    </xf>
    <xf numFmtId="0" fontId="3" fillId="0" borderId="14" xfId="0" applyFont="1" applyFill="1" applyBorder="1" applyAlignment="1">
      <alignment horizontal="left" wrapText="1"/>
    </xf>
    <xf numFmtId="44" fontId="7" fillId="4" borderId="13" xfId="1" applyFont="1" applyFill="1" applyBorder="1" applyAlignment="1">
      <alignment horizontal="left" wrapText="1"/>
    </xf>
    <xf numFmtId="44" fontId="7" fillId="4" borderId="14" xfId="1" applyFont="1" applyFill="1" applyBorder="1" applyAlignment="1">
      <alignment horizontal="left" wrapText="1"/>
    </xf>
    <xf numFmtId="0" fontId="4" fillId="6" borderId="5" xfId="0" applyNumberFormat="1" applyFont="1" applyFill="1" applyBorder="1" applyAlignment="1">
      <alignment horizontal="center" vertical="center" wrapText="1"/>
    </xf>
    <xf numFmtId="0" fontId="31" fillId="6" borderId="18" xfId="0" applyFont="1" applyFill="1" applyBorder="1" applyAlignment="1">
      <alignment horizontal="center" vertical="center" wrapText="1"/>
    </xf>
    <xf numFmtId="0" fontId="32" fillId="6" borderId="19" xfId="0" applyFont="1" applyFill="1" applyBorder="1" applyAlignment="1">
      <alignment horizontal="center" vertical="center" wrapText="1"/>
    </xf>
    <xf numFmtId="0" fontId="32" fillId="6" borderId="21" xfId="0" applyFont="1" applyFill="1" applyBorder="1" applyAlignment="1">
      <alignment horizontal="center" vertical="center" wrapText="1"/>
    </xf>
    <xf numFmtId="0" fontId="50" fillId="6" borderId="5" xfId="0" applyNumberFormat="1" applyFont="1" applyFill="1" applyBorder="1" applyAlignment="1">
      <alignment horizontal="center" vertical="center" wrapText="1"/>
    </xf>
    <xf numFmtId="0" fontId="31" fillId="0" borderId="10" xfId="0" applyFont="1" applyFill="1" applyBorder="1" applyAlignment="1">
      <alignment horizontal="center" vertical="center" wrapText="1"/>
    </xf>
    <xf numFmtId="0" fontId="32" fillId="0" borderId="10" xfId="0" applyFont="1" applyFill="1" applyBorder="1" applyAlignment="1">
      <alignment horizontal="center" vertical="center" wrapText="1"/>
    </xf>
    <xf numFmtId="44" fontId="7" fillId="4" borderId="10" xfId="1" applyFont="1" applyFill="1" applyBorder="1" applyAlignment="1">
      <alignment horizontal="right" vertical="top" wrapText="1"/>
    </xf>
    <xf numFmtId="44" fontId="7" fillId="4" borderId="5" xfId="1" applyFont="1" applyFill="1" applyBorder="1" applyAlignment="1">
      <alignment horizontal="left" wrapText="1"/>
    </xf>
    <xf numFmtId="0" fontId="3" fillId="0" borderId="34" xfId="0" applyFont="1" applyFill="1" applyBorder="1" applyAlignment="1">
      <alignment horizontal="left" wrapText="1"/>
    </xf>
    <xf numFmtId="0" fontId="3" fillId="0" borderId="8" xfId="0" applyFont="1" applyFill="1" applyBorder="1" applyAlignment="1">
      <alignment horizontal="left" wrapText="1"/>
    </xf>
    <xf numFmtId="0" fontId="3" fillId="0" borderId="35" xfId="0" applyFont="1" applyFill="1" applyBorder="1" applyAlignment="1">
      <alignment horizontal="left" wrapText="1"/>
    </xf>
    <xf numFmtId="44" fontId="7" fillId="4" borderId="22" xfId="1" applyFont="1" applyFill="1" applyBorder="1" applyAlignment="1">
      <alignment horizontal="left" wrapText="1"/>
    </xf>
    <xf numFmtId="0" fontId="3" fillId="9" borderId="10" xfId="0" applyFont="1" applyFill="1" applyBorder="1" applyAlignment="1">
      <alignment horizontal="left" vertical="top" wrapText="1"/>
    </xf>
    <xf numFmtId="0" fontId="31" fillId="9" borderId="10" xfId="0" applyFont="1" applyFill="1" applyBorder="1" applyAlignment="1">
      <alignment horizontal="center" vertical="center" wrapText="1"/>
    </xf>
    <xf numFmtId="0" fontId="32" fillId="9" borderId="10" xfId="0" applyFont="1" applyFill="1" applyBorder="1" applyAlignment="1">
      <alignment horizontal="center" vertical="center" wrapText="1"/>
    </xf>
    <xf numFmtId="44" fontId="3" fillId="9" borderId="10" xfId="1" applyFont="1" applyFill="1" applyBorder="1" applyAlignment="1">
      <alignment horizontal="right" vertical="top" wrapText="1"/>
    </xf>
    <xf numFmtId="0" fontId="3" fillId="0" borderId="4" xfId="0" applyFont="1" applyFill="1" applyBorder="1" applyAlignment="1">
      <alignment horizontal="left" vertical="top" wrapText="1"/>
    </xf>
    <xf numFmtId="44" fontId="7" fillId="4" borderId="5" xfId="1" applyFont="1" applyFill="1" applyBorder="1" applyAlignment="1">
      <alignment horizontal="right" vertical="top" wrapText="1"/>
    </xf>
    <xf numFmtId="0" fontId="3" fillId="0" borderId="11" xfId="0" applyFont="1" applyFill="1" applyBorder="1" applyAlignment="1">
      <alignment horizontal="left" vertical="top" wrapText="1"/>
    </xf>
    <xf numFmtId="0" fontId="3" fillId="0" borderId="12" xfId="0" applyFont="1" applyFill="1" applyBorder="1" applyAlignment="1">
      <alignment horizontal="left" vertical="top" wrapText="1"/>
    </xf>
    <xf numFmtId="0" fontId="4" fillId="0" borderId="2" xfId="0" applyFont="1" applyFill="1" applyBorder="1" applyAlignment="1">
      <alignment horizontal="center" vertical="top" wrapText="1"/>
    </xf>
    <xf numFmtId="0" fontId="4" fillId="0" borderId="3" xfId="0" applyFont="1" applyFill="1" applyBorder="1" applyAlignment="1">
      <alignment horizontal="center" vertical="top" wrapText="1"/>
    </xf>
    <xf numFmtId="0" fontId="4" fillId="0" borderId="4" xfId="0" applyFont="1" applyFill="1" applyBorder="1" applyAlignment="1">
      <alignment horizontal="center" vertical="top" wrapText="1"/>
    </xf>
    <xf numFmtId="0" fontId="3" fillId="0" borderId="22" xfId="0" applyFont="1" applyFill="1" applyBorder="1" applyAlignment="1">
      <alignment horizontal="left" wrapText="1"/>
    </xf>
    <xf numFmtId="44" fontId="7" fillId="9" borderId="10" xfId="1" applyFont="1" applyFill="1" applyBorder="1" applyAlignment="1">
      <alignment horizontal="right" vertical="top" wrapText="1"/>
    </xf>
    <xf numFmtId="0" fontId="3" fillId="3" borderId="2" xfId="0" applyFont="1" applyFill="1" applyBorder="1" applyAlignment="1">
      <alignment horizontal="left" vertical="top" wrapText="1"/>
    </xf>
    <xf numFmtId="0" fontId="3" fillId="3" borderId="3" xfId="0" applyFont="1" applyFill="1" applyBorder="1" applyAlignment="1">
      <alignment horizontal="left" vertical="top" wrapText="1"/>
    </xf>
    <xf numFmtId="0" fontId="3" fillId="3" borderId="4" xfId="0" applyFont="1" applyFill="1" applyBorder="1" applyAlignment="1">
      <alignment horizontal="left" vertical="top" wrapText="1"/>
    </xf>
    <xf numFmtId="0" fontId="6" fillId="0" borderId="2" xfId="0" applyFont="1" applyFill="1" applyBorder="1" applyAlignment="1">
      <alignment horizontal="center" vertical="top" wrapText="1"/>
    </xf>
    <xf numFmtId="0" fontId="6" fillId="0" borderId="3" xfId="0" applyFont="1" applyFill="1" applyBorder="1" applyAlignment="1">
      <alignment horizontal="center" vertical="top" wrapText="1"/>
    </xf>
    <xf numFmtId="0" fontId="6" fillId="0" borderId="4" xfId="0" applyFont="1" applyFill="1" applyBorder="1" applyAlignment="1">
      <alignment horizontal="center" vertical="top" wrapText="1"/>
    </xf>
    <xf numFmtId="0" fontId="2" fillId="0" borderId="2" xfId="0" applyFont="1" applyFill="1" applyBorder="1" applyAlignment="1">
      <alignment horizontal="left" wrapText="1"/>
    </xf>
    <xf numFmtId="0" fontId="2" fillId="0" borderId="3" xfId="0" applyFont="1" applyFill="1" applyBorder="1" applyAlignment="1">
      <alignment horizontal="left" wrapText="1"/>
    </xf>
    <xf numFmtId="44" fontId="51" fillId="4" borderId="5" xfId="1" applyFont="1" applyFill="1" applyBorder="1" applyAlignment="1">
      <alignment horizontal="left" vertical="top" wrapText="1"/>
    </xf>
    <xf numFmtId="0" fontId="2" fillId="3" borderId="2" xfId="0"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4" xfId="0" applyFont="1" applyFill="1" applyBorder="1" applyAlignment="1">
      <alignment horizontal="left" vertical="top" wrapText="1"/>
    </xf>
    <xf numFmtId="0" fontId="2" fillId="5" borderId="2" xfId="0" applyFont="1" applyFill="1" applyBorder="1" applyAlignment="1">
      <alignment horizontal="right" vertical="center" wrapText="1"/>
    </xf>
    <xf numFmtId="0" fontId="2" fillId="5" borderId="3" xfId="0" applyFont="1" applyFill="1" applyBorder="1" applyAlignment="1">
      <alignment horizontal="right" vertical="center" wrapText="1"/>
    </xf>
    <xf numFmtId="44" fontId="51" fillId="5" borderId="5" xfId="1" applyFont="1" applyFill="1" applyBorder="1" applyAlignment="1">
      <alignment horizontal="left" vertical="top" wrapText="1"/>
    </xf>
    <xf numFmtId="0" fontId="26" fillId="0" borderId="2" xfId="0" applyFont="1" applyFill="1" applyBorder="1" applyAlignment="1">
      <alignment horizontal="center" vertical="center" wrapText="1"/>
    </xf>
    <xf numFmtId="0" fontId="27" fillId="0" borderId="3" xfId="0" applyFont="1" applyFill="1" applyBorder="1" applyAlignment="1">
      <alignment horizontal="center" vertical="center" wrapText="1"/>
    </xf>
    <xf numFmtId="0" fontId="27" fillId="0" borderId="4" xfId="0" applyFont="1" applyFill="1" applyBorder="1" applyAlignment="1">
      <alignment horizontal="center" vertical="center" wrapText="1"/>
    </xf>
    <xf numFmtId="0" fontId="2" fillId="0" borderId="2" xfId="0" applyFont="1" applyFill="1" applyBorder="1" applyAlignment="1">
      <alignment horizontal="left" vertical="top" wrapText="1"/>
    </xf>
    <xf numFmtId="0" fontId="2" fillId="0" borderId="3" xfId="0" applyFont="1" applyFill="1" applyBorder="1" applyAlignment="1">
      <alignment horizontal="left" vertical="top" wrapText="1"/>
    </xf>
    <xf numFmtId="0" fontId="2" fillId="0" borderId="4" xfId="0" applyFont="1" applyFill="1" applyBorder="1" applyAlignment="1">
      <alignment horizontal="left" vertical="top" wrapText="1"/>
    </xf>
    <xf numFmtId="0" fontId="10" fillId="0" borderId="2" xfId="0" applyFont="1" applyFill="1" applyBorder="1" applyAlignment="1">
      <alignment horizontal="left" vertical="top" wrapText="1"/>
    </xf>
    <xf numFmtId="0" fontId="6" fillId="0" borderId="3" xfId="0" applyFont="1" applyFill="1" applyBorder="1" applyAlignment="1">
      <alignment horizontal="left" vertical="top" wrapText="1"/>
    </xf>
    <xf numFmtId="0" fontId="6" fillId="0" borderId="4" xfId="0" applyFont="1" applyFill="1" applyBorder="1" applyAlignment="1">
      <alignment horizontal="left" vertical="top" wrapText="1"/>
    </xf>
    <xf numFmtId="0" fontId="4" fillId="0" borderId="3" xfId="0" applyFont="1" applyFill="1" applyBorder="1" applyAlignment="1">
      <alignment horizontal="left" vertical="top" wrapText="1"/>
    </xf>
    <xf numFmtId="0" fontId="4" fillId="0" borderId="4" xfId="0" applyFont="1" applyFill="1" applyBorder="1" applyAlignment="1">
      <alignment horizontal="left" vertical="top" wrapText="1"/>
    </xf>
    <xf numFmtId="0" fontId="4" fillId="0" borderId="2" xfId="0" applyFont="1" applyFill="1" applyBorder="1" applyAlignment="1">
      <alignment horizontal="left" vertical="top" wrapText="1"/>
    </xf>
    <xf numFmtId="0" fontId="3" fillId="0" borderId="21" xfId="0" applyFont="1" applyFill="1" applyBorder="1" applyAlignment="1">
      <alignment horizontal="left" vertical="top" wrapText="1"/>
    </xf>
    <xf numFmtId="0" fontId="2" fillId="0" borderId="17" xfId="0" applyFont="1" applyFill="1" applyBorder="1" applyAlignment="1">
      <alignment horizontal="left" vertical="top" wrapText="1"/>
    </xf>
    <xf numFmtId="0" fontId="4" fillId="2" borderId="5" xfId="0" applyFont="1" applyFill="1" applyBorder="1" applyAlignment="1">
      <alignment horizontal="center" wrapText="1"/>
    </xf>
    <xf numFmtId="44" fontId="9" fillId="3" borderId="5" xfId="1" applyFont="1" applyFill="1" applyBorder="1" applyAlignment="1">
      <alignment horizontal="left" vertical="top" wrapText="1"/>
    </xf>
    <xf numFmtId="44" fontId="9" fillId="3" borderId="13" xfId="1" applyFont="1" applyFill="1" applyBorder="1" applyAlignment="1">
      <alignment horizontal="left" vertical="top" wrapText="1"/>
    </xf>
    <xf numFmtId="44" fontId="9" fillId="3" borderId="14" xfId="1" applyFont="1" applyFill="1" applyBorder="1" applyAlignment="1">
      <alignment horizontal="left" vertical="top" wrapText="1"/>
    </xf>
    <xf numFmtId="0" fontId="3"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2" xfId="0" applyFont="1" applyFill="1" applyBorder="1" applyAlignment="1">
      <alignment horizontal="center" vertical="top" wrapText="1"/>
    </xf>
    <xf numFmtId="0" fontId="3" fillId="2" borderId="3" xfId="0" applyFont="1" applyFill="1" applyBorder="1" applyAlignment="1">
      <alignment horizontal="center" vertical="top" wrapText="1"/>
    </xf>
    <xf numFmtId="0" fontId="2" fillId="0" borderId="11" xfId="0" applyFont="1" applyFill="1" applyBorder="1" applyAlignment="1">
      <alignment horizontal="left" vertical="top" wrapText="1"/>
    </xf>
    <xf numFmtId="0" fontId="2" fillId="0" borderId="12" xfId="0" applyFont="1" applyFill="1" applyBorder="1" applyAlignment="1">
      <alignment horizontal="left" vertical="top" wrapText="1"/>
    </xf>
    <xf numFmtId="0" fontId="2" fillId="0" borderId="5" xfId="0" applyFont="1" applyFill="1" applyBorder="1" applyAlignment="1">
      <alignment horizontal="left" vertical="top" wrapText="1"/>
    </xf>
    <xf numFmtId="44" fontId="7" fillId="4" borderId="7" xfId="1" applyFont="1" applyFill="1" applyBorder="1" applyAlignment="1">
      <alignment horizontal="left" wrapText="1"/>
    </xf>
    <xf numFmtId="44" fontId="7" fillId="4" borderId="13" xfId="1" applyFont="1" applyFill="1" applyBorder="1" applyAlignment="1">
      <alignment horizontal="right" vertical="top" wrapText="1"/>
    </xf>
    <xf numFmtId="44" fontId="7" fillId="4" borderId="60" xfId="1" applyFont="1" applyFill="1" applyBorder="1" applyAlignment="1">
      <alignment horizontal="right" vertical="top" wrapText="1"/>
    </xf>
    <xf numFmtId="44" fontId="7" fillId="5" borderId="5" xfId="1" applyFont="1" applyFill="1" applyBorder="1" applyAlignment="1">
      <alignment horizontal="left" vertical="top" wrapText="1"/>
    </xf>
    <xf numFmtId="44" fontId="7" fillId="5" borderId="13" xfId="1" applyFont="1" applyFill="1" applyBorder="1" applyAlignment="1">
      <alignment horizontal="left" vertical="top" wrapText="1"/>
    </xf>
    <xf numFmtId="44" fontId="9" fillId="0" borderId="5" xfId="1" applyFont="1" applyFill="1" applyBorder="1" applyAlignment="1">
      <alignment horizontal="left" vertical="top" wrapText="1"/>
    </xf>
    <xf numFmtId="44" fontId="9" fillId="0" borderId="13" xfId="1" applyFont="1" applyFill="1" applyBorder="1" applyAlignment="1">
      <alignment horizontal="left" vertical="top" wrapText="1"/>
    </xf>
    <xf numFmtId="44" fontId="3" fillId="6" borderId="16" xfId="1" applyFont="1" applyFill="1" applyBorder="1" applyAlignment="1">
      <alignment horizontal="right" vertical="center" wrapText="1"/>
    </xf>
    <xf numFmtId="44" fontId="7" fillId="9" borderId="13" xfId="1" applyFont="1" applyFill="1" applyBorder="1" applyAlignment="1">
      <alignment horizontal="center" wrapText="1"/>
    </xf>
    <xf numFmtId="44" fontId="7" fillId="9" borderId="16" xfId="1" applyFont="1" applyFill="1" applyBorder="1" applyAlignment="1">
      <alignment horizontal="center" wrapText="1"/>
    </xf>
    <xf numFmtId="0" fontId="50" fillId="6" borderId="13" xfId="0" applyNumberFormat="1" applyFont="1" applyFill="1" applyBorder="1" applyAlignment="1">
      <alignment horizontal="center" vertical="center" wrapText="1"/>
    </xf>
    <xf numFmtId="44" fontId="7" fillId="9" borderId="13" xfId="1" applyFont="1" applyFill="1" applyBorder="1" applyAlignment="1">
      <alignment horizontal="center" vertical="top" wrapText="1"/>
    </xf>
    <xf numFmtId="44" fontId="7" fillId="9" borderId="16" xfId="1" applyFont="1" applyFill="1" applyBorder="1" applyAlignment="1">
      <alignment horizontal="center" vertical="top" wrapText="1"/>
    </xf>
    <xf numFmtId="44" fontId="3" fillId="4" borderId="16" xfId="1" applyFont="1" applyFill="1" applyBorder="1" applyAlignment="1">
      <alignment horizontal="right" vertical="center" wrapText="1"/>
    </xf>
    <xf numFmtId="44" fontId="7" fillId="4" borderId="13" xfId="1" applyNumberFormat="1" applyFont="1" applyFill="1" applyBorder="1" applyAlignment="1">
      <alignment horizontal="right" wrapText="1"/>
    </xf>
    <xf numFmtId="0" fontId="4" fillId="2" borderId="5" xfId="0" applyFont="1" applyFill="1" applyBorder="1" applyAlignment="1">
      <alignment horizontal="center" vertical="center" wrapText="1"/>
    </xf>
    <xf numFmtId="0" fontId="30" fillId="0" borderId="13" xfId="0" applyFont="1" applyFill="1" applyBorder="1" applyAlignment="1">
      <alignment horizontal="left" vertical="top"/>
    </xf>
    <xf numFmtId="44" fontId="7" fillId="4" borderId="13" xfId="1" applyFont="1" applyFill="1" applyBorder="1" applyAlignment="1">
      <alignment horizontal="left"/>
    </xf>
    <xf numFmtId="44" fontId="7" fillId="4" borderId="5" xfId="1" applyFont="1" applyFill="1" applyBorder="1" applyAlignment="1">
      <alignment horizontal="left" vertical="top"/>
    </xf>
    <xf numFmtId="44" fontId="7" fillId="4" borderId="13" xfId="1" applyFont="1" applyFill="1" applyBorder="1" applyAlignment="1">
      <alignment horizontal="left" vertical="top"/>
    </xf>
    <xf numFmtId="44" fontId="3" fillId="6" borderId="13" xfId="1" applyFont="1" applyFill="1" applyBorder="1" applyAlignment="1">
      <alignment horizontal="left" vertical="top" wrapText="1"/>
    </xf>
    <xf numFmtId="44" fontId="3" fillId="0" borderId="13" xfId="1" applyFont="1" applyFill="1" applyBorder="1" applyAlignment="1">
      <alignment horizontal="left" vertical="top" wrapText="1"/>
    </xf>
    <xf numFmtId="0" fontId="3" fillId="9" borderId="36" xfId="0" applyFont="1" applyFill="1" applyBorder="1" applyAlignment="1">
      <alignment horizontal="left" vertical="top" wrapText="1"/>
    </xf>
    <xf numFmtId="0" fontId="30" fillId="9" borderId="16" xfId="0" applyFont="1" applyFill="1" applyBorder="1" applyAlignment="1">
      <alignment horizontal="left" vertical="top"/>
    </xf>
    <xf numFmtId="0" fontId="30" fillId="9" borderId="37" xfId="0" applyFont="1" applyFill="1" applyBorder="1" applyAlignment="1">
      <alignment horizontal="left" vertical="top"/>
    </xf>
    <xf numFmtId="0" fontId="31" fillId="9" borderId="5" xfId="0" applyFont="1" applyFill="1" applyBorder="1" applyAlignment="1">
      <alignment horizontal="center" vertical="center" wrapText="1"/>
    </xf>
    <xf numFmtId="0" fontId="32" fillId="9" borderId="5" xfId="0" applyFont="1" applyFill="1" applyBorder="1" applyAlignment="1">
      <alignment horizontal="center" vertical="center" wrapText="1"/>
    </xf>
    <xf numFmtId="44" fontId="3" fillId="9" borderId="5" xfId="1" applyNumberFormat="1" applyFont="1" applyFill="1" applyBorder="1" applyAlignment="1">
      <alignment horizontal="right" wrapText="1"/>
    </xf>
    <xf numFmtId="44" fontId="7" fillId="9" borderId="5" xfId="1" applyNumberFormat="1" applyFont="1" applyFill="1" applyBorder="1" applyAlignment="1">
      <alignment horizontal="right" wrapText="1"/>
    </xf>
    <xf numFmtId="44" fontId="7" fillId="9" borderId="13" xfId="1" applyNumberFormat="1" applyFont="1" applyFill="1" applyBorder="1" applyAlignment="1">
      <alignment horizontal="right" wrapText="1"/>
    </xf>
    <xf numFmtId="0" fontId="4" fillId="6" borderId="13" xfId="0" applyNumberFormat="1" applyFont="1" applyFill="1" applyBorder="1" applyAlignment="1">
      <alignment horizontal="center" vertical="center" wrapText="1"/>
    </xf>
    <xf numFmtId="0" fontId="4" fillId="6" borderId="16" xfId="0" applyNumberFormat="1" applyFont="1" applyFill="1" applyBorder="1" applyAlignment="1">
      <alignment horizontal="center" vertical="center" wrapText="1"/>
    </xf>
    <xf numFmtId="0" fontId="0" fillId="0" borderId="0" xfId="0" applyFill="1" applyBorder="1" applyAlignment="1">
      <alignment horizontal="center" vertical="top"/>
    </xf>
    <xf numFmtId="44" fontId="7" fillId="4" borderId="5" xfId="1" applyFont="1" applyFill="1" applyBorder="1" applyAlignment="1">
      <alignment horizontal="left" vertical="center" wrapText="1"/>
    </xf>
    <xf numFmtId="44" fontId="7" fillId="4" borderId="13" xfId="1" applyFont="1" applyFill="1" applyBorder="1" applyAlignment="1">
      <alignment horizontal="left" vertical="center" wrapText="1"/>
    </xf>
    <xf numFmtId="44" fontId="7" fillId="4" borderId="5" xfId="1" applyFont="1" applyFill="1" applyBorder="1" applyAlignment="1">
      <alignment horizontal="center" vertical="center" wrapText="1"/>
    </xf>
    <xf numFmtId="44" fontId="7" fillId="4" borderId="13" xfId="1" applyFont="1" applyFill="1" applyBorder="1" applyAlignment="1">
      <alignment horizontal="center" vertical="center" wrapText="1"/>
    </xf>
    <xf numFmtId="44" fontId="7" fillId="4" borderId="22" xfId="1" applyFont="1" applyFill="1" applyBorder="1" applyAlignment="1">
      <alignment horizontal="center" vertical="center" wrapText="1"/>
    </xf>
    <xf numFmtId="44" fontId="7" fillId="4" borderId="7" xfId="1" applyFont="1" applyFill="1" applyBorder="1" applyAlignment="1">
      <alignment horizontal="center" vertical="center" wrapText="1"/>
    </xf>
    <xf numFmtId="8" fontId="2" fillId="4" borderId="5" xfId="1" applyNumberFormat="1" applyFont="1" applyFill="1" applyBorder="1" applyAlignment="1">
      <alignment horizontal="left" vertical="top" wrapText="1"/>
    </xf>
    <xf numFmtId="6" fontId="2" fillId="4" borderId="5" xfId="1" applyNumberFormat="1" applyFont="1" applyFill="1" applyBorder="1" applyAlignment="1">
      <alignment horizontal="left" vertical="top" wrapText="1"/>
    </xf>
    <xf numFmtId="0" fontId="3" fillId="0" borderId="30" xfId="2" applyFont="1" applyFill="1" applyBorder="1" applyAlignment="1">
      <alignment horizontal="left" vertical="top" wrapText="1"/>
    </xf>
    <xf numFmtId="0" fontId="3" fillId="0" borderId="29" xfId="2" applyFont="1" applyFill="1" applyBorder="1" applyAlignment="1">
      <alignment horizontal="left" vertical="top" wrapText="1"/>
    </xf>
    <xf numFmtId="0" fontId="3" fillId="0" borderId="32" xfId="2" applyFont="1" applyFill="1" applyBorder="1" applyAlignment="1">
      <alignment horizontal="left" vertical="top" wrapText="1"/>
    </xf>
    <xf numFmtId="0" fontId="2" fillId="0" borderId="30" xfId="2" applyFont="1" applyFill="1" applyBorder="1" applyAlignment="1">
      <alignment horizontal="left" vertical="top" wrapText="1"/>
    </xf>
    <xf numFmtId="0" fontId="2" fillId="0" borderId="29" xfId="2" applyFont="1" applyFill="1" applyBorder="1" applyAlignment="1">
      <alignment horizontal="left" vertical="top" wrapText="1"/>
    </xf>
    <xf numFmtId="0" fontId="2" fillId="0" borderId="31" xfId="2" applyFont="1" applyFill="1" applyBorder="1" applyAlignment="1">
      <alignment horizontal="left" vertical="top" wrapText="1"/>
    </xf>
    <xf numFmtId="44" fontId="2" fillId="4" borderId="5" xfId="1" applyFont="1" applyFill="1" applyBorder="1" applyAlignment="1">
      <alignment horizontal="left" vertical="top"/>
    </xf>
    <xf numFmtId="0" fontId="10" fillId="0" borderId="3" xfId="2" applyFont="1" applyFill="1" applyBorder="1" applyAlignment="1">
      <alignment horizontal="left" vertical="top" wrapText="1"/>
    </xf>
    <xf numFmtId="0" fontId="10" fillId="0" borderId="4" xfId="2" applyFont="1" applyFill="1" applyBorder="1" applyAlignment="1">
      <alignment horizontal="left" vertical="top" wrapText="1"/>
    </xf>
    <xf numFmtId="0" fontId="6" fillId="0" borderId="5" xfId="2" applyFont="1" applyFill="1" applyBorder="1" applyAlignment="1">
      <alignment horizontal="right" wrapText="1"/>
    </xf>
    <xf numFmtId="0" fontId="2" fillId="3" borderId="17" xfId="2" applyFont="1" applyFill="1" applyBorder="1" applyAlignment="1">
      <alignment horizontal="left" vertical="top" wrapText="1"/>
    </xf>
    <xf numFmtId="0" fontId="2" fillId="3" borderId="5" xfId="2" applyFont="1" applyFill="1" applyBorder="1" applyAlignment="1">
      <alignment horizontal="left" vertical="top" wrapText="1"/>
    </xf>
    <xf numFmtId="0" fontId="2" fillId="3" borderId="13" xfId="2" applyFont="1" applyFill="1" applyBorder="1" applyAlignment="1">
      <alignment horizontal="left" vertical="top" wrapText="1"/>
    </xf>
    <xf numFmtId="0" fontId="2" fillId="3" borderId="14" xfId="2" applyFont="1" applyFill="1" applyBorder="1" applyAlignment="1">
      <alignment horizontal="left" vertical="top" wrapText="1"/>
    </xf>
    <xf numFmtId="44" fontId="2" fillId="3" borderId="5" xfId="1" applyFont="1" applyFill="1" applyBorder="1" applyAlignment="1">
      <alignment horizontal="left" vertical="top"/>
    </xf>
    <xf numFmtId="0" fontId="2" fillId="0" borderId="2" xfId="2" applyFont="1" applyFill="1" applyBorder="1" applyAlignment="1">
      <alignment horizontal="left" vertical="top"/>
    </xf>
    <xf numFmtId="0" fontId="2" fillId="0" borderId="3" xfId="2" applyFont="1" applyFill="1" applyBorder="1" applyAlignment="1">
      <alignment horizontal="left" vertical="top"/>
    </xf>
    <xf numFmtId="0" fontId="2" fillId="0" borderId="17" xfId="2" applyFont="1" applyFill="1" applyBorder="1" applyAlignment="1">
      <alignment horizontal="left" vertical="top"/>
    </xf>
    <xf numFmtId="0" fontId="2" fillId="0" borderId="5" xfId="2" applyFont="1" applyFill="1" applyBorder="1" applyAlignment="1">
      <alignment horizontal="left" vertical="top"/>
    </xf>
    <xf numFmtId="0" fontId="4" fillId="0" borderId="18" xfId="2" applyFont="1" applyFill="1" applyBorder="1" applyAlignment="1">
      <alignment horizontal="center" vertical="top" wrapText="1"/>
    </xf>
    <xf numFmtId="0" fontId="4" fillId="0" borderId="19" xfId="2" applyFont="1" applyFill="1" applyBorder="1" applyAlignment="1">
      <alignment horizontal="center" vertical="top" wrapText="1"/>
    </xf>
    <xf numFmtId="0" fontId="4" fillId="0" borderId="21" xfId="2" applyFont="1" applyFill="1" applyBorder="1" applyAlignment="1">
      <alignment horizontal="center" vertical="top" wrapText="1"/>
    </xf>
    <xf numFmtId="0" fontId="2" fillId="0" borderId="18" xfId="2" applyFont="1" applyFill="1" applyBorder="1" applyAlignment="1">
      <alignment horizontal="left" vertical="top" wrapText="1"/>
    </xf>
    <xf numFmtId="0" fontId="2" fillId="0" borderId="19" xfId="2" applyFont="1" applyFill="1" applyBorder="1" applyAlignment="1">
      <alignment horizontal="left" vertical="top" wrapText="1"/>
    </xf>
    <xf numFmtId="0" fontId="2" fillId="0" borderId="22" xfId="2" applyFont="1" applyFill="1" applyBorder="1" applyAlignment="1">
      <alignment horizontal="left" vertical="top" wrapText="1"/>
    </xf>
    <xf numFmtId="0" fontId="3" fillId="2" borderId="5" xfId="2" applyFont="1" applyFill="1" applyBorder="1" applyAlignment="1">
      <alignment horizontal="center" vertical="top" wrapText="1"/>
    </xf>
    <xf numFmtId="0" fontId="2" fillId="2" borderId="5" xfId="2" applyFont="1" applyFill="1" applyBorder="1" applyAlignment="1">
      <alignment horizontal="center" vertical="top" wrapText="1"/>
    </xf>
    <xf numFmtId="0" fontId="4" fillId="6" borderId="16" xfId="2" applyFont="1" applyFill="1" applyBorder="1" applyAlignment="1">
      <alignment horizontal="center" vertical="top"/>
    </xf>
    <xf numFmtId="0" fontId="4" fillId="2" borderId="13" xfId="2" applyFont="1" applyFill="1" applyBorder="1" applyAlignment="1">
      <alignment horizontal="center" vertical="top" wrapText="1"/>
    </xf>
    <xf numFmtId="0" fontId="4" fillId="2" borderId="16" xfId="2" applyFont="1" applyFill="1" applyBorder="1" applyAlignment="1">
      <alignment horizontal="center" vertical="top" wrapText="1"/>
    </xf>
    <xf numFmtId="0" fontId="4" fillId="2" borderId="14" xfId="2" applyFont="1" applyFill="1" applyBorder="1" applyAlignment="1">
      <alignment horizontal="center" vertical="top" wrapText="1"/>
    </xf>
    <xf numFmtId="44" fontId="9" fillId="4" borderId="5" xfId="1" applyFont="1" applyFill="1" applyBorder="1" applyAlignment="1">
      <alignment horizontal="left" vertical="top"/>
    </xf>
    <xf numFmtId="0" fontId="1" fillId="0" borderId="0" xfId="0" applyFont="1" applyFill="1" applyBorder="1" applyAlignment="1">
      <alignment horizontal="left"/>
    </xf>
    <xf numFmtId="0" fontId="0" fillId="0" borderId="0" xfId="0" applyFill="1" applyBorder="1" applyAlignment="1">
      <alignment horizontal="left"/>
    </xf>
    <xf numFmtId="0" fontId="26" fillId="0" borderId="5" xfId="0" applyFont="1" applyFill="1" applyBorder="1" applyAlignment="1">
      <alignment horizontal="center" vertical="center" wrapText="1"/>
    </xf>
    <xf numFmtId="0" fontId="27" fillId="0" borderId="5" xfId="0" applyFont="1" applyFill="1" applyBorder="1" applyAlignment="1">
      <alignment horizontal="center" vertical="center" wrapText="1"/>
    </xf>
    <xf numFmtId="0" fontId="2" fillId="0" borderId="13" xfId="0" applyFont="1" applyFill="1" applyBorder="1" applyAlignment="1">
      <alignment horizontal="left" vertical="top" wrapText="1"/>
    </xf>
    <xf numFmtId="0" fontId="2" fillId="0" borderId="16" xfId="0" applyFont="1" applyFill="1" applyBorder="1" applyAlignment="1">
      <alignment horizontal="left" vertical="top" wrapText="1"/>
    </xf>
    <xf numFmtId="0" fontId="2" fillId="0" borderId="14" xfId="0" applyFont="1" applyFill="1" applyBorder="1" applyAlignment="1">
      <alignment horizontal="left" vertical="top" wrapText="1"/>
    </xf>
    <xf numFmtId="44" fontId="51" fillId="4" borderId="13" xfId="1" applyNumberFormat="1" applyFont="1" applyFill="1" applyBorder="1" applyAlignment="1">
      <alignment horizontal="left" vertical="top"/>
    </xf>
    <xf numFmtId="44" fontId="51" fillId="4" borderId="14" xfId="1" applyNumberFormat="1" applyFont="1" applyFill="1" applyBorder="1" applyAlignment="1">
      <alignment horizontal="left" vertical="top"/>
    </xf>
    <xf numFmtId="44" fontId="51" fillId="4" borderId="13" xfId="1" applyNumberFormat="1" applyFont="1" applyFill="1" applyBorder="1" applyAlignment="1">
      <alignment horizontal="right" vertical="top"/>
    </xf>
    <xf numFmtId="44" fontId="51" fillId="4" borderId="14" xfId="1" applyNumberFormat="1" applyFont="1" applyFill="1" applyBorder="1" applyAlignment="1">
      <alignment horizontal="right" vertical="top"/>
    </xf>
    <xf numFmtId="0" fontId="2" fillId="0" borderId="13" xfId="0" applyFont="1" applyFill="1" applyBorder="1" applyAlignment="1">
      <alignment horizontal="center" vertical="top" wrapText="1"/>
    </xf>
    <xf numFmtId="0" fontId="2" fillId="0" borderId="16" xfId="0" applyFont="1" applyFill="1" applyBorder="1" applyAlignment="1">
      <alignment horizontal="center" vertical="top" wrapText="1"/>
    </xf>
    <xf numFmtId="0" fontId="2" fillId="0" borderId="14" xfId="0" applyFont="1" applyFill="1" applyBorder="1" applyAlignment="1">
      <alignment horizontal="center" vertical="top" wrapText="1"/>
    </xf>
    <xf numFmtId="0" fontId="3" fillId="0" borderId="30" xfId="0" applyFont="1" applyFill="1" applyBorder="1" applyAlignment="1">
      <alignment horizontal="left" vertical="top" wrapText="1"/>
    </xf>
    <xf numFmtId="0" fontId="3" fillId="0" borderId="32" xfId="0" applyFont="1" applyFill="1" applyBorder="1" applyAlignment="1">
      <alignment horizontal="left" vertical="top" wrapText="1"/>
    </xf>
    <xf numFmtId="0" fontId="26" fillId="0" borderId="3" xfId="0" applyFont="1" applyFill="1" applyBorder="1" applyAlignment="1">
      <alignment horizontal="center" vertical="center" wrapText="1"/>
    </xf>
    <xf numFmtId="0" fontId="26" fillId="0" borderId="4" xfId="0" applyFont="1" applyFill="1" applyBorder="1" applyAlignment="1">
      <alignment horizontal="center" vertical="center" wrapText="1"/>
    </xf>
    <xf numFmtId="0" fontId="2" fillId="0" borderId="36" xfId="0" applyFont="1" applyFill="1" applyBorder="1" applyAlignment="1">
      <alignment horizontal="left" vertical="top" wrapText="1"/>
    </xf>
    <xf numFmtId="0" fontId="26" fillId="0" borderId="18" xfId="0" applyFont="1" applyFill="1" applyBorder="1" applyAlignment="1">
      <alignment horizontal="center" vertical="center" wrapText="1"/>
    </xf>
    <xf numFmtId="0" fontId="26" fillId="0" borderId="19" xfId="0" applyFont="1" applyFill="1" applyBorder="1" applyAlignment="1">
      <alignment horizontal="center" vertical="center" wrapText="1"/>
    </xf>
    <xf numFmtId="0" fontId="26" fillId="0" borderId="21" xfId="0" applyFont="1" applyFill="1" applyBorder="1" applyAlignment="1">
      <alignment horizontal="center" vertical="center" wrapText="1"/>
    </xf>
    <xf numFmtId="0" fontId="2" fillId="0" borderId="34" xfId="0" applyFont="1" applyFill="1" applyBorder="1" applyAlignment="1">
      <alignment horizontal="left" vertical="top" wrapText="1"/>
    </xf>
    <xf numFmtId="0" fontId="2" fillId="0" borderId="8" xfId="0" applyFont="1" applyFill="1" applyBorder="1" applyAlignment="1">
      <alignment horizontal="left" vertical="top" wrapText="1"/>
    </xf>
    <xf numFmtId="0" fontId="2" fillId="0" borderId="38" xfId="0" applyFont="1" applyFill="1" applyBorder="1" applyAlignment="1">
      <alignment horizontal="left" vertical="top" wrapText="1"/>
    </xf>
    <xf numFmtId="44" fontId="51" fillId="4" borderId="7" xfId="1" applyNumberFormat="1" applyFont="1" applyFill="1" applyBorder="1" applyAlignment="1">
      <alignment horizontal="left" vertical="top"/>
    </xf>
    <xf numFmtId="44" fontId="51" fillId="4" borderId="38" xfId="1" applyNumberFormat="1" applyFont="1" applyFill="1" applyBorder="1" applyAlignment="1">
      <alignment horizontal="left" vertical="top"/>
    </xf>
    <xf numFmtId="0" fontId="2" fillId="0" borderId="5" xfId="0" applyFont="1" applyBorder="1" applyAlignment="1">
      <alignment vertical="top" wrapText="1"/>
    </xf>
    <xf numFmtId="44" fontId="51" fillId="4" borderId="5" xfId="0" applyNumberFormat="1" applyFont="1" applyFill="1" applyBorder="1" applyAlignment="1">
      <alignment vertical="top" wrapText="1"/>
    </xf>
    <xf numFmtId="0" fontId="4" fillId="6" borderId="52" xfId="0" applyFont="1" applyFill="1" applyBorder="1" applyAlignment="1">
      <alignment horizontal="center" vertical="center"/>
    </xf>
    <xf numFmtId="0" fontId="4" fillId="6" borderId="53" xfId="0" applyFont="1" applyFill="1" applyBorder="1" applyAlignment="1">
      <alignment horizontal="center" vertical="center"/>
    </xf>
    <xf numFmtId="0" fontId="4" fillId="6" borderId="54" xfId="0" applyFont="1" applyFill="1" applyBorder="1" applyAlignment="1">
      <alignment horizontal="center" vertical="center"/>
    </xf>
    <xf numFmtId="0" fontId="4" fillId="2" borderId="43" xfId="0" applyFont="1" applyFill="1" applyBorder="1" applyAlignment="1">
      <alignment horizontal="center" vertical="center" wrapText="1"/>
    </xf>
    <xf numFmtId="0" fontId="4" fillId="2" borderId="44" xfId="0" applyFont="1" applyFill="1" applyBorder="1" applyAlignment="1">
      <alignment horizontal="center" vertical="center" wrapText="1"/>
    </xf>
    <xf numFmtId="0" fontId="4" fillId="2" borderId="45" xfId="0" applyFont="1" applyFill="1" applyBorder="1" applyAlignment="1">
      <alignment horizontal="center" vertical="center" wrapText="1"/>
    </xf>
    <xf numFmtId="0" fontId="26" fillId="0" borderId="20" xfId="0" applyFont="1" applyFill="1" applyBorder="1" applyAlignment="1">
      <alignment horizontal="center" vertical="center" wrapText="1"/>
    </xf>
    <xf numFmtId="0" fontId="27" fillId="0" borderId="11" xfId="0" applyFont="1" applyFill="1" applyBorder="1" applyAlignment="1">
      <alignment horizontal="center" vertical="center" wrapText="1"/>
    </xf>
    <xf numFmtId="0" fontId="27" fillId="0" borderId="12" xfId="0" applyFont="1" applyFill="1" applyBorder="1" applyAlignment="1">
      <alignment horizontal="center" vertical="center" wrapText="1"/>
    </xf>
    <xf numFmtId="0" fontId="2" fillId="0" borderId="10" xfId="0" applyFont="1" applyFill="1" applyBorder="1" applyAlignment="1">
      <alignment horizontal="left" vertical="top" wrapText="1"/>
    </xf>
    <xf numFmtId="44" fontId="51" fillId="4" borderId="10" xfId="1" applyFont="1" applyFill="1" applyBorder="1" applyAlignment="1">
      <alignment horizontal="left" vertical="top"/>
    </xf>
    <xf numFmtId="44" fontId="51" fillId="4" borderId="5" xfId="1" applyNumberFormat="1" applyFont="1" applyFill="1" applyBorder="1" applyAlignment="1">
      <alignment horizontal="left" vertical="top"/>
    </xf>
    <xf numFmtId="44" fontId="51" fillId="4" borderId="5" xfId="1" applyFont="1" applyFill="1" applyBorder="1" applyAlignment="1">
      <alignment horizontal="right" vertical="top"/>
    </xf>
    <xf numFmtId="44" fontId="51" fillId="4" borderId="5" xfId="1" applyFont="1" applyFill="1" applyBorder="1" applyAlignment="1">
      <alignment horizontal="left" vertical="top"/>
    </xf>
    <xf numFmtId="0" fontId="10" fillId="0" borderId="3" xfId="0" applyFont="1" applyFill="1" applyBorder="1" applyAlignment="1">
      <alignment horizontal="left" vertical="top" wrapText="1"/>
    </xf>
    <xf numFmtId="0" fontId="10" fillId="0" borderId="4" xfId="0" applyFont="1" applyFill="1" applyBorder="1" applyAlignment="1">
      <alignment horizontal="left" vertical="top" wrapText="1"/>
    </xf>
    <xf numFmtId="0" fontId="6" fillId="0" borderId="5" xfId="0" applyFont="1" applyFill="1" applyBorder="1" applyAlignment="1">
      <alignment horizontal="right" wrapText="1"/>
    </xf>
    <xf numFmtId="0" fontId="2" fillId="3" borderId="17" xfId="0" applyFont="1" applyFill="1" applyBorder="1" applyAlignment="1">
      <alignment horizontal="left" vertical="top" wrapText="1"/>
    </xf>
    <xf numFmtId="0" fontId="2" fillId="3" borderId="5" xfId="0" applyFont="1" applyFill="1" applyBorder="1" applyAlignment="1">
      <alignment horizontal="left" vertical="top" wrapText="1"/>
    </xf>
    <xf numFmtId="0" fontId="2" fillId="3" borderId="13" xfId="0" applyFont="1" applyFill="1" applyBorder="1" applyAlignment="1">
      <alignment horizontal="left" vertical="top" wrapText="1"/>
    </xf>
    <xf numFmtId="0" fontId="2" fillId="3" borderId="14" xfId="0" applyFont="1" applyFill="1" applyBorder="1" applyAlignment="1">
      <alignment horizontal="left" vertical="top" wrapText="1"/>
    </xf>
    <xf numFmtId="0" fontId="2" fillId="0" borderId="5" xfId="0" applyFont="1" applyFill="1" applyBorder="1" applyAlignment="1">
      <alignment horizontal="left" vertical="top"/>
    </xf>
    <xf numFmtId="0" fontId="4" fillId="0" borderId="18" xfId="0" applyFont="1" applyFill="1" applyBorder="1" applyAlignment="1">
      <alignment horizontal="center" vertical="top" wrapText="1"/>
    </xf>
    <xf numFmtId="0" fontId="4" fillId="0" borderId="19" xfId="0" applyFont="1" applyFill="1" applyBorder="1" applyAlignment="1">
      <alignment horizontal="center" vertical="top" wrapText="1"/>
    </xf>
    <xf numFmtId="0" fontId="4" fillId="0" borderId="21" xfId="0" applyFont="1" applyFill="1" applyBorder="1" applyAlignment="1">
      <alignment horizontal="center" vertical="top" wrapText="1"/>
    </xf>
    <xf numFmtId="0" fontId="2" fillId="0" borderId="22" xfId="0" applyFont="1" applyFill="1" applyBorder="1" applyAlignment="1">
      <alignment horizontal="left" vertical="top" wrapText="1"/>
    </xf>
    <xf numFmtId="44" fontId="2" fillId="3" borderId="22" xfId="1" applyFont="1" applyFill="1" applyBorder="1" applyAlignment="1">
      <alignment horizontal="left" vertical="top"/>
    </xf>
    <xf numFmtId="0" fontId="3" fillId="2" borderId="5" xfId="0" applyFont="1" applyFill="1" applyBorder="1" applyAlignment="1">
      <alignment horizontal="center" vertical="top" wrapText="1"/>
    </xf>
    <xf numFmtId="0" fontId="2" fillId="2" borderId="5" xfId="0" applyFont="1" applyFill="1" applyBorder="1" applyAlignment="1">
      <alignment horizontal="center" vertical="top" wrapText="1"/>
    </xf>
    <xf numFmtId="0" fontId="4" fillId="6" borderId="60" xfId="0" applyFont="1" applyFill="1" applyBorder="1" applyAlignment="1">
      <alignment horizontal="center" vertical="top"/>
    </xf>
    <xf numFmtId="0" fontId="4" fillId="6" borderId="6" xfId="0" applyFont="1" applyFill="1" applyBorder="1" applyAlignment="1">
      <alignment horizontal="center" vertical="top"/>
    </xf>
    <xf numFmtId="0" fontId="4" fillId="2" borderId="7" xfId="0" applyFont="1" applyFill="1" applyBorder="1" applyAlignment="1">
      <alignment horizontal="center" vertical="top" wrapText="1"/>
    </xf>
    <xf numFmtId="0" fontId="4" fillId="2" borderId="8" xfId="0" applyFont="1" applyFill="1" applyBorder="1" applyAlignment="1">
      <alignment horizontal="center" vertical="top" wrapText="1"/>
    </xf>
    <xf numFmtId="0" fontId="9" fillId="3" borderId="13" xfId="0" applyFont="1" applyFill="1" applyBorder="1" applyAlignment="1">
      <alignment horizontal="left" vertical="top" wrapText="1"/>
    </xf>
    <xf numFmtId="0" fontId="9" fillId="3" borderId="14" xfId="0" applyFont="1" applyFill="1" applyBorder="1" applyAlignment="1">
      <alignment horizontal="left" vertical="top" wrapText="1"/>
    </xf>
    <xf numFmtId="44" fontId="7" fillId="4" borderId="5" xfId="1" applyNumberFormat="1" applyFont="1" applyFill="1" applyBorder="1" applyAlignment="1">
      <alignment horizontal="left" vertical="top"/>
    </xf>
    <xf numFmtId="44" fontId="7" fillId="4" borderId="13" xfId="1" applyNumberFormat="1" applyFont="1" applyFill="1" applyBorder="1" applyAlignment="1">
      <alignment horizontal="right" vertical="top"/>
    </xf>
    <xf numFmtId="44" fontId="7" fillId="4" borderId="14" xfId="1" applyNumberFormat="1" applyFont="1" applyFill="1" applyBorder="1" applyAlignment="1">
      <alignment horizontal="right" vertical="top"/>
    </xf>
    <xf numFmtId="44" fontId="7" fillId="4" borderId="5" xfId="1" applyFont="1" applyFill="1" applyBorder="1" applyAlignment="1">
      <alignment horizontal="right" vertical="top"/>
    </xf>
    <xf numFmtId="44" fontId="7" fillId="4" borderId="13" xfId="1" applyNumberFormat="1" applyFont="1" applyFill="1" applyBorder="1" applyAlignment="1">
      <alignment horizontal="left" vertical="top"/>
    </xf>
    <xf numFmtId="44" fontId="7" fillId="4" borderId="14" xfId="1" applyNumberFormat="1" applyFont="1" applyFill="1" applyBorder="1" applyAlignment="1">
      <alignment horizontal="left" vertical="top"/>
    </xf>
    <xf numFmtId="8" fontId="2" fillId="4" borderId="5" xfId="1" applyNumberFormat="1" applyFont="1" applyFill="1" applyBorder="1" applyAlignment="1">
      <alignment horizontal="left" vertical="top"/>
    </xf>
    <xf numFmtId="0" fontId="21" fillId="0" borderId="2"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2" fillId="0" borderId="5" xfId="2" applyFont="1" applyFill="1" applyBorder="1" applyAlignment="1">
      <alignment horizontal="center" vertical="top" wrapText="1"/>
    </xf>
    <xf numFmtId="8" fontId="2" fillId="4" borderId="5" xfId="2" applyNumberFormat="1" applyFont="1" applyFill="1" applyBorder="1" applyAlignment="1">
      <alignment horizontal="left" vertical="top" wrapText="1"/>
    </xf>
    <xf numFmtId="0" fontId="2" fillId="4" borderId="5" xfId="2" applyFont="1" applyFill="1" applyBorder="1" applyAlignment="1">
      <alignment horizontal="left" vertical="top" wrapText="1"/>
    </xf>
    <xf numFmtId="0" fontId="2" fillId="0" borderId="13" xfId="2" applyFont="1" applyFill="1" applyBorder="1" applyAlignment="1">
      <alignment horizontal="center" vertical="top" wrapText="1"/>
    </xf>
    <xf numFmtId="0" fontId="2" fillId="0" borderId="14" xfId="2" applyFont="1" applyFill="1" applyBorder="1" applyAlignment="1">
      <alignment horizontal="center" vertical="top" wrapText="1"/>
    </xf>
    <xf numFmtId="0" fontId="3" fillId="7" borderId="2" xfId="2" applyFont="1" applyFill="1" applyBorder="1" applyAlignment="1">
      <alignment horizontal="left" vertical="top" wrapText="1"/>
    </xf>
    <xf numFmtId="0" fontId="3" fillId="7" borderId="3" xfId="2" applyFont="1" applyFill="1" applyBorder="1" applyAlignment="1">
      <alignment horizontal="left" vertical="top" wrapText="1"/>
    </xf>
    <xf numFmtId="0" fontId="3" fillId="7" borderId="4" xfId="2" applyFont="1" applyFill="1" applyBorder="1" applyAlignment="1">
      <alignment horizontal="left" vertical="top" wrapText="1"/>
    </xf>
    <xf numFmtId="0" fontId="24"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3" fillId="0" borderId="2" xfId="2" applyFont="1" applyFill="1" applyBorder="1" applyAlignment="1">
      <alignment horizontal="left" vertical="top" wrapText="1" indent="1"/>
    </xf>
    <xf numFmtId="0" fontId="3" fillId="0" borderId="3" xfId="2" applyFont="1" applyFill="1" applyBorder="1" applyAlignment="1">
      <alignment horizontal="left" vertical="top" wrapText="1" indent="1"/>
    </xf>
    <xf numFmtId="0" fontId="3" fillId="0" borderId="4" xfId="2" applyFont="1" applyFill="1" applyBorder="1" applyAlignment="1">
      <alignment horizontal="left" vertical="top" wrapText="1" indent="1"/>
    </xf>
    <xf numFmtId="0" fontId="2" fillId="3" borderId="22" xfId="0" applyFont="1" applyFill="1" applyBorder="1" applyAlignment="1">
      <alignment horizontal="left" vertical="top" wrapText="1"/>
    </xf>
    <xf numFmtId="0" fontId="2" fillId="0" borderId="41" xfId="0" applyFont="1" applyFill="1" applyBorder="1" applyAlignment="1">
      <alignment horizontal="left" vertical="top" wrapText="1"/>
    </xf>
    <xf numFmtId="0" fontId="2" fillId="3" borderId="41" xfId="0" applyFont="1" applyFill="1" applyBorder="1" applyAlignment="1">
      <alignment horizontal="left" vertical="top" wrapText="1"/>
    </xf>
    <xf numFmtId="0" fontId="2" fillId="3" borderId="10" xfId="0" applyFont="1" applyFill="1" applyBorder="1" applyAlignment="1">
      <alignment horizontal="left" vertical="top" wrapText="1"/>
    </xf>
    <xf numFmtId="0" fontId="3" fillId="0" borderId="2" xfId="0" applyFont="1" applyFill="1" applyBorder="1" applyAlignment="1">
      <alignment vertical="top" wrapText="1"/>
    </xf>
    <xf numFmtId="0" fontId="3" fillId="0" borderId="3" xfId="0" applyFont="1" applyFill="1" applyBorder="1" applyAlignment="1">
      <alignment vertical="top" wrapText="1"/>
    </xf>
    <xf numFmtId="0" fontId="3" fillId="0" borderId="4" xfId="0" applyFont="1" applyFill="1" applyBorder="1" applyAlignment="1">
      <alignment vertical="top" wrapText="1"/>
    </xf>
    <xf numFmtId="0" fontId="4" fillId="2" borderId="5" xfId="0" applyFont="1" applyFill="1" applyBorder="1" applyAlignment="1">
      <alignment horizontal="center" vertical="top" wrapText="1"/>
    </xf>
    <xf numFmtId="0" fontId="5" fillId="2" borderId="24" xfId="0" applyFont="1" applyFill="1" applyBorder="1" applyAlignment="1">
      <alignment horizontal="center" vertical="top" wrapText="1"/>
    </xf>
    <xf numFmtId="0" fontId="2" fillId="2" borderId="25" xfId="0" applyFont="1" applyFill="1" applyBorder="1" applyAlignment="1">
      <alignment horizontal="center" vertical="top" wrapText="1"/>
    </xf>
    <xf numFmtId="0" fontId="2" fillId="2" borderId="26" xfId="0" applyFont="1" applyFill="1" applyBorder="1" applyAlignment="1">
      <alignment horizontal="center" vertical="top" wrapText="1"/>
    </xf>
    <xf numFmtId="0" fontId="3" fillId="2" borderId="34" xfId="0" applyFont="1" applyFill="1" applyBorder="1" applyAlignment="1">
      <alignment horizontal="center" vertical="top" wrapText="1"/>
    </xf>
    <xf numFmtId="0" fontId="3" fillId="2" borderId="8" xfId="0" applyFont="1" applyFill="1" applyBorder="1" applyAlignment="1">
      <alignment horizontal="center" vertical="top" wrapText="1"/>
    </xf>
    <xf numFmtId="0" fontId="3" fillId="2" borderId="35" xfId="0" applyFont="1" applyFill="1" applyBorder="1" applyAlignment="1">
      <alignment horizontal="center" vertical="top" wrapText="1"/>
    </xf>
    <xf numFmtId="0" fontId="2" fillId="2" borderId="34" xfId="0" applyFont="1" applyFill="1" applyBorder="1" applyAlignment="1">
      <alignment horizontal="center" vertical="top" wrapText="1"/>
    </xf>
    <xf numFmtId="0" fontId="2" fillId="2" borderId="8" xfId="0" applyFont="1" applyFill="1" applyBorder="1" applyAlignment="1">
      <alignment horizontal="center" vertical="top" wrapText="1"/>
    </xf>
    <xf numFmtId="0" fontId="2" fillId="2" borderId="35" xfId="0" applyFont="1" applyFill="1" applyBorder="1" applyAlignment="1">
      <alignment horizontal="center" vertical="top" wrapText="1"/>
    </xf>
    <xf numFmtId="0" fontId="2" fillId="2" borderId="30" xfId="0" applyFont="1" applyFill="1" applyBorder="1" applyAlignment="1">
      <alignment horizontal="center" vertical="top" wrapText="1"/>
    </xf>
    <xf numFmtId="0" fontId="2" fillId="2" borderId="31" xfId="0" applyFont="1" applyFill="1" applyBorder="1" applyAlignment="1">
      <alignment horizontal="center" vertical="top" wrapText="1"/>
    </xf>
    <xf numFmtId="0" fontId="2" fillId="0" borderId="13" xfId="2" applyFont="1" applyFill="1" applyBorder="1" applyAlignment="1">
      <alignment horizontal="left" vertical="top" wrapText="1"/>
    </xf>
    <xf numFmtId="0" fontId="2" fillId="0" borderId="14" xfId="2" applyFont="1" applyFill="1" applyBorder="1" applyAlignment="1">
      <alignment horizontal="left" vertical="top" wrapText="1"/>
    </xf>
    <xf numFmtId="0" fontId="2" fillId="0" borderId="13" xfId="2" applyFont="1" applyFill="1" applyBorder="1" applyAlignment="1">
      <alignment vertical="center" wrapText="1"/>
    </xf>
    <xf numFmtId="0" fontId="2" fillId="0" borderId="14" xfId="2" applyFont="1" applyFill="1" applyBorder="1" applyAlignment="1">
      <alignment vertical="center" wrapText="1"/>
    </xf>
    <xf numFmtId="8" fontId="2" fillId="4" borderId="10" xfId="2" applyNumberFormat="1" applyFont="1" applyFill="1" applyBorder="1" applyAlignment="1">
      <alignment horizontal="left" vertical="top" wrapText="1"/>
    </xf>
    <xf numFmtId="0" fontId="2" fillId="4" borderId="10" xfId="2" applyFont="1" applyFill="1" applyBorder="1" applyAlignment="1">
      <alignment horizontal="left" vertical="top" wrapText="1"/>
    </xf>
    <xf numFmtId="2" fontId="2" fillId="4" borderId="5" xfId="2" applyNumberFormat="1" applyFont="1" applyFill="1" applyBorder="1" applyAlignment="1">
      <alignment horizontal="left" vertical="top" wrapText="1"/>
    </xf>
    <xf numFmtId="6" fontId="2" fillId="4" borderId="5" xfId="2" applyNumberFormat="1" applyFont="1" applyFill="1" applyBorder="1" applyAlignment="1">
      <alignment horizontal="left" vertical="top" wrapText="1"/>
    </xf>
    <xf numFmtId="0" fontId="1" fillId="0" borderId="13" xfId="2" applyFill="1" applyBorder="1" applyAlignment="1">
      <alignment vertical="center"/>
    </xf>
    <xf numFmtId="0" fontId="1" fillId="0" borderId="14" xfId="2" applyFill="1" applyBorder="1" applyAlignment="1">
      <alignment vertical="center"/>
    </xf>
    <xf numFmtId="0" fontId="1" fillId="0" borderId="13" xfId="2" applyFont="1" applyFill="1" applyBorder="1" applyAlignment="1">
      <alignment vertical="center"/>
    </xf>
    <xf numFmtId="0" fontId="1" fillId="0" borderId="14" xfId="2" applyFont="1" applyFill="1" applyBorder="1" applyAlignment="1">
      <alignment vertical="center"/>
    </xf>
    <xf numFmtId="0" fontId="3" fillId="0" borderId="18" xfId="2" applyFont="1" applyFill="1" applyBorder="1" applyAlignment="1">
      <alignment horizontal="left" vertical="top" wrapText="1"/>
    </xf>
    <xf numFmtId="0" fontId="2" fillId="3" borderId="22" xfId="2" applyFont="1" applyFill="1" applyBorder="1" applyAlignment="1">
      <alignment horizontal="left" vertical="top" wrapText="1"/>
    </xf>
    <xf numFmtId="0" fontId="2" fillId="0" borderId="41" xfId="2" applyFont="1" applyFill="1" applyBorder="1" applyAlignment="1">
      <alignment horizontal="left" vertical="top" wrapText="1"/>
    </xf>
    <xf numFmtId="0" fontId="2" fillId="3" borderId="41" xfId="2" applyFont="1" applyFill="1" applyBorder="1" applyAlignment="1">
      <alignment horizontal="left" vertical="top" wrapText="1"/>
    </xf>
    <xf numFmtId="0" fontId="2" fillId="0" borderId="10" xfId="2" applyFont="1" applyFill="1" applyBorder="1" applyAlignment="1">
      <alignment horizontal="left" vertical="top" wrapText="1"/>
    </xf>
    <xf numFmtId="0" fontId="2" fillId="3" borderId="10" xfId="2" applyFont="1" applyFill="1" applyBorder="1" applyAlignment="1">
      <alignment horizontal="left" vertical="top" wrapText="1"/>
    </xf>
    <xf numFmtId="0" fontId="3" fillId="0" borderId="2" xfId="2" applyFont="1" applyFill="1" applyBorder="1" applyAlignment="1">
      <alignment vertical="top" wrapText="1"/>
    </xf>
    <xf numFmtId="0" fontId="3" fillId="0" borderId="3" xfId="2" applyFont="1" applyFill="1" applyBorder="1" applyAlignment="1">
      <alignment vertical="top" wrapText="1"/>
    </xf>
    <xf numFmtId="0" fontId="3" fillId="0" borderId="4" xfId="2" applyFont="1" applyFill="1" applyBorder="1" applyAlignment="1">
      <alignment vertical="top" wrapText="1"/>
    </xf>
    <xf numFmtId="0" fontId="3" fillId="2" borderId="34" xfId="2" applyFont="1" applyFill="1" applyBorder="1" applyAlignment="1">
      <alignment horizontal="center" vertical="top" wrapText="1"/>
    </xf>
    <xf numFmtId="0" fontId="3" fillId="2" borderId="8" xfId="2" applyFont="1" applyFill="1" applyBorder="1" applyAlignment="1">
      <alignment horizontal="center" vertical="top" wrapText="1"/>
    </xf>
    <xf numFmtId="0" fontId="3" fillId="2" borderId="35" xfId="2" applyFont="1" applyFill="1" applyBorder="1" applyAlignment="1">
      <alignment horizontal="center" vertical="top" wrapText="1"/>
    </xf>
    <xf numFmtId="0" fontId="2" fillId="2" borderId="34" xfId="2" applyFont="1" applyFill="1" applyBorder="1" applyAlignment="1">
      <alignment horizontal="center" vertical="top" wrapText="1"/>
    </xf>
    <xf numFmtId="0" fontId="2" fillId="2" borderId="8" xfId="2" applyFont="1" applyFill="1" applyBorder="1" applyAlignment="1">
      <alignment horizontal="center" vertical="top" wrapText="1"/>
    </xf>
    <xf numFmtId="0" fontId="2" fillId="2" borderId="35" xfId="2" applyFont="1" applyFill="1" applyBorder="1" applyAlignment="1">
      <alignment horizontal="center" vertical="top" wrapText="1"/>
    </xf>
    <xf numFmtId="0" fontId="2" fillId="2" borderId="30" xfId="2" applyFont="1" applyFill="1" applyBorder="1" applyAlignment="1">
      <alignment horizontal="center" vertical="top" wrapText="1"/>
    </xf>
    <xf numFmtId="0" fontId="2" fillId="2" borderId="31" xfId="2" applyFont="1" applyFill="1" applyBorder="1" applyAlignment="1">
      <alignment horizontal="center" vertical="top" wrapText="1"/>
    </xf>
    <xf numFmtId="0" fontId="5" fillId="2" borderId="24" xfId="2" applyFont="1" applyFill="1" applyBorder="1" applyAlignment="1">
      <alignment horizontal="center" vertical="top" wrapText="1"/>
    </xf>
    <xf numFmtId="0" fontId="2" fillId="2" borderId="25" xfId="2" applyFont="1" applyFill="1" applyBorder="1" applyAlignment="1">
      <alignment horizontal="center" vertical="top" wrapText="1"/>
    </xf>
    <xf numFmtId="0" fontId="2" fillId="2" borderId="26" xfId="2" applyFont="1" applyFill="1" applyBorder="1" applyAlignment="1">
      <alignment horizontal="center" vertical="top" wrapText="1"/>
    </xf>
    <xf numFmtId="44" fontId="7" fillId="9" borderId="5" xfId="0" applyNumberFormat="1" applyFont="1" applyFill="1" applyBorder="1" applyAlignment="1">
      <alignment horizontal="left" vertical="top" wrapText="1"/>
    </xf>
    <xf numFmtId="44" fontId="7" fillId="9" borderId="13" xfId="0" applyNumberFormat="1" applyFont="1" applyFill="1" applyBorder="1" applyAlignment="1">
      <alignment horizontal="left" vertical="top" wrapText="1"/>
    </xf>
    <xf numFmtId="0" fontId="3" fillId="9" borderId="14" xfId="3" applyFont="1" applyFill="1" applyBorder="1" applyAlignment="1">
      <alignment horizontal="left"/>
    </xf>
    <xf numFmtId="0" fontId="3" fillId="9" borderId="5" xfId="3" applyFont="1" applyFill="1" applyBorder="1" applyAlignment="1">
      <alignment horizontal="left"/>
    </xf>
    <xf numFmtId="0" fontId="26" fillId="9" borderId="2" xfId="0" applyFont="1" applyFill="1" applyBorder="1" applyAlignment="1">
      <alignment horizontal="center" vertical="center" wrapText="1"/>
    </xf>
    <xf numFmtId="0" fontId="27" fillId="9" borderId="3" xfId="0" applyFont="1" applyFill="1" applyBorder="1" applyAlignment="1">
      <alignment horizontal="center" vertical="center" wrapText="1"/>
    </xf>
    <xf numFmtId="0" fontId="2" fillId="9" borderId="5" xfId="0" applyFont="1" applyFill="1" applyBorder="1" applyAlignment="1">
      <alignment horizontal="left" vertical="top"/>
    </xf>
    <xf numFmtId="7" fontId="3" fillId="9" borderId="5" xfId="4" applyNumberFormat="1" applyFont="1" applyFill="1" applyBorder="1" applyProtection="1"/>
    <xf numFmtId="0" fontId="3" fillId="0" borderId="61" xfId="3" applyFont="1" applyFill="1" applyBorder="1" applyAlignment="1">
      <alignment horizontal="left"/>
    </xf>
    <xf numFmtId="0" fontId="3" fillId="0" borderId="10" xfId="3" applyFont="1" applyFill="1" applyBorder="1" applyAlignment="1">
      <alignment horizontal="left"/>
    </xf>
    <xf numFmtId="0" fontId="2" fillId="0" borderId="10" xfId="0" applyFont="1" applyFill="1" applyBorder="1" applyAlignment="1">
      <alignment horizontal="left" vertical="top"/>
    </xf>
    <xf numFmtId="7" fontId="7" fillId="4" borderId="10" xfId="4" applyNumberFormat="1" applyFont="1" applyFill="1" applyBorder="1" applyProtection="1"/>
    <xf numFmtId="0" fontId="3" fillId="5" borderId="5" xfId="3" applyFont="1" applyFill="1" applyBorder="1" applyAlignment="1">
      <alignment horizontal="left" wrapText="1"/>
    </xf>
    <xf numFmtId="7" fontId="7" fillId="4" borderId="5" xfId="4" applyNumberFormat="1" applyFont="1" applyFill="1" applyBorder="1" applyProtection="1"/>
    <xf numFmtId="0" fontId="3" fillId="0" borderId="5" xfId="3" applyFont="1" applyFill="1" applyBorder="1" applyAlignment="1">
      <alignment horizontal="left"/>
    </xf>
    <xf numFmtId="0" fontId="3" fillId="5" borderId="14" xfId="3" applyFont="1" applyFill="1" applyBorder="1" applyAlignment="1">
      <alignment horizontal="left"/>
    </xf>
    <xf numFmtId="0" fontId="3" fillId="5" borderId="5" xfId="3" applyFont="1" applyFill="1" applyBorder="1" applyAlignment="1">
      <alignment horizontal="left"/>
    </xf>
    <xf numFmtId="0" fontId="2" fillId="0" borderId="13" xfId="0" applyFont="1" applyBorder="1" applyAlignment="1">
      <alignment vertical="top" wrapText="1"/>
    </xf>
    <xf numFmtId="0" fontId="2" fillId="0" borderId="14" xfId="0" applyFont="1" applyBorder="1" applyAlignment="1">
      <alignment vertical="top" wrapText="1"/>
    </xf>
    <xf numFmtId="7" fontId="7" fillId="4" borderId="13" xfId="4" applyNumberFormat="1" applyFont="1" applyFill="1" applyBorder="1" applyProtection="1"/>
    <xf numFmtId="7" fontId="7" fillId="4" borderId="14" xfId="4" applyNumberFormat="1" applyFont="1" applyFill="1" applyBorder="1" applyProtection="1"/>
    <xf numFmtId="0" fontId="2" fillId="9" borderId="13" xfId="0" applyFont="1" applyFill="1" applyBorder="1" applyAlignment="1">
      <alignment vertical="top" wrapText="1"/>
    </xf>
    <xf numFmtId="0" fontId="2" fillId="9" borderId="14" xfId="0" applyFont="1" applyFill="1" applyBorder="1" applyAlignment="1">
      <alignment vertical="top" wrapText="1"/>
    </xf>
    <xf numFmtId="7" fontId="7" fillId="9" borderId="13" xfId="4" applyNumberFormat="1" applyFont="1" applyFill="1" applyBorder="1" applyProtection="1"/>
    <xf numFmtId="7" fontId="7" fillId="9" borderId="14" xfId="4" applyNumberFormat="1" applyFont="1" applyFill="1" applyBorder="1" applyProtection="1"/>
    <xf numFmtId="0" fontId="3" fillId="5" borderId="38" xfId="3" applyFont="1" applyFill="1" applyBorder="1" applyAlignment="1">
      <alignment horizontal="left"/>
    </xf>
    <xf numFmtId="0" fontId="3" fillId="5" borderId="22" xfId="3" applyFont="1" applyFill="1" applyBorder="1" applyAlignment="1">
      <alignment horizontal="left"/>
    </xf>
    <xf numFmtId="0" fontId="27" fillId="0" borderId="19" xfId="0" applyFont="1" applyFill="1" applyBorder="1" applyAlignment="1">
      <alignment horizontal="center" vertical="center" wrapText="1"/>
    </xf>
    <xf numFmtId="0" fontId="2" fillId="0" borderId="22" xfId="0" applyFont="1" applyFill="1" applyBorder="1" applyAlignment="1">
      <alignment horizontal="left" vertical="top"/>
    </xf>
    <xf numFmtId="7" fontId="7" fillId="4" borderId="22" xfId="4" applyNumberFormat="1" applyFont="1" applyFill="1" applyBorder="1" applyProtection="1"/>
    <xf numFmtId="0" fontId="3" fillId="9" borderId="16" xfId="3" applyFont="1" applyFill="1" applyBorder="1" applyAlignment="1">
      <alignment horizontal="left"/>
    </xf>
    <xf numFmtId="0" fontId="3" fillId="9" borderId="37" xfId="3" applyFont="1" applyFill="1" applyBorder="1" applyAlignment="1">
      <alignment horizontal="left"/>
    </xf>
    <xf numFmtId="0" fontId="3" fillId="9" borderId="6" xfId="3" applyFont="1" applyFill="1" applyBorder="1" applyAlignment="1">
      <alignment horizontal="left"/>
    </xf>
    <xf numFmtId="0" fontId="3" fillId="9" borderId="28" xfId="3" applyFont="1" applyFill="1" applyBorder="1" applyAlignment="1">
      <alignment horizontal="left"/>
    </xf>
    <xf numFmtId="0" fontId="3" fillId="0" borderId="14" xfId="3" applyFont="1" applyFill="1" applyBorder="1" applyAlignment="1">
      <alignment horizontal="left"/>
    </xf>
    <xf numFmtId="0" fontId="3" fillId="0" borderId="14" xfId="3" applyFont="1" applyFill="1" applyBorder="1" applyAlignment="1">
      <alignment horizontal="left" vertical="center" wrapText="1"/>
    </xf>
    <xf numFmtId="0" fontId="3" fillId="0" borderId="5" xfId="3" applyFont="1" applyFill="1" applyBorder="1" applyAlignment="1">
      <alignment horizontal="left" vertical="center" wrapText="1"/>
    </xf>
    <xf numFmtId="7" fontId="7" fillId="4" borderId="13" xfId="4" applyNumberFormat="1" applyFont="1" applyFill="1" applyBorder="1" applyAlignment="1" applyProtection="1">
      <alignment horizontal="right" vertical="center"/>
    </xf>
    <xf numFmtId="7" fontId="7" fillId="4" borderId="14" xfId="4" applyNumberFormat="1" applyFont="1" applyFill="1" applyBorder="1" applyAlignment="1" applyProtection="1">
      <alignment horizontal="right" vertical="center"/>
    </xf>
    <xf numFmtId="0" fontId="2" fillId="0" borderId="16" xfId="0" applyFont="1" applyBorder="1" applyAlignment="1">
      <alignment vertical="top" wrapText="1"/>
    </xf>
    <xf numFmtId="0" fontId="34" fillId="0" borderId="13" xfId="0" applyFont="1" applyBorder="1" applyAlignment="1">
      <alignment vertical="top" wrapText="1"/>
    </xf>
    <xf numFmtId="0" fontId="34" fillId="0" borderId="14" xfId="0" applyFont="1" applyBorder="1" applyAlignment="1">
      <alignment vertical="top" wrapText="1"/>
    </xf>
    <xf numFmtId="8" fontId="51" fillId="4" borderId="5" xfId="0" applyNumberFormat="1" applyFont="1" applyFill="1" applyBorder="1" applyAlignment="1">
      <alignment horizontal="right" vertical="top" wrapText="1"/>
    </xf>
    <xf numFmtId="0" fontId="2" fillId="0" borderId="13" xfId="0" applyFont="1" applyFill="1" applyBorder="1" applyAlignment="1">
      <alignment vertical="top" wrapText="1"/>
    </xf>
    <xf numFmtId="0" fontId="2" fillId="0" borderId="16" xfId="0" applyFont="1" applyFill="1" applyBorder="1" applyAlignment="1">
      <alignment vertical="top" wrapText="1"/>
    </xf>
    <xf numFmtId="0" fontId="2" fillId="0" borderId="14" xfId="0" applyFont="1" applyFill="1" applyBorder="1" applyAlignment="1">
      <alignment vertical="top" wrapText="1"/>
    </xf>
    <xf numFmtId="0" fontId="34" fillId="0" borderId="13" xfId="0" applyFont="1" applyFill="1" applyBorder="1" applyAlignment="1">
      <alignment vertical="top" wrapText="1"/>
    </xf>
    <xf numFmtId="0" fontId="34" fillId="0" borderId="14" xfId="0" applyFont="1" applyFill="1" applyBorder="1" applyAlignment="1">
      <alignment vertical="top" wrapText="1"/>
    </xf>
    <xf numFmtId="0" fontId="3" fillId="5" borderId="16" xfId="3" applyFont="1" applyFill="1" applyBorder="1" applyAlignment="1">
      <alignment horizontal="left"/>
    </xf>
    <xf numFmtId="0" fontId="3" fillId="5" borderId="37" xfId="3" applyFont="1" applyFill="1" applyBorder="1" applyAlignment="1">
      <alignment horizontal="left"/>
    </xf>
    <xf numFmtId="44" fontId="51" fillId="4" borderId="5" xfId="0" applyNumberFormat="1" applyFont="1" applyFill="1" applyBorder="1" applyAlignment="1">
      <alignment horizontal="right" vertical="top" wrapText="1"/>
    </xf>
    <xf numFmtId="0" fontId="2" fillId="0" borderId="5" xfId="0" applyFont="1" applyFill="1" applyBorder="1" applyAlignment="1">
      <alignment vertical="top" wrapText="1"/>
    </xf>
    <xf numFmtId="0" fontId="2" fillId="0" borderId="13" xfId="0" applyFont="1" applyFill="1" applyBorder="1" applyAlignment="1">
      <alignment horizontal="center" vertical="top"/>
    </xf>
    <xf numFmtId="0" fontId="2" fillId="0" borderId="14" xfId="0" applyFont="1" applyFill="1" applyBorder="1" applyAlignment="1">
      <alignment horizontal="center" vertical="top"/>
    </xf>
    <xf numFmtId="0" fontId="25" fillId="6" borderId="13" xfId="0" applyFont="1" applyFill="1" applyBorder="1" applyAlignment="1">
      <alignment horizontal="center" vertical="center" wrapText="1"/>
    </xf>
    <xf numFmtId="0" fontId="25" fillId="6" borderId="16" xfId="0" applyFont="1" applyFill="1" applyBorder="1" applyAlignment="1">
      <alignment horizontal="center" vertical="center" wrapText="1"/>
    </xf>
    <xf numFmtId="0" fontId="25" fillId="6" borderId="14" xfId="0" applyFont="1" applyFill="1" applyBorder="1" applyAlignment="1">
      <alignment horizontal="center" vertical="center" wrapText="1"/>
    </xf>
    <xf numFmtId="0" fontId="26" fillId="6" borderId="2" xfId="0" applyFont="1" applyFill="1" applyBorder="1" applyAlignment="1">
      <alignment horizontal="center" vertical="center" wrapText="1"/>
    </xf>
    <xf numFmtId="0" fontId="27" fillId="6" borderId="3" xfId="0" applyFont="1" applyFill="1" applyBorder="1" applyAlignment="1">
      <alignment horizontal="center" vertical="center" wrapText="1"/>
    </xf>
    <xf numFmtId="0" fontId="33" fillId="6" borderId="13" xfId="0" applyFont="1" applyFill="1" applyBorder="1" applyAlignment="1">
      <alignment horizontal="center" vertical="top" wrapText="1"/>
    </xf>
    <xf numFmtId="0" fontId="33" fillId="6" borderId="14" xfId="0" applyFont="1" applyFill="1" applyBorder="1" applyAlignment="1">
      <alignment horizontal="center" vertical="top" wrapText="1"/>
    </xf>
    <xf numFmtId="0" fontId="2" fillId="9" borderId="5" xfId="0" applyFont="1" applyFill="1" applyBorder="1" applyAlignment="1">
      <alignment vertical="top" wrapText="1"/>
    </xf>
    <xf numFmtId="0" fontId="2" fillId="9" borderId="13" xfId="0" applyFont="1" applyFill="1" applyBorder="1" applyAlignment="1">
      <alignment horizontal="center" vertical="top"/>
    </xf>
    <xf numFmtId="0" fontId="2" fillId="9" borderId="14" xfId="0" applyFont="1" applyFill="1" applyBorder="1" applyAlignment="1">
      <alignment horizontal="center" vertical="top"/>
    </xf>
    <xf numFmtId="44" fontId="51" fillId="9" borderId="5" xfId="0" applyNumberFormat="1" applyFont="1" applyFill="1" applyBorder="1" applyAlignment="1">
      <alignment vertical="top" wrapText="1"/>
    </xf>
    <xf numFmtId="0" fontId="2" fillId="0" borderId="13" xfId="0" applyFont="1" applyFill="1" applyBorder="1" applyAlignment="1">
      <alignment horizontal="left" vertical="top"/>
    </xf>
    <xf numFmtId="0" fontId="2" fillId="0" borderId="14" xfId="0" applyFont="1" applyFill="1" applyBorder="1" applyAlignment="1">
      <alignment horizontal="left" vertical="top"/>
    </xf>
    <xf numFmtId="0" fontId="10" fillId="9" borderId="20" xfId="0" applyFont="1" applyFill="1" applyBorder="1" applyAlignment="1">
      <alignment horizontal="left" vertical="top" wrapText="1"/>
    </xf>
    <xf numFmtId="0" fontId="2" fillId="9" borderId="11" xfId="0" applyFont="1" applyFill="1" applyBorder="1" applyAlignment="1">
      <alignment horizontal="left" vertical="top" wrapText="1"/>
    </xf>
    <xf numFmtId="0" fontId="2" fillId="9" borderId="12" xfId="0" applyFont="1" applyFill="1" applyBorder="1" applyAlignment="1">
      <alignment horizontal="left" vertical="top" wrapText="1"/>
    </xf>
    <xf numFmtId="0" fontId="26" fillId="9" borderId="20" xfId="0" applyFont="1" applyFill="1" applyBorder="1" applyAlignment="1">
      <alignment horizontal="center" vertical="center" wrapText="1"/>
    </xf>
    <xf numFmtId="0" fontId="27" fillId="9" borderId="11" xfId="0" applyFont="1" applyFill="1" applyBorder="1" applyAlignment="1">
      <alignment horizontal="center" vertical="center" wrapText="1"/>
    </xf>
    <xf numFmtId="0" fontId="28" fillId="9" borderId="10" xfId="0" applyFont="1" applyFill="1" applyBorder="1" applyAlignment="1">
      <alignment horizontal="left" vertical="top" wrapText="1"/>
    </xf>
    <xf numFmtId="0" fontId="2" fillId="9" borderId="10" xfId="0" applyFont="1" applyFill="1" applyBorder="1" applyAlignment="1">
      <alignment horizontal="left" vertical="top" wrapText="1"/>
    </xf>
    <xf numFmtId="44" fontId="7" fillId="9" borderId="10" xfId="0" applyNumberFormat="1" applyFont="1" applyFill="1" applyBorder="1" applyAlignment="1">
      <alignment horizontal="left" vertical="top" wrapText="1"/>
    </xf>
    <xf numFmtId="0" fontId="2" fillId="0" borderId="7" xfId="0" applyFont="1" applyFill="1" applyBorder="1" applyAlignment="1">
      <alignment vertical="top" wrapText="1"/>
    </xf>
    <xf numFmtId="0" fontId="2" fillId="0" borderId="8" xfId="0" applyFont="1" applyFill="1" applyBorder="1" applyAlignment="1">
      <alignment vertical="top" wrapText="1"/>
    </xf>
    <xf numFmtId="0" fontId="2" fillId="0" borderId="38" xfId="0" applyFont="1" applyFill="1" applyBorder="1" applyAlignment="1">
      <alignment vertical="top" wrapText="1"/>
    </xf>
    <xf numFmtId="0" fontId="26" fillId="0" borderId="56" xfId="0" applyFont="1" applyFill="1" applyBorder="1" applyAlignment="1">
      <alignment horizontal="center" vertical="center" wrapText="1"/>
    </xf>
    <xf numFmtId="0" fontId="26" fillId="0" borderId="50" xfId="0" applyFont="1" applyFill="1" applyBorder="1" applyAlignment="1">
      <alignment horizontal="center" vertical="center" wrapText="1"/>
    </xf>
    <xf numFmtId="0" fontId="2" fillId="0" borderId="7" xfId="0" applyFont="1" applyFill="1" applyBorder="1" applyAlignment="1">
      <alignment horizontal="left" vertical="top"/>
    </xf>
    <xf numFmtId="0" fontId="2" fillId="0" borderId="38" xfId="0" applyFont="1" applyFill="1" applyBorder="1" applyAlignment="1">
      <alignment horizontal="left" vertical="top"/>
    </xf>
    <xf numFmtId="44" fontId="51" fillId="4" borderId="7" xfId="0" applyNumberFormat="1" applyFont="1" applyFill="1" applyBorder="1" applyAlignment="1">
      <alignment vertical="top" wrapText="1"/>
    </xf>
    <xf numFmtId="44" fontId="51" fillId="4" borderId="38" xfId="0" applyNumberFormat="1" applyFont="1" applyFill="1" applyBorder="1" applyAlignment="1">
      <alignment vertical="top" wrapText="1"/>
    </xf>
    <xf numFmtId="0" fontId="26" fillId="0" borderId="48" xfId="0" applyFont="1" applyFill="1" applyBorder="1" applyAlignment="1">
      <alignment horizontal="center" vertical="center" wrapText="1"/>
    </xf>
    <xf numFmtId="0" fontId="26" fillId="0" borderId="17" xfId="0" applyFont="1" applyFill="1" applyBorder="1" applyAlignment="1">
      <alignment horizontal="center" vertical="center" wrapText="1"/>
    </xf>
    <xf numFmtId="44" fontId="51" fillId="4" borderId="13" xfId="0" applyNumberFormat="1" applyFont="1" applyFill="1" applyBorder="1" applyAlignment="1">
      <alignment vertical="top" wrapText="1"/>
    </xf>
    <xf numFmtId="44" fontId="51" fillId="4" borderId="14" xfId="0" applyNumberFormat="1" applyFont="1" applyFill="1" applyBorder="1" applyAlignment="1">
      <alignment vertical="top" wrapText="1"/>
    </xf>
    <xf numFmtId="44" fontId="51" fillId="4" borderId="13" xfId="0" applyNumberFormat="1" applyFont="1" applyFill="1" applyBorder="1" applyAlignment="1">
      <alignment horizontal="left" vertical="top"/>
    </xf>
    <xf numFmtId="44" fontId="51" fillId="4" borderId="14" xfId="0" applyNumberFormat="1" applyFont="1" applyFill="1" applyBorder="1" applyAlignment="1">
      <alignment horizontal="left" vertical="top"/>
    </xf>
    <xf numFmtId="44" fontId="51" fillId="4" borderId="5" xfId="0" applyNumberFormat="1" applyFont="1" applyFill="1" applyBorder="1" applyAlignment="1">
      <alignment horizontal="left" vertical="top"/>
    </xf>
    <xf numFmtId="0" fontId="4" fillId="6" borderId="15" xfId="0" applyFont="1" applyFill="1" applyBorder="1" applyAlignment="1">
      <alignment horizontal="center" vertical="top" wrapText="1"/>
    </xf>
    <xf numFmtId="0" fontId="4" fillId="6" borderId="0" xfId="0" applyFont="1" applyFill="1" applyBorder="1" applyAlignment="1">
      <alignment horizontal="center" vertical="top" wrapText="1"/>
    </xf>
    <xf numFmtId="0" fontId="4" fillId="6" borderId="33" xfId="0" applyFont="1" applyFill="1" applyBorder="1" applyAlignment="1">
      <alignment horizontal="center" vertical="top" wrapText="1"/>
    </xf>
    <xf numFmtId="0" fontId="26" fillId="6" borderId="18" xfId="0" applyFont="1" applyFill="1" applyBorder="1" applyAlignment="1">
      <alignment horizontal="center" vertical="center" wrapText="1"/>
    </xf>
    <xf numFmtId="0" fontId="27" fillId="6" borderId="19" xfId="0" applyFont="1" applyFill="1" applyBorder="1" applyAlignment="1">
      <alignment horizontal="center" vertical="center" wrapText="1"/>
    </xf>
    <xf numFmtId="0" fontId="2" fillId="6" borderId="55" xfId="0" applyFont="1" applyFill="1" applyBorder="1" applyAlignment="1">
      <alignment horizontal="left" vertical="top" wrapText="1"/>
    </xf>
    <xf numFmtId="0" fontId="2" fillId="6" borderId="9" xfId="0" applyFont="1" applyFill="1" applyBorder="1" applyAlignment="1">
      <alignment horizontal="center" vertical="top" wrapText="1"/>
    </xf>
    <xf numFmtId="0" fontId="2" fillId="6" borderId="42" xfId="0" applyFont="1" applyFill="1" applyBorder="1" applyAlignment="1">
      <alignment horizontal="center" vertical="top" wrapText="1"/>
    </xf>
    <xf numFmtId="44" fontId="51" fillId="4" borderId="13" xfId="0" applyNumberFormat="1" applyFont="1" applyFill="1" applyBorder="1" applyAlignment="1">
      <alignment horizontal="center" vertical="top" wrapText="1"/>
    </xf>
    <xf numFmtId="44" fontId="51" fillId="4" borderId="14" xfId="0" applyNumberFormat="1" applyFont="1" applyFill="1" applyBorder="1" applyAlignment="1">
      <alignment horizontal="center" vertical="top" wrapText="1"/>
    </xf>
    <xf numFmtId="0" fontId="2" fillId="0" borderId="37" xfId="0" applyFont="1" applyFill="1" applyBorder="1" applyAlignment="1">
      <alignment horizontal="left" vertical="top" wrapText="1"/>
    </xf>
    <xf numFmtId="0" fontId="2" fillId="0" borderId="13" xfId="0" applyFont="1" applyFill="1" applyBorder="1" applyAlignment="1">
      <alignment vertical="center" wrapText="1"/>
    </xf>
    <xf numFmtId="0" fontId="2" fillId="0" borderId="14" xfId="0" applyFont="1" applyFill="1" applyBorder="1" applyAlignment="1">
      <alignment vertical="center" wrapText="1"/>
    </xf>
    <xf numFmtId="0" fontId="4" fillId="2" borderId="52" xfId="0" applyFont="1" applyFill="1" applyBorder="1" applyAlignment="1">
      <alignment horizontal="center" vertical="center" wrapText="1"/>
    </xf>
    <xf numFmtId="0" fontId="2" fillId="2" borderId="53" xfId="0" applyFont="1" applyFill="1" applyBorder="1" applyAlignment="1">
      <alignment horizontal="center" vertical="center" wrapText="1"/>
    </xf>
    <xf numFmtId="0" fontId="2" fillId="2" borderId="54" xfId="0" applyFont="1" applyFill="1" applyBorder="1" applyAlignment="1">
      <alignment horizontal="center" vertical="center" wrapText="1"/>
    </xf>
    <xf numFmtId="0" fontId="10" fillId="0" borderId="20" xfId="0" applyFont="1" applyFill="1" applyBorder="1" applyAlignment="1">
      <alignment horizontal="left" vertical="top" wrapText="1"/>
    </xf>
    <xf numFmtId="0" fontId="28" fillId="0" borderId="10" xfId="0" applyFont="1" applyFill="1" applyBorder="1" applyAlignment="1">
      <alignment horizontal="left" vertical="top" wrapText="1"/>
    </xf>
    <xf numFmtId="44" fontId="7" fillId="4" borderId="10" xfId="0" applyNumberFormat="1" applyFont="1" applyFill="1" applyBorder="1" applyAlignment="1">
      <alignment horizontal="left" vertical="top" wrapText="1"/>
    </xf>
    <xf numFmtId="44" fontId="51" fillId="4" borderId="5" xfId="0" applyNumberFormat="1" applyFont="1" applyFill="1" applyBorder="1" applyAlignment="1">
      <alignment horizontal="left" vertical="top" wrapText="1"/>
    </xf>
    <xf numFmtId="44" fontId="51" fillId="4" borderId="13" xfId="0" applyNumberFormat="1" applyFont="1" applyFill="1" applyBorder="1" applyAlignment="1">
      <alignment horizontal="left" vertical="top" wrapText="1"/>
    </xf>
    <xf numFmtId="44" fontId="51" fillId="4" borderId="14" xfId="0" applyNumberFormat="1" applyFont="1" applyFill="1" applyBorder="1" applyAlignment="1">
      <alignment horizontal="left" vertical="top" wrapText="1"/>
    </xf>
    <xf numFmtId="0" fontId="2" fillId="0" borderId="36" xfId="0" applyFont="1" applyFill="1" applyBorder="1" applyAlignment="1">
      <alignment vertical="top" wrapText="1"/>
    </xf>
    <xf numFmtId="0" fontId="3" fillId="0" borderId="2" xfId="0" applyFont="1" applyFill="1" applyBorder="1" applyAlignment="1">
      <alignment horizontal="left" vertical="top" wrapText="1" indent="1"/>
    </xf>
    <xf numFmtId="0" fontId="3" fillId="0" borderId="3" xfId="0" applyFont="1" applyFill="1" applyBorder="1" applyAlignment="1">
      <alignment horizontal="left" vertical="top" wrapText="1" indent="1"/>
    </xf>
    <xf numFmtId="0" fontId="3" fillId="0" borderId="4" xfId="0" applyFont="1" applyFill="1" applyBorder="1" applyAlignment="1">
      <alignment horizontal="left" vertical="top" wrapText="1" indent="1"/>
    </xf>
    <xf numFmtId="0" fontId="5" fillId="2" borderId="13" xfId="0" applyFont="1" applyFill="1" applyBorder="1" applyAlignment="1">
      <alignment horizontal="center" vertical="top" wrapText="1"/>
    </xf>
    <xf numFmtId="0" fontId="5" fillId="2" borderId="16" xfId="0" applyFont="1" applyFill="1" applyBorder="1" applyAlignment="1">
      <alignment horizontal="center" vertical="top" wrapText="1"/>
    </xf>
    <xf numFmtId="0" fontId="5" fillId="2" borderId="14" xfId="0" applyFont="1" applyFill="1" applyBorder="1" applyAlignment="1">
      <alignment horizontal="center" vertical="top" wrapText="1"/>
    </xf>
    <xf numFmtId="44" fontId="7" fillId="4" borderId="5" xfId="0" applyNumberFormat="1" applyFont="1" applyFill="1" applyBorder="1" applyAlignment="1">
      <alignment horizontal="left" vertical="top" wrapText="1"/>
    </xf>
    <xf numFmtId="44" fontId="7" fillId="4" borderId="13" xfId="0" applyNumberFormat="1" applyFont="1" applyFill="1" applyBorder="1" applyAlignment="1">
      <alignment horizontal="left" vertical="top" wrapText="1"/>
    </xf>
    <xf numFmtId="44" fontId="3" fillId="5" borderId="5" xfId="0" applyNumberFormat="1" applyFont="1" applyFill="1" applyBorder="1" applyAlignment="1">
      <alignment horizontal="left" vertical="top" wrapText="1"/>
    </xf>
    <xf numFmtId="44" fontId="3" fillId="5" borderId="13" xfId="0" applyNumberFormat="1" applyFont="1" applyFill="1" applyBorder="1" applyAlignment="1">
      <alignment horizontal="left" vertical="top" wrapText="1"/>
    </xf>
    <xf numFmtId="44" fontId="3" fillId="3" borderId="5" xfId="0" applyNumberFormat="1" applyFont="1" applyFill="1" applyBorder="1" applyAlignment="1">
      <alignment horizontal="left" vertical="top" wrapText="1"/>
    </xf>
    <xf numFmtId="44" fontId="3" fillId="3" borderId="13" xfId="0" applyNumberFormat="1" applyFont="1" applyFill="1" applyBorder="1" applyAlignment="1">
      <alignment horizontal="left" vertical="top" wrapText="1"/>
    </xf>
    <xf numFmtId="44" fontId="3" fillId="0" borderId="5" xfId="0" applyNumberFormat="1" applyFont="1" applyFill="1" applyBorder="1" applyAlignment="1">
      <alignment horizontal="left" vertical="top" wrapText="1"/>
    </xf>
    <xf numFmtId="44" fontId="3" fillId="0" borderId="13" xfId="0" applyNumberFormat="1" applyFont="1" applyFill="1" applyBorder="1" applyAlignment="1">
      <alignment horizontal="left" vertical="top" wrapText="1"/>
    </xf>
    <xf numFmtId="44" fontId="7" fillId="4" borderId="5" xfId="0" applyNumberFormat="1" applyFont="1" applyFill="1" applyBorder="1" applyAlignment="1">
      <alignment horizontal="right" vertical="top" wrapText="1"/>
    </xf>
    <xf numFmtId="44" fontId="7" fillId="4" borderId="13" xfId="0" applyNumberFormat="1" applyFont="1" applyFill="1" applyBorder="1" applyAlignment="1">
      <alignment horizontal="right" vertical="top" wrapText="1"/>
    </xf>
    <xf numFmtId="44" fontId="7" fillId="4" borderId="13" xfId="0" applyNumberFormat="1" applyFont="1" applyFill="1" applyBorder="1" applyAlignment="1">
      <alignment vertical="top" wrapText="1"/>
    </xf>
    <xf numFmtId="44" fontId="7" fillId="4" borderId="16" xfId="0" applyNumberFormat="1" applyFont="1" applyFill="1" applyBorder="1" applyAlignment="1">
      <alignment vertical="top" wrapText="1"/>
    </xf>
    <xf numFmtId="44" fontId="9" fillId="6" borderId="5" xfId="0" applyNumberFormat="1" applyFont="1" applyFill="1" applyBorder="1" applyAlignment="1">
      <alignment horizontal="left" vertical="top" wrapText="1"/>
    </xf>
    <xf numFmtId="44" fontId="9" fillId="6" borderId="13" xfId="0" applyNumberFormat="1" applyFont="1" applyFill="1" applyBorder="1" applyAlignment="1">
      <alignment horizontal="left" vertical="top" wrapText="1"/>
    </xf>
    <xf numFmtId="44" fontId="7" fillId="9" borderId="16" xfId="0" applyNumberFormat="1" applyFont="1" applyFill="1" applyBorder="1" applyAlignment="1">
      <alignment horizontal="left" vertical="top" wrapText="1"/>
    </xf>
    <xf numFmtId="44" fontId="7" fillId="4" borderId="5" xfId="0" applyNumberFormat="1" applyFont="1" applyFill="1" applyBorder="1" applyAlignment="1">
      <alignment horizontal="left" wrapText="1"/>
    </xf>
    <xf numFmtId="44" fontId="7" fillId="4" borderId="13" xfId="0" applyNumberFormat="1" applyFont="1" applyFill="1" applyBorder="1" applyAlignment="1">
      <alignment horizontal="left" wrapText="1"/>
    </xf>
    <xf numFmtId="44" fontId="7" fillId="4" borderId="22" xfId="0" applyNumberFormat="1" applyFont="1" applyFill="1" applyBorder="1" applyAlignment="1">
      <alignment horizontal="left" vertical="top" wrapText="1"/>
    </xf>
    <xf numFmtId="44" fontId="7" fillId="4" borderId="7" xfId="0" applyNumberFormat="1" applyFont="1" applyFill="1" applyBorder="1" applyAlignment="1">
      <alignment horizontal="left" vertical="top" wrapText="1"/>
    </xf>
    <xf numFmtId="7" fontId="7" fillId="4" borderId="16" xfId="4" applyNumberFormat="1" applyFont="1" applyFill="1" applyBorder="1" applyAlignment="1" applyProtection="1">
      <alignment horizontal="right" vertical="center"/>
    </xf>
    <xf numFmtId="44" fontId="7" fillId="4" borderId="60" xfId="0" applyNumberFormat="1" applyFont="1" applyFill="1" applyBorder="1" applyAlignment="1">
      <alignment horizontal="left" vertical="top" wrapText="1"/>
    </xf>
    <xf numFmtId="0" fontId="6" fillId="6" borderId="5" xfId="0" applyNumberFormat="1" applyFont="1" applyFill="1" applyBorder="1" applyAlignment="1">
      <alignment horizontal="center" vertical="center" wrapText="1"/>
    </xf>
    <xf numFmtId="0" fontId="6" fillId="6" borderId="13" xfId="0" applyNumberFormat="1" applyFont="1" applyFill="1" applyBorder="1" applyAlignment="1">
      <alignment horizontal="center" vertical="center" wrapText="1"/>
    </xf>
    <xf numFmtId="0" fontId="0" fillId="6" borderId="13" xfId="0" applyFill="1" applyBorder="1" applyAlignment="1">
      <alignment horizontal="center" vertical="top"/>
    </xf>
    <xf numFmtId="0" fontId="0" fillId="6" borderId="14" xfId="0" applyFill="1" applyBorder="1" applyAlignment="1">
      <alignment horizontal="center" vertical="top"/>
    </xf>
    <xf numFmtId="0" fontId="6" fillId="6" borderId="9" xfId="0" applyNumberFormat="1" applyFont="1" applyFill="1" applyBorder="1" applyAlignment="1">
      <alignment horizontal="center" vertical="center" wrapText="1"/>
    </xf>
    <xf numFmtId="0" fontId="6" fillId="6" borderId="0" xfId="0" applyNumberFormat="1" applyFont="1" applyFill="1" applyBorder="1" applyAlignment="1">
      <alignment horizontal="center" vertical="center" wrapText="1"/>
    </xf>
    <xf numFmtId="0" fontId="2" fillId="0" borderId="32" xfId="2" applyFont="1" applyFill="1" applyBorder="1" applyAlignment="1">
      <alignment horizontal="left" vertical="top" wrapText="1"/>
    </xf>
    <xf numFmtId="16" fontId="2" fillId="0" borderId="5" xfId="2" applyNumberFormat="1" applyFont="1" applyFill="1" applyBorder="1" applyAlignment="1">
      <alignment horizontal="left" vertical="top" wrapText="1"/>
    </xf>
    <xf numFmtId="44" fontId="2" fillId="4" borderId="5" xfId="1" applyFont="1" applyFill="1" applyBorder="1" applyAlignment="1">
      <alignment horizontal="left"/>
    </xf>
    <xf numFmtId="44" fontId="2" fillId="0" borderId="5" xfId="1" applyFont="1" applyFill="1" applyBorder="1" applyAlignment="1">
      <alignment horizontal="left"/>
    </xf>
    <xf numFmtId="0" fontId="2" fillId="0" borderId="39" xfId="2" applyFont="1" applyFill="1" applyBorder="1" applyAlignment="1">
      <alignment horizontal="left" vertical="top" wrapText="1"/>
    </xf>
    <xf numFmtId="0" fontId="2" fillId="0" borderId="26" xfId="2" applyFont="1" applyFill="1" applyBorder="1" applyAlignment="1">
      <alignment horizontal="left" vertical="top" wrapText="1"/>
    </xf>
    <xf numFmtId="0" fontId="3" fillId="4" borderId="30" xfId="2" applyFont="1" applyFill="1" applyBorder="1" applyAlignment="1">
      <alignment horizontal="left" vertical="top" wrapText="1"/>
    </xf>
    <xf numFmtId="0" fontId="3" fillId="4" borderId="31" xfId="2" applyFont="1" applyFill="1" applyBorder="1" applyAlignment="1">
      <alignment horizontal="left" vertical="top" wrapText="1"/>
    </xf>
    <xf numFmtId="44" fontId="2" fillId="3" borderId="5" xfId="1" applyFont="1" applyFill="1" applyBorder="1" applyAlignment="1">
      <alignment horizontal="left"/>
    </xf>
    <xf numFmtId="0" fontId="3" fillId="3" borderId="17" xfId="2" applyFont="1" applyFill="1" applyBorder="1" applyAlignment="1">
      <alignment horizontal="left" vertical="top" wrapText="1"/>
    </xf>
    <xf numFmtId="0" fontId="3" fillId="3" borderId="2" xfId="2" applyFont="1" applyFill="1" applyBorder="1" applyAlignment="1">
      <alignment vertical="top" wrapText="1"/>
    </xf>
    <xf numFmtId="0" fontId="3" fillId="3" borderId="17" xfId="2" applyFont="1" applyFill="1" applyBorder="1" applyAlignment="1">
      <alignment vertical="top" wrapText="1"/>
    </xf>
    <xf numFmtId="0" fontId="4" fillId="3" borderId="2" xfId="2" applyFont="1" applyFill="1" applyBorder="1" applyAlignment="1">
      <alignment horizontal="center" vertical="top" wrapText="1"/>
    </xf>
    <xf numFmtId="0" fontId="4" fillId="3" borderId="17" xfId="2" applyFont="1" applyFill="1" applyBorder="1" applyAlignment="1">
      <alignment horizontal="center" vertical="top" wrapText="1"/>
    </xf>
    <xf numFmtId="0" fontId="2" fillId="3" borderId="39" xfId="2" applyFont="1" applyFill="1" applyBorder="1" applyAlignment="1">
      <alignment horizontal="left" vertical="top" wrapText="1"/>
    </xf>
    <xf numFmtId="0" fontId="2" fillId="3" borderId="40" xfId="2" applyFont="1" applyFill="1" applyBorder="1" applyAlignment="1">
      <alignment horizontal="left" vertical="top" wrapText="1"/>
    </xf>
    <xf numFmtId="0" fontId="10" fillId="3" borderId="2" xfId="2" applyFont="1" applyFill="1" applyBorder="1" applyAlignment="1">
      <alignment horizontal="left" vertical="top" wrapText="1"/>
    </xf>
    <xf numFmtId="0" fontId="4" fillId="2" borderId="5" xfId="2" applyFont="1" applyFill="1" applyBorder="1" applyAlignment="1">
      <alignment horizontal="center" wrapText="1"/>
    </xf>
    <xf numFmtId="0" fontId="5" fillId="2" borderId="5" xfId="2" applyFont="1" applyFill="1" applyBorder="1" applyAlignment="1">
      <alignment horizontal="center" vertical="top" wrapText="1"/>
    </xf>
    <xf numFmtId="0" fontId="4" fillId="3" borderId="24" xfId="2" applyFont="1" applyFill="1" applyBorder="1" applyAlignment="1">
      <alignment horizontal="center" vertical="top" wrapText="1"/>
    </xf>
    <xf numFmtId="0" fontId="4" fillId="3" borderId="40" xfId="2" applyFont="1" applyFill="1" applyBorder="1" applyAlignment="1">
      <alignment horizontal="center" vertical="top" wrapText="1"/>
    </xf>
    <xf numFmtId="0" fontId="2" fillId="0" borderId="2" xfId="0" applyFont="1" applyFill="1" applyBorder="1" applyAlignment="1">
      <alignment vertical="top" wrapText="1"/>
    </xf>
    <xf numFmtId="0" fontId="2" fillId="0" borderId="3" xfId="0" applyFont="1" applyFill="1" applyBorder="1" applyAlignment="1">
      <alignment vertical="top" wrapText="1"/>
    </xf>
    <xf numFmtId="0" fontId="2" fillId="0" borderId="4" xfId="0" applyFont="1" applyFill="1" applyBorder="1" applyAlignment="1">
      <alignment vertical="top" wrapText="1"/>
    </xf>
    <xf numFmtId="44" fontId="51" fillId="4" borderId="5" xfId="1" applyFont="1" applyFill="1" applyBorder="1" applyAlignment="1">
      <alignment horizontal="left"/>
    </xf>
    <xf numFmtId="0" fontId="2" fillId="0" borderId="2" xfId="0" applyFont="1" applyFill="1" applyBorder="1" applyAlignment="1">
      <alignment horizontal="left" vertical="center" wrapText="1"/>
    </xf>
    <xf numFmtId="0" fontId="2" fillId="0" borderId="3" xfId="0" applyFont="1" applyFill="1" applyBorder="1" applyAlignment="1">
      <alignment horizontal="left" vertical="center" wrapText="1"/>
    </xf>
    <xf numFmtId="0" fontId="2" fillId="0" borderId="4" xfId="0" applyFont="1" applyFill="1" applyBorder="1" applyAlignment="1">
      <alignment horizontal="left" vertical="center" wrapText="1"/>
    </xf>
    <xf numFmtId="0" fontId="2" fillId="0" borderId="2" xfId="0" applyFont="1" applyFill="1" applyBorder="1" applyAlignment="1">
      <alignment horizontal="center" vertical="top" wrapText="1"/>
    </xf>
    <xf numFmtId="0" fontId="2" fillId="0" borderId="17" xfId="0" applyFont="1" applyFill="1" applyBorder="1" applyAlignment="1">
      <alignment horizontal="center" vertical="top" wrapText="1"/>
    </xf>
    <xf numFmtId="0" fontId="2" fillId="0" borderId="17" xfId="0" applyFont="1" applyFill="1" applyBorder="1" applyAlignment="1">
      <alignment horizontal="left" vertical="center" wrapText="1"/>
    </xf>
    <xf numFmtId="0" fontId="6" fillId="14" borderId="18" xfId="0" applyFont="1" applyFill="1" applyBorder="1" applyAlignment="1">
      <alignment horizontal="center" vertical="center" wrapText="1"/>
    </xf>
    <xf numFmtId="0" fontId="6" fillId="14" borderId="19" xfId="0" applyFont="1" applyFill="1" applyBorder="1" applyAlignment="1">
      <alignment horizontal="center" vertical="center" wrapText="1"/>
    </xf>
    <xf numFmtId="0" fontId="6" fillId="14" borderId="21" xfId="0" applyFont="1" applyFill="1" applyBorder="1" applyAlignment="1">
      <alignment horizontal="center" vertical="center" wrapText="1"/>
    </xf>
    <xf numFmtId="0" fontId="26" fillId="14" borderId="18" xfId="0" applyFont="1" applyFill="1" applyBorder="1" applyAlignment="1">
      <alignment horizontal="center" vertical="center" wrapText="1"/>
    </xf>
    <xf numFmtId="0" fontId="27" fillId="14" borderId="19" xfId="0" applyFont="1" applyFill="1" applyBorder="1" applyAlignment="1">
      <alignment horizontal="center" vertical="center" wrapText="1"/>
    </xf>
    <xf numFmtId="0" fontId="2" fillId="14" borderId="18" xfId="0" applyFont="1" applyFill="1" applyBorder="1" applyAlignment="1">
      <alignment horizontal="left" vertical="top" wrapText="1"/>
    </xf>
    <xf numFmtId="0" fontId="2" fillId="14" borderId="19" xfId="0" applyFont="1" applyFill="1" applyBorder="1" applyAlignment="1">
      <alignment horizontal="left" vertical="top" wrapText="1"/>
    </xf>
    <xf numFmtId="44" fontId="2" fillId="14" borderId="22" xfId="1" applyFont="1" applyFill="1" applyBorder="1" applyAlignment="1">
      <alignment horizontal="left"/>
    </xf>
    <xf numFmtId="0" fontId="2" fillId="0" borderId="10" xfId="0" applyFont="1" applyBorder="1" applyAlignment="1">
      <alignment vertical="top" wrapText="1"/>
    </xf>
    <xf numFmtId="0" fontId="2" fillId="0" borderId="58" xfId="0" applyFont="1" applyFill="1" applyBorder="1" applyAlignment="1">
      <alignment horizontal="left" vertical="top"/>
    </xf>
    <xf numFmtId="0" fontId="2" fillId="0" borderId="59" xfId="0" applyFont="1" applyFill="1" applyBorder="1" applyAlignment="1">
      <alignment horizontal="left" vertical="top"/>
    </xf>
    <xf numFmtId="44" fontId="51" fillId="4" borderId="10" xfId="0" applyNumberFormat="1" applyFont="1" applyFill="1" applyBorder="1" applyAlignment="1">
      <alignment vertical="top" wrapText="1"/>
    </xf>
    <xf numFmtId="0" fontId="4" fillId="14" borderId="52" xfId="0" applyFont="1" applyFill="1" applyBorder="1" applyAlignment="1">
      <alignment horizontal="center" vertical="center" wrapText="1"/>
    </xf>
    <xf numFmtId="0" fontId="2" fillId="14" borderId="53" xfId="0" applyFont="1" applyFill="1" applyBorder="1" applyAlignment="1">
      <alignment horizontal="center" vertical="center" wrapText="1"/>
    </xf>
    <xf numFmtId="0" fontId="2" fillId="14" borderId="54" xfId="0" applyFont="1" applyFill="1" applyBorder="1" applyAlignment="1">
      <alignment horizontal="center" vertical="center" wrapText="1"/>
    </xf>
    <xf numFmtId="0" fontId="4" fillId="14" borderId="43" xfId="0" applyFont="1" applyFill="1" applyBorder="1" applyAlignment="1">
      <alignment horizontal="center" vertical="center" wrapText="1"/>
    </xf>
    <xf numFmtId="0" fontId="4" fillId="14" borderId="44" xfId="0" applyFont="1" applyFill="1" applyBorder="1" applyAlignment="1">
      <alignment horizontal="center" vertical="center" wrapText="1"/>
    </xf>
    <xf numFmtId="0" fontId="4" fillId="14" borderId="45" xfId="0" applyFont="1" applyFill="1" applyBorder="1" applyAlignment="1">
      <alignment horizontal="center" vertical="center" wrapText="1"/>
    </xf>
    <xf numFmtId="0" fontId="2" fillId="0" borderId="51" xfId="0" applyFont="1" applyFill="1" applyBorder="1" applyAlignment="1">
      <alignment horizontal="left" vertical="top"/>
    </xf>
    <xf numFmtId="0" fontId="2" fillId="0" borderId="31" xfId="0" applyFont="1" applyFill="1" applyBorder="1" applyAlignment="1">
      <alignment horizontal="left" vertical="top"/>
    </xf>
    <xf numFmtId="0" fontId="2" fillId="0" borderId="20" xfId="0" applyFont="1" applyFill="1" applyBorder="1" applyAlignment="1">
      <alignment horizontal="left" vertical="top" wrapText="1"/>
    </xf>
    <xf numFmtId="44" fontId="51" fillId="4" borderId="10" xfId="1" applyFont="1" applyFill="1" applyBorder="1" applyAlignment="1">
      <alignment horizontal="left"/>
    </xf>
    <xf numFmtId="0" fontId="2" fillId="0" borderId="57" xfId="0" applyFont="1" applyBorder="1" applyAlignment="1">
      <alignment vertical="top" wrapText="1"/>
    </xf>
    <xf numFmtId="44" fontId="51" fillId="4" borderId="57" xfId="0" applyNumberFormat="1" applyFont="1" applyFill="1" applyBorder="1" applyAlignment="1">
      <alignment vertical="top" wrapText="1"/>
    </xf>
    <xf numFmtId="44" fontId="51" fillId="4" borderId="5" xfId="1" applyFont="1" applyFill="1" applyBorder="1" applyAlignment="1">
      <alignment horizontal="right"/>
    </xf>
    <xf numFmtId="44" fontId="51" fillId="4" borderId="13" xfId="1" applyFont="1" applyFill="1" applyBorder="1" applyAlignment="1">
      <alignment horizontal="left"/>
    </xf>
    <xf numFmtId="44" fontId="51" fillId="4" borderId="14" xfId="1" applyFont="1" applyFill="1" applyBorder="1" applyAlignment="1">
      <alignment horizontal="left"/>
    </xf>
    <xf numFmtId="0" fontId="2" fillId="9" borderId="2" xfId="0" applyFont="1" applyFill="1" applyBorder="1" applyAlignment="1">
      <alignment horizontal="left" vertical="top" wrapText="1"/>
    </xf>
    <xf numFmtId="0" fontId="2" fillId="9" borderId="3" xfId="0" applyFont="1" applyFill="1" applyBorder="1" applyAlignment="1">
      <alignment horizontal="left" vertical="top" wrapText="1"/>
    </xf>
    <xf numFmtId="0" fontId="32" fillId="0" borderId="2" xfId="0" applyFont="1" applyFill="1" applyBorder="1" applyAlignment="1">
      <alignment horizontal="center" vertical="top" wrapText="1"/>
    </xf>
    <xf numFmtId="0" fontId="32" fillId="0" borderId="3" xfId="0" applyFont="1" applyFill="1" applyBorder="1" applyAlignment="1">
      <alignment horizontal="center" vertical="top" wrapText="1"/>
    </xf>
    <xf numFmtId="0" fontId="32" fillId="0" borderId="4" xfId="0" applyFont="1" applyFill="1" applyBorder="1" applyAlignment="1">
      <alignment horizontal="center" vertical="top" wrapText="1"/>
    </xf>
    <xf numFmtId="0" fontId="2" fillId="0" borderId="39" xfId="0" applyFont="1" applyFill="1" applyBorder="1" applyAlignment="1">
      <alignment horizontal="left" vertical="top" wrapText="1"/>
    </xf>
    <xf numFmtId="0" fontId="2" fillId="0" borderId="26" xfId="0" applyFont="1" applyFill="1" applyBorder="1" applyAlignment="1">
      <alignment horizontal="left" vertical="top" wrapText="1"/>
    </xf>
    <xf numFmtId="44" fontId="7" fillId="4" borderId="30" xfId="0" applyNumberFormat="1" applyFont="1" applyFill="1" applyBorder="1" applyAlignment="1">
      <alignment horizontal="left" vertical="top" wrapText="1"/>
    </xf>
    <xf numFmtId="44" fontId="7" fillId="4" borderId="31" xfId="0" applyNumberFormat="1" applyFont="1" applyFill="1" applyBorder="1" applyAlignment="1">
      <alignment horizontal="left" vertical="top" wrapText="1"/>
    </xf>
    <xf numFmtId="0" fontId="3" fillId="3" borderId="17" xfId="0" applyFont="1" applyFill="1" applyBorder="1" applyAlignment="1">
      <alignment horizontal="left" vertical="top" wrapText="1"/>
    </xf>
    <xf numFmtId="0" fontId="3" fillId="3" borderId="2" xfId="0" applyFont="1" applyFill="1" applyBorder="1" applyAlignment="1">
      <alignment vertical="top" wrapText="1"/>
    </xf>
    <xf numFmtId="0" fontId="3" fillId="3" borderId="17" xfId="0" applyFont="1" applyFill="1" applyBorder="1" applyAlignment="1">
      <alignment vertical="top" wrapText="1"/>
    </xf>
    <xf numFmtId="0" fontId="4" fillId="3" borderId="2" xfId="0" applyFont="1" applyFill="1" applyBorder="1" applyAlignment="1">
      <alignment horizontal="center" vertical="top" wrapText="1"/>
    </xf>
    <xf numFmtId="0" fontId="4" fillId="3" borderId="17" xfId="0" applyFont="1" applyFill="1" applyBorder="1" applyAlignment="1">
      <alignment horizontal="center" vertical="top" wrapText="1"/>
    </xf>
    <xf numFmtId="0" fontId="2" fillId="3" borderId="39" xfId="0" applyFont="1" applyFill="1" applyBorder="1" applyAlignment="1">
      <alignment horizontal="left" vertical="top" wrapText="1"/>
    </xf>
    <xf numFmtId="0" fontId="2" fillId="3" borderId="40" xfId="0" applyFont="1" applyFill="1" applyBorder="1" applyAlignment="1">
      <alignment horizontal="left" vertical="top" wrapText="1"/>
    </xf>
    <xf numFmtId="0" fontId="10" fillId="3" borderId="2" xfId="0" applyFont="1" applyFill="1" applyBorder="1" applyAlignment="1">
      <alignment horizontal="left" vertical="top" wrapText="1"/>
    </xf>
    <xf numFmtId="0" fontId="5" fillId="2" borderId="5" xfId="0" applyFont="1" applyFill="1" applyBorder="1" applyAlignment="1">
      <alignment horizontal="center" vertical="top" wrapText="1"/>
    </xf>
    <xf numFmtId="0" fontId="4" fillId="3" borderId="24" xfId="0" applyFont="1" applyFill="1" applyBorder="1" applyAlignment="1">
      <alignment horizontal="center" vertical="top" wrapText="1"/>
    </xf>
    <xf numFmtId="0" fontId="4" fillId="3" borderId="40" xfId="0" applyFont="1" applyFill="1" applyBorder="1" applyAlignment="1">
      <alignment horizontal="center" vertical="top" wrapText="1"/>
    </xf>
    <xf numFmtId="0" fontId="0" fillId="6" borderId="16" xfId="0" applyFill="1" applyBorder="1" applyAlignment="1">
      <alignment horizontal="center" vertical="top"/>
    </xf>
    <xf numFmtId="44" fontId="7" fillId="4" borderId="29" xfId="0" applyNumberFormat="1" applyFont="1" applyFill="1" applyBorder="1" applyAlignment="1">
      <alignment horizontal="left" vertical="top" wrapText="1"/>
    </xf>
    <xf numFmtId="44" fontId="2" fillId="3" borderId="13" xfId="1" applyFont="1" applyFill="1" applyBorder="1" applyAlignment="1">
      <alignment horizontal="left"/>
    </xf>
    <xf numFmtId="44" fontId="2" fillId="0" borderId="13" xfId="1" applyFont="1" applyFill="1" applyBorder="1" applyAlignment="1">
      <alignment horizontal="left"/>
    </xf>
    <xf numFmtId="44" fontId="7" fillId="4" borderId="30" xfId="0" applyNumberFormat="1" applyFont="1" applyFill="1" applyBorder="1" applyAlignment="1">
      <alignment horizontal="left" wrapText="1"/>
    </xf>
    <xf numFmtId="44" fontId="7" fillId="4" borderId="29" xfId="0" applyNumberFormat="1" applyFont="1" applyFill="1" applyBorder="1" applyAlignment="1">
      <alignment horizontal="left" wrapText="1"/>
    </xf>
    <xf numFmtId="44" fontId="7" fillId="4" borderId="5" xfId="1" applyFont="1" applyFill="1" applyBorder="1" applyAlignment="1">
      <alignment horizontal="right"/>
    </xf>
    <xf numFmtId="44" fontId="7" fillId="4" borderId="13" xfId="1" applyFont="1" applyFill="1" applyBorder="1" applyAlignment="1">
      <alignment horizontal="right"/>
    </xf>
    <xf numFmtId="44" fontId="7" fillId="4" borderId="10" xfId="1" applyFont="1" applyFill="1" applyBorder="1" applyAlignment="1">
      <alignment horizontal="left"/>
    </xf>
    <xf numFmtId="44" fontId="7" fillId="4" borderId="60" xfId="1" applyFont="1" applyFill="1" applyBorder="1" applyAlignment="1">
      <alignment horizontal="left"/>
    </xf>
    <xf numFmtId="44" fontId="3" fillId="14" borderId="30" xfId="0" applyNumberFormat="1" applyFont="1" applyFill="1" applyBorder="1" applyAlignment="1">
      <alignment horizontal="left" wrapText="1"/>
    </xf>
    <xf numFmtId="44" fontId="3" fillId="14" borderId="29" xfId="0" applyNumberFormat="1" applyFont="1" applyFill="1" applyBorder="1" applyAlignment="1">
      <alignment horizontal="left" wrapText="1"/>
    </xf>
    <xf numFmtId="44" fontId="7" fillId="9" borderId="5" xfId="0" applyNumberFormat="1" applyFont="1" applyFill="1" applyBorder="1" applyAlignment="1">
      <alignment vertical="top"/>
    </xf>
    <xf numFmtId="0" fontId="7" fillId="9" borderId="13" xfId="0" applyFont="1" applyFill="1" applyBorder="1" applyAlignment="1">
      <alignment vertical="top"/>
    </xf>
    <xf numFmtId="0" fontId="2" fillId="9" borderId="2" xfId="0" applyFont="1" applyFill="1" applyBorder="1" applyAlignment="1">
      <alignment vertical="top" wrapText="1"/>
    </xf>
    <xf numFmtId="0" fontId="2" fillId="9" borderId="3" xfId="0" applyFont="1" applyFill="1" applyBorder="1" applyAlignment="1">
      <alignment vertical="top" wrapText="1"/>
    </xf>
    <xf numFmtId="0" fontId="2" fillId="9" borderId="4" xfId="0" applyFont="1" applyFill="1" applyBorder="1" applyAlignment="1">
      <alignment vertical="top" wrapText="1"/>
    </xf>
    <xf numFmtId="44" fontId="51" fillId="9" borderId="5" xfId="1" applyFont="1" applyFill="1" applyBorder="1" applyAlignment="1">
      <alignment horizontal="left"/>
    </xf>
    <xf numFmtId="0" fontId="2" fillId="9" borderId="10" xfId="0" applyFont="1" applyFill="1" applyBorder="1" applyAlignment="1">
      <alignment vertical="top" wrapText="1"/>
    </xf>
    <xf numFmtId="0" fontId="2" fillId="9" borderId="60" xfId="0" applyFont="1" applyFill="1" applyBorder="1" applyAlignment="1">
      <alignment horizontal="center" vertical="top"/>
    </xf>
    <xf numFmtId="0" fontId="2" fillId="9" borderId="61" xfId="0" applyFont="1" applyFill="1" applyBorder="1" applyAlignment="1">
      <alignment horizontal="center" vertical="top"/>
    </xf>
    <xf numFmtId="44" fontId="51" fillId="9" borderId="10" xfId="0" applyNumberFormat="1" applyFont="1" applyFill="1" applyBorder="1" applyAlignment="1">
      <alignment vertical="top" wrapText="1"/>
    </xf>
    <xf numFmtId="0" fontId="26" fillId="9" borderId="5" xfId="0" applyFont="1" applyFill="1" applyBorder="1" applyAlignment="1">
      <alignment horizontal="center" vertical="center" wrapText="1"/>
    </xf>
    <xf numFmtId="0" fontId="27" fillId="9" borderId="5" xfId="0" applyFont="1" applyFill="1" applyBorder="1" applyAlignment="1">
      <alignment horizontal="center" vertical="center" wrapText="1"/>
    </xf>
    <xf numFmtId="8" fontId="2" fillId="4" borderId="5" xfId="1" applyNumberFormat="1" applyFont="1" applyFill="1" applyBorder="1" applyAlignment="1">
      <alignment horizontal="left"/>
    </xf>
    <xf numFmtId="8" fontId="3" fillId="4" borderId="30" xfId="2" applyNumberFormat="1" applyFont="1" applyFill="1" applyBorder="1" applyAlignment="1">
      <alignment horizontal="left" vertical="top" wrapText="1"/>
    </xf>
    <xf numFmtId="0" fontId="2" fillId="0" borderId="30" xfId="0" applyFont="1" applyFill="1" applyBorder="1" applyAlignment="1">
      <alignment horizontal="left" vertical="top" wrapText="1"/>
    </xf>
    <xf numFmtId="0" fontId="2" fillId="0" borderId="29" xfId="0" applyFont="1" applyFill="1" applyBorder="1" applyAlignment="1">
      <alignment horizontal="left" vertical="top" wrapText="1"/>
    </xf>
    <xf numFmtId="0" fontId="2" fillId="0" borderId="32" xfId="0" applyFont="1" applyFill="1" applyBorder="1" applyAlignment="1">
      <alignment horizontal="left" vertical="top" wrapText="1"/>
    </xf>
    <xf numFmtId="0" fontId="18" fillId="0" borderId="2" xfId="0" applyFont="1" applyFill="1" applyBorder="1" applyAlignment="1">
      <alignment horizontal="center" vertical="center" wrapText="1"/>
    </xf>
    <xf numFmtId="0" fontId="19" fillId="0" borderId="3" xfId="0" applyFont="1" applyFill="1" applyBorder="1" applyAlignment="1">
      <alignment horizontal="center" vertical="center" wrapText="1"/>
    </xf>
    <xf numFmtId="0" fontId="19" fillId="0" borderId="4" xfId="0" applyFont="1" applyFill="1" applyBorder="1" applyAlignment="1">
      <alignment horizontal="center" vertical="center" wrapText="1"/>
    </xf>
    <xf numFmtId="0" fontId="20" fillId="0" borderId="4"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3" borderId="2" xfId="0" applyFont="1" applyFill="1" applyBorder="1" applyAlignment="1">
      <alignment horizontal="left" wrapText="1"/>
    </xf>
    <xf numFmtId="0" fontId="2" fillId="3" borderId="3" xfId="0" applyFont="1" applyFill="1" applyBorder="1" applyAlignment="1">
      <alignment horizontal="left" wrapText="1"/>
    </xf>
    <xf numFmtId="0" fontId="15" fillId="0" borderId="2"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13" fillId="0" borderId="2" xfId="0" applyFont="1" applyFill="1" applyBorder="1" applyAlignment="1">
      <alignment horizontal="left" vertical="top" wrapText="1"/>
    </xf>
    <xf numFmtId="0" fontId="0" fillId="0" borderId="3" xfId="0" applyFill="1" applyBorder="1" applyAlignment="1">
      <alignment horizontal="left" vertical="top" wrapText="1"/>
    </xf>
    <xf numFmtId="0" fontId="0" fillId="0" borderId="4" xfId="0" applyFill="1" applyBorder="1" applyAlignment="1">
      <alignment horizontal="left" vertical="top" wrapText="1"/>
    </xf>
    <xf numFmtId="0" fontId="4" fillId="0" borderId="2" xfId="0" applyFont="1" applyFill="1" applyBorder="1" applyAlignment="1">
      <alignment horizontal="left" vertical="top" wrapText="1" indent="10"/>
    </xf>
    <xf numFmtId="0" fontId="4" fillId="0" borderId="3" xfId="0" applyFont="1" applyFill="1" applyBorder="1" applyAlignment="1">
      <alignment horizontal="left" vertical="top" wrapText="1" indent="10"/>
    </xf>
    <xf numFmtId="0" fontId="4" fillId="0" borderId="4" xfId="0" applyFont="1" applyFill="1" applyBorder="1" applyAlignment="1">
      <alignment horizontal="left" vertical="top" wrapText="1" indent="10"/>
    </xf>
    <xf numFmtId="0" fontId="2" fillId="0" borderId="20" xfId="0" applyFont="1" applyFill="1" applyBorder="1" applyAlignment="1">
      <alignment horizontal="left" wrapText="1"/>
    </xf>
    <xf numFmtId="0" fontId="2" fillId="0" borderId="11" xfId="0" applyFont="1" applyFill="1" applyBorder="1" applyAlignment="1">
      <alignment horizontal="left" wrapText="1"/>
    </xf>
    <xf numFmtId="0" fontId="14" fillId="0" borderId="2"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1" fillId="0" borderId="3" xfId="2" applyFill="1" applyBorder="1" applyAlignment="1">
      <alignment horizontal="left" wrapText="1"/>
    </xf>
    <xf numFmtId="0" fontId="1" fillId="0" borderId="17" xfId="2" applyFill="1" applyBorder="1" applyAlignment="1">
      <alignment horizontal="left" wrapText="1"/>
    </xf>
    <xf numFmtId="0" fontId="0" fillId="0" borderId="3" xfId="0" applyFill="1" applyBorder="1" applyAlignment="1">
      <alignment horizontal="left" wrapText="1"/>
    </xf>
    <xf numFmtId="0" fontId="0" fillId="0" borderId="17" xfId="0" applyFill="1" applyBorder="1" applyAlignment="1">
      <alignment horizontal="left" wrapText="1"/>
    </xf>
    <xf numFmtId="0" fontId="2" fillId="2" borderId="2" xfId="0" applyFont="1" applyFill="1" applyBorder="1" applyAlignment="1">
      <alignment horizontal="center" wrapText="1"/>
    </xf>
    <xf numFmtId="0" fontId="2" fillId="2" borderId="3" xfId="0" applyFont="1" applyFill="1" applyBorder="1" applyAlignment="1">
      <alignment horizontal="center" wrapText="1"/>
    </xf>
    <xf numFmtId="0" fontId="4" fillId="0" borderId="24" xfId="0" applyFont="1" applyFill="1" applyBorder="1" applyAlignment="1">
      <alignment horizontal="center" vertical="top" wrapText="1"/>
    </xf>
    <xf numFmtId="0" fontId="4" fillId="0" borderId="25" xfId="0" applyFont="1" applyFill="1" applyBorder="1" applyAlignment="1">
      <alignment horizontal="center" vertical="top" wrapText="1"/>
    </xf>
    <xf numFmtId="0" fontId="2" fillId="0" borderId="24" xfId="0" applyFont="1" applyFill="1" applyBorder="1" applyAlignment="1">
      <alignment horizontal="left" vertical="top" wrapText="1"/>
    </xf>
    <xf numFmtId="0" fontId="2" fillId="0" borderId="25" xfId="0" applyFont="1" applyFill="1" applyBorder="1" applyAlignment="1">
      <alignment horizontal="left" vertical="top" wrapText="1"/>
    </xf>
    <xf numFmtId="0" fontId="2" fillId="0" borderId="18" xfId="0" applyFont="1" applyFill="1" applyBorder="1" applyAlignment="1">
      <alignment horizontal="left" wrapText="1"/>
    </xf>
    <xf numFmtId="0" fontId="2" fillId="0" borderId="19" xfId="0" applyFont="1" applyFill="1" applyBorder="1" applyAlignment="1">
      <alignment horizontal="left" wrapText="1"/>
    </xf>
    <xf numFmtId="0" fontId="3" fillId="2" borderId="30" xfId="0" applyFont="1" applyFill="1" applyBorder="1" applyAlignment="1">
      <alignment horizontal="center" vertical="top" wrapText="1"/>
    </xf>
    <xf numFmtId="0" fontId="3" fillId="2" borderId="29" xfId="0" applyFont="1" applyFill="1" applyBorder="1" applyAlignment="1">
      <alignment horizontal="center" vertical="top" wrapText="1"/>
    </xf>
    <xf numFmtId="0" fontId="3" fillId="2" borderId="32" xfId="0" applyFont="1" applyFill="1" applyBorder="1" applyAlignment="1">
      <alignment horizontal="center" vertical="top" wrapText="1"/>
    </xf>
    <xf numFmtId="0" fontId="2" fillId="2" borderId="29" xfId="0" applyFont="1" applyFill="1" applyBorder="1" applyAlignment="1">
      <alignment horizontal="center" vertical="top" wrapText="1"/>
    </xf>
    <xf numFmtId="0" fontId="2" fillId="2" borderId="32" xfId="0" applyFont="1" applyFill="1" applyBorder="1" applyAlignment="1">
      <alignment horizontal="center" vertical="top" wrapText="1"/>
    </xf>
    <xf numFmtId="0" fontId="2" fillId="3" borderId="2" xfId="2" applyFont="1" applyFill="1" applyBorder="1" applyAlignment="1">
      <alignment horizontal="left" wrapText="1"/>
    </xf>
    <xf numFmtId="0" fontId="2" fillId="3" borderId="3" xfId="2" applyFont="1" applyFill="1" applyBorder="1" applyAlignment="1">
      <alignment horizontal="left" wrapText="1"/>
    </xf>
    <xf numFmtId="0" fontId="2" fillId="5" borderId="2" xfId="2" applyFont="1" applyFill="1" applyBorder="1" applyAlignment="1">
      <alignment horizontal="left" vertical="top" wrapText="1"/>
    </xf>
    <xf numFmtId="0" fontId="2" fillId="5" borderId="3" xfId="2" applyFont="1" applyFill="1" applyBorder="1" applyAlignment="1">
      <alignment horizontal="left" vertical="top" wrapText="1"/>
    </xf>
    <xf numFmtId="0" fontId="2" fillId="5" borderId="4" xfId="2" applyFont="1" applyFill="1" applyBorder="1" applyAlignment="1">
      <alignment horizontal="left" vertical="top" wrapText="1"/>
    </xf>
    <xf numFmtId="0" fontId="4" fillId="0" borderId="2" xfId="2" applyFont="1" applyFill="1" applyBorder="1" applyAlignment="1">
      <alignment horizontal="left" vertical="top" wrapText="1" indent="10"/>
    </xf>
    <xf numFmtId="0" fontId="4" fillId="0" borderId="3" xfId="2" applyFont="1" applyFill="1" applyBorder="1" applyAlignment="1">
      <alignment horizontal="left" vertical="top" wrapText="1" indent="10"/>
    </xf>
    <xf numFmtId="0" fontId="4" fillId="0" borderId="4" xfId="2" applyFont="1" applyFill="1" applyBorder="1" applyAlignment="1">
      <alignment horizontal="left" vertical="top" wrapText="1" indent="10"/>
    </xf>
    <xf numFmtId="0" fontId="2" fillId="0" borderId="20" xfId="2" applyFont="1" applyFill="1" applyBorder="1" applyAlignment="1">
      <alignment horizontal="left" wrapText="1"/>
    </xf>
    <xf numFmtId="0" fontId="2" fillId="0" borderId="11" xfId="2" applyFont="1" applyFill="1" applyBorder="1" applyAlignment="1">
      <alignment horizontal="left" wrapText="1"/>
    </xf>
    <xf numFmtId="0" fontId="3" fillId="2" borderId="30" xfId="2" applyFont="1" applyFill="1" applyBorder="1" applyAlignment="1">
      <alignment horizontal="center" vertical="top" wrapText="1"/>
    </xf>
    <xf numFmtId="0" fontId="3" fillId="2" borderId="29" xfId="2" applyFont="1" applyFill="1" applyBorder="1" applyAlignment="1">
      <alignment horizontal="center" vertical="top" wrapText="1"/>
    </xf>
    <xf numFmtId="0" fontId="3" fillId="2" borderId="32" xfId="2" applyFont="1" applyFill="1" applyBorder="1" applyAlignment="1">
      <alignment horizontal="center" vertical="top" wrapText="1"/>
    </xf>
    <xf numFmtId="0" fontId="2" fillId="2" borderId="29" xfId="2" applyFont="1" applyFill="1" applyBorder="1" applyAlignment="1">
      <alignment horizontal="center" vertical="top" wrapText="1"/>
    </xf>
    <xf numFmtId="0" fontId="2" fillId="2" borderId="32" xfId="2" applyFont="1" applyFill="1" applyBorder="1" applyAlignment="1">
      <alignment horizontal="center" vertical="top" wrapText="1"/>
    </xf>
    <xf numFmtId="0" fontId="2" fillId="2" borderId="2" xfId="2" applyFont="1" applyFill="1" applyBorder="1" applyAlignment="1">
      <alignment horizontal="center" wrapText="1"/>
    </xf>
    <xf numFmtId="0" fontId="2" fillId="2" borderId="3" xfId="2" applyFont="1" applyFill="1" applyBorder="1" applyAlignment="1">
      <alignment horizontal="center" wrapText="1"/>
    </xf>
    <xf numFmtId="0" fontId="4" fillId="0" borderId="24" xfId="2" applyFont="1" applyFill="1" applyBorder="1" applyAlignment="1">
      <alignment horizontal="center" vertical="top" wrapText="1"/>
    </xf>
    <xf numFmtId="0" fontId="4" fillId="0" borderId="25" xfId="2" applyFont="1" applyFill="1" applyBorder="1" applyAlignment="1">
      <alignment horizontal="center" vertical="top" wrapText="1"/>
    </xf>
    <xf numFmtId="0" fontId="2" fillId="0" borderId="24" xfId="2" applyFont="1" applyFill="1" applyBorder="1" applyAlignment="1">
      <alignment horizontal="left" vertical="top" wrapText="1"/>
    </xf>
    <xf numFmtId="0" fontId="2" fillId="0" borderId="25" xfId="2" applyFont="1" applyFill="1" applyBorder="1" applyAlignment="1">
      <alignment horizontal="left" vertical="top" wrapText="1"/>
    </xf>
    <xf numFmtId="0" fontId="2" fillId="0" borderId="18" xfId="2" applyFont="1" applyFill="1" applyBorder="1" applyAlignment="1">
      <alignment horizontal="left" wrapText="1"/>
    </xf>
    <xf numFmtId="0" fontId="2" fillId="0" borderId="19" xfId="2" applyFont="1" applyFill="1" applyBorder="1" applyAlignment="1">
      <alignment horizontal="left" wrapText="1"/>
    </xf>
    <xf numFmtId="44" fontId="2" fillId="6" borderId="5" xfId="1" applyFont="1" applyFill="1" applyBorder="1" applyAlignment="1">
      <alignment horizontal="left"/>
    </xf>
    <xf numFmtId="0" fontId="2" fillId="0" borderId="17" xfId="0" applyFont="1" applyFill="1" applyBorder="1" applyAlignment="1">
      <alignment horizontal="left" wrapText="1"/>
    </xf>
    <xf numFmtId="44" fontId="51" fillId="4" borderId="5" xfId="0" applyNumberFormat="1" applyFont="1" applyFill="1" applyBorder="1" applyAlignment="1">
      <alignment horizontal="left"/>
    </xf>
    <xf numFmtId="0" fontId="3" fillId="9" borderId="2" xfId="0" applyFont="1" applyFill="1" applyBorder="1" applyAlignment="1">
      <alignment horizontal="left" vertical="top" wrapText="1"/>
    </xf>
    <xf numFmtId="0" fontId="3" fillId="9" borderId="3" xfId="0" applyFont="1" applyFill="1" applyBorder="1" applyAlignment="1">
      <alignment horizontal="left" vertical="top" wrapText="1"/>
    </xf>
    <xf numFmtId="0" fontId="3" fillId="9" borderId="4" xfId="0" applyFont="1" applyFill="1" applyBorder="1" applyAlignment="1">
      <alignment horizontal="left" vertical="top" wrapText="1"/>
    </xf>
    <xf numFmtId="0" fontId="27" fillId="9" borderId="4" xfId="0" applyFont="1" applyFill="1" applyBorder="1" applyAlignment="1">
      <alignment horizontal="center" vertical="center" wrapText="1"/>
    </xf>
    <xf numFmtId="0" fontId="2" fillId="9" borderId="2" xfId="0" applyFont="1" applyFill="1" applyBorder="1" applyAlignment="1">
      <alignment horizontal="left" wrapText="1"/>
    </xf>
    <xf numFmtId="0" fontId="2" fillId="9" borderId="3" xfId="0" applyFont="1" applyFill="1" applyBorder="1" applyAlignment="1">
      <alignment horizontal="left" wrapText="1"/>
    </xf>
    <xf numFmtId="0" fontId="2" fillId="9" borderId="17" xfId="0" applyFont="1" applyFill="1" applyBorder="1" applyAlignment="1">
      <alignment horizontal="left" wrapText="1"/>
    </xf>
    <xf numFmtId="44" fontId="51" fillId="9" borderId="5" xfId="0" applyNumberFormat="1" applyFont="1" applyFill="1" applyBorder="1" applyAlignment="1">
      <alignment horizontal="left"/>
    </xf>
    <xf numFmtId="0" fontId="4" fillId="6" borderId="18" xfId="0" applyFont="1" applyFill="1" applyBorder="1" applyAlignment="1">
      <alignment horizontal="center" vertical="top" wrapText="1"/>
    </xf>
    <xf numFmtId="0" fontId="4" fillId="6" borderId="19" xfId="0" applyFont="1" applyFill="1" applyBorder="1" applyAlignment="1">
      <alignment horizontal="center" vertical="top" wrapText="1"/>
    </xf>
    <xf numFmtId="0" fontId="4" fillId="6" borderId="21" xfId="0" applyFont="1" applyFill="1" applyBorder="1" applyAlignment="1">
      <alignment horizontal="center" vertical="top" wrapText="1"/>
    </xf>
    <xf numFmtId="0" fontId="27" fillId="6" borderId="21" xfId="0" applyFont="1" applyFill="1" applyBorder="1" applyAlignment="1">
      <alignment horizontal="center" vertical="center" wrapText="1"/>
    </xf>
    <xf numFmtId="0" fontId="2" fillId="6" borderId="18" xfId="0" applyFont="1" applyFill="1" applyBorder="1" applyAlignment="1">
      <alignment horizontal="center" vertical="top" wrapText="1"/>
    </xf>
    <xf numFmtId="0" fontId="2" fillId="6" borderId="19" xfId="0" applyFont="1" applyFill="1" applyBorder="1" applyAlignment="1">
      <alignment horizontal="center" vertical="top" wrapText="1"/>
    </xf>
    <xf numFmtId="0" fontId="2" fillId="6" borderId="50" xfId="0" applyFont="1" applyFill="1" applyBorder="1" applyAlignment="1">
      <alignment horizontal="center" vertical="top" wrapText="1"/>
    </xf>
    <xf numFmtId="44" fontId="2" fillId="6" borderId="7" xfId="1" applyFont="1" applyFill="1" applyBorder="1" applyAlignment="1">
      <alignment horizontal="center"/>
    </xf>
    <xf numFmtId="44" fontId="2" fillId="6" borderId="38" xfId="1" applyFont="1" applyFill="1" applyBorder="1" applyAlignment="1">
      <alignment horizontal="center"/>
    </xf>
    <xf numFmtId="0" fontId="2" fillId="0" borderId="59" xfId="0" applyFont="1" applyFill="1" applyBorder="1" applyAlignment="1">
      <alignment horizontal="left" vertical="top" wrapText="1"/>
    </xf>
    <xf numFmtId="0" fontId="4" fillId="6" borderId="52" xfId="0" applyFont="1" applyFill="1" applyBorder="1" applyAlignment="1">
      <alignment horizontal="center" vertical="center" wrapText="1"/>
    </xf>
    <xf numFmtId="0" fontId="4" fillId="6" borderId="53" xfId="0" applyFont="1" applyFill="1" applyBorder="1" applyAlignment="1">
      <alignment horizontal="center" vertical="center" wrapText="1"/>
    </xf>
    <xf numFmtId="0" fontId="4" fillId="6" borderId="54" xfId="0" applyFont="1" applyFill="1" applyBorder="1" applyAlignment="1">
      <alignment horizontal="center" vertical="center" wrapText="1"/>
    </xf>
    <xf numFmtId="0" fontId="4" fillId="6" borderId="43" xfId="0" applyFont="1" applyFill="1" applyBorder="1" applyAlignment="1">
      <alignment horizontal="center" vertical="center" wrapText="1"/>
    </xf>
    <xf numFmtId="0" fontId="4" fillId="6" borderId="44" xfId="0" applyFont="1" applyFill="1" applyBorder="1" applyAlignment="1">
      <alignment horizontal="center" vertical="center" wrapText="1"/>
    </xf>
    <xf numFmtId="0" fontId="4" fillId="6" borderId="45"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26" fillId="0" borderId="24" xfId="0" applyFont="1" applyFill="1" applyBorder="1" applyAlignment="1">
      <alignment horizontal="center" vertical="center" wrapText="1"/>
    </xf>
    <xf numFmtId="0" fontId="27" fillId="0" borderId="25" xfId="0" applyFont="1" applyFill="1" applyBorder="1" applyAlignment="1">
      <alignment horizontal="center" vertical="center" wrapText="1"/>
    </xf>
    <xf numFmtId="0" fontId="27" fillId="0" borderId="26" xfId="0" applyFont="1" applyFill="1" applyBorder="1" applyAlignment="1">
      <alignment horizontal="center" vertical="center" wrapText="1"/>
    </xf>
    <xf numFmtId="0" fontId="5" fillId="6" borderId="5" xfId="0" applyFont="1" applyFill="1" applyBorder="1" applyAlignment="1">
      <alignment horizontal="center" vertical="top" wrapText="1"/>
    </xf>
    <xf numFmtId="44" fontId="3" fillId="3" borderId="5" xfId="1" applyFont="1" applyFill="1" applyBorder="1" applyAlignment="1">
      <alignment horizontal="left"/>
    </xf>
    <xf numFmtId="44" fontId="3" fillId="0" borderId="5" xfId="1" applyFont="1" applyFill="1" applyBorder="1" applyAlignment="1">
      <alignment horizontal="left"/>
    </xf>
    <xf numFmtId="44" fontId="9" fillId="6" borderId="5" xfId="1" applyFont="1" applyFill="1" applyBorder="1" applyAlignment="1">
      <alignment horizontal="left"/>
    </xf>
    <xf numFmtId="44" fontId="57" fillId="6" borderId="5" xfId="1" applyFont="1" applyFill="1" applyBorder="1" applyAlignment="1">
      <alignment horizontal="left"/>
    </xf>
    <xf numFmtId="44" fontId="3" fillId="6" borderId="5" xfId="1" applyFont="1" applyFill="1" applyBorder="1" applyAlignment="1">
      <alignment horizontal="left"/>
    </xf>
    <xf numFmtId="44" fontId="7" fillId="9" borderId="13" xfId="1" applyFont="1" applyFill="1" applyBorder="1" applyAlignment="1">
      <alignment horizontal="right"/>
    </xf>
    <xf numFmtId="44" fontId="7" fillId="9" borderId="14" xfId="1" applyFont="1" applyFill="1" applyBorder="1" applyAlignment="1">
      <alignment horizontal="right"/>
    </xf>
    <xf numFmtId="0" fontId="2" fillId="9" borderId="4" xfId="0" applyFont="1" applyFill="1" applyBorder="1" applyAlignment="1">
      <alignment horizontal="left" vertical="top" wrapText="1"/>
    </xf>
    <xf numFmtId="44" fontId="2" fillId="9" borderId="5" xfId="1" applyFont="1" applyFill="1" applyBorder="1" applyAlignment="1">
      <alignment horizontal="left"/>
    </xf>
    <xf numFmtId="0" fontId="0" fillId="9" borderId="5" xfId="0" applyFill="1" applyBorder="1" applyAlignment="1">
      <alignment horizontal="left"/>
    </xf>
    <xf numFmtId="0" fontId="6" fillId="6" borderId="42" xfId="0" applyNumberFormat="1" applyFont="1" applyFill="1" applyBorder="1" applyAlignment="1">
      <alignment horizontal="center" vertical="center" wrapText="1"/>
    </xf>
    <xf numFmtId="6" fontId="2" fillId="4" borderId="5" xfId="1" applyNumberFormat="1" applyFont="1" applyFill="1" applyBorder="1" applyAlignment="1">
      <alignment horizontal="left"/>
    </xf>
    <xf numFmtId="0" fontId="4" fillId="2" borderId="15" xfId="2" applyFont="1" applyFill="1" applyBorder="1" applyAlignment="1">
      <alignment horizontal="center" vertical="top" wrapText="1"/>
    </xf>
    <xf numFmtId="0" fontId="4" fillId="2" borderId="0" xfId="2" applyFont="1" applyFill="1" applyBorder="1" applyAlignment="1">
      <alignment horizontal="center" vertical="top" wrapText="1"/>
    </xf>
    <xf numFmtId="0" fontId="3" fillId="0" borderId="22" xfId="0" applyFont="1" applyFill="1" applyBorder="1" applyAlignment="1">
      <alignment horizontal="left" vertical="top" wrapText="1"/>
    </xf>
    <xf numFmtId="0" fontId="27" fillId="0" borderId="21" xfId="0" applyFont="1" applyFill="1" applyBorder="1" applyAlignment="1">
      <alignment horizontal="center" vertical="center" wrapText="1"/>
    </xf>
    <xf numFmtId="0" fontId="2" fillId="0" borderId="22" xfId="0" applyFont="1" applyFill="1" applyBorder="1" applyAlignment="1">
      <alignment horizontal="center" vertical="top" wrapText="1"/>
    </xf>
    <xf numFmtId="44" fontId="51" fillId="4" borderId="22" xfId="1" applyFont="1" applyFill="1" applyBorder="1" applyAlignment="1">
      <alignment horizontal="left" vertical="top" wrapText="1"/>
    </xf>
    <xf numFmtId="0" fontId="2" fillId="0" borderId="10" xfId="0" applyFont="1" applyFill="1" applyBorder="1" applyAlignment="1">
      <alignment horizontal="center" vertical="top" wrapText="1"/>
    </xf>
    <xf numFmtId="44" fontId="51" fillId="4" borderId="10" xfId="1" applyFont="1" applyFill="1" applyBorder="1" applyAlignment="1">
      <alignment horizontal="left" vertical="top" wrapText="1"/>
    </xf>
    <xf numFmtId="0" fontId="2" fillId="0" borderId="5" xfId="0" applyFont="1" applyFill="1" applyBorder="1" applyAlignment="1">
      <alignment horizontal="center" vertical="top" wrapText="1"/>
    </xf>
    <xf numFmtId="44" fontId="51" fillId="4" borderId="5" xfId="1" applyFont="1" applyFill="1" applyBorder="1" applyAlignment="1">
      <alignment horizontal="right" vertical="top" wrapText="1"/>
    </xf>
    <xf numFmtId="0" fontId="4" fillId="2" borderId="15" xfId="0" applyFont="1" applyFill="1" applyBorder="1" applyAlignment="1">
      <alignment horizontal="center" vertical="top" wrapText="1"/>
    </xf>
    <xf numFmtId="0" fontId="4" fillId="2" borderId="0" xfId="0" applyFont="1" applyFill="1" applyBorder="1" applyAlignment="1">
      <alignment horizontal="center" vertical="top" wrapText="1"/>
    </xf>
    <xf numFmtId="0" fontId="4" fillId="6" borderId="11" xfId="0" applyFont="1" applyFill="1" applyBorder="1" applyAlignment="1">
      <alignment horizontal="center" vertical="top"/>
    </xf>
    <xf numFmtId="8" fontId="7" fillId="4" borderId="5" xfId="1" applyNumberFormat="1" applyFont="1" applyFill="1" applyBorder="1" applyAlignment="1">
      <alignment horizontal="left" vertical="top" wrapText="1"/>
    </xf>
    <xf numFmtId="44" fontId="7" fillId="4" borderId="22" xfId="1" applyFont="1" applyFill="1" applyBorder="1" applyAlignment="1">
      <alignment horizontal="left" vertical="top" wrapText="1"/>
    </xf>
    <xf numFmtId="44" fontId="7" fillId="4" borderId="7" xfId="1" applyFont="1" applyFill="1" applyBorder="1" applyAlignment="1">
      <alignment horizontal="left" vertical="top" wrapText="1"/>
    </xf>
    <xf numFmtId="44" fontId="2" fillId="4" borderId="13" xfId="1" applyFont="1" applyFill="1" applyBorder="1" applyAlignment="1">
      <alignment horizontal="left" vertical="top" wrapText="1"/>
    </xf>
    <xf numFmtId="0" fontId="12" fillId="0" borderId="13" xfId="0" applyFont="1" applyFill="1" applyBorder="1" applyAlignment="1">
      <alignment horizontal="center" vertical="top" wrapText="1"/>
    </xf>
    <xf numFmtId="0" fontId="3" fillId="0" borderId="16" xfId="0" applyFont="1" applyFill="1" applyBorder="1" applyAlignment="1">
      <alignment horizontal="center" vertical="top" wrapText="1"/>
    </xf>
    <xf numFmtId="0" fontId="3" fillId="0" borderId="14" xfId="0" applyFont="1" applyFill="1" applyBorder="1" applyAlignment="1">
      <alignment horizontal="center" vertical="top" wrapText="1"/>
    </xf>
    <xf numFmtId="0" fontId="10" fillId="0" borderId="2" xfId="0" applyFont="1" applyFill="1" applyBorder="1" applyAlignment="1">
      <alignment horizontal="center" vertical="top" wrapText="1"/>
    </xf>
    <xf numFmtId="0" fontId="10" fillId="0" borderId="3" xfId="0" applyFont="1" applyFill="1" applyBorder="1" applyAlignment="1">
      <alignment horizontal="center" vertical="top" wrapText="1"/>
    </xf>
    <xf numFmtId="0" fontId="10" fillId="0" borderId="4" xfId="0" applyFont="1" applyFill="1" applyBorder="1" applyAlignment="1">
      <alignment horizontal="center" vertical="top" wrapText="1"/>
    </xf>
    <xf numFmtId="0" fontId="2" fillId="2" borderId="24" xfId="0" applyFont="1" applyFill="1" applyBorder="1" applyAlignment="1">
      <alignment horizontal="center" vertical="top" wrapText="1"/>
    </xf>
    <xf numFmtId="0" fontId="2" fillId="2" borderId="6" xfId="0" applyFont="1" applyFill="1" applyBorder="1" applyAlignment="1">
      <alignment horizontal="center" vertical="top" wrapText="1"/>
    </xf>
    <xf numFmtId="0" fontId="2" fillId="2" borderId="28" xfId="0" applyFont="1" applyFill="1" applyBorder="1" applyAlignment="1">
      <alignment horizontal="center" vertical="top" wrapText="1"/>
    </xf>
    <xf numFmtId="0" fontId="2" fillId="3" borderId="5" xfId="0" applyFont="1" applyFill="1" applyBorder="1" applyAlignment="1">
      <alignment horizontal="left" vertical="top"/>
    </xf>
    <xf numFmtId="0" fontId="10" fillId="0" borderId="24" xfId="0" applyFont="1" applyFill="1" applyBorder="1" applyAlignment="1">
      <alignment horizontal="left" vertical="top" wrapText="1"/>
    </xf>
    <xf numFmtId="0" fontId="10" fillId="0" borderId="25" xfId="0" applyFont="1" applyFill="1" applyBorder="1" applyAlignment="1">
      <alignment horizontal="left" vertical="top" wrapText="1"/>
    </xf>
    <xf numFmtId="0" fontId="10" fillId="0" borderId="40" xfId="0" applyFont="1" applyFill="1" applyBorder="1" applyAlignment="1">
      <alignment horizontal="left" vertical="top" wrapText="1"/>
    </xf>
    <xf numFmtId="0" fontId="6" fillId="0" borderId="5" xfId="0" applyFont="1" applyFill="1" applyBorder="1" applyAlignment="1">
      <alignment horizontal="right" vertical="top" wrapText="1"/>
    </xf>
    <xf numFmtId="44" fontId="2" fillId="4" borderId="13" xfId="1" applyFont="1" applyFill="1" applyBorder="1" applyAlignment="1">
      <alignment horizontal="left" vertical="top"/>
    </xf>
    <xf numFmtId="44" fontId="2" fillId="4" borderId="14" xfId="1" applyFont="1" applyFill="1" applyBorder="1" applyAlignment="1">
      <alignment horizontal="left" vertical="top"/>
    </xf>
    <xf numFmtId="0" fontId="6" fillId="0" borderId="5" xfId="2" applyFont="1" applyFill="1" applyBorder="1" applyAlignment="1">
      <alignment horizontal="right" vertical="top" wrapText="1"/>
    </xf>
    <xf numFmtId="0" fontId="10" fillId="0" borderId="24" xfId="2" applyFont="1" applyFill="1" applyBorder="1" applyAlignment="1">
      <alignment horizontal="left" vertical="top" wrapText="1"/>
    </xf>
    <xf numFmtId="0" fontId="10" fillId="0" borderId="25" xfId="2" applyFont="1" applyFill="1" applyBorder="1" applyAlignment="1">
      <alignment horizontal="left" vertical="top" wrapText="1"/>
    </xf>
    <xf numFmtId="0" fontId="10" fillId="0" borderId="40" xfId="2" applyFont="1" applyFill="1" applyBorder="1" applyAlignment="1">
      <alignment horizontal="left" vertical="top" wrapText="1"/>
    </xf>
    <xf numFmtId="0" fontId="10" fillId="0" borderId="2" xfId="2" applyFont="1" applyFill="1" applyBorder="1" applyAlignment="1">
      <alignment horizontal="center" vertical="top" wrapText="1"/>
    </xf>
    <xf numFmtId="0" fontId="10" fillId="0" borderId="3" xfId="2" applyFont="1" applyFill="1" applyBorder="1" applyAlignment="1">
      <alignment horizontal="center" vertical="top" wrapText="1"/>
    </xf>
    <xf numFmtId="0" fontId="10" fillId="0" borderId="4" xfId="2" applyFont="1" applyFill="1" applyBorder="1" applyAlignment="1">
      <alignment horizontal="center" vertical="top" wrapText="1"/>
    </xf>
    <xf numFmtId="0" fontId="2" fillId="2" borderId="24" xfId="2" applyFont="1" applyFill="1" applyBorder="1" applyAlignment="1">
      <alignment horizontal="center" vertical="top" wrapText="1"/>
    </xf>
    <xf numFmtId="0" fontId="2" fillId="2" borderId="6" xfId="2" applyFont="1" applyFill="1" applyBorder="1" applyAlignment="1">
      <alignment horizontal="center" vertical="top" wrapText="1"/>
    </xf>
    <xf numFmtId="0" fontId="2" fillId="2" borderId="28" xfId="2" applyFont="1" applyFill="1" applyBorder="1" applyAlignment="1">
      <alignment horizontal="center" vertical="top" wrapText="1"/>
    </xf>
    <xf numFmtId="0" fontId="2" fillId="3" borderId="5" xfId="2" applyFont="1" applyFill="1" applyBorder="1" applyAlignment="1">
      <alignment horizontal="left" vertical="top"/>
    </xf>
    <xf numFmtId="0" fontId="6" fillId="2" borderId="5" xfId="0" applyFont="1" applyFill="1" applyBorder="1" applyAlignment="1">
      <alignment horizontal="center" vertical="center" wrapText="1"/>
    </xf>
    <xf numFmtId="0" fontId="0" fillId="0" borderId="5" xfId="0" applyFill="1" applyBorder="1" applyAlignment="1">
      <alignment horizontal="left" vertical="top"/>
    </xf>
    <xf numFmtId="0" fontId="3" fillId="6" borderId="5" xfId="1" applyNumberFormat="1" applyFont="1" applyFill="1" applyBorder="1" applyAlignment="1">
      <alignment horizontal="left" vertical="top"/>
    </xf>
    <xf numFmtId="44" fontId="7" fillId="4" borderId="5" xfId="1" applyNumberFormat="1" applyFont="1" applyFill="1" applyBorder="1" applyAlignment="1">
      <alignment horizontal="left" vertical="top" wrapText="1"/>
    </xf>
    <xf numFmtId="44" fontId="7" fillId="4" borderId="10" xfId="1" applyFont="1" applyFill="1" applyBorder="1" applyAlignment="1">
      <alignment horizontal="left" vertical="top" wrapText="1"/>
    </xf>
    <xf numFmtId="0" fontId="9" fillId="6" borderId="5" xfId="1" applyNumberFormat="1" applyFont="1" applyFill="1" applyBorder="1" applyAlignment="1">
      <alignment horizontal="left" vertical="top"/>
    </xf>
    <xf numFmtId="44" fontId="3" fillId="4" borderId="13" xfId="1" applyFont="1" applyFill="1" applyBorder="1" applyAlignment="1">
      <alignment horizontal="right" vertical="top" wrapText="1"/>
    </xf>
    <xf numFmtId="44" fontId="3" fillId="4" borderId="14" xfId="1" applyFont="1" applyFill="1" applyBorder="1" applyAlignment="1">
      <alignment horizontal="right" vertical="top" wrapText="1"/>
    </xf>
    <xf numFmtId="0" fontId="2" fillId="6" borderId="22" xfId="1" applyNumberFormat="1" applyFont="1" applyFill="1" applyBorder="1" applyAlignment="1">
      <alignment horizontal="left" vertical="top"/>
    </xf>
    <xf numFmtId="0" fontId="2" fillId="0" borderId="5" xfId="1" applyNumberFormat="1" applyFont="1" applyFill="1" applyBorder="1" applyAlignment="1">
      <alignment horizontal="left" vertical="top"/>
    </xf>
    <xf numFmtId="0" fontId="2" fillId="3" borderId="22" xfId="0" applyFont="1" applyFill="1" applyBorder="1" applyAlignment="1">
      <alignment horizontal="left" vertical="top"/>
    </xf>
    <xf numFmtId="0" fontId="4" fillId="6" borderId="2" xfId="0" applyFont="1" applyFill="1" applyBorder="1" applyAlignment="1">
      <alignment horizontal="center" vertical="center" wrapText="1"/>
    </xf>
    <xf numFmtId="0" fontId="4" fillId="6" borderId="3" xfId="0" applyFont="1" applyFill="1" applyBorder="1" applyAlignment="1">
      <alignment horizontal="center" vertical="center" wrapText="1"/>
    </xf>
    <xf numFmtId="0" fontId="4" fillId="6" borderId="4" xfId="0" applyFont="1" applyFill="1" applyBorder="1" applyAlignment="1">
      <alignment horizontal="center" vertical="center" wrapText="1"/>
    </xf>
    <xf numFmtId="0" fontId="27" fillId="6" borderId="4" xfId="0" applyFont="1" applyFill="1" applyBorder="1" applyAlignment="1">
      <alignment horizontal="center" vertical="center" wrapText="1"/>
    </xf>
    <xf numFmtId="0" fontId="2" fillId="6" borderId="2" xfId="0" applyFont="1" applyFill="1" applyBorder="1" applyAlignment="1">
      <alignment horizontal="left" vertical="top" wrapText="1"/>
    </xf>
    <xf numFmtId="0" fontId="2" fillId="6" borderId="3" xfId="0" applyFont="1" applyFill="1" applyBorder="1" applyAlignment="1">
      <alignment horizontal="left" vertical="top" wrapText="1"/>
    </xf>
    <xf numFmtId="0" fontId="2" fillId="6" borderId="5" xfId="1" applyNumberFormat="1" applyFont="1" applyFill="1" applyBorder="1" applyAlignment="1">
      <alignment horizontal="left" vertical="top"/>
    </xf>
    <xf numFmtId="44" fontId="2" fillId="4" borderId="13" xfId="1" applyFont="1" applyFill="1" applyBorder="1" applyAlignment="1">
      <alignment horizontal="right" vertical="top" wrapText="1"/>
    </xf>
    <xf numFmtId="44" fontId="2" fillId="4" borderId="14" xfId="1" applyFont="1" applyFill="1" applyBorder="1" applyAlignment="1">
      <alignment horizontal="right" vertical="top" wrapText="1"/>
    </xf>
    <xf numFmtId="44" fontId="51" fillId="4" borderId="5" xfId="1" applyNumberFormat="1" applyFont="1" applyFill="1" applyBorder="1" applyAlignment="1">
      <alignment horizontal="left" vertical="top" wrapText="1"/>
    </xf>
    <xf numFmtId="0" fontId="4" fillId="6" borderId="18" xfId="0" applyFont="1" applyFill="1" applyBorder="1" applyAlignment="1">
      <alignment horizontal="center" vertical="center" wrapText="1"/>
    </xf>
    <xf numFmtId="0" fontId="4" fillId="6" borderId="19" xfId="0" applyFont="1" applyFill="1" applyBorder="1" applyAlignment="1">
      <alignment horizontal="center" vertical="center" wrapText="1"/>
    </xf>
    <xf numFmtId="0" fontId="4" fillId="6" borderId="21" xfId="0" applyFont="1" applyFill="1" applyBorder="1" applyAlignment="1">
      <alignment horizontal="center" vertical="center" wrapText="1"/>
    </xf>
    <xf numFmtId="0" fontId="2" fillId="6" borderId="18" xfId="0" applyFont="1" applyFill="1" applyBorder="1" applyAlignment="1">
      <alignment horizontal="left" vertical="top" wrapText="1"/>
    </xf>
    <xf numFmtId="0" fontId="2" fillId="6" borderId="19" xfId="0" applyFont="1" applyFill="1" applyBorder="1" applyAlignment="1">
      <alignment horizontal="left" vertical="top" wrapText="1"/>
    </xf>
    <xf numFmtId="0" fontId="10" fillId="0" borderId="11" xfId="0" applyFont="1" applyFill="1" applyBorder="1" applyAlignment="1">
      <alignment horizontal="left" vertical="top" wrapText="1"/>
    </xf>
    <xf numFmtId="0" fontId="10" fillId="0" borderId="12" xfId="0" applyFont="1" applyFill="1" applyBorder="1" applyAlignment="1">
      <alignment horizontal="left" vertical="top" wrapText="1"/>
    </xf>
    <xf numFmtId="0" fontId="3" fillId="2" borderId="20" xfId="0" applyFont="1" applyFill="1" applyBorder="1" applyAlignment="1">
      <alignment horizontal="center" vertical="top" wrapText="1"/>
    </xf>
    <xf numFmtId="0" fontId="2" fillId="2" borderId="11" xfId="0" applyFont="1" applyFill="1" applyBorder="1" applyAlignment="1">
      <alignment horizontal="center" vertical="top" wrapText="1"/>
    </xf>
    <xf numFmtId="0" fontId="2" fillId="2" borderId="12" xfId="0" applyFont="1" applyFill="1" applyBorder="1" applyAlignment="1">
      <alignment horizontal="center" vertical="top" wrapText="1"/>
    </xf>
    <xf numFmtId="0" fontId="2" fillId="2" borderId="20" xfId="0" applyFont="1" applyFill="1" applyBorder="1" applyAlignment="1">
      <alignment horizontal="center" vertical="top" wrapText="1"/>
    </xf>
    <xf numFmtId="0" fontId="4" fillId="2" borderId="10" xfId="0" applyFont="1" applyFill="1" applyBorder="1" applyAlignment="1">
      <alignment horizontal="center" wrapText="1"/>
    </xf>
    <xf numFmtId="0" fontId="2" fillId="0" borderId="18" xfId="0" applyFont="1" applyFill="1" applyBorder="1" applyAlignment="1">
      <alignment horizontal="left" vertical="top" wrapText="1"/>
    </xf>
    <xf numFmtId="0" fontId="2" fillId="0" borderId="19" xfId="0" applyFont="1" applyFill="1" applyBorder="1" applyAlignment="1">
      <alignment horizontal="left" vertical="top" wrapText="1"/>
    </xf>
    <xf numFmtId="0" fontId="4" fillId="2" borderId="24" xfId="0" applyFont="1" applyFill="1" applyBorder="1" applyAlignment="1">
      <alignment horizontal="center" vertical="top" wrapText="1"/>
    </xf>
    <xf numFmtId="0" fontId="3" fillId="2" borderId="25" xfId="0" applyFont="1" applyFill="1" applyBorder="1" applyAlignment="1">
      <alignment horizontal="center" vertical="top" wrapText="1"/>
    </xf>
    <xf numFmtId="0" fontId="3" fillId="2" borderId="6" xfId="0" applyFont="1" applyFill="1" applyBorder="1" applyAlignment="1">
      <alignment horizontal="center" vertical="top" wrapText="1"/>
    </xf>
    <xf numFmtId="0" fontId="3" fillId="2" borderId="28" xfId="0" applyFont="1" applyFill="1" applyBorder="1" applyAlignment="1">
      <alignment horizontal="center" vertical="top" wrapText="1"/>
    </xf>
    <xf numFmtId="0" fontId="3" fillId="2" borderId="30" xfId="0" applyFont="1" applyFill="1" applyBorder="1" applyAlignment="1">
      <alignment horizontal="left" vertical="top" wrapText="1"/>
    </xf>
    <xf numFmtId="0" fontId="3" fillId="2" borderId="29" xfId="0" applyFont="1" applyFill="1" applyBorder="1" applyAlignment="1">
      <alignment horizontal="left" vertical="top" wrapText="1"/>
    </xf>
    <xf numFmtId="0" fontId="3" fillId="2" borderId="32" xfId="0" applyFont="1" applyFill="1" applyBorder="1" applyAlignment="1">
      <alignment horizontal="left" vertical="top" wrapText="1"/>
    </xf>
    <xf numFmtId="0" fontId="4" fillId="6" borderId="2" xfId="0" applyFont="1" applyFill="1" applyBorder="1" applyAlignment="1">
      <alignment horizontal="left" vertical="top" wrapText="1"/>
    </xf>
    <xf numFmtId="0" fontId="4" fillId="6" borderId="3" xfId="0" applyFont="1" applyFill="1" applyBorder="1" applyAlignment="1">
      <alignment horizontal="left" vertical="top" wrapText="1"/>
    </xf>
    <xf numFmtId="0" fontId="4" fillId="6" borderId="4" xfId="0" applyFont="1" applyFill="1" applyBorder="1" applyAlignment="1">
      <alignment horizontal="left" vertical="top" wrapText="1"/>
    </xf>
    <xf numFmtId="0" fontId="2" fillId="6" borderId="4" xfId="0" applyFont="1" applyFill="1" applyBorder="1" applyAlignment="1">
      <alignment horizontal="left" vertical="top" wrapText="1"/>
    </xf>
    <xf numFmtId="0" fontId="0" fillId="4" borderId="5" xfId="0" applyFill="1" applyBorder="1" applyAlignment="1">
      <alignment horizontal="left"/>
    </xf>
    <xf numFmtId="44" fontId="7" fillId="4" borderId="5" xfId="0" applyNumberFormat="1" applyFont="1" applyFill="1" applyBorder="1" applyAlignment="1">
      <alignment horizontal="left"/>
    </xf>
    <xf numFmtId="44" fontId="7" fillId="4" borderId="13" xfId="0" applyNumberFormat="1" applyFont="1" applyFill="1" applyBorder="1" applyAlignment="1">
      <alignment horizontal="left"/>
    </xf>
    <xf numFmtId="0" fontId="0" fillId="3" borderId="5" xfId="0" applyFill="1" applyBorder="1" applyAlignment="1">
      <alignment horizontal="left" vertical="top"/>
    </xf>
    <xf numFmtId="8" fontId="0" fillId="4" borderId="5" xfId="0" applyNumberFormat="1" applyFill="1" applyBorder="1" applyAlignment="1">
      <alignment horizontal="left"/>
    </xf>
    <xf numFmtId="0" fontId="0" fillId="4" borderId="5" xfId="0" applyFill="1" applyBorder="1" applyAlignment="1">
      <alignment horizontal="left" vertical="top"/>
    </xf>
    <xf numFmtId="0" fontId="41" fillId="3" borderId="5" xfId="0" applyFont="1" applyFill="1" applyBorder="1" applyAlignment="1">
      <alignment horizontal="left" vertical="top"/>
    </xf>
    <xf numFmtId="0" fontId="41" fillId="3" borderId="13" xfId="0" applyFont="1" applyFill="1" applyBorder="1" applyAlignment="1">
      <alignment horizontal="left" vertical="top"/>
    </xf>
    <xf numFmtId="0" fontId="4" fillId="0" borderId="15"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42" xfId="0" applyFont="1" applyFill="1" applyBorder="1" applyAlignment="1">
      <alignment horizontal="left" vertical="top" wrapText="1"/>
    </xf>
    <xf numFmtId="0" fontId="2" fillId="5" borderId="2" xfId="0" applyFont="1" applyFill="1" applyBorder="1" applyAlignment="1">
      <alignment horizontal="left" vertical="top" wrapText="1"/>
    </xf>
    <xf numFmtId="0" fontId="2" fillId="5" borderId="3" xfId="0" applyFont="1" applyFill="1" applyBorder="1" applyAlignment="1">
      <alignment horizontal="left" vertical="top" wrapText="1"/>
    </xf>
    <xf numFmtId="0" fontId="0" fillId="5" borderId="5" xfId="0" applyFill="1" applyBorder="1" applyAlignment="1">
      <alignment horizontal="left" vertical="top"/>
    </xf>
    <xf numFmtId="0" fontId="26" fillId="5" borderId="5" xfId="0" applyFont="1" applyFill="1" applyBorder="1" applyAlignment="1">
      <alignment horizontal="center" vertical="center" wrapText="1"/>
    </xf>
    <xf numFmtId="0" fontId="27" fillId="5" borderId="5" xfId="0" applyFont="1" applyFill="1" applyBorder="1" applyAlignment="1">
      <alignment horizontal="center" vertical="center" wrapText="1"/>
    </xf>
    <xf numFmtId="0" fontId="2" fillId="5" borderId="19" xfId="0" applyFont="1" applyFill="1" applyBorder="1" applyAlignment="1">
      <alignment horizontal="left" vertical="top" wrapText="1"/>
    </xf>
    <xf numFmtId="44" fontId="51" fillId="5" borderId="22" xfId="0" applyNumberFormat="1" applyFont="1" applyFill="1" applyBorder="1" applyAlignment="1">
      <alignment horizontal="left" vertical="top"/>
    </xf>
    <xf numFmtId="44" fontId="7" fillId="5" borderId="22" xfId="0" applyNumberFormat="1" applyFont="1" applyFill="1" applyBorder="1" applyAlignment="1">
      <alignment horizontal="left" vertical="top"/>
    </xf>
    <xf numFmtId="44" fontId="7" fillId="5" borderId="7" xfId="0" applyNumberFormat="1" applyFont="1" applyFill="1" applyBorder="1" applyAlignment="1">
      <alignment horizontal="left" vertical="top"/>
    </xf>
    <xf numFmtId="44" fontId="51" fillId="4" borderId="10" xfId="0" applyNumberFormat="1" applyFont="1" applyFill="1" applyBorder="1" applyAlignment="1">
      <alignment horizontal="left" vertical="top"/>
    </xf>
    <xf numFmtId="44" fontId="7" fillId="4" borderId="10" xfId="0" applyNumberFormat="1" applyFont="1" applyFill="1" applyBorder="1" applyAlignment="1">
      <alignment horizontal="left" vertical="top"/>
    </xf>
    <xf numFmtId="44" fontId="7" fillId="4" borderId="60" xfId="0" applyNumberFormat="1" applyFont="1" applyFill="1" applyBorder="1" applyAlignment="1">
      <alignment horizontal="left" vertical="top"/>
    </xf>
    <xf numFmtId="0" fontId="3" fillId="5" borderId="18" xfId="0" applyFont="1" applyFill="1" applyBorder="1" applyAlignment="1">
      <alignment horizontal="left" vertical="top" wrapText="1"/>
    </xf>
    <xf numFmtId="0" fontId="3" fillId="5" borderId="19" xfId="0" applyFont="1" applyFill="1" applyBorder="1" applyAlignment="1">
      <alignment horizontal="left" vertical="top" wrapText="1"/>
    </xf>
    <xf numFmtId="0" fontId="2" fillId="5" borderId="4" xfId="0" applyFont="1" applyFill="1" applyBorder="1" applyAlignment="1">
      <alignment horizontal="left" vertical="top" wrapText="1"/>
    </xf>
    <xf numFmtId="8" fontId="0" fillId="4" borderId="5" xfId="0" applyNumberFormat="1" applyFill="1" applyBorder="1" applyAlignment="1">
      <alignment horizontal="left" vertical="top"/>
    </xf>
    <xf numFmtId="0" fontId="26" fillId="0" borderId="10" xfId="0" applyFont="1" applyFill="1" applyBorder="1" applyAlignment="1">
      <alignment horizontal="center" vertical="center" wrapText="1"/>
    </xf>
    <xf numFmtId="0" fontId="27" fillId="0" borderId="10" xfId="0" applyFont="1" applyFill="1" applyBorder="1" applyAlignment="1">
      <alignment horizontal="center" vertical="center" wrapText="1"/>
    </xf>
    <xf numFmtId="44" fontId="51" fillId="5" borderId="5" xfId="0" applyNumberFormat="1" applyFont="1" applyFill="1" applyBorder="1" applyAlignment="1">
      <alignment horizontal="left" vertical="top"/>
    </xf>
    <xf numFmtId="44" fontId="7" fillId="5" borderId="13" xfId="0" applyNumberFormat="1" applyFont="1" applyFill="1" applyBorder="1" applyAlignment="1">
      <alignment horizontal="left" vertical="top"/>
    </xf>
    <xf numFmtId="44" fontId="7" fillId="5" borderId="16" xfId="0" applyNumberFormat="1" applyFont="1" applyFill="1" applyBorder="1" applyAlignment="1">
      <alignment horizontal="left" vertical="top"/>
    </xf>
    <xf numFmtId="0" fontId="3" fillId="5" borderId="2" xfId="0" applyFont="1" applyFill="1" applyBorder="1" applyAlignment="1">
      <alignment horizontal="left" vertical="top" wrapText="1"/>
    </xf>
    <xf numFmtId="0" fontId="3" fillId="5" borderId="3" xfId="0" applyFont="1" applyFill="1" applyBorder="1" applyAlignment="1">
      <alignment horizontal="left" vertical="top" wrapText="1"/>
    </xf>
    <xf numFmtId="44" fontId="51" fillId="5" borderId="5" xfId="0" applyNumberFormat="1" applyFont="1" applyFill="1" applyBorder="1" applyAlignment="1">
      <alignment horizontal="right" vertical="top"/>
    </xf>
    <xf numFmtId="44" fontId="51" fillId="9" borderId="5" xfId="0" applyNumberFormat="1" applyFont="1" applyFill="1" applyBorder="1" applyAlignment="1">
      <alignment horizontal="left" vertical="top"/>
    </xf>
    <xf numFmtId="44" fontId="51" fillId="9" borderId="13" xfId="0" applyNumberFormat="1" applyFont="1" applyFill="1" applyBorder="1" applyAlignment="1">
      <alignment horizontal="left" vertical="top"/>
    </xf>
    <xf numFmtId="44" fontId="0" fillId="9" borderId="5" xfId="0" applyNumberFormat="1" applyFill="1" applyBorder="1" applyAlignment="1">
      <alignment horizontal="left" vertical="top"/>
    </xf>
    <xf numFmtId="0" fontId="0" fillId="9" borderId="5" xfId="0" applyFill="1" applyBorder="1" applyAlignment="1">
      <alignment horizontal="left" vertical="top"/>
    </xf>
    <xf numFmtId="44" fontId="7" fillId="9" borderId="22" xfId="0" applyNumberFormat="1" applyFont="1" applyFill="1" applyBorder="1" applyAlignment="1">
      <alignment horizontal="left" vertical="top"/>
    </xf>
    <xf numFmtId="44" fontId="7" fillId="9" borderId="7" xfId="0" applyNumberFormat="1" applyFont="1" applyFill="1" applyBorder="1" applyAlignment="1">
      <alignment horizontal="left" vertical="top"/>
    </xf>
    <xf numFmtId="0" fontId="2" fillId="0" borderId="9" xfId="0" applyFont="1" applyFill="1" applyBorder="1" applyAlignment="1">
      <alignment horizontal="left" vertical="top"/>
    </xf>
    <xf numFmtId="0" fontId="2" fillId="0" borderId="0" xfId="0" applyFont="1" applyFill="1" applyBorder="1" applyAlignment="1">
      <alignment horizontal="left" vertical="top"/>
    </xf>
    <xf numFmtId="0" fontId="2" fillId="3" borderId="0" xfId="0" applyFont="1" applyFill="1" applyBorder="1" applyAlignment="1">
      <alignment horizontal="center" vertical="top" wrapText="1"/>
    </xf>
    <xf numFmtId="0" fontId="3" fillId="0" borderId="9" xfId="0" applyFont="1" applyFill="1" applyBorder="1" applyAlignment="1">
      <alignment horizontal="left" vertical="top" wrapText="1"/>
    </xf>
    <xf numFmtId="0" fontId="3" fillId="0" borderId="0" xfId="0" applyFont="1" applyFill="1" applyBorder="1" applyAlignment="1">
      <alignment horizontal="left" vertical="top" wrapText="1"/>
    </xf>
    <xf numFmtId="0" fontId="2" fillId="0" borderId="9" xfId="0" applyFont="1" applyFill="1" applyBorder="1" applyAlignment="1">
      <alignment horizontal="left" vertical="top" wrapText="1"/>
    </xf>
    <xf numFmtId="0" fontId="2" fillId="0" borderId="0" xfId="0" applyFont="1" applyFill="1" applyBorder="1" applyAlignment="1">
      <alignment horizontal="left" vertical="top" wrapText="1"/>
    </xf>
    <xf numFmtId="0" fontId="4" fillId="0" borderId="9" xfId="0" applyFont="1" applyFill="1" applyBorder="1" applyAlignment="1">
      <alignment horizontal="left" vertical="top" wrapText="1"/>
    </xf>
    <xf numFmtId="0" fontId="4" fillId="0" borderId="9" xfId="0" applyFont="1" applyFill="1" applyBorder="1" applyAlignment="1">
      <alignment horizontal="center" vertical="top"/>
    </xf>
    <xf numFmtId="0" fontId="4" fillId="0" borderId="0" xfId="0" applyFont="1" applyFill="1" applyBorder="1" applyAlignment="1">
      <alignment horizontal="center" vertical="top"/>
    </xf>
    <xf numFmtId="0" fontId="4" fillId="0" borderId="9" xfId="0" applyFont="1" applyFill="1" applyBorder="1" applyAlignment="1">
      <alignment horizontal="left" vertical="top"/>
    </xf>
    <xf numFmtId="0" fontId="4" fillId="0" borderId="0" xfId="0" applyFont="1" applyFill="1" applyBorder="1" applyAlignment="1">
      <alignment horizontal="left" vertical="top"/>
    </xf>
    <xf numFmtId="0" fontId="3" fillId="0" borderId="9" xfId="0" applyFont="1" applyFill="1" applyBorder="1" applyAlignment="1">
      <alignment horizontal="left" vertical="top"/>
    </xf>
    <xf numFmtId="0" fontId="3" fillId="0" borderId="0" xfId="0" applyFont="1" applyFill="1" applyBorder="1" applyAlignment="1">
      <alignment horizontal="left" vertical="top"/>
    </xf>
    <xf numFmtId="0" fontId="3" fillId="0" borderId="9" xfId="0" applyFont="1" applyFill="1" applyBorder="1" applyAlignment="1">
      <alignment horizontal="center" vertical="top"/>
    </xf>
    <xf numFmtId="0" fontId="3" fillId="0" borderId="0" xfId="0" applyFont="1" applyFill="1" applyBorder="1" applyAlignment="1">
      <alignment horizontal="center" vertical="top"/>
    </xf>
    <xf numFmtId="0" fontId="3" fillId="0" borderId="9" xfId="0" applyFont="1" applyFill="1" applyBorder="1" applyAlignment="1">
      <alignment horizontal="center" vertical="top" wrapText="1"/>
    </xf>
    <xf numFmtId="0" fontId="3" fillId="0" borderId="0" xfId="0" applyFont="1" applyFill="1" applyBorder="1" applyAlignment="1">
      <alignment horizontal="center" vertical="top" wrapText="1"/>
    </xf>
    <xf numFmtId="0" fontId="2" fillId="0" borderId="9" xfId="0" applyFont="1" applyFill="1" applyBorder="1" applyAlignment="1">
      <alignment vertical="top" wrapText="1"/>
    </xf>
    <xf numFmtId="0" fontId="2" fillId="0" borderId="0" xfId="0" applyFont="1" applyFill="1" applyBorder="1" applyAlignment="1">
      <alignment vertical="top" wrapText="1"/>
    </xf>
    <xf numFmtId="0" fontId="2" fillId="0" borderId="9" xfId="0" applyFont="1" applyFill="1" applyBorder="1" applyAlignment="1">
      <alignment horizontal="center" vertical="top" wrapText="1"/>
    </xf>
    <xf numFmtId="0" fontId="2" fillId="0" borderId="0" xfId="0" applyFont="1" applyFill="1" applyBorder="1" applyAlignment="1">
      <alignment horizontal="center" vertical="top" wrapText="1"/>
    </xf>
    <xf numFmtId="0" fontId="2" fillId="0" borderId="9" xfId="0" applyFont="1" applyFill="1" applyBorder="1" applyAlignment="1">
      <alignment horizontal="center" vertical="top"/>
    </xf>
    <xf numFmtId="0" fontId="2" fillId="0" borderId="0" xfId="0" applyFont="1" applyFill="1" applyBorder="1" applyAlignment="1">
      <alignment horizontal="center" vertical="top"/>
    </xf>
    <xf numFmtId="44" fontId="3" fillId="4" borderId="13" xfId="1" applyFont="1" applyFill="1" applyBorder="1" applyAlignment="1">
      <alignment horizontal="left" vertical="top"/>
    </xf>
    <xf numFmtId="44" fontId="3" fillId="4" borderId="16" xfId="1" applyFont="1" applyFill="1" applyBorder="1" applyAlignment="1">
      <alignment horizontal="left" vertical="top"/>
    </xf>
    <xf numFmtId="0" fontId="6" fillId="0" borderId="5" xfId="0" applyFont="1" applyFill="1" applyBorder="1" applyAlignment="1">
      <alignment horizontal="center" vertical="top"/>
    </xf>
    <xf numFmtId="0" fontId="4" fillId="2" borderId="13" xfId="0" applyFont="1" applyFill="1" applyBorder="1" applyAlignment="1">
      <alignment horizontal="center" vertical="top" wrapText="1"/>
    </xf>
    <xf numFmtId="0" fontId="0" fillId="0" borderId="16" xfId="0" applyFill="1" applyBorder="1" applyAlignment="1">
      <alignment horizontal="center" vertical="top"/>
    </xf>
    <xf numFmtId="0" fontId="9" fillId="0" borderId="7" xfId="0" applyFont="1" applyFill="1" applyBorder="1" applyAlignment="1">
      <alignment vertical="top"/>
    </xf>
    <xf numFmtId="0" fontId="2" fillId="0" borderId="8" xfId="0" applyFont="1" applyFill="1" applyBorder="1" applyAlignment="1">
      <alignment vertical="top"/>
    </xf>
    <xf numFmtId="0" fontId="6" fillId="0" borderId="9" xfId="0" applyFont="1" applyFill="1" applyBorder="1" applyAlignment="1">
      <alignment vertical="top" wrapText="1"/>
    </xf>
    <xf numFmtId="0" fontId="6" fillId="0" borderId="0" xfId="0" applyFont="1" applyFill="1" applyBorder="1" applyAlignment="1">
      <alignment vertical="top" wrapText="1"/>
    </xf>
    <xf numFmtId="44" fontId="54" fillId="4" borderId="13" xfId="0" applyNumberFormat="1" applyFont="1" applyFill="1" applyBorder="1" applyAlignment="1">
      <alignment horizontal="left" vertical="top"/>
    </xf>
    <xf numFmtId="44" fontId="54" fillId="4" borderId="16" xfId="0" applyNumberFormat="1" applyFont="1" applyFill="1" applyBorder="1" applyAlignment="1">
      <alignment horizontal="left" vertical="top"/>
    </xf>
    <xf numFmtId="0" fontId="2" fillId="0" borderId="5" xfId="0" applyFont="1" applyFill="1" applyBorder="1" applyAlignment="1">
      <alignment vertical="top"/>
    </xf>
    <xf numFmtId="44" fontId="56" fillId="4" borderId="13" xfId="0" applyNumberFormat="1" applyFont="1" applyFill="1" applyBorder="1" applyAlignment="1">
      <alignment horizontal="left" vertical="top"/>
    </xf>
    <xf numFmtId="44" fontId="56" fillId="4" borderId="14" xfId="0" applyNumberFormat="1" applyFont="1" applyFill="1" applyBorder="1" applyAlignment="1">
      <alignment horizontal="left" vertical="top"/>
    </xf>
    <xf numFmtId="44" fontId="7" fillId="4" borderId="5" xfId="0" applyNumberFormat="1" applyFont="1" applyFill="1" applyBorder="1" applyAlignment="1">
      <alignment horizontal="left" vertical="top"/>
    </xf>
    <xf numFmtId="44" fontId="7" fillId="4" borderId="13" xfId="0" applyNumberFormat="1" applyFont="1" applyFill="1" applyBorder="1" applyAlignment="1">
      <alignment horizontal="left" vertical="top"/>
    </xf>
    <xf numFmtId="0" fontId="2" fillId="0" borderId="16" xfId="0" applyFont="1" applyFill="1" applyBorder="1" applyAlignment="1">
      <alignment horizontal="left" vertical="top"/>
    </xf>
    <xf numFmtId="0" fontId="51" fillId="4" borderId="5" xfId="0" applyFont="1" applyFill="1" applyBorder="1" applyAlignment="1">
      <alignment horizontal="right" vertical="top"/>
    </xf>
    <xf numFmtId="0" fontId="7" fillId="4" borderId="5" xfId="0" applyFont="1" applyFill="1" applyBorder="1" applyAlignment="1">
      <alignment horizontal="right" vertical="top"/>
    </xf>
    <xf numFmtId="0" fontId="7" fillId="4" borderId="13" xfId="0" applyFont="1" applyFill="1" applyBorder="1" applyAlignment="1">
      <alignment horizontal="right" vertical="top"/>
    </xf>
    <xf numFmtId="0" fontId="3" fillId="0" borderId="5" xfId="0" applyFont="1" applyFill="1" applyBorder="1" applyAlignment="1">
      <alignment horizontal="left" vertical="top"/>
    </xf>
    <xf numFmtId="44" fontId="56" fillId="4" borderId="5" xfId="0" applyNumberFormat="1" applyFont="1" applyFill="1" applyBorder="1" applyAlignment="1">
      <alignment horizontal="left" vertical="top"/>
    </xf>
    <xf numFmtId="44" fontId="7" fillId="4" borderId="16" xfId="0" applyNumberFormat="1" applyFont="1" applyFill="1" applyBorder="1" applyAlignment="1">
      <alignment horizontal="left" vertical="top"/>
    </xf>
    <xf numFmtId="44" fontId="51" fillId="9" borderId="14" xfId="0" applyNumberFormat="1" applyFont="1" applyFill="1" applyBorder="1" applyAlignment="1">
      <alignment horizontal="left" vertical="top"/>
    </xf>
    <xf numFmtId="44" fontId="7" fillId="9" borderId="13" xfId="0" applyNumberFormat="1" applyFont="1" applyFill="1" applyBorder="1" applyAlignment="1">
      <alignment horizontal="left" vertical="top"/>
    </xf>
    <xf numFmtId="44" fontId="7" fillId="9" borderId="16" xfId="0" applyNumberFormat="1" applyFont="1" applyFill="1" applyBorder="1" applyAlignment="1">
      <alignment horizontal="left" vertical="top"/>
    </xf>
    <xf numFmtId="0" fontId="9" fillId="0" borderId="13" xfId="0" applyFont="1" applyFill="1" applyBorder="1" applyAlignment="1">
      <alignment horizontal="left" vertical="top" wrapText="1"/>
    </xf>
    <xf numFmtId="0" fontId="9" fillId="0" borderId="16" xfId="0" applyFont="1" applyFill="1" applyBorder="1" applyAlignment="1">
      <alignment horizontal="left" vertical="top" wrapText="1"/>
    </xf>
    <xf numFmtId="0" fontId="9" fillId="0" borderId="14" xfId="0" applyFont="1" applyFill="1" applyBorder="1" applyAlignment="1">
      <alignment horizontal="left" vertical="top" wrapText="1"/>
    </xf>
    <xf numFmtId="0" fontId="10" fillId="0" borderId="5" xfId="0" applyFont="1" applyFill="1" applyBorder="1" applyAlignment="1">
      <alignment horizontal="left" vertical="top"/>
    </xf>
    <xf numFmtId="0" fontId="0" fillId="0" borderId="5" xfId="0" applyBorder="1" applyAlignment="1">
      <alignment horizontal="left" vertical="top"/>
    </xf>
    <xf numFmtId="0" fontId="2" fillId="5" borderId="5" xfId="0" applyFont="1" applyFill="1" applyBorder="1" applyAlignment="1">
      <alignment horizontal="left" vertical="top" wrapText="1"/>
    </xf>
    <xf numFmtId="44" fontId="7" fillId="4" borderId="14" xfId="0" applyNumberFormat="1" applyFont="1" applyFill="1" applyBorder="1" applyAlignment="1">
      <alignment horizontal="left" vertical="top"/>
    </xf>
    <xf numFmtId="0" fontId="2" fillId="0" borderId="13" xfId="0" applyFont="1" applyFill="1" applyBorder="1" applyAlignment="1">
      <alignment vertical="top"/>
    </xf>
    <xf numFmtId="0" fontId="2" fillId="0" borderId="16" xfId="0" applyFont="1" applyFill="1" applyBorder="1" applyAlignment="1">
      <alignment vertical="top"/>
    </xf>
    <xf numFmtId="0" fontId="2" fillId="0" borderId="14" xfId="0" applyFont="1" applyFill="1" applyBorder="1" applyAlignment="1">
      <alignment vertical="top"/>
    </xf>
    <xf numFmtId="0" fontId="0" fillId="0" borderId="5" xfId="0" applyBorder="1" applyAlignment="1"/>
    <xf numFmtId="0" fontId="6" fillId="6" borderId="43" xfId="0" applyFont="1" applyFill="1" applyBorder="1" applyAlignment="1">
      <alignment horizontal="center" vertical="center" wrapText="1"/>
    </xf>
    <xf numFmtId="0" fontId="6" fillId="6" borderId="44" xfId="0" applyFont="1" applyFill="1" applyBorder="1" applyAlignment="1">
      <alignment horizontal="center" vertical="center" wrapText="1"/>
    </xf>
    <xf numFmtId="0" fontId="6" fillId="6" borderId="45" xfId="0" applyFont="1" applyFill="1" applyBorder="1" applyAlignment="1">
      <alignment horizontal="center" vertical="center" wrapText="1"/>
    </xf>
    <xf numFmtId="0" fontId="6" fillId="6" borderId="22" xfId="0" applyFont="1" applyFill="1" applyBorder="1" applyAlignment="1">
      <alignment horizontal="left" vertical="top" wrapText="1"/>
    </xf>
    <xf numFmtId="0" fontId="6" fillId="0" borderId="9" xfId="0" applyFont="1" applyFill="1" applyBorder="1" applyAlignment="1">
      <alignment horizontal="left" vertical="top" wrapText="1"/>
    </xf>
    <xf numFmtId="0" fontId="6" fillId="0" borderId="0" xfId="0" applyFont="1" applyFill="1" applyBorder="1" applyAlignment="1">
      <alignment horizontal="left" vertical="top" wrapText="1"/>
    </xf>
    <xf numFmtId="0" fontId="10" fillId="0" borderId="5" xfId="0" applyFont="1" applyFill="1" applyBorder="1" applyAlignment="1">
      <alignment horizontal="left" vertical="top" wrapText="1"/>
    </xf>
    <xf numFmtId="44" fontId="51" fillId="4" borderId="5" xfId="0" applyNumberFormat="1" applyFont="1" applyFill="1" applyBorder="1" applyAlignment="1">
      <alignment horizontal="right" vertical="top"/>
    </xf>
    <xf numFmtId="0" fontId="2" fillId="0" borderId="9" xfId="0" applyFont="1" applyFill="1" applyBorder="1" applyAlignment="1">
      <alignment horizontal="left" vertical="top" indent="2"/>
    </xf>
    <xf numFmtId="0" fontId="2" fillId="0" borderId="0" xfId="0" applyFont="1" applyFill="1" applyBorder="1" applyAlignment="1">
      <alignment horizontal="left" vertical="top" indent="2"/>
    </xf>
    <xf numFmtId="0" fontId="2" fillId="9" borderId="5" xfId="0" applyFont="1" applyFill="1" applyBorder="1" applyAlignment="1">
      <alignment vertical="top"/>
    </xf>
    <xf numFmtId="44" fontId="7" fillId="9" borderId="5" xfId="0" applyNumberFormat="1" applyFont="1" applyFill="1" applyBorder="1" applyAlignment="1">
      <alignment vertical="top" wrapText="1"/>
    </xf>
    <xf numFmtId="0" fontId="7" fillId="9" borderId="5" xfId="0" applyFont="1" applyFill="1" applyBorder="1" applyAlignment="1">
      <alignment vertical="top" wrapText="1"/>
    </xf>
    <xf numFmtId="0" fontId="10" fillId="6" borderId="10" xfId="0" applyFont="1" applyFill="1" applyBorder="1" applyAlignment="1">
      <alignment horizontal="center" vertical="top" wrapText="1"/>
    </xf>
    <xf numFmtId="0" fontId="10" fillId="6" borderId="22" xfId="0" applyFont="1" applyFill="1" applyBorder="1" applyAlignment="1">
      <alignment horizontal="center" vertical="top" wrapText="1"/>
    </xf>
    <xf numFmtId="44" fontId="7" fillId="4" borderId="5" xfId="0" applyNumberFormat="1" applyFont="1" applyFill="1" applyBorder="1" applyAlignment="1">
      <alignment horizontal="right" vertical="top"/>
    </xf>
    <xf numFmtId="44" fontId="7" fillId="4" borderId="13" xfId="0" applyNumberFormat="1" applyFont="1" applyFill="1" applyBorder="1" applyAlignment="1">
      <alignment horizontal="right" vertical="top"/>
    </xf>
    <xf numFmtId="0" fontId="2" fillId="2" borderId="5" xfId="0" applyFont="1" applyFill="1" applyBorder="1" applyAlignment="1">
      <alignment horizontal="left" vertical="top" wrapText="1"/>
    </xf>
    <xf numFmtId="0" fontId="6" fillId="2" borderId="13" xfId="0" applyFont="1" applyFill="1" applyBorder="1" applyAlignment="1">
      <alignment horizontal="center" vertical="top" wrapText="1"/>
    </xf>
    <xf numFmtId="0" fontId="6" fillId="2" borderId="16" xfId="0" applyFont="1" applyFill="1" applyBorder="1" applyAlignment="1">
      <alignment horizontal="center" vertical="top" wrapText="1"/>
    </xf>
    <xf numFmtId="0" fontId="6" fillId="2" borderId="14" xfId="0" applyFont="1" applyFill="1" applyBorder="1" applyAlignment="1">
      <alignment horizontal="center" vertical="top" wrapText="1"/>
    </xf>
    <xf numFmtId="0" fontId="0" fillId="0" borderId="5" xfId="0" applyBorder="1" applyAlignment="1">
      <alignment vertical="top"/>
    </xf>
    <xf numFmtId="0" fontId="6" fillId="0" borderId="9" xfId="0" applyFont="1" applyFill="1" applyBorder="1" applyAlignment="1">
      <alignment vertical="top"/>
    </xf>
    <xf numFmtId="0" fontId="6" fillId="0" borderId="0" xfId="0" applyFont="1" applyFill="1" applyBorder="1" applyAlignment="1">
      <alignment vertical="top"/>
    </xf>
    <xf numFmtId="0" fontId="4" fillId="0" borderId="16" xfId="0" applyFont="1" applyFill="1" applyBorder="1" applyAlignment="1">
      <alignment horizontal="right" vertical="top"/>
    </xf>
    <xf numFmtId="44" fontId="51" fillId="4" borderId="13" xfId="1" applyFont="1" applyFill="1" applyBorder="1" applyAlignment="1">
      <alignment horizontal="left" vertical="top"/>
    </xf>
    <xf numFmtId="44" fontId="51" fillId="4" borderId="14" xfId="1" applyFont="1" applyFill="1" applyBorder="1" applyAlignment="1">
      <alignment horizontal="left" vertical="top"/>
    </xf>
    <xf numFmtId="44" fontId="7" fillId="4" borderId="16" xfId="1" applyFont="1" applyFill="1" applyBorder="1" applyAlignment="1">
      <alignment horizontal="left" vertical="top"/>
    </xf>
    <xf numFmtId="0" fontId="10" fillId="0" borderId="7" xfId="0" applyFont="1" applyFill="1" applyBorder="1" applyAlignment="1">
      <alignment vertical="top"/>
    </xf>
    <xf numFmtId="0" fontId="0" fillId="0" borderId="14" xfId="0" applyFill="1" applyBorder="1" applyAlignment="1">
      <alignment horizontal="center" vertical="top"/>
    </xf>
    <xf numFmtId="44" fontId="52" fillId="4" borderId="13" xfId="0" applyNumberFormat="1" applyFont="1" applyFill="1" applyBorder="1" applyAlignment="1">
      <alignment horizontal="left" vertical="top"/>
    </xf>
    <xf numFmtId="44" fontId="52" fillId="4" borderId="14" xfId="0" applyNumberFormat="1" applyFont="1" applyFill="1" applyBorder="1" applyAlignment="1">
      <alignment horizontal="left" vertical="top"/>
    </xf>
    <xf numFmtId="0" fontId="51" fillId="4" borderId="13" xfId="0" applyFont="1" applyFill="1" applyBorder="1" applyAlignment="1">
      <alignment horizontal="right" vertical="top"/>
    </xf>
    <xf numFmtId="0" fontId="51" fillId="4" borderId="14" xfId="0" applyFont="1" applyFill="1" applyBorder="1" applyAlignment="1">
      <alignment horizontal="right" vertical="top"/>
    </xf>
    <xf numFmtId="0" fontId="7" fillId="4" borderId="16" xfId="0" applyFont="1" applyFill="1" applyBorder="1" applyAlignment="1">
      <alignment horizontal="right" vertical="top"/>
    </xf>
    <xf numFmtId="0" fontId="41" fillId="0" borderId="13" xfId="0" applyFont="1" applyFill="1" applyBorder="1" applyAlignment="1">
      <alignment horizontal="center" vertical="top"/>
    </xf>
    <xf numFmtId="0" fontId="41" fillId="0" borderId="14" xfId="0" applyFont="1" applyFill="1" applyBorder="1" applyAlignment="1">
      <alignment horizontal="center" vertical="top"/>
    </xf>
    <xf numFmtId="0" fontId="10" fillId="0" borderId="13" xfId="0" applyFont="1" applyFill="1" applyBorder="1" applyAlignment="1">
      <alignment horizontal="left" vertical="top" wrapText="1"/>
    </xf>
    <xf numFmtId="0" fontId="10" fillId="0" borderId="16" xfId="0" applyFont="1" applyFill="1" applyBorder="1" applyAlignment="1">
      <alignment horizontal="left" vertical="top" wrapText="1"/>
    </xf>
    <xf numFmtId="0" fontId="10" fillId="0" borderId="14" xfId="0" applyFont="1" applyFill="1" applyBorder="1" applyAlignment="1">
      <alignment horizontal="left" vertical="top" wrapText="1"/>
    </xf>
    <xf numFmtId="44" fontId="51" fillId="4" borderId="13" xfId="0" applyNumberFormat="1" applyFont="1" applyFill="1" applyBorder="1" applyAlignment="1">
      <alignment horizontal="right" vertical="top"/>
    </xf>
    <xf numFmtId="44" fontId="51" fillId="4" borderId="14" xfId="0" applyNumberFormat="1" applyFont="1" applyFill="1" applyBorder="1" applyAlignment="1">
      <alignment horizontal="right" vertical="top"/>
    </xf>
    <xf numFmtId="44" fontId="7" fillId="4" borderId="16" xfId="0" applyNumberFormat="1" applyFont="1" applyFill="1" applyBorder="1" applyAlignment="1">
      <alignment horizontal="right" vertical="top"/>
    </xf>
    <xf numFmtId="0" fontId="10" fillId="0" borderId="13" xfId="0" applyFont="1" applyFill="1" applyBorder="1" applyAlignment="1">
      <alignment horizontal="left" vertical="top"/>
    </xf>
    <xf numFmtId="0" fontId="10" fillId="0" borderId="16" xfId="0" applyFont="1" applyFill="1" applyBorder="1" applyAlignment="1">
      <alignment horizontal="left" vertical="top"/>
    </xf>
    <xf numFmtId="0" fontId="10" fillId="0" borderId="14" xfId="0" applyFont="1" applyFill="1" applyBorder="1" applyAlignment="1">
      <alignment horizontal="left" vertical="top"/>
    </xf>
    <xf numFmtId="44" fontId="51" fillId="9" borderId="16" xfId="0" applyNumberFormat="1" applyFont="1" applyFill="1" applyBorder="1" applyAlignment="1">
      <alignment horizontal="left" vertical="top"/>
    </xf>
    <xf numFmtId="0" fontId="6" fillId="6" borderId="5" xfId="0" applyFont="1" applyFill="1" applyBorder="1" applyAlignment="1">
      <alignment horizontal="center" vertical="center" wrapText="1"/>
    </xf>
    <xf numFmtId="0" fontId="6" fillId="6" borderId="7" xfId="0" applyFont="1" applyFill="1" applyBorder="1" applyAlignment="1">
      <alignment horizontal="left" vertical="top" wrapText="1"/>
    </xf>
    <xf numFmtId="0" fontId="6" fillId="6" borderId="8" xfId="0" applyFont="1" applyFill="1" applyBorder="1" applyAlignment="1">
      <alignment horizontal="left" vertical="top" wrapText="1"/>
    </xf>
    <xf numFmtId="0" fontId="6" fillId="6" borderId="38" xfId="0" applyFont="1" applyFill="1" applyBorder="1" applyAlignment="1">
      <alignment horizontal="left" vertical="top" wrapText="1"/>
    </xf>
    <xf numFmtId="0" fontId="2" fillId="9" borderId="13" xfId="0" applyFont="1" applyFill="1" applyBorder="1" applyAlignment="1">
      <alignment vertical="top"/>
    </xf>
    <xf numFmtId="0" fontId="2" fillId="9" borderId="16" xfId="0" applyFont="1" applyFill="1" applyBorder="1" applyAlignment="1">
      <alignment vertical="top"/>
    </xf>
    <xf numFmtId="0" fontId="2" fillId="9" borderId="14" xfId="0" applyFont="1" applyFill="1" applyBorder="1" applyAlignment="1">
      <alignment vertical="top"/>
    </xf>
    <xf numFmtId="44" fontId="7" fillId="9" borderId="13" xfId="0" applyNumberFormat="1" applyFont="1" applyFill="1" applyBorder="1" applyAlignment="1">
      <alignment vertical="top" wrapText="1"/>
    </xf>
    <xf numFmtId="44" fontId="7" fillId="9" borderId="14" xfId="0" applyNumberFormat="1" applyFont="1" applyFill="1" applyBorder="1" applyAlignment="1">
      <alignment vertical="top" wrapText="1"/>
    </xf>
    <xf numFmtId="0" fontId="2" fillId="0" borderId="9" xfId="0" applyFont="1" applyFill="1" applyBorder="1" applyAlignment="1">
      <alignment horizontal="left" vertical="top" indent="5"/>
    </xf>
    <xf numFmtId="0" fontId="2" fillId="0" borderId="0" xfId="0" applyFont="1" applyFill="1" applyBorder="1" applyAlignment="1">
      <alignment horizontal="left" vertical="top" indent="5"/>
    </xf>
    <xf numFmtId="0" fontId="10" fillId="0" borderId="60" xfId="0" applyFont="1" applyFill="1" applyBorder="1" applyAlignment="1">
      <alignment horizontal="center" vertical="top"/>
    </xf>
    <xf numFmtId="0" fontId="10" fillId="0" borderId="6" xfId="0" applyFont="1" applyFill="1" applyBorder="1" applyAlignment="1">
      <alignment horizontal="center" vertical="top"/>
    </xf>
    <xf numFmtId="0" fontId="4" fillId="0" borderId="13" xfId="0" applyFont="1" applyFill="1" applyBorder="1" applyAlignment="1">
      <alignment horizontal="right" vertical="top"/>
    </xf>
    <xf numFmtId="0" fontId="4" fillId="0" borderId="14" xfId="0" applyFont="1" applyFill="1" applyBorder="1" applyAlignment="1">
      <alignment horizontal="right" vertical="top"/>
    </xf>
    <xf numFmtId="44" fontId="54" fillId="9" borderId="5" xfId="0" applyNumberFormat="1" applyFont="1" applyFill="1" applyBorder="1" applyAlignment="1">
      <alignment vertical="top" wrapText="1"/>
    </xf>
    <xf numFmtId="0" fontId="54" fillId="9" borderId="5" xfId="0" applyFont="1" applyFill="1" applyBorder="1" applyAlignment="1">
      <alignment vertical="top" wrapText="1"/>
    </xf>
    <xf numFmtId="0" fontId="0" fillId="0" borderId="5" xfId="0" applyBorder="1" applyAlignment="1">
      <alignment horizontal="left" vertical="top" wrapText="1"/>
    </xf>
    <xf numFmtId="0" fontId="3" fillId="0" borderId="9" xfId="0" applyFont="1" applyFill="1" applyBorder="1" applyAlignment="1">
      <alignment vertical="top" wrapText="1"/>
    </xf>
    <xf numFmtId="0" fontId="3" fillId="0" borderId="0" xfId="0" applyFont="1" applyFill="1" applyBorder="1" applyAlignment="1">
      <alignment vertical="top" wrapText="1"/>
    </xf>
    <xf numFmtId="0" fontId="4" fillId="0" borderId="9" xfId="0" applyFont="1" applyFill="1" applyBorder="1" applyAlignment="1">
      <alignment vertical="top" wrapText="1"/>
    </xf>
    <xf numFmtId="0" fontId="4" fillId="0" borderId="0" xfId="0" applyFont="1" applyFill="1" applyBorder="1" applyAlignment="1">
      <alignment vertical="top" wrapText="1"/>
    </xf>
    <xf numFmtId="0" fontId="1" fillId="0" borderId="0" xfId="0" applyFont="1" applyFill="1" applyBorder="1" applyAlignment="1">
      <alignment horizontal="left" vertical="top" wrapText="1"/>
    </xf>
    <xf numFmtId="0" fontId="0" fillId="0" borderId="0" xfId="0" applyFill="1" applyBorder="1" applyAlignment="1">
      <alignment horizontal="left" vertical="top" wrapText="1"/>
    </xf>
    <xf numFmtId="0" fontId="3" fillId="0" borderId="13" xfId="0" applyFont="1" applyFill="1" applyBorder="1" applyAlignment="1">
      <alignment horizontal="right" vertical="top" wrapText="1"/>
    </xf>
    <xf numFmtId="0" fontId="3" fillId="0" borderId="16" xfId="0" applyFont="1" applyFill="1" applyBorder="1" applyAlignment="1">
      <alignment horizontal="right" vertical="top" wrapText="1"/>
    </xf>
    <xf numFmtId="0" fontId="3" fillId="0" borderId="14" xfId="0" applyFont="1" applyFill="1" applyBorder="1" applyAlignment="1">
      <alignment horizontal="right" vertical="top" wrapText="1"/>
    </xf>
    <xf numFmtId="44" fontId="53" fillId="4" borderId="13" xfId="1" applyFont="1" applyFill="1" applyBorder="1" applyAlignment="1">
      <alignment horizontal="left" vertical="top" wrapText="1"/>
    </xf>
    <xf numFmtId="44" fontId="53" fillId="4" borderId="14" xfId="1" applyFont="1" applyFill="1" applyBorder="1" applyAlignment="1">
      <alignment horizontal="left" vertical="top" wrapText="1"/>
    </xf>
    <xf numFmtId="0" fontId="0" fillId="0" borderId="13" xfId="0" applyBorder="1" applyAlignment="1">
      <alignment horizontal="left" vertical="top"/>
    </xf>
    <xf numFmtId="44" fontId="8" fillId="4" borderId="13" xfId="1" applyFont="1" applyFill="1" applyBorder="1" applyAlignment="1">
      <alignment horizontal="left" vertical="top" wrapText="1"/>
    </xf>
    <xf numFmtId="44" fontId="8" fillId="4" borderId="16" xfId="1" applyFont="1" applyFill="1" applyBorder="1" applyAlignment="1">
      <alignment horizontal="left" vertical="top" wrapText="1"/>
    </xf>
    <xf numFmtId="0" fontId="8" fillId="2" borderId="5" xfId="0" applyFont="1" applyFill="1" applyBorder="1" applyAlignment="1">
      <alignment horizontal="center" vertical="top" wrapText="1"/>
    </xf>
    <xf numFmtId="0" fontId="8" fillId="2" borderId="13" xfId="0" applyFont="1" applyFill="1" applyBorder="1" applyAlignment="1">
      <alignment horizontal="center" vertical="top" wrapText="1"/>
    </xf>
    <xf numFmtId="0" fontId="0" fillId="0" borderId="13" xfId="0" applyBorder="1" applyAlignment="1">
      <alignment horizontal="left" vertical="top" wrapText="1"/>
    </xf>
    <xf numFmtId="0" fontId="0" fillId="0" borderId="5" xfId="0" applyBorder="1" applyAlignment="1">
      <alignment wrapText="1"/>
    </xf>
    <xf numFmtId="0" fontId="3" fillId="2" borderId="20" xfId="0" applyFont="1" applyFill="1" applyBorder="1" applyAlignment="1">
      <alignment horizontal="center" wrapText="1"/>
    </xf>
    <xf numFmtId="0" fontId="2" fillId="2" borderId="11" xfId="0" applyFont="1" applyFill="1" applyBorder="1" applyAlignment="1">
      <alignment horizontal="center" wrapText="1"/>
    </xf>
    <xf numFmtId="0" fontId="2" fillId="2" borderId="12" xfId="0" applyFont="1" applyFill="1" applyBorder="1" applyAlignment="1">
      <alignment horizontal="center" wrapText="1"/>
    </xf>
    <xf numFmtId="0" fontId="3" fillId="2" borderId="13" xfId="0" applyFont="1" applyFill="1" applyBorder="1" applyAlignment="1">
      <alignment horizontal="center" vertical="top" wrapText="1"/>
    </xf>
    <xf numFmtId="0" fontId="0" fillId="0" borderId="16" xfId="0" applyBorder="1" applyAlignment="1">
      <alignment vertical="top"/>
    </xf>
    <xf numFmtId="0" fontId="0" fillId="0" borderId="14" xfId="0" applyBorder="1" applyAlignment="1">
      <alignment vertical="top"/>
    </xf>
    <xf numFmtId="0" fontId="3" fillId="5" borderId="13" xfId="0" applyFont="1" applyFill="1" applyBorder="1" applyAlignment="1">
      <alignment horizontal="left" wrapText="1"/>
    </xf>
    <xf numFmtId="0" fontId="3" fillId="5" borderId="16" xfId="0" applyFont="1" applyFill="1" applyBorder="1" applyAlignment="1">
      <alignment horizontal="left" wrapText="1"/>
    </xf>
    <xf numFmtId="0" fontId="3" fillId="5" borderId="14" xfId="0" applyFont="1" applyFill="1" applyBorder="1" applyAlignment="1">
      <alignment horizontal="left" wrapText="1"/>
    </xf>
    <xf numFmtId="0" fontId="3" fillId="5" borderId="13" xfId="0" applyFont="1" applyFill="1" applyBorder="1" applyAlignment="1">
      <alignment horizontal="center" vertical="top" wrapText="1"/>
    </xf>
    <xf numFmtId="0" fontId="3" fillId="5" borderId="16" xfId="0" applyFont="1" applyFill="1" applyBorder="1" applyAlignment="1">
      <alignment horizontal="center" vertical="top" wrapText="1"/>
    </xf>
    <xf numFmtId="0" fontId="3" fillId="5" borderId="14" xfId="0" applyFont="1" applyFill="1" applyBorder="1" applyAlignment="1">
      <alignment horizontal="center" vertical="top" wrapText="1"/>
    </xf>
    <xf numFmtId="0" fontId="3" fillId="5" borderId="13" xfId="0" applyFont="1" applyFill="1" applyBorder="1" applyAlignment="1">
      <alignment horizontal="left" vertical="top" wrapText="1"/>
    </xf>
    <xf numFmtId="0" fontId="3" fillId="5" borderId="16" xfId="0" applyFont="1" applyFill="1" applyBorder="1" applyAlignment="1">
      <alignment horizontal="left" vertical="top" wrapText="1"/>
    </xf>
    <xf numFmtId="0" fontId="3" fillId="5" borderId="14" xfId="0" applyFont="1" applyFill="1" applyBorder="1" applyAlignment="1">
      <alignment horizontal="left" vertical="top" wrapText="1"/>
    </xf>
    <xf numFmtId="44" fontId="51" fillId="4" borderId="5" xfId="0" applyNumberFormat="1" applyFont="1" applyFill="1" applyBorder="1" applyAlignment="1">
      <alignment horizontal="right"/>
    </xf>
    <xf numFmtId="44" fontId="7" fillId="4" borderId="5" xfId="0" applyNumberFormat="1" applyFont="1" applyFill="1" applyBorder="1" applyAlignment="1">
      <alignment horizontal="right"/>
    </xf>
    <xf numFmtId="0" fontId="6" fillId="6" borderId="13" xfId="0" applyFont="1" applyFill="1" applyBorder="1" applyAlignment="1">
      <alignment horizontal="center" vertical="center"/>
    </xf>
    <xf numFmtId="0" fontId="0" fillId="0" borderId="16" xfId="0" applyBorder="1" applyAlignment="1"/>
    <xf numFmtId="0" fontId="0" fillId="0" borderId="14" xfId="0" applyBorder="1" applyAlignment="1"/>
    <xf numFmtId="0" fontId="3" fillId="0" borderId="13" xfId="0" applyFont="1" applyFill="1" applyBorder="1" applyAlignment="1">
      <alignment horizontal="left" wrapText="1"/>
    </xf>
    <xf numFmtId="0" fontId="31" fillId="0" borderId="13" xfId="0" applyFont="1" applyFill="1" applyBorder="1" applyAlignment="1">
      <alignment horizontal="center" vertical="center" wrapText="1"/>
    </xf>
    <xf numFmtId="0" fontId="32" fillId="0" borderId="16" xfId="0" applyFont="1" applyFill="1" applyBorder="1" applyAlignment="1">
      <alignment horizontal="center" vertical="center" wrapText="1"/>
    </xf>
    <xf numFmtId="0" fontId="32" fillId="0" borderId="14" xfId="0" applyFont="1" applyFill="1" applyBorder="1" applyAlignment="1">
      <alignment horizontal="center" vertical="center" wrapText="1"/>
    </xf>
    <xf numFmtId="0" fontId="4" fillId="6" borderId="7" xfId="0" applyFont="1" applyFill="1" applyBorder="1" applyAlignment="1">
      <alignment horizontal="center" wrapText="1"/>
    </xf>
    <xf numFmtId="0" fontId="4" fillId="6" borderId="8" xfId="0" applyFont="1" applyFill="1" applyBorder="1" applyAlignment="1">
      <alignment horizontal="center" wrapText="1"/>
    </xf>
    <xf numFmtId="0" fontId="4" fillId="6" borderId="38" xfId="0" applyFont="1" applyFill="1" applyBorder="1" applyAlignment="1">
      <alignment horizontal="center" wrapText="1"/>
    </xf>
    <xf numFmtId="0" fontId="31" fillId="6" borderId="7" xfId="0" applyFont="1" applyFill="1" applyBorder="1" applyAlignment="1">
      <alignment horizontal="center" vertical="center" wrapText="1"/>
    </xf>
    <xf numFmtId="0" fontId="32" fillId="6" borderId="8" xfId="0" applyFont="1" applyFill="1" applyBorder="1" applyAlignment="1">
      <alignment horizontal="center" vertical="center" wrapText="1"/>
    </xf>
    <xf numFmtId="0" fontId="32" fillId="6" borderId="38" xfId="0" applyFont="1" applyFill="1" applyBorder="1" applyAlignment="1">
      <alignment horizontal="center" vertical="center" wrapText="1"/>
    </xf>
    <xf numFmtId="0" fontId="3" fillId="6" borderId="7" xfId="0" applyFont="1" applyFill="1" applyBorder="1" applyAlignment="1">
      <alignment horizontal="left" vertical="top" wrapText="1"/>
    </xf>
    <xf numFmtId="0" fontId="3" fillId="6" borderId="8" xfId="0" applyFont="1" applyFill="1" applyBorder="1" applyAlignment="1">
      <alignment horizontal="left" vertical="top" wrapText="1"/>
    </xf>
    <xf numFmtId="0" fontId="3" fillId="6" borderId="38" xfId="0" applyFont="1" applyFill="1" applyBorder="1" applyAlignment="1">
      <alignment horizontal="left" vertical="top" wrapText="1"/>
    </xf>
    <xf numFmtId="0" fontId="3" fillId="0" borderId="13" xfId="0" applyFont="1" applyFill="1" applyBorder="1" applyAlignment="1">
      <alignment horizontal="center" wrapText="1"/>
    </xf>
    <xf numFmtId="0" fontId="3" fillId="0" borderId="16" xfId="0" applyFont="1" applyFill="1" applyBorder="1" applyAlignment="1">
      <alignment horizontal="center" wrapText="1"/>
    </xf>
    <xf numFmtId="0" fontId="3" fillId="0" borderId="14" xfId="0" applyFont="1" applyFill="1" applyBorder="1" applyAlignment="1">
      <alignment horizontal="center" wrapText="1"/>
    </xf>
    <xf numFmtId="0" fontId="2" fillId="0" borderId="7" xfId="0" applyFont="1" applyFill="1" applyBorder="1" applyAlignment="1">
      <alignment horizontal="left" vertical="top" wrapText="1"/>
    </xf>
    <xf numFmtId="0" fontId="6" fillId="6" borderId="5" xfId="0" applyFont="1" applyFill="1" applyBorder="1" applyAlignment="1">
      <alignment horizontal="center" vertical="center"/>
    </xf>
    <xf numFmtId="0" fontId="6" fillId="6" borderId="14" xfId="0" applyFont="1" applyFill="1" applyBorder="1" applyAlignment="1">
      <alignment horizontal="center" vertical="center"/>
    </xf>
    <xf numFmtId="0" fontId="6" fillId="6" borderId="5" xfId="0" applyFont="1" applyFill="1" applyBorder="1" applyAlignment="1">
      <alignment horizontal="left" vertical="top" wrapText="1"/>
    </xf>
    <xf numFmtId="0" fontId="6" fillId="6" borderId="13" xfId="0" applyFont="1" applyFill="1" applyBorder="1" applyAlignment="1">
      <alignment horizontal="left" vertical="top" wrapText="1"/>
    </xf>
    <xf numFmtId="0" fontId="6" fillId="6" borderId="16" xfId="0" applyFont="1" applyFill="1" applyBorder="1" applyAlignment="1">
      <alignment horizontal="left" vertical="top" wrapText="1"/>
    </xf>
    <xf numFmtId="0" fontId="6" fillId="6" borderId="14" xfId="0" applyFont="1" applyFill="1" applyBorder="1" applyAlignment="1">
      <alignment horizontal="left" vertical="top" wrapText="1"/>
    </xf>
    <xf numFmtId="44" fontId="2" fillId="6" borderId="13" xfId="0" applyNumberFormat="1" applyFont="1" applyFill="1" applyBorder="1" applyAlignment="1">
      <alignment horizontal="left" vertical="top"/>
    </xf>
    <xf numFmtId="44" fontId="2" fillId="6" borderId="14" xfId="0" applyNumberFormat="1" applyFont="1" applyFill="1" applyBorder="1" applyAlignment="1">
      <alignment horizontal="left" vertical="top"/>
    </xf>
    <xf numFmtId="44" fontId="9" fillId="6" borderId="13" xfId="0" applyNumberFormat="1" applyFont="1" applyFill="1" applyBorder="1" applyAlignment="1">
      <alignment horizontal="left" vertical="top"/>
    </xf>
    <xf numFmtId="44" fontId="9" fillId="6" borderId="14" xfId="0" applyNumberFormat="1" applyFont="1" applyFill="1" applyBorder="1" applyAlignment="1">
      <alignment horizontal="left" vertical="top"/>
    </xf>
    <xf numFmtId="0" fontId="2" fillId="9" borderId="13" xfId="0" applyFont="1" applyFill="1" applyBorder="1" applyAlignment="1">
      <alignment horizontal="left" vertical="top" wrapText="1"/>
    </xf>
    <xf numFmtId="0" fontId="2" fillId="9" borderId="16" xfId="0" applyFont="1" applyFill="1" applyBorder="1" applyAlignment="1">
      <alignment horizontal="left" vertical="top" wrapText="1"/>
    </xf>
    <xf numFmtId="0" fontId="2" fillId="9" borderId="14" xfId="0" applyFont="1" applyFill="1" applyBorder="1" applyAlignment="1">
      <alignment horizontal="left" vertical="top" wrapText="1"/>
    </xf>
    <xf numFmtId="44" fontId="7" fillId="9" borderId="14" xfId="0" applyNumberFormat="1" applyFont="1" applyFill="1" applyBorder="1" applyAlignment="1">
      <alignment horizontal="left" vertical="top"/>
    </xf>
    <xf numFmtId="0" fontId="2" fillId="9" borderId="16" xfId="0" applyFont="1" applyFill="1" applyBorder="1" applyAlignment="1">
      <alignment horizontal="left" vertical="center"/>
    </xf>
    <xf numFmtId="0" fontId="2" fillId="9" borderId="14" xfId="0" applyFont="1" applyFill="1" applyBorder="1" applyAlignment="1">
      <alignment horizontal="left" vertical="center"/>
    </xf>
    <xf numFmtId="0" fontId="10" fillId="6" borderId="55" xfId="0" applyFont="1" applyFill="1" applyBorder="1" applyAlignment="1">
      <alignment horizontal="center" vertical="top" wrapText="1"/>
    </xf>
    <xf numFmtId="44" fontId="7" fillId="9" borderId="5" xfId="0" applyNumberFormat="1" applyFont="1" applyFill="1" applyBorder="1" applyAlignment="1">
      <alignment horizontal="right" vertical="top"/>
    </xf>
    <xf numFmtId="0" fontId="7" fillId="9" borderId="5" xfId="0" applyFont="1" applyFill="1" applyBorder="1" applyAlignment="1">
      <alignment horizontal="right" vertical="top"/>
    </xf>
    <xf numFmtId="0" fontId="5" fillId="0" borderId="0" xfId="0" applyFont="1" applyFill="1" applyBorder="1" applyAlignment="1">
      <alignment horizontal="center" vertical="top"/>
    </xf>
    <xf numFmtId="0" fontId="0" fillId="0" borderId="13" xfId="0" applyBorder="1" applyAlignment="1">
      <alignment vertical="top"/>
    </xf>
    <xf numFmtId="0" fontId="4" fillId="2" borderId="13" xfId="0" applyFont="1" applyFill="1" applyBorder="1" applyAlignment="1">
      <alignment horizontal="center" wrapText="1"/>
    </xf>
    <xf numFmtId="0" fontId="4" fillId="2" borderId="16" xfId="0" applyFont="1" applyFill="1" applyBorder="1" applyAlignment="1">
      <alignment horizontal="center" wrapText="1"/>
    </xf>
    <xf numFmtId="0" fontId="4" fillId="2" borderId="14" xfId="0" applyFont="1" applyFill="1" applyBorder="1" applyAlignment="1">
      <alignment horizontal="center" wrapText="1"/>
    </xf>
    <xf numFmtId="0" fontId="4" fillId="0" borderId="5" xfId="0" applyFont="1" applyFill="1" applyBorder="1" applyAlignment="1">
      <alignment horizontal="center" vertical="top" wrapText="1"/>
    </xf>
    <xf numFmtId="0" fontId="26" fillId="0" borderId="13" xfId="0" applyFont="1" applyFill="1" applyBorder="1" applyAlignment="1">
      <alignment horizontal="center" vertical="center" wrapText="1"/>
    </xf>
    <xf numFmtId="0" fontId="26" fillId="0" borderId="16" xfId="0" applyFont="1" applyFill="1" applyBorder="1" applyAlignment="1">
      <alignment horizontal="center" vertical="center" wrapText="1"/>
    </xf>
    <xf numFmtId="0" fontId="26" fillId="0" borderId="14" xfId="0" applyFont="1" applyFill="1" applyBorder="1" applyAlignment="1">
      <alignment horizontal="center" vertical="center" wrapText="1"/>
    </xf>
    <xf numFmtId="44" fontId="2" fillId="0" borderId="13" xfId="1" applyFont="1" applyFill="1" applyBorder="1" applyAlignment="1">
      <alignment horizontal="left" vertical="top"/>
    </xf>
    <xf numFmtId="44" fontId="2" fillId="0" borderId="16" xfId="1" applyFont="1" applyFill="1" applyBorder="1" applyAlignment="1">
      <alignment horizontal="left" vertical="top"/>
    </xf>
    <xf numFmtId="44" fontId="2" fillId="0" borderId="14" xfId="1" applyFont="1" applyFill="1" applyBorder="1" applyAlignment="1">
      <alignment horizontal="left" vertical="top"/>
    </xf>
    <xf numFmtId="44" fontId="2" fillId="3" borderId="13" xfId="1" applyFont="1" applyFill="1" applyBorder="1" applyAlignment="1">
      <alignment horizontal="left" vertical="top"/>
    </xf>
    <xf numFmtId="44" fontId="2" fillId="3" borderId="16" xfId="1" applyFont="1" applyFill="1" applyBorder="1" applyAlignment="1">
      <alignment horizontal="left" vertical="top"/>
    </xf>
    <xf numFmtId="44" fontId="2" fillId="3" borderId="14" xfId="1" applyFont="1" applyFill="1" applyBorder="1" applyAlignment="1">
      <alignment horizontal="left" vertical="top"/>
    </xf>
    <xf numFmtId="0" fontId="6" fillId="0" borderId="5" xfId="0" applyFont="1" applyFill="1" applyBorder="1" applyAlignment="1">
      <alignment horizontal="center" vertical="top" wrapText="1"/>
    </xf>
    <xf numFmtId="44" fontId="51" fillId="4" borderId="16" xfId="1" applyFont="1" applyFill="1" applyBorder="1" applyAlignment="1">
      <alignment horizontal="left" vertical="top"/>
    </xf>
    <xf numFmtId="0" fontId="4" fillId="6" borderId="5" xfId="0" applyFont="1" applyFill="1" applyBorder="1" applyAlignment="1">
      <alignment horizontal="center" vertical="center"/>
    </xf>
    <xf numFmtId="0" fontId="0" fillId="0" borderId="13" xfId="0" applyBorder="1" applyAlignment="1"/>
    <xf numFmtId="0" fontId="3" fillId="0" borderId="7" xfId="0" applyFont="1" applyFill="1" applyBorder="1" applyAlignment="1">
      <alignment vertical="top" wrapText="1"/>
    </xf>
    <xf numFmtId="0" fontId="3" fillId="0" borderId="8" xfId="0" applyFont="1" applyFill="1" applyBorder="1" applyAlignment="1">
      <alignment vertical="top" wrapText="1"/>
    </xf>
    <xf numFmtId="0" fontId="3" fillId="0" borderId="38" xfId="0" applyFont="1" applyFill="1" applyBorder="1" applyAlignment="1">
      <alignment vertical="top" wrapText="1"/>
    </xf>
    <xf numFmtId="0" fontId="26" fillId="0" borderId="22" xfId="0" applyFont="1" applyFill="1" applyBorder="1" applyAlignment="1">
      <alignment horizontal="center" vertical="center" wrapText="1"/>
    </xf>
    <xf numFmtId="0" fontId="27" fillId="0" borderId="22" xfId="0" applyFont="1" applyFill="1" applyBorder="1" applyAlignment="1">
      <alignment horizontal="center" vertical="center" wrapText="1"/>
    </xf>
    <xf numFmtId="0" fontId="10" fillId="0" borderId="22" xfId="0" applyFont="1" applyFill="1" applyBorder="1" applyAlignment="1">
      <alignment vertical="top" wrapText="1"/>
    </xf>
    <xf numFmtId="44" fontId="51" fillId="4" borderId="22" xfId="1" applyNumberFormat="1" applyFont="1" applyFill="1" applyBorder="1" applyAlignment="1">
      <alignment horizontal="left" vertical="top"/>
    </xf>
    <xf numFmtId="44" fontId="7" fillId="4" borderId="22" xfId="1" applyNumberFormat="1" applyFont="1" applyFill="1" applyBorder="1" applyAlignment="1">
      <alignment horizontal="left" vertical="top"/>
    </xf>
    <xf numFmtId="44" fontId="7" fillId="4" borderId="7" xfId="1" applyNumberFormat="1" applyFont="1" applyFill="1" applyBorder="1" applyAlignment="1">
      <alignment horizontal="left" vertical="top"/>
    </xf>
    <xf numFmtId="0" fontId="43" fillId="6" borderId="5" xfId="0" applyFont="1" applyFill="1" applyBorder="1" applyAlignment="1">
      <alignment vertical="top"/>
    </xf>
    <xf numFmtId="0" fontId="26" fillId="6" borderId="13" xfId="0" applyFont="1" applyFill="1" applyBorder="1" applyAlignment="1">
      <alignment horizontal="center" vertical="center" wrapText="1"/>
    </xf>
    <xf numFmtId="0" fontId="26" fillId="6" borderId="16" xfId="0" applyFont="1" applyFill="1" applyBorder="1" applyAlignment="1">
      <alignment horizontal="center" vertical="center" wrapText="1"/>
    </xf>
    <xf numFmtId="0" fontId="26" fillId="6" borderId="14" xfId="0" applyFont="1" applyFill="1" applyBorder="1" applyAlignment="1">
      <alignment horizontal="center" vertical="center" wrapText="1"/>
    </xf>
    <xf numFmtId="0" fontId="43" fillId="6" borderId="13" xfId="0" applyFont="1" applyFill="1" applyBorder="1" applyAlignment="1">
      <alignment vertical="top"/>
    </xf>
    <xf numFmtId="0" fontId="43" fillId="6" borderId="16" xfId="0" applyFont="1" applyFill="1" applyBorder="1" applyAlignment="1">
      <alignment vertical="top"/>
    </xf>
    <xf numFmtId="0" fontId="43" fillId="6" borderId="14" xfId="0" applyFont="1" applyFill="1" applyBorder="1" applyAlignment="1">
      <alignment vertical="top"/>
    </xf>
    <xf numFmtId="0" fontId="44" fillId="6" borderId="13" xfId="0" applyFont="1" applyFill="1" applyBorder="1" applyAlignment="1">
      <alignment vertical="top"/>
    </xf>
    <xf numFmtId="0" fontId="44" fillId="6" borderId="16" xfId="0" applyFont="1" applyFill="1" applyBorder="1" applyAlignment="1">
      <alignment vertical="top"/>
    </xf>
    <xf numFmtId="0" fontId="10" fillId="0" borderId="10" xfId="0" applyFont="1" applyFill="1" applyBorder="1" applyAlignment="1">
      <alignment vertical="top" wrapText="1"/>
    </xf>
    <xf numFmtId="0" fontId="26" fillId="0" borderId="60" xfId="0" applyFont="1" applyFill="1" applyBorder="1" applyAlignment="1">
      <alignment horizontal="center" vertical="center" wrapText="1"/>
    </xf>
    <xf numFmtId="0" fontId="26" fillId="0" borderId="6" xfId="0" applyFont="1" applyFill="1" applyBorder="1" applyAlignment="1">
      <alignment horizontal="center" vertical="center" wrapText="1"/>
    </xf>
    <xf numFmtId="0" fontId="26" fillId="0" borderId="61" xfId="0" applyFont="1" applyFill="1" applyBorder="1" applyAlignment="1">
      <alignment horizontal="center" vertical="center" wrapText="1"/>
    </xf>
    <xf numFmtId="0" fontId="10" fillId="0" borderId="60" xfId="0" applyFont="1" applyFill="1" applyBorder="1" applyAlignment="1">
      <alignment vertical="top" wrapText="1"/>
    </xf>
    <xf numFmtId="0" fontId="10" fillId="0" borderId="6" xfId="0" applyFont="1" applyFill="1" applyBorder="1" applyAlignment="1">
      <alignment vertical="top" wrapText="1"/>
    </xf>
    <xf numFmtId="0" fontId="10" fillId="0" borderId="61" xfId="0" applyFont="1" applyFill="1" applyBorder="1" applyAlignment="1">
      <alignment vertical="top" wrapText="1"/>
    </xf>
    <xf numFmtId="44" fontId="51" fillId="4" borderId="60" xfId="1" applyNumberFormat="1" applyFont="1" applyFill="1" applyBorder="1" applyAlignment="1">
      <alignment horizontal="left" vertical="top"/>
    </xf>
    <xf numFmtId="44" fontId="51" fillId="4" borderId="6" xfId="1" applyNumberFormat="1" applyFont="1" applyFill="1" applyBorder="1" applyAlignment="1">
      <alignment horizontal="left" vertical="top"/>
    </xf>
    <xf numFmtId="44" fontId="51" fillId="4" borderId="61" xfId="1" applyNumberFormat="1" applyFont="1" applyFill="1" applyBorder="1" applyAlignment="1">
      <alignment horizontal="left" vertical="top"/>
    </xf>
    <xf numFmtId="44" fontId="7" fillId="4" borderId="60" xfId="1" applyNumberFormat="1" applyFont="1" applyFill="1" applyBorder="1" applyAlignment="1">
      <alignment horizontal="left" vertical="top"/>
    </xf>
    <xf numFmtId="44" fontId="7" fillId="4" borderId="6" xfId="1" applyNumberFormat="1" applyFont="1" applyFill="1" applyBorder="1" applyAlignment="1">
      <alignment horizontal="left" vertical="top"/>
    </xf>
    <xf numFmtId="0" fontId="10" fillId="0" borderId="5" xfId="0" applyFont="1" applyFill="1" applyBorder="1" applyAlignment="1">
      <alignment vertical="top" wrapText="1"/>
    </xf>
    <xf numFmtId="0" fontId="43" fillId="0" borderId="5" xfId="0" applyFont="1" applyFill="1" applyBorder="1" applyAlignment="1">
      <alignment vertical="top"/>
    </xf>
    <xf numFmtId="44" fontId="51" fillId="4" borderId="5" xfId="0" applyNumberFormat="1" applyFont="1" applyFill="1" applyBorder="1" applyAlignment="1">
      <alignment vertical="top"/>
    </xf>
    <xf numFmtId="0" fontId="2" fillId="2" borderId="15" xfId="0" applyFont="1" applyFill="1" applyBorder="1" applyAlignment="1">
      <alignment horizontal="center" vertical="top" wrapText="1"/>
    </xf>
    <xf numFmtId="0" fontId="2" fillId="2" borderId="0" xfId="0" applyFont="1" applyFill="1" applyBorder="1" applyAlignment="1">
      <alignment horizontal="center" vertical="top" wrapText="1"/>
    </xf>
    <xf numFmtId="0" fontId="2" fillId="2" borderId="33" xfId="0" applyFont="1" applyFill="1" applyBorder="1" applyAlignment="1">
      <alignment horizontal="center" vertical="top" wrapText="1"/>
    </xf>
    <xf numFmtId="0" fontId="2" fillId="2" borderId="13" xfId="0" applyFont="1" applyFill="1" applyBorder="1" applyAlignment="1">
      <alignment horizontal="center" vertical="top" wrapText="1"/>
    </xf>
    <xf numFmtId="0" fontId="2" fillId="2" borderId="14" xfId="0" applyFont="1" applyFill="1" applyBorder="1" applyAlignment="1">
      <alignment horizontal="center" vertical="top" wrapText="1"/>
    </xf>
    <xf numFmtId="0" fontId="3" fillId="2" borderId="16" xfId="0" applyFont="1" applyFill="1" applyBorder="1" applyAlignment="1">
      <alignment horizontal="center" vertical="top" wrapText="1"/>
    </xf>
    <xf numFmtId="0" fontId="4" fillId="0" borderId="5" xfId="0" applyFont="1" applyFill="1" applyBorder="1" applyAlignment="1">
      <alignment horizontal="left" vertical="top" wrapText="1" indent="13"/>
    </xf>
    <xf numFmtId="0" fontId="27" fillId="0" borderId="5" xfId="0" applyFont="1" applyFill="1" applyBorder="1" applyAlignment="1">
      <alignment horizontal="center" vertical="top"/>
    </xf>
    <xf numFmtId="0" fontId="0" fillId="0" borderId="6" xfId="0" applyFill="1" applyBorder="1" applyAlignment="1">
      <alignment horizontal="center" vertical="top"/>
    </xf>
    <xf numFmtId="0" fontId="0" fillId="0" borderId="61" xfId="0" applyFill="1" applyBorder="1" applyAlignment="1">
      <alignment horizontal="center" vertical="top"/>
    </xf>
    <xf numFmtId="0" fontId="0" fillId="0" borderId="8" xfId="0" applyFill="1" applyBorder="1" applyAlignment="1">
      <alignment horizontal="center" vertical="top"/>
    </xf>
    <xf numFmtId="0" fontId="0" fillId="0" borderId="38" xfId="0" applyFill="1" applyBorder="1" applyAlignment="1">
      <alignment horizontal="center" vertical="top"/>
    </xf>
    <xf numFmtId="0" fontId="43" fillId="0" borderId="5" xfId="0" applyFont="1" applyFill="1" applyBorder="1" applyAlignment="1">
      <alignment vertical="top" wrapText="1"/>
    </xf>
    <xf numFmtId="44" fontId="51" fillId="4" borderId="13" xfId="0" applyNumberFormat="1" applyFont="1" applyFill="1" applyBorder="1" applyAlignment="1">
      <alignment vertical="top"/>
    </xf>
    <xf numFmtId="44" fontId="51" fillId="4" borderId="14" xfId="0" applyNumberFormat="1" applyFont="1" applyFill="1" applyBorder="1" applyAlignment="1">
      <alignment vertical="top"/>
    </xf>
    <xf numFmtId="44" fontId="7" fillId="4" borderId="13" xfId="0" applyNumberFormat="1" applyFont="1" applyFill="1" applyBorder="1" applyAlignment="1">
      <alignment vertical="top"/>
    </xf>
    <xf numFmtId="44" fontId="7" fillId="4" borderId="16" xfId="0" applyNumberFormat="1" applyFont="1" applyFill="1" applyBorder="1" applyAlignment="1">
      <alignment vertical="top"/>
    </xf>
    <xf numFmtId="0" fontId="45" fillId="0" borderId="13" xfId="0" applyFont="1" applyFill="1" applyBorder="1" applyAlignment="1">
      <alignment vertical="top" wrapText="1"/>
    </xf>
    <xf numFmtId="0" fontId="45" fillId="0" borderId="16" xfId="0" applyFont="1" applyFill="1" applyBorder="1" applyAlignment="1">
      <alignment vertical="top" wrapText="1"/>
    </xf>
    <xf numFmtId="0" fontId="45" fillId="0" borderId="14" xfId="0" applyFont="1" applyFill="1" applyBorder="1" applyAlignment="1">
      <alignment vertical="top" wrapText="1"/>
    </xf>
    <xf numFmtId="44" fontId="51" fillId="4" borderId="5" xfId="1" applyNumberFormat="1" applyFont="1" applyFill="1" applyBorder="1" applyAlignment="1">
      <alignment vertical="top"/>
    </xf>
    <xf numFmtId="0" fontId="43" fillId="0" borderId="13" xfId="0" applyFont="1" applyFill="1" applyBorder="1" applyAlignment="1">
      <alignment vertical="top" wrapText="1"/>
    </xf>
    <xf numFmtId="0" fontId="43" fillId="0" borderId="16" xfId="0" applyFont="1" applyFill="1" applyBorder="1" applyAlignment="1">
      <alignment vertical="top" wrapText="1"/>
    </xf>
    <xf numFmtId="0" fontId="43" fillId="0" borderId="14" xfId="0" applyFont="1" applyFill="1" applyBorder="1" applyAlignment="1">
      <alignment vertical="top" wrapText="1"/>
    </xf>
    <xf numFmtId="0" fontId="29" fillId="6" borderId="22" xfId="0" applyFont="1" applyFill="1" applyBorder="1" applyAlignment="1"/>
    <xf numFmtId="0" fontId="26" fillId="6" borderId="22" xfId="0" applyFont="1" applyFill="1" applyBorder="1" applyAlignment="1">
      <alignment horizontal="center" vertical="center" wrapText="1"/>
    </xf>
    <xf numFmtId="0" fontId="27" fillId="6" borderId="22" xfId="0" applyFont="1" applyFill="1" applyBorder="1" applyAlignment="1">
      <alignment horizontal="center" vertical="center" wrapText="1"/>
    </xf>
    <xf numFmtId="164" fontId="19" fillId="6" borderId="22" xfId="0" applyNumberFormat="1" applyFont="1" applyFill="1" applyBorder="1" applyAlignment="1">
      <alignment horizontal="left" wrapText="1"/>
    </xf>
    <xf numFmtId="0" fontId="43" fillId="6" borderId="7" xfId="0" applyFont="1" applyFill="1" applyBorder="1" applyAlignment="1">
      <alignment vertical="top"/>
    </xf>
    <xf numFmtId="0" fontId="43" fillId="6" borderId="38" xfId="0" applyFont="1" applyFill="1" applyBorder="1" applyAlignment="1">
      <alignment vertical="top"/>
    </xf>
    <xf numFmtId="0" fontId="43" fillId="6" borderId="8" xfId="0" applyFont="1" applyFill="1" applyBorder="1" applyAlignment="1">
      <alignment vertical="top"/>
    </xf>
    <xf numFmtId="0" fontId="43" fillId="0" borderId="5" xfId="0" applyFont="1" applyFill="1" applyBorder="1" applyAlignment="1">
      <alignment horizontal="left" vertical="top"/>
    </xf>
    <xf numFmtId="0" fontId="43" fillId="0" borderId="5" xfId="0" applyFont="1" applyFill="1" applyBorder="1" applyAlignment="1">
      <alignment horizontal="left" vertical="top" wrapText="1"/>
    </xf>
    <xf numFmtId="0" fontId="4" fillId="2" borderId="16" xfId="0" applyFont="1" applyFill="1" applyBorder="1" applyAlignment="1">
      <alignment horizontal="center" vertical="top" wrapText="1"/>
    </xf>
    <xf numFmtId="0" fontId="4" fillId="0" borderId="13" xfId="0" applyFont="1" applyFill="1" applyBorder="1" applyAlignment="1">
      <alignment horizontal="left" vertical="top" wrapText="1"/>
    </xf>
    <xf numFmtId="0" fontId="4" fillId="0" borderId="16" xfId="0" applyFont="1" applyFill="1" applyBorder="1" applyAlignment="1">
      <alignment horizontal="left" vertical="top" wrapText="1"/>
    </xf>
    <xf numFmtId="0" fontId="4" fillId="0" borderId="14" xfId="0" applyFont="1" applyFill="1" applyBorder="1" applyAlignment="1">
      <alignment horizontal="left" vertical="top" wrapText="1"/>
    </xf>
    <xf numFmtId="44" fontId="0" fillId="3" borderId="13" xfId="1" applyFont="1" applyFill="1" applyBorder="1" applyAlignment="1">
      <alignment horizontal="left" vertical="top"/>
    </xf>
    <xf numFmtId="44" fontId="0" fillId="3" borderId="14" xfId="1" applyFont="1" applyFill="1" applyBorder="1" applyAlignment="1">
      <alignment horizontal="left" vertical="top"/>
    </xf>
    <xf numFmtId="0" fontId="0" fillId="0" borderId="13" xfId="0" applyFill="1" applyBorder="1" applyAlignment="1">
      <alignment horizontal="center" vertical="top"/>
    </xf>
    <xf numFmtId="0" fontId="4" fillId="0" borderId="13" xfId="0" applyFont="1" applyFill="1" applyBorder="1" applyAlignment="1">
      <alignment vertical="top" wrapText="1"/>
    </xf>
    <xf numFmtId="0" fontId="4" fillId="0" borderId="16" xfId="0" applyFont="1" applyFill="1" applyBorder="1" applyAlignment="1">
      <alignment vertical="top" wrapText="1"/>
    </xf>
    <xf numFmtId="0" fontId="4" fillId="0" borderId="14" xfId="0" applyFont="1" applyFill="1" applyBorder="1" applyAlignment="1">
      <alignment vertical="top" wrapText="1"/>
    </xf>
    <xf numFmtId="0" fontId="4" fillId="13" borderId="6" xfId="0" applyFont="1" applyFill="1" applyBorder="1" applyAlignment="1">
      <alignment horizontal="center" vertical="top" wrapText="1"/>
    </xf>
    <xf numFmtId="0" fontId="4" fillId="13" borderId="61" xfId="0" applyFont="1" applyFill="1" applyBorder="1" applyAlignment="1">
      <alignment horizontal="center" vertical="top" wrapText="1"/>
    </xf>
    <xf numFmtId="0" fontId="6" fillId="9" borderId="61" xfId="0" applyFont="1" applyFill="1" applyBorder="1" applyAlignment="1">
      <alignment horizontal="right" vertical="top" wrapText="1"/>
    </xf>
    <xf numFmtId="0" fontId="6" fillId="9" borderId="10" xfId="0" applyFont="1" applyFill="1" applyBorder="1" applyAlignment="1">
      <alignment horizontal="right" vertical="top" wrapText="1"/>
    </xf>
    <xf numFmtId="0" fontId="6" fillId="6" borderId="16" xfId="0" applyNumberFormat="1" applyFont="1" applyFill="1" applyBorder="1" applyAlignment="1">
      <alignment horizontal="center" vertical="center" wrapText="1"/>
    </xf>
    <xf numFmtId="0" fontId="6" fillId="6" borderId="14" xfId="0" applyNumberFormat="1" applyFont="1" applyFill="1" applyBorder="1" applyAlignment="1">
      <alignment horizontal="center" vertical="center" wrapText="1"/>
    </xf>
    <xf numFmtId="0" fontId="4" fillId="0" borderId="7" xfId="0" applyFont="1" applyFill="1" applyBorder="1" applyAlignment="1">
      <alignment horizontal="left" vertical="top" wrapText="1"/>
    </xf>
    <xf numFmtId="0" fontId="4" fillId="0" borderId="8" xfId="0" applyFont="1" applyFill="1" applyBorder="1" applyAlignment="1">
      <alignment horizontal="left" vertical="top" wrapText="1"/>
    </xf>
    <xf numFmtId="0" fontId="4" fillId="0" borderId="38" xfId="0" applyFont="1" applyFill="1" applyBorder="1" applyAlignment="1">
      <alignment horizontal="left" vertical="top" wrapText="1"/>
    </xf>
    <xf numFmtId="44" fontId="7" fillId="4" borderId="14" xfId="1" applyFont="1" applyFill="1" applyBorder="1" applyAlignment="1">
      <alignment horizontal="left" vertical="top"/>
    </xf>
    <xf numFmtId="44" fontId="0" fillId="0" borderId="13" xfId="1" applyFont="1" applyFill="1" applyBorder="1" applyAlignment="1">
      <alignment horizontal="center" vertical="top"/>
    </xf>
    <xf numFmtId="44" fontId="0" fillId="0" borderId="16" xfId="1" applyFont="1" applyFill="1" applyBorder="1" applyAlignment="1">
      <alignment horizontal="center" vertical="top"/>
    </xf>
    <xf numFmtId="44" fontId="0" fillId="0" borderId="14" xfId="1" applyFont="1" applyFill="1" applyBorder="1" applyAlignment="1">
      <alignment horizontal="center" vertical="top"/>
    </xf>
    <xf numFmtId="0" fontId="2" fillId="9" borderId="5" xfId="0" applyFont="1" applyFill="1" applyBorder="1" applyAlignment="1">
      <alignment horizontal="left" vertical="top" wrapText="1"/>
    </xf>
    <xf numFmtId="0" fontId="2" fillId="0" borderId="22" xfId="0" applyFont="1" applyFill="1" applyBorder="1" applyAlignment="1">
      <alignment horizontal="left" wrapText="1"/>
    </xf>
    <xf numFmtId="44" fontId="7" fillId="4" borderId="60" xfId="1" applyNumberFormat="1" applyFont="1" applyFill="1" applyBorder="1" applyAlignment="1">
      <alignment horizontal="right" vertical="top"/>
    </xf>
    <xf numFmtId="44" fontId="7" fillId="4" borderId="61" xfId="1" applyNumberFormat="1" applyFont="1" applyFill="1" applyBorder="1" applyAlignment="1">
      <alignment horizontal="right" vertical="top"/>
    </xf>
    <xf numFmtId="44" fontId="7" fillId="4" borderId="60" xfId="1" applyFont="1" applyFill="1" applyBorder="1" applyAlignment="1">
      <alignment horizontal="left" vertical="top"/>
    </xf>
    <xf numFmtId="44" fontId="7" fillId="4" borderId="61" xfId="1" applyFont="1" applyFill="1" applyBorder="1" applyAlignment="1">
      <alignment horizontal="left" vertical="top"/>
    </xf>
    <xf numFmtId="0" fontId="2" fillId="0" borderId="5" xfId="0" applyFont="1" applyFill="1" applyBorder="1" applyAlignment="1">
      <alignment horizontal="left" wrapText="1"/>
    </xf>
    <xf numFmtId="0" fontId="2" fillId="0" borderId="5" xfId="0" applyFont="1" applyFill="1" applyBorder="1" applyAlignment="1">
      <alignment horizontal="right" vertical="top" wrapText="1"/>
    </xf>
    <xf numFmtId="0" fontId="2" fillId="0" borderId="13" xfId="0" applyFont="1" applyFill="1" applyBorder="1" applyAlignment="1">
      <alignment horizontal="left" wrapText="1"/>
    </xf>
    <xf numFmtId="0" fontId="2" fillId="0" borderId="16" xfId="0" applyFont="1" applyFill="1" applyBorder="1" applyAlignment="1">
      <alignment horizontal="left" wrapText="1"/>
    </xf>
    <xf numFmtId="0" fontId="2" fillId="0" borderId="14" xfId="0" applyFont="1" applyFill="1" applyBorder="1" applyAlignment="1">
      <alignment horizontal="left" wrapText="1"/>
    </xf>
    <xf numFmtId="44" fontId="7" fillId="9" borderId="5" xfId="1" applyFont="1" applyFill="1" applyBorder="1" applyAlignment="1">
      <alignment horizontal="left"/>
    </xf>
    <xf numFmtId="44" fontId="7" fillId="9" borderId="5" xfId="0" applyNumberFormat="1" applyFont="1" applyFill="1" applyBorder="1" applyAlignment="1">
      <alignment horizontal="left" vertical="top"/>
    </xf>
    <xf numFmtId="0" fontId="7" fillId="9" borderId="5" xfId="0" applyFont="1" applyFill="1" applyBorder="1" applyAlignment="1">
      <alignment horizontal="left" vertical="top"/>
    </xf>
    <xf numFmtId="0" fontId="2" fillId="9" borderId="5" xfId="0" applyFont="1" applyFill="1" applyBorder="1" applyAlignment="1">
      <alignment horizontal="left" wrapText="1"/>
    </xf>
    <xf numFmtId="44" fontId="3" fillId="9" borderId="5" xfId="1" applyFont="1" applyFill="1" applyBorder="1" applyAlignment="1">
      <alignment horizontal="left"/>
    </xf>
    <xf numFmtId="44" fontId="3" fillId="9" borderId="5" xfId="0" applyNumberFormat="1" applyFont="1" applyFill="1" applyBorder="1" applyAlignment="1">
      <alignment horizontal="left" vertical="top"/>
    </xf>
    <xf numFmtId="0" fontId="3" fillId="9" borderId="5" xfId="0" applyFont="1" applyFill="1" applyBorder="1" applyAlignment="1">
      <alignment horizontal="left" vertical="top"/>
    </xf>
    <xf numFmtId="0" fontId="5" fillId="0" borderId="0" xfId="0" applyFont="1" applyFill="1" applyBorder="1" applyAlignment="1">
      <alignment horizontal="center" vertical="top" wrapText="1"/>
    </xf>
    <xf numFmtId="0" fontId="4" fillId="0" borderId="0" xfId="0" applyFont="1" applyFill="1" applyBorder="1" applyAlignment="1">
      <alignment horizontal="center" vertical="top" wrapText="1"/>
    </xf>
    <xf numFmtId="0" fontId="0" fillId="0" borderId="5" xfId="0" applyBorder="1" applyAlignment="1">
      <alignment vertical="top" wrapText="1"/>
    </xf>
    <xf numFmtId="0" fontId="0" fillId="0" borderId="13" xfId="0" applyBorder="1" applyAlignment="1">
      <alignment vertical="top" wrapText="1"/>
    </xf>
    <xf numFmtId="0" fontId="2" fillId="2" borderId="18" xfId="0" applyFont="1" applyFill="1" applyBorder="1" applyAlignment="1">
      <alignment horizontal="center" vertical="top" wrapText="1"/>
    </xf>
    <xf numFmtId="0" fontId="2" fillId="2" borderId="19" xfId="0" applyFont="1" applyFill="1" applyBorder="1" applyAlignment="1">
      <alignment horizontal="center" vertical="top" wrapText="1"/>
    </xf>
    <xf numFmtId="0" fontId="2" fillId="2" borderId="21" xfId="0" applyFont="1" applyFill="1" applyBorder="1" applyAlignment="1">
      <alignment horizontal="center" vertical="top" wrapText="1"/>
    </xf>
    <xf numFmtId="0" fontId="4" fillId="2" borderId="22" xfId="0" applyFont="1" applyFill="1" applyBorder="1" applyAlignment="1">
      <alignment horizontal="center" wrapText="1"/>
    </xf>
    <xf numFmtId="44" fontId="0" fillId="3" borderId="5" xfId="1" applyFont="1" applyFill="1" applyBorder="1" applyAlignment="1">
      <alignment horizontal="left" vertical="top" wrapText="1"/>
    </xf>
    <xf numFmtId="0" fontId="4" fillId="0" borderId="2" xfId="0" applyFont="1" applyFill="1" applyBorder="1" applyAlignment="1">
      <alignment vertical="top" wrapText="1"/>
    </xf>
    <xf numFmtId="0" fontId="4" fillId="0" borderId="3" xfId="0" applyFont="1" applyFill="1" applyBorder="1" applyAlignment="1">
      <alignment vertical="top" wrapText="1"/>
    </xf>
    <xf numFmtId="0" fontId="4" fillId="0" borderId="4" xfId="0" applyFont="1" applyFill="1" applyBorder="1" applyAlignment="1">
      <alignment vertical="top" wrapText="1"/>
    </xf>
    <xf numFmtId="0" fontId="4" fillId="13" borderId="5" xfId="0" applyFont="1" applyFill="1" applyBorder="1" applyAlignment="1">
      <alignment horizontal="center" vertical="top" wrapText="1"/>
    </xf>
    <xf numFmtId="0" fontId="46" fillId="13" borderId="3" xfId="0" applyFont="1" applyFill="1" applyBorder="1" applyAlignment="1">
      <alignment horizontal="center" vertical="top" wrapText="1"/>
    </xf>
    <xf numFmtId="0" fontId="46" fillId="13" borderId="17" xfId="0" applyFont="1" applyFill="1" applyBorder="1" applyAlignment="1">
      <alignment horizontal="center" vertical="top" wrapText="1"/>
    </xf>
    <xf numFmtId="0" fontId="4" fillId="0" borderId="17" xfId="0" applyFont="1" applyFill="1" applyBorder="1" applyAlignment="1">
      <alignment horizontal="center" vertical="top" wrapText="1"/>
    </xf>
    <xf numFmtId="44" fontId="0" fillId="0" borderId="22" xfId="1" applyFont="1" applyFill="1" applyBorder="1" applyAlignment="1">
      <alignment horizontal="left" vertical="top" wrapText="1"/>
    </xf>
    <xf numFmtId="44" fontId="41" fillId="0" borderId="22" xfId="1" applyFont="1" applyFill="1" applyBorder="1" applyAlignment="1">
      <alignment horizontal="left" vertical="top" wrapText="1"/>
    </xf>
    <xf numFmtId="0" fontId="4" fillId="6" borderId="5" xfId="0" applyFont="1" applyFill="1" applyBorder="1" applyAlignment="1">
      <alignment horizontal="center" vertical="center" wrapText="1"/>
    </xf>
    <xf numFmtId="0" fontId="47" fillId="0" borderId="18" xfId="0" applyFont="1" applyFill="1" applyBorder="1" applyAlignment="1">
      <alignment horizontal="left" wrapText="1"/>
    </xf>
    <xf numFmtId="0" fontId="47" fillId="0" borderId="19" xfId="0" applyFont="1" applyFill="1" applyBorder="1" applyAlignment="1">
      <alignment horizontal="left" wrapText="1"/>
    </xf>
    <xf numFmtId="0" fontId="47" fillId="0" borderId="21" xfId="0" applyFont="1" applyFill="1" applyBorder="1" applyAlignment="1">
      <alignment horizontal="left" wrapText="1"/>
    </xf>
    <xf numFmtId="0" fontId="19" fillId="0" borderId="18" xfId="0" applyFont="1" applyFill="1" applyBorder="1" applyAlignment="1">
      <alignment horizontal="left" wrapText="1"/>
    </xf>
    <xf numFmtId="0" fontId="19" fillId="0" borderId="19" xfId="0" applyFont="1" applyFill="1" applyBorder="1" applyAlignment="1">
      <alignment horizontal="left" wrapText="1"/>
    </xf>
    <xf numFmtId="44" fontId="7" fillId="4" borderId="22" xfId="0" applyNumberFormat="1" applyFont="1" applyFill="1" applyBorder="1" applyAlignment="1">
      <alignment horizontal="left" wrapText="1"/>
    </xf>
    <xf numFmtId="0" fontId="10" fillId="0" borderId="10" xfId="0" applyFont="1" applyFill="1" applyBorder="1" applyAlignment="1">
      <alignment horizontal="left" vertical="top" wrapText="1"/>
    </xf>
    <xf numFmtId="44" fontId="7" fillId="9" borderId="10" xfId="0" applyNumberFormat="1" applyFont="1" applyFill="1" applyBorder="1" applyAlignment="1">
      <alignment horizontal="right" wrapText="1"/>
    </xf>
    <xf numFmtId="0" fontId="19" fillId="0" borderId="2" xfId="0" applyFont="1" applyFill="1" applyBorder="1" applyAlignment="1">
      <alignment horizontal="left" wrapText="1"/>
    </xf>
    <xf numFmtId="0" fontId="19" fillId="0" borderId="3" xfId="0" applyFont="1" applyFill="1" applyBorder="1" applyAlignment="1">
      <alignment horizontal="left" wrapText="1"/>
    </xf>
    <xf numFmtId="0" fontId="19" fillId="0" borderId="4" xfId="0" applyFont="1" applyFill="1" applyBorder="1" applyAlignment="1">
      <alignment horizontal="left" wrapText="1"/>
    </xf>
    <xf numFmtId="0" fontId="19" fillId="0" borderId="17" xfId="0" applyFont="1" applyFill="1" applyBorder="1" applyAlignment="1">
      <alignment horizontal="left" wrapText="1"/>
    </xf>
    <xf numFmtId="44" fontId="7" fillId="4" borderId="13" xfId="0" applyNumberFormat="1" applyFont="1" applyFill="1" applyBorder="1" applyAlignment="1">
      <alignment horizontal="right" wrapText="1"/>
    </xf>
    <xf numFmtId="44" fontId="7" fillId="4" borderId="14" xfId="0" applyNumberFormat="1" applyFont="1" applyFill="1" applyBorder="1" applyAlignment="1">
      <alignment horizontal="right" wrapText="1"/>
    </xf>
    <xf numFmtId="0" fontId="19" fillId="0" borderId="30" xfId="0" applyFont="1" applyFill="1" applyBorder="1" applyAlignment="1">
      <alignment horizontal="left" wrapText="1"/>
    </xf>
    <xf numFmtId="0" fontId="19" fillId="0" borderId="29" xfId="0" applyFont="1" applyFill="1" applyBorder="1" applyAlignment="1">
      <alignment horizontal="left" wrapText="1"/>
    </xf>
    <xf numFmtId="0" fontId="19" fillId="9" borderId="2" xfId="0" applyFont="1" applyFill="1" applyBorder="1" applyAlignment="1">
      <alignment horizontal="left" wrapText="1"/>
    </xf>
    <xf numFmtId="0" fontId="19" fillId="9" borderId="3" xfId="0" applyFont="1" applyFill="1" applyBorder="1" applyAlignment="1">
      <alignment horizontal="left" wrapText="1"/>
    </xf>
    <xf numFmtId="0" fontId="19" fillId="9" borderId="4" xfId="0" applyFont="1" applyFill="1" applyBorder="1" applyAlignment="1">
      <alignment horizontal="left" wrapText="1"/>
    </xf>
    <xf numFmtId="44" fontId="55" fillId="9" borderId="5" xfId="0" applyNumberFormat="1" applyFont="1" applyFill="1" applyBorder="1" applyAlignment="1">
      <alignment horizontal="right" wrapText="1"/>
    </xf>
    <xf numFmtId="44" fontId="7" fillId="9" borderId="5" xfId="0" applyNumberFormat="1" applyFont="1" applyFill="1" applyBorder="1" applyAlignment="1">
      <alignment horizontal="right" wrapText="1"/>
    </xf>
    <xf numFmtId="164" fontId="27" fillId="6" borderId="15" xfId="0" applyNumberFormat="1" applyFont="1" applyFill="1" applyBorder="1" applyAlignment="1">
      <alignment horizontal="center" wrapText="1"/>
    </xf>
    <xf numFmtId="164" fontId="27" fillId="6" borderId="0" xfId="0" applyNumberFormat="1" applyFont="1" applyFill="1" applyBorder="1" applyAlignment="1">
      <alignment horizontal="center" wrapText="1"/>
    </xf>
    <xf numFmtId="164" fontId="27" fillId="6" borderId="42" xfId="0" applyNumberFormat="1" applyFont="1" applyFill="1" applyBorder="1" applyAlignment="1">
      <alignment horizontal="center" wrapText="1"/>
    </xf>
    <xf numFmtId="0" fontId="5" fillId="6" borderId="0" xfId="0" applyFont="1" applyFill="1" applyBorder="1" applyAlignment="1">
      <alignment horizontal="center" vertical="top"/>
    </xf>
    <xf numFmtId="0" fontId="48" fillId="0" borderId="0" xfId="0" applyFont="1" applyFill="1" applyBorder="1" applyAlignment="1">
      <alignment horizontal="center" vertical="top" wrapText="1"/>
    </xf>
    <xf numFmtId="0" fontId="48" fillId="0" borderId="42" xfId="0" applyFont="1" applyFill="1" applyBorder="1" applyAlignment="1">
      <alignment horizontal="center" vertical="top" wrapText="1"/>
    </xf>
    <xf numFmtId="0" fontId="6" fillId="0" borderId="13" xfId="0" applyFont="1" applyFill="1" applyBorder="1" applyAlignment="1">
      <alignment horizontal="center" vertical="top" wrapText="1"/>
    </xf>
    <xf numFmtId="0" fontId="6" fillId="0" borderId="16" xfId="0" applyFont="1" applyFill="1" applyBorder="1" applyAlignment="1">
      <alignment horizontal="center" vertical="top" wrapText="1"/>
    </xf>
    <xf numFmtId="0" fontId="6" fillId="0" borderId="14" xfId="0" applyFont="1" applyFill="1" applyBorder="1" applyAlignment="1">
      <alignment horizontal="center" vertical="top" wrapText="1"/>
    </xf>
    <xf numFmtId="44" fontId="51" fillId="4" borderId="14" xfId="1" applyFont="1" applyFill="1" applyBorder="1" applyAlignment="1">
      <alignment horizontal="left" vertical="top" wrapText="1"/>
    </xf>
    <xf numFmtId="44" fontId="51" fillId="4" borderId="13" xfId="1" applyFont="1" applyFill="1" applyBorder="1" applyAlignment="1">
      <alignment horizontal="right" wrapText="1"/>
    </xf>
    <xf numFmtId="44" fontId="51" fillId="4" borderId="14" xfId="1" applyFont="1" applyFill="1" applyBorder="1" applyAlignment="1">
      <alignment horizontal="right" wrapText="1"/>
    </xf>
    <xf numFmtId="44" fontId="7" fillId="4" borderId="13" xfId="1" applyFont="1" applyFill="1" applyBorder="1" applyAlignment="1">
      <alignment horizontal="right" wrapText="1"/>
    </xf>
    <xf numFmtId="44" fontId="7" fillId="4" borderId="16" xfId="1" applyFont="1" applyFill="1" applyBorder="1" applyAlignment="1">
      <alignment horizontal="right" wrapText="1"/>
    </xf>
    <xf numFmtId="0" fontId="26" fillId="0" borderId="13" xfId="0" applyFont="1" applyFill="1" applyBorder="1" applyAlignment="1">
      <alignment horizontal="center" vertical="center"/>
    </xf>
    <xf numFmtId="0" fontId="27" fillId="0" borderId="16" xfId="0" applyFont="1" applyFill="1" applyBorder="1" applyAlignment="1">
      <alignment horizontal="center" vertical="center"/>
    </xf>
    <xf numFmtId="0" fontId="27" fillId="0" borderId="14" xfId="0" applyFont="1" applyFill="1" applyBorder="1" applyAlignment="1">
      <alignment horizontal="center" vertical="center"/>
    </xf>
    <xf numFmtId="0" fontId="29" fillId="6" borderId="10" xfId="0" applyFont="1" applyFill="1" applyBorder="1" applyAlignment="1"/>
    <xf numFmtId="0" fontId="26" fillId="6" borderId="10" xfId="0" applyFont="1" applyFill="1" applyBorder="1" applyAlignment="1">
      <alignment horizontal="center" vertical="center" wrapText="1"/>
    </xf>
    <xf numFmtId="0" fontId="27" fillId="6" borderId="10" xfId="0" applyFont="1" applyFill="1" applyBorder="1" applyAlignment="1">
      <alignment horizontal="center" vertical="center" wrapText="1"/>
    </xf>
    <xf numFmtId="0" fontId="0" fillId="6" borderId="60" xfId="0" applyFill="1" applyBorder="1" applyAlignment="1">
      <alignment vertical="top"/>
    </xf>
    <xf numFmtId="0" fontId="0" fillId="6" borderId="6" xfId="0" applyFill="1" applyBorder="1" applyAlignment="1">
      <alignment vertical="top"/>
    </xf>
    <xf numFmtId="0" fontId="0" fillId="6" borderId="61" xfId="0" applyFill="1" applyBorder="1" applyAlignment="1">
      <alignment vertical="top"/>
    </xf>
    <xf numFmtId="0" fontId="29" fillId="6" borderId="10" xfId="0" applyFont="1" applyFill="1" applyBorder="1" applyAlignment="1">
      <alignment horizontal="center"/>
    </xf>
    <xf numFmtId="0" fontId="29" fillId="6" borderId="60" xfId="0" applyFont="1" applyFill="1" applyBorder="1" applyAlignment="1">
      <alignment horizontal="center"/>
    </xf>
    <xf numFmtId="0" fontId="6" fillId="0" borderId="6" xfId="0" applyFont="1" applyFill="1" applyBorder="1" applyAlignment="1">
      <alignment horizontal="center" vertical="top"/>
    </xf>
    <xf numFmtId="0" fontId="6" fillId="0" borderId="61" xfId="0" applyFont="1" applyFill="1" applyBorder="1" applyAlignment="1">
      <alignment horizontal="center" vertical="top"/>
    </xf>
    <xf numFmtId="0" fontId="6" fillId="0" borderId="5" xfId="0" applyFont="1" applyFill="1" applyBorder="1" applyAlignment="1">
      <alignment horizontal="right" vertical="top"/>
    </xf>
    <xf numFmtId="0" fontId="10" fillId="0" borderId="60" xfId="0" applyFont="1" applyFill="1" applyBorder="1" applyAlignment="1">
      <alignment horizontal="left" vertical="top"/>
    </xf>
    <xf numFmtId="0" fontId="10" fillId="0" borderId="6" xfId="0" applyFont="1" applyFill="1" applyBorder="1" applyAlignment="1">
      <alignment horizontal="left" vertical="top"/>
    </xf>
    <xf numFmtId="0" fontId="10" fillId="0" borderId="61" xfId="0" applyFont="1" applyFill="1" applyBorder="1" applyAlignment="1">
      <alignment horizontal="left" vertical="top"/>
    </xf>
    <xf numFmtId="44" fontId="7" fillId="4" borderId="60" xfId="0" applyNumberFormat="1" applyFont="1" applyFill="1" applyBorder="1" applyAlignment="1">
      <alignment vertical="top"/>
    </xf>
    <xf numFmtId="44" fontId="7" fillId="4" borderId="61" xfId="0" applyNumberFormat="1" applyFont="1" applyFill="1" applyBorder="1" applyAlignment="1">
      <alignment vertical="top"/>
    </xf>
    <xf numFmtId="44" fontId="7" fillId="4" borderId="6" xfId="0" applyNumberFormat="1" applyFont="1" applyFill="1" applyBorder="1" applyAlignment="1">
      <alignment vertical="top"/>
    </xf>
    <xf numFmtId="0" fontId="45" fillId="0" borderId="13" xfId="0" applyFont="1" applyFill="1" applyBorder="1" applyAlignment="1">
      <alignment vertical="top"/>
    </xf>
    <xf numFmtId="0" fontId="45" fillId="0" borderId="16" xfId="0" applyFont="1" applyFill="1" applyBorder="1" applyAlignment="1">
      <alignment vertical="top"/>
    </xf>
    <xf numFmtId="0" fontId="45" fillId="0" borderId="14" xfId="0" applyFont="1" applyFill="1" applyBorder="1" applyAlignment="1">
      <alignment vertical="top"/>
    </xf>
    <xf numFmtId="44" fontId="7" fillId="4" borderId="14" xfId="0" applyNumberFormat="1" applyFont="1" applyFill="1" applyBorder="1" applyAlignment="1">
      <alignment vertical="top"/>
    </xf>
    <xf numFmtId="0" fontId="43" fillId="0" borderId="13" xfId="0" applyFont="1" applyFill="1" applyBorder="1" applyAlignment="1">
      <alignment vertical="top"/>
    </xf>
    <xf numFmtId="0" fontId="43" fillId="0" borderId="16" xfId="0" applyFont="1" applyFill="1" applyBorder="1" applyAlignment="1">
      <alignment vertical="top"/>
    </xf>
    <xf numFmtId="0" fontId="43" fillId="0" borderId="14" xfId="0" applyFont="1" applyFill="1" applyBorder="1" applyAlignment="1">
      <alignment vertical="top"/>
    </xf>
    <xf numFmtId="0" fontId="3" fillId="0" borderId="13" xfId="0" applyFont="1" applyFill="1" applyBorder="1" applyAlignment="1">
      <alignment vertical="top"/>
    </xf>
    <xf numFmtId="0" fontId="3" fillId="0" borderId="16" xfId="0" applyFont="1" applyFill="1" applyBorder="1" applyAlignment="1">
      <alignment vertical="top"/>
    </xf>
    <xf numFmtId="0" fontId="3" fillId="0" borderId="14" xfId="0" applyFont="1" applyFill="1" applyBorder="1" applyAlignment="1">
      <alignment vertical="top"/>
    </xf>
    <xf numFmtId="44" fontId="7" fillId="4" borderId="13" xfId="1" applyNumberFormat="1" applyFont="1" applyFill="1" applyBorder="1" applyAlignment="1">
      <alignment vertical="top"/>
    </xf>
    <xf numFmtId="44" fontId="7" fillId="4" borderId="14" xfId="1" applyNumberFormat="1" applyFont="1" applyFill="1" applyBorder="1" applyAlignment="1">
      <alignment vertical="top"/>
    </xf>
    <xf numFmtId="0" fontId="3" fillId="0" borderId="13"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14" xfId="0" applyFont="1" applyFill="1" applyBorder="1" applyAlignment="1">
      <alignment horizontal="left" vertical="center" wrapText="1"/>
    </xf>
    <xf numFmtId="44" fontId="7" fillId="4" borderId="13" xfId="1" applyFont="1" applyFill="1" applyBorder="1" applyAlignment="1">
      <alignment horizontal="right" vertical="center" shrinkToFit="1"/>
    </xf>
    <xf numFmtId="44" fontId="7" fillId="4" borderId="14" xfId="1" applyFont="1" applyFill="1" applyBorder="1" applyAlignment="1">
      <alignment horizontal="right" vertical="center" shrinkToFit="1"/>
    </xf>
    <xf numFmtId="44" fontId="7" fillId="4" borderId="16" xfId="1" applyFont="1" applyFill="1" applyBorder="1" applyAlignment="1">
      <alignment horizontal="right" vertical="center" shrinkToFit="1"/>
    </xf>
    <xf numFmtId="44" fontId="7" fillId="4" borderId="13" xfId="1" applyFont="1" applyFill="1" applyBorder="1" applyAlignment="1">
      <alignment vertical="center" shrinkToFit="1"/>
    </xf>
    <xf numFmtId="44" fontId="7" fillId="4" borderId="14" xfId="1" applyFont="1" applyFill="1" applyBorder="1" applyAlignment="1">
      <alignment vertical="center" shrinkToFit="1"/>
    </xf>
    <xf numFmtId="0" fontId="29" fillId="6" borderId="5" xfId="0" applyFont="1" applyFill="1" applyBorder="1" applyAlignment="1"/>
    <xf numFmtId="0" fontId="26" fillId="6" borderId="5" xfId="0" applyFont="1" applyFill="1" applyBorder="1" applyAlignment="1">
      <alignment horizontal="center" vertical="center" wrapText="1"/>
    </xf>
    <xf numFmtId="0" fontId="27" fillId="6" borderId="5" xfId="0" applyFont="1" applyFill="1" applyBorder="1" applyAlignment="1">
      <alignment horizontal="center" vertical="center" wrapText="1"/>
    </xf>
    <xf numFmtId="0" fontId="0" fillId="6" borderId="13" xfId="0" applyFill="1" applyBorder="1" applyAlignment="1">
      <alignment vertical="top"/>
    </xf>
    <xf numFmtId="0" fontId="0" fillId="6" borderId="16" xfId="0" applyFill="1" applyBorder="1" applyAlignment="1">
      <alignment vertical="top"/>
    </xf>
    <xf numFmtId="0" fontId="0" fillId="6" borderId="14" xfId="0" applyFill="1" applyBorder="1" applyAlignment="1">
      <alignment vertical="top"/>
    </xf>
    <xf numFmtId="0" fontId="7" fillId="6" borderId="5" xfId="0" applyFont="1" applyFill="1" applyBorder="1" applyAlignment="1">
      <alignment vertical="top"/>
    </xf>
    <xf numFmtId="0" fontId="7" fillId="6" borderId="13" xfId="0" applyFont="1" applyFill="1" applyBorder="1" applyAlignment="1">
      <alignment vertical="top"/>
    </xf>
    <xf numFmtId="0" fontId="0" fillId="0" borderId="13" xfId="0" applyFill="1" applyBorder="1" applyAlignment="1">
      <alignment vertical="top"/>
    </xf>
    <xf numFmtId="0" fontId="0" fillId="0" borderId="16" xfId="0" applyFill="1" applyBorder="1" applyAlignment="1">
      <alignment vertical="top"/>
    </xf>
    <xf numFmtId="0" fontId="0" fillId="0" borderId="14" xfId="0" applyFill="1" applyBorder="1" applyAlignment="1">
      <alignment vertical="top"/>
    </xf>
    <xf numFmtId="44" fontId="7" fillId="4" borderId="5" xfId="0" applyNumberFormat="1" applyFont="1" applyFill="1" applyBorder="1" applyAlignment="1">
      <alignment vertical="top"/>
    </xf>
    <xf numFmtId="0" fontId="49" fillId="0" borderId="13" xfId="0" applyFont="1" applyFill="1" applyBorder="1" applyAlignment="1">
      <alignment vertical="top"/>
    </xf>
    <xf numFmtId="0" fontId="49" fillId="0" borderId="16" xfId="0" applyFont="1" applyFill="1" applyBorder="1" applyAlignment="1">
      <alignment vertical="top"/>
    </xf>
    <xf numFmtId="0" fontId="49" fillId="0" borderId="14" xfId="0" applyFont="1" applyFill="1" applyBorder="1" applyAlignment="1">
      <alignment vertical="top"/>
    </xf>
    <xf numFmtId="0" fontId="7" fillId="4" borderId="5" xfId="0" applyFont="1" applyFill="1" applyBorder="1" applyAlignment="1">
      <alignment vertical="top"/>
    </xf>
    <xf numFmtId="0" fontId="7" fillId="4" borderId="13" xfId="0" applyFont="1" applyFill="1" applyBorder="1" applyAlignment="1">
      <alignment vertical="top"/>
    </xf>
    <xf numFmtId="0" fontId="49" fillId="0" borderId="16" xfId="0" applyFont="1" applyFill="1" applyBorder="1" applyAlignment="1">
      <alignment vertical="top" wrapText="1"/>
    </xf>
    <xf numFmtId="0" fontId="49" fillId="0" borderId="14" xfId="0" applyFont="1" applyFill="1" applyBorder="1" applyAlignment="1">
      <alignment vertical="top" wrapText="1"/>
    </xf>
    <xf numFmtId="0" fontId="3" fillId="2" borderId="15" xfId="0" applyFont="1" applyFill="1" applyBorder="1" applyAlignment="1">
      <alignment horizontal="center" vertical="top" wrapText="1"/>
    </xf>
    <xf numFmtId="0" fontId="4" fillId="2" borderId="15" xfId="0" applyFont="1" applyFill="1" applyBorder="1" applyAlignment="1">
      <alignment horizontal="center" wrapText="1"/>
    </xf>
    <xf numFmtId="0" fontId="4" fillId="2" borderId="0" xfId="0" applyFont="1" applyFill="1" applyBorder="1" applyAlignment="1">
      <alignment horizontal="center" wrapText="1"/>
    </xf>
    <xf numFmtId="0" fontId="10" fillId="2" borderId="15" xfId="0" applyFont="1" applyFill="1" applyBorder="1" applyAlignment="1">
      <alignment horizontal="center" wrapText="1"/>
    </xf>
    <xf numFmtId="0" fontId="10" fillId="2" borderId="0" xfId="0" applyFont="1" applyFill="1" applyBorder="1" applyAlignment="1">
      <alignment horizontal="center" wrapText="1"/>
    </xf>
    <xf numFmtId="0" fontId="26" fillId="0" borderId="5" xfId="0" applyFont="1" applyFill="1" applyBorder="1" applyAlignment="1">
      <alignment horizontal="center" vertical="center"/>
    </xf>
    <xf numFmtId="0" fontId="2" fillId="0" borderId="5" xfId="0" applyFont="1" applyFill="1" applyBorder="1" applyAlignment="1">
      <alignment horizontal="center" vertical="center"/>
    </xf>
    <xf numFmtId="10" fontId="2" fillId="4" borderId="5" xfId="1" applyNumberFormat="1" applyFont="1" applyFill="1" applyBorder="1" applyAlignment="1">
      <alignment horizontal="right" vertical="top"/>
    </xf>
    <xf numFmtId="10" fontId="9" fillId="4" borderId="5" xfId="1" applyNumberFormat="1" applyFont="1" applyFill="1" applyBorder="1" applyAlignment="1">
      <alignment horizontal="right" vertical="top"/>
    </xf>
    <xf numFmtId="0" fontId="2" fillId="5" borderId="5" xfId="9" applyFont="1" applyFill="1" applyBorder="1" applyAlignment="1">
      <alignment vertical="top" wrapText="1"/>
    </xf>
    <xf numFmtId="0" fontId="3" fillId="5" borderId="5" xfId="9" applyFont="1" applyFill="1" applyBorder="1" applyAlignment="1">
      <alignment horizontal="left" wrapText="1"/>
    </xf>
    <xf numFmtId="0" fontId="4" fillId="6" borderId="5" xfId="9" applyFont="1" applyFill="1" applyBorder="1" applyAlignment="1">
      <alignment horizontal="center" vertical="top" wrapText="1"/>
    </xf>
    <xf numFmtId="0" fontId="6" fillId="6" borderId="10" xfId="9" applyFont="1" applyFill="1" applyBorder="1" applyAlignment="1">
      <alignment horizontal="center" vertical="top" wrapText="1"/>
    </xf>
    <xf numFmtId="0" fontId="4" fillId="6" borderId="13" xfId="9" applyFont="1" applyFill="1" applyBorder="1" applyAlignment="1">
      <alignment horizontal="center" vertical="top" wrapText="1"/>
    </xf>
    <xf numFmtId="0" fontId="4" fillId="6" borderId="16" xfId="9" applyFont="1" applyFill="1" applyBorder="1" applyAlignment="1">
      <alignment horizontal="center" vertical="top" wrapText="1"/>
    </xf>
    <xf numFmtId="0" fontId="3" fillId="5" borderId="36" xfId="0" applyFont="1" applyFill="1" applyBorder="1" applyAlignment="1">
      <alignment horizontal="left" vertical="top" wrapText="1"/>
    </xf>
    <xf numFmtId="0" fontId="1" fillId="5" borderId="16" xfId="0" applyFont="1" applyFill="1" applyBorder="1" applyAlignment="1">
      <alignment horizontal="left" vertical="top"/>
    </xf>
    <xf numFmtId="0" fontId="4" fillId="6" borderId="13" xfId="0" applyFont="1" applyFill="1" applyBorder="1" applyAlignment="1">
      <alignment horizontal="center" vertical="top"/>
    </xf>
    <xf numFmtId="0" fontId="4" fillId="6" borderId="16" xfId="0" applyFont="1" applyFill="1" applyBorder="1" applyAlignment="1">
      <alignment horizontal="center" vertical="top"/>
    </xf>
    <xf numFmtId="0" fontId="4" fillId="6" borderId="14" xfId="0" applyFont="1" applyFill="1" applyBorder="1" applyAlignment="1">
      <alignment horizontal="center" vertical="top"/>
    </xf>
    <xf numFmtId="0" fontId="6" fillId="6" borderId="16" xfId="0" applyFont="1" applyFill="1" applyBorder="1" applyAlignment="1">
      <alignment horizontal="center" vertical="center"/>
    </xf>
    <xf numFmtId="0" fontId="6" fillId="6" borderId="13" xfId="0" applyFont="1" applyFill="1" applyBorder="1" applyAlignment="1">
      <alignment horizontal="center" vertical="top"/>
    </xf>
    <xf numFmtId="0" fontId="6" fillId="6" borderId="16" xfId="0" applyFont="1" applyFill="1" applyBorder="1" applyAlignment="1">
      <alignment horizontal="center" vertical="top"/>
    </xf>
    <xf numFmtId="0" fontId="6" fillId="6" borderId="14" xfId="0" applyFont="1" applyFill="1" applyBorder="1" applyAlignment="1">
      <alignment horizontal="center" vertical="top"/>
    </xf>
    <xf numFmtId="0" fontId="6" fillId="6" borderId="13" xfId="0" applyFont="1" applyFill="1" applyBorder="1" applyAlignment="1">
      <alignment horizontal="center" vertical="top" wrapText="1"/>
    </xf>
    <xf numFmtId="0" fontId="6" fillId="6" borderId="16" xfId="0" applyFont="1" applyFill="1" applyBorder="1" applyAlignment="1">
      <alignment horizontal="center" vertical="top" wrapText="1"/>
    </xf>
    <xf numFmtId="0" fontId="6" fillId="6" borderId="14" xfId="0" applyFont="1" applyFill="1" applyBorder="1" applyAlignment="1">
      <alignment horizontal="center" vertical="top" wrapText="1"/>
    </xf>
    <xf numFmtId="0" fontId="10" fillId="5" borderId="5" xfId="9" applyFont="1" applyFill="1" applyBorder="1" applyAlignment="1">
      <alignment horizontal="left" vertical="top" wrapText="1"/>
    </xf>
    <xf numFmtId="0" fontId="2" fillId="5" borderId="5" xfId="9" applyFont="1" applyFill="1" applyBorder="1" applyAlignment="1">
      <alignment horizontal="left" vertical="top" wrapText="1"/>
    </xf>
    <xf numFmtId="0" fontId="25" fillId="6" borderId="13" xfId="9" applyFont="1" applyFill="1" applyBorder="1" applyAlignment="1">
      <alignment horizontal="center" vertical="center" wrapText="1"/>
    </xf>
    <xf numFmtId="0" fontId="25" fillId="6" borderId="16" xfId="9" applyFont="1" applyFill="1" applyBorder="1" applyAlignment="1">
      <alignment horizontal="center" vertical="center" wrapText="1"/>
    </xf>
    <xf numFmtId="0" fontId="3" fillId="5" borderId="10" xfId="3" applyFont="1" applyFill="1" applyBorder="1" applyAlignment="1">
      <alignment horizontal="left" wrapText="1"/>
    </xf>
    <xf numFmtId="0" fontId="3" fillId="2" borderId="13" xfId="5" applyFont="1" applyFill="1" applyBorder="1" applyAlignment="1">
      <alignment horizontal="center" vertical="top" wrapText="1"/>
    </xf>
    <xf numFmtId="0" fontId="3" fillId="2" borderId="16" xfId="5" applyFont="1" applyFill="1" applyBorder="1" applyAlignment="1">
      <alignment horizontal="center" vertical="top" wrapText="1"/>
    </xf>
    <xf numFmtId="0" fontId="5" fillId="2" borderId="13" xfId="9" applyFont="1" applyFill="1" applyBorder="1" applyAlignment="1">
      <alignment horizontal="center" vertical="top" wrapText="1"/>
    </xf>
    <xf numFmtId="0" fontId="5" fillId="2" borderId="16" xfId="9" applyFont="1" applyFill="1" applyBorder="1" applyAlignment="1">
      <alignment horizontal="center" vertical="top" wrapText="1"/>
    </xf>
    <xf numFmtId="0" fontId="5" fillId="2" borderId="14" xfId="9" applyFont="1" applyFill="1" applyBorder="1" applyAlignment="1">
      <alignment horizontal="center" vertical="top" wrapText="1"/>
    </xf>
    <xf numFmtId="0" fontId="4" fillId="6" borderId="5" xfId="5" applyFont="1" applyFill="1" applyBorder="1" applyAlignment="1">
      <alignment horizontal="center" vertical="top" wrapText="1"/>
    </xf>
    <xf numFmtId="0" fontId="3" fillId="5" borderId="5" xfId="5" applyFont="1" applyFill="1" applyBorder="1" applyAlignment="1">
      <alignment horizontal="left" vertical="top" wrapText="1"/>
    </xf>
    <xf numFmtId="0" fontId="3" fillId="5" borderId="5" xfId="7" applyFont="1" applyFill="1" applyBorder="1" applyAlignment="1">
      <alignment horizontal="left" vertical="top" wrapText="1"/>
    </xf>
    <xf numFmtId="0" fontId="3" fillId="5" borderId="5" xfId="9" applyFont="1" applyFill="1" applyBorder="1" applyAlignment="1">
      <alignment horizontal="left" vertical="top" wrapText="1"/>
    </xf>
    <xf numFmtId="0" fontId="6" fillId="6" borderId="13" xfId="9" applyNumberFormat="1" applyFont="1" applyFill="1" applyBorder="1" applyAlignment="1">
      <alignment horizontal="center" vertical="center" wrapText="1"/>
    </xf>
    <xf numFmtId="0" fontId="6" fillId="6" borderId="16" xfId="9" applyNumberFormat="1" applyFont="1" applyFill="1" applyBorder="1" applyAlignment="1">
      <alignment horizontal="center" vertical="center" wrapText="1"/>
    </xf>
    <xf numFmtId="0" fontId="2" fillId="5" borderId="5" xfId="0" applyFont="1" applyFill="1" applyBorder="1" applyAlignment="1">
      <alignment horizontal="left" vertical="top"/>
    </xf>
    <xf numFmtId="0" fontId="4" fillId="2" borderId="13" xfId="9" applyFont="1" applyFill="1" applyBorder="1" applyAlignment="1">
      <alignment horizontal="center" vertical="top" wrapText="1"/>
    </xf>
    <xf numFmtId="0" fontId="4" fillId="2" borderId="16" xfId="9" applyFont="1" applyFill="1" applyBorder="1" applyAlignment="1">
      <alignment horizontal="center" vertical="top" wrapText="1"/>
    </xf>
    <xf numFmtId="0" fontId="6" fillId="6" borderId="13" xfId="9" applyFont="1" applyFill="1" applyBorder="1" applyAlignment="1">
      <alignment horizontal="center" vertical="center" wrapText="1"/>
    </xf>
    <xf numFmtId="0" fontId="6" fillId="6" borderId="16" xfId="9" applyFont="1" applyFill="1" applyBorder="1" applyAlignment="1">
      <alignment horizontal="center" vertical="center" wrapText="1"/>
    </xf>
    <xf numFmtId="0" fontId="3" fillId="5" borderId="5" xfId="0" applyFont="1" applyFill="1" applyBorder="1" applyAlignment="1">
      <alignment horizontal="left" vertical="top" wrapText="1"/>
    </xf>
    <xf numFmtId="0" fontId="4" fillId="6" borderId="13" xfId="0" applyFont="1" applyFill="1" applyBorder="1" applyAlignment="1">
      <alignment horizontal="center" vertical="top" wrapText="1"/>
    </xf>
    <xf numFmtId="0" fontId="4" fillId="6" borderId="16" xfId="0" applyFont="1" applyFill="1" applyBorder="1" applyAlignment="1">
      <alignment horizontal="center" vertical="top" wrapText="1"/>
    </xf>
    <xf numFmtId="0" fontId="6" fillId="2" borderId="7" xfId="0" applyFont="1" applyFill="1" applyBorder="1" applyAlignment="1">
      <alignment horizontal="center" vertical="top" wrapText="1"/>
    </xf>
    <xf numFmtId="0" fontId="6" fillId="2" borderId="8" xfId="0" applyFont="1" applyFill="1" applyBorder="1" applyAlignment="1">
      <alignment horizontal="center" vertical="top" wrapText="1"/>
    </xf>
    <xf numFmtId="0" fontId="2" fillId="5" borderId="5" xfId="0" applyFont="1" applyFill="1" applyBorder="1" applyAlignment="1">
      <alignment horizontal="left" wrapText="1"/>
    </xf>
    <xf numFmtId="0" fontId="2" fillId="0" borderId="5" xfId="0" applyFont="1" applyFill="1" applyBorder="1"/>
    <xf numFmtId="0" fontId="2" fillId="0" borderId="5" xfId="0" applyFont="1" applyBorder="1"/>
    <xf numFmtId="0" fontId="2" fillId="0" borderId="5" xfId="0" applyFont="1" applyBorder="1" applyAlignment="1">
      <alignment wrapText="1"/>
    </xf>
    <xf numFmtId="0" fontId="2" fillId="0" borderId="5" xfId="0" applyFont="1" applyBorder="1" applyAlignment="1">
      <alignment horizontal="left"/>
    </xf>
    <xf numFmtId="0" fontId="5" fillId="6" borderId="13" xfId="0" applyFont="1" applyFill="1" applyBorder="1" applyAlignment="1">
      <alignment horizontal="center" vertical="top"/>
    </xf>
    <xf numFmtId="0" fontId="5" fillId="6" borderId="16" xfId="0" applyFont="1" applyFill="1" applyBorder="1" applyAlignment="1">
      <alignment horizontal="center" vertical="top"/>
    </xf>
    <xf numFmtId="0" fontId="5" fillId="6" borderId="14" xfId="0" applyFont="1" applyFill="1" applyBorder="1" applyAlignment="1">
      <alignment horizontal="center" vertical="top"/>
    </xf>
    <xf numFmtId="0" fontId="4" fillId="0" borderId="13" xfId="0" applyFont="1" applyFill="1" applyBorder="1" applyAlignment="1">
      <alignment horizontal="left" vertical="center" wrapText="1"/>
    </xf>
    <xf numFmtId="0" fontId="4" fillId="0" borderId="16" xfId="0" applyFont="1" applyFill="1" applyBorder="1" applyAlignment="1">
      <alignment horizontal="left" vertical="center" wrapText="1"/>
    </xf>
    <xf numFmtId="0" fontId="4" fillId="0" borderId="14" xfId="0" applyFont="1" applyFill="1" applyBorder="1" applyAlignment="1">
      <alignment horizontal="left" vertical="center" wrapText="1"/>
    </xf>
    <xf numFmtId="0" fontId="2" fillId="5" borderId="5" xfId="0" applyFont="1" applyFill="1" applyBorder="1" applyAlignment="1">
      <alignment horizontal="left" vertical="center"/>
    </xf>
    <xf numFmtId="0" fontId="5" fillId="2" borderId="5" xfId="5" applyFont="1" applyFill="1" applyBorder="1" applyAlignment="1">
      <alignment horizontal="center" vertical="top" wrapText="1"/>
    </xf>
    <xf numFmtId="0" fontId="3" fillId="2" borderId="5" xfId="5" applyFont="1" applyFill="1" applyBorder="1" applyAlignment="1">
      <alignment horizontal="center" vertical="top" wrapText="1"/>
    </xf>
    <xf numFmtId="0" fontId="3" fillId="9" borderId="5" xfId="0" applyFont="1" applyFill="1" applyBorder="1" applyAlignment="1">
      <alignment horizontal="left" vertical="top" wrapText="1"/>
    </xf>
    <xf numFmtId="0" fontId="4" fillId="9" borderId="36" xfId="0" applyFont="1" applyFill="1" applyBorder="1" applyAlignment="1">
      <alignment horizontal="center" vertical="top" wrapText="1"/>
    </xf>
    <xf numFmtId="0" fontId="4" fillId="9" borderId="16" xfId="0" applyFont="1" applyFill="1" applyBorder="1" applyAlignment="1">
      <alignment horizontal="center" vertical="top" wrapText="1"/>
    </xf>
    <xf numFmtId="0" fontId="4" fillId="9" borderId="14" xfId="0" applyFont="1" applyFill="1" applyBorder="1" applyAlignment="1">
      <alignment horizontal="center" vertical="top" wrapText="1"/>
    </xf>
    <xf numFmtId="0" fontId="4" fillId="9" borderId="5" xfId="0" applyFont="1" applyFill="1" applyBorder="1" applyAlignment="1">
      <alignment horizontal="center" vertical="top" wrapText="1"/>
    </xf>
    <xf numFmtId="0" fontId="4" fillId="6" borderId="14" xfId="0" applyFont="1" applyFill="1" applyBorder="1" applyAlignment="1">
      <alignment horizontal="center" vertical="top" wrapText="1"/>
    </xf>
    <xf numFmtId="0" fontId="6" fillId="6" borderId="14" xfId="9" applyFont="1" applyFill="1" applyBorder="1" applyAlignment="1">
      <alignment horizontal="center" vertical="center" wrapText="1"/>
    </xf>
    <xf numFmtId="0" fontId="4" fillId="6" borderId="14" xfId="9" applyFont="1" applyFill="1" applyBorder="1" applyAlignment="1">
      <alignment horizontal="center" vertical="top" wrapText="1"/>
    </xf>
    <xf numFmtId="0" fontId="2" fillId="9" borderId="16" xfId="0" applyFont="1" applyFill="1" applyBorder="1" applyAlignment="1">
      <alignment vertical="top" wrapText="1"/>
    </xf>
    <xf numFmtId="0" fontId="6" fillId="0" borderId="13" xfId="0" applyFont="1" applyBorder="1" applyAlignment="1">
      <alignment horizontal="left" vertical="top"/>
    </xf>
    <xf numFmtId="0" fontId="6" fillId="0" borderId="16" xfId="0" applyFont="1" applyBorder="1" applyAlignment="1">
      <alignment horizontal="left" vertical="top"/>
    </xf>
    <xf numFmtId="0" fontId="6" fillId="0" borderId="14" xfId="0" applyFont="1" applyBorder="1" applyAlignment="1">
      <alignment horizontal="left" vertical="top"/>
    </xf>
    <xf numFmtId="44" fontId="7" fillId="9" borderId="5" xfId="6" applyFont="1" applyFill="1" applyBorder="1" applyAlignment="1"/>
  </cellXfs>
  <cellStyles count="10">
    <cellStyle name="Currency" xfId="1" builtinId="4"/>
    <cellStyle name="Currency 2" xfId="6" xr:uid="{00000000-0005-0000-0000-000001000000}"/>
    <cellStyle name="Currency 3" xfId="8" xr:uid="{00000000-0005-0000-0000-000002000000}"/>
    <cellStyle name="Normal" xfId="0" builtinId="0"/>
    <cellStyle name="Normal 10" xfId="4" xr:uid="{00000000-0005-0000-0000-000004000000}"/>
    <cellStyle name="Normal 2" xfId="2" xr:uid="{00000000-0005-0000-0000-000005000000}"/>
    <cellStyle name="Normal 2 2" xfId="9" xr:uid="{00000000-0005-0000-0000-000006000000}"/>
    <cellStyle name="Normal 3" xfId="5" xr:uid="{00000000-0005-0000-0000-000007000000}"/>
    <cellStyle name="Normal 4" xfId="3" xr:uid="{00000000-0005-0000-0000-000008000000}"/>
    <cellStyle name="Normal 5" xfId="7" xr:uid="{00000000-0005-0000-0000-000009000000}"/>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929121</xdr:colOff>
      <xdr:row>118</xdr:row>
      <xdr:rowOff>141143</xdr:rowOff>
    </xdr:from>
    <xdr:to>
      <xdr:col>5</xdr:col>
      <xdr:colOff>73445</xdr:colOff>
      <xdr:row>125</xdr:row>
      <xdr:rowOff>169718</xdr:rowOff>
    </xdr:to>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929121" y="48627203"/>
          <a:ext cx="4135424" cy="2055495"/>
        </a:xfrm>
        <a:prstGeom prst="rect">
          <a:avLst/>
        </a:prstGeom>
      </xdr:spPr>
    </xdr:pic>
    <xdr:clientData/>
  </xdr:twoCellAnchor>
  <xdr:twoCellAnchor editAs="oneCell">
    <xdr:from>
      <xdr:col>7</xdr:col>
      <xdr:colOff>5194</xdr:colOff>
      <xdr:row>118</xdr:row>
      <xdr:rowOff>122093</xdr:rowOff>
    </xdr:from>
    <xdr:to>
      <xdr:col>16</xdr:col>
      <xdr:colOff>39902</xdr:colOff>
      <xdr:row>125</xdr:row>
      <xdr:rowOff>197139</xdr:rowOff>
    </xdr:to>
    <xdr:pic>
      <xdr:nvPicPr>
        <xdr:cNvPr id="3" name="Content Placeholder 3">
          <a:extLst>
            <a:ext uri="{FF2B5EF4-FFF2-40B4-BE49-F238E27FC236}">
              <a16:creationId xmlns:a16="http://schemas.microsoft.com/office/drawing/2014/main" id="{00000000-0008-0000-1900-000003000000}"/>
            </a:ext>
          </a:extLst>
        </xdr:cNvPr>
        <xdr:cNvPicPr>
          <a:picLocks noGrp="1"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59334" y="48608153"/>
          <a:ext cx="4256188" cy="20987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278765</xdr:colOff>
      <xdr:row>124</xdr:row>
      <xdr:rowOff>39370</xdr:rowOff>
    </xdr:from>
    <xdr:to>
      <xdr:col>6</xdr:col>
      <xdr:colOff>246380</xdr:colOff>
      <xdr:row>139</xdr:row>
      <xdr:rowOff>35644</xdr:rowOff>
    </xdr:to>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278765" y="50925730"/>
          <a:ext cx="4714875" cy="2510874"/>
        </a:xfrm>
        <a:prstGeom prst="rect">
          <a:avLst/>
        </a:prstGeom>
      </xdr:spPr>
    </xdr:pic>
    <xdr:clientData/>
  </xdr:twoCellAnchor>
  <xdr:twoCellAnchor editAs="oneCell">
    <xdr:from>
      <xdr:col>7</xdr:col>
      <xdr:colOff>354330</xdr:colOff>
      <xdr:row>124</xdr:row>
      <xdr:rowOff>41274</xdr:rowOff>
    </xdr:from>
    <xdr:to>
      <xdr:col>16</xdr:col>
      <xdr:colOff>160768</xdr:colOff>
      <xdr:row>139</xdr:row>
      <xdr:rowOff>85090</xdr:rowOff>
    </xdr:to>
    <xdr:pic>
      <xdr:nvPicPr>
        <xdr:cNvPr id="3" name="Content Placeholder 3">
          <a:extLst>
            <a:ext uri="{FF2B5EF4-FFF2-40B4-BE49-F238E27FC236}">
              <a16:creationId xmlns:a16="http://schemas.microsoft.com/office/drawing/2014/main" id="{00000000-0008-0000-1A00-000003000000}"/>
            </a:ext>
          </a:extLst>
        </xdr:cNvPr>
        <xdr:cNvPicPr>
          <a:picLocks noGrp="1"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985510" y="50927634"/>
          <a:ext cx="5299188" cy="25647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78740</xdr:colOff>
      <xdr:row>121</xdr:row>
      <xdr:rowOff>77470</xdr:rowOff>
    </xdr:from>
    <xdr:to>
      <xdr:col>5</xdr:col>
      <xdr:colOff>511175</xdr:colOff>
      <xdr:row>133</xdr:row>
      <xdr:rowOff>132714</xdr:rowOff>
    </xdr:to>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78740" y="47748190"/>
          <a:ext cx="4707255" cy="2298064"/>
        </a:xfrm>
        <a:prstGeom prst="rect">
          <a:avLst/>
        </a:prstGeom>
      </xdr:spPr>
    </xdr:pic>
    <xdr:clientData/>
  </xdr:twoCellAnchor>
  <xdr:twoCellAnchor editAs="oneCell">
    <xdr:from>
      <xdr:col>5</xdr:col>
      <xdr:colOff>599440</xdr:colOff>
      <xdr:row>121</xdr:row>
      <xdr:rowOff>67310</xdr:rowOff>
    </xdr:from>
    <xdr:to>
      <xdr:col>14</xdr:col>
      <xdr:colOff>160655</xdr:colOff>
      <xdr:row>133</xdr:row>
      <xdr:rowOff>173354</xdr:rowOff>
    </xdr:to>
    <xdr:pic>
      <xdr:nvPicPr>
        <xdr:cNvPr id="3" name="Content Placeholder 3">
          <a:extLst>
            <a:ext uri="{FF2B5EF4-FFF2-40B4-BE49-F238E27FC236}">
              <a16:creationId xmlns:a16="http://schemas.microsoft.com/office/drawing/2014/main" id="{00000000-0008-0000-1B00-000003000000}"/>
            </a:ext>
          </a:extLst>
        </xdr:cNvPr>
        <xdr:cNvPicPr>
          <a:picLocks noGrp="1"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87620" y="47738030"/>
          <a:ext cx="5053965" cy="23552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152400</xdr:colOff>
      <xdr:row>112</xdr:row>
      <xdr:rowOff>15240</xdr:rowOff>
    </xdr:from>
    <xdr:to>
      <xdr:col>5</xdr:col>
      <xdr:colOff>559435</xdr:colOff>
      <xdr:row>125</xdr:row>
      <xdr:rowOff>54609</xdr:rowOff>
    </xdr:to>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152400" y="51465480"/>
          <a:ext cx="4711065" cy="2472054"/>
        </a:xfrm>
        <a:prstGeom prst="rect">
          <a:avLst/>
        </a:prstGeom>
      </xdr:spPr>
    </xdr:pic>
    <xdr:clientData/>
  </xdr:twoCellAnchor>
  <xdr:twoCellAnchor editAs="oneCell">
    <xdr:from>
      <xdr:col>7</xdr:col>
      <xdr:colOff>6985</xdr:colOff>
      <xdr:row>111</xdr:row>
      <xdr:rowOff>167640</xdr:rowOff>
    </xdr:from>
    <xdr:to>
      <xdr:col>16</xdr:col>
      <xdr:colOff>447675</xdr:colOff>
      <xdr:row>125</xdr:row>
      <xdr:rowOff>40640</xdr:rowOff>
    </xdr:to>
    <xdr:pic>
      <xdr:nvPicPr>
        <xdr:cNvPr id="3" name="Content Placeholder 3">
          <a:extLst>
            <a:ext uri="{FF2B5EF4-FFF2-40B4-BE49-F238E27FC236}">
              <a16:creationId xmlns:a16="http://schemas.microsoft.com/office/drawing/2014/main" id="{00000000-0008-0000-1C00-000003000000}"/>
            </a:ext>
          </a:extLst>
        </xdr:cNvPr>
        <xdr:cNvPicPr>
          <a:picLocks noGrp="1"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25745" y="51450240"/>
          <a:ext cx="5044440" cy="24860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104"/>
  <sheetViews>
    <sheetView zoomScale="75" zoomScaleNormal="75" workbookViewId="0">
      <pane ySplit="2" topLeftCell="A3" activePane="bottomLeft" state="frozen"/>
      <selection activeCell="A3" sqref="A3"/>
      <selection pane="bottomLeft" activeCell="A3" sqref="A3"/>
    </sheetView>
  </sheetViews>
  <sheetFormatPr defaultColWidth="9.296875" defaultRowHeight="13" x14ac:dyDescent="0.3"/>
  <cols>
    <col min="1" max="1" width="9.296875" style="64"/>
    <col min="2" max="7" width="9.296875" style="146"/>
    <col min="8" max="8" width="9.296875" style="146" customWidth="1"/>
    <col min="9" max="9" width="9.296875" style="146"/>
    <col min="10" max="16384" width="9.296875" style="64"/>
  </cols>
  <sheetData>
    <row r="1" spans="1:20" ht="109.5" customHeight="1" x14ac:dyDescent="0.3">
      <c r="A1" s="134"/>
      <c r="B1" s="519" t="s">
        <v>1</v>
      </c>
      <c r="C1" s="520"/>
      <c r="D1" s="520"/>
      <c r="E1" s="520"/>
      <c r="F1" s="520"/>
      <c r="G1" s="520"/>
      <c r="H1" s="520"/>
      <c r="I1" s="521"/>
      <c r="J1" s="522" t="s">
        <v>2</v>
      </c>
      <c r="K1" s="520"/>
      <c r="L1" s="520"/>
      <c r="M1" s="520"/>
      <c r="N1" s="521"/>
      <c r="O1" s="522" t="s">
        <v>3</v>
      </c>
      <c r="P1" s="520"/>
      <c r="Q1" s="520"/>
      <c r="R1" s="520"/>
      <c r="S1" s="523" t="s">
        <v>278</v>
      </c>
      <c r="T1" s="523"/>
    </row>
    <row r="2" spans="1:20" ht="15" customHeight="1" x14ac:dyDescent="0.3">
      <c r="A2" s="519" t="s">
        <v>0</v>
      </c>
      <c r="B2" s="524"/>
      <c r="C2" s="524"/>
      <c r="D2" s="524"/>
      <c r="E2" s="524"/>
      <c r="F2" s="524"/>
      <c r="G2" s="524"/>
      <c r="H2" s="524"/>
      <c r="I2" s="524"/>
      <c r="J2" s="524"/>
      <c r="K2" s="524"/>
      <c r="L2" s="524"/>
      <c r="M2" s="524"/>
      <c r="N2" s="524"/>
      <c r="O2" s="524"/>
      <c r="P2" s="524"/>
      <c r="Q2" s="524"/>
      <c r="R2" s="524"/>
      <c r="S2" s="135"/>
      <c r="T2" s="136"/>
    </row>
    <row r="3" spans="1:20" ht="14.5" x14ac:dyDescent="0.3">
      <c r="A3" s="137" t="s">
        <v>4</v>
      </c>
      <c r="B3" s="487" t="s">
        <v>5</v>
      </c>
      <c r="C3" s="488"/>
      <c r="D3" s="488"/>
      <c r="E3" s="488"/>
      <c r="F3" s="488"/>
      <c r="G3" s="488"/>
      <c r="H3" s="488"/>
      <c r="I3" s="489"/>
      <c r="J3" s="478"/>
      <c r="K3" s="479"/>
      <c r="L3" s="479"/>
      <c r="M3" s="479"/>
      <c r="N3" s="480"/>
      <c r="O3" s="478"/>
      <c r="P3" s="479"/>
      <c r="Q3" s="479"/>
      <c r="R3" s="479"/>
      <c r="S3" s="505"/>
      <c r="T3" s="505"/>
    </row>
    <row r="4" spans="1:20" ht="138.75" customHeight="1" x14ac:dyDescent="0.3">
      <c r="A4" s="138">
        <v>1</v>
      </c>
      <c r="B4" s="490" t="s">
        <v>362</v>
      </c>
      <c r="C4" s="479"/>
      <c r="D4" s="479"/>
      <c r="E4" s="485"/>
      <c r="F4" s="485"/>
      <c r="G4" s="485"/>
      <c r="H4" s="485"/>
      <c r="I4" s="486"/>
      <c r="J4" s="478" t="s">
        <v>518</v>
      </c>
      <c r="K4" s="479"/>
      <c r="L4" s="479"/>
      <c r="M4" s="479"/>
      <c r="N4" s="480"/>
      <c r="O4" s="478"/>
      <c r="P4" s="479"/>
      <c r="Q4" s="479"/>
      <c r="R4" s="479"/>
      <c r="S4" s="505"/>
      <c r="T4" s="505"/>
    </row>
    <row r="5" spans="1:20" ht="291.75" customHeight="1" x14ac:dyDescent="0.3">
      <c r="A5" s="138">
        <v>2</v>
      </c>
      <c r="B5" s="478" t="s">
        <v>6</v>
      </c>
      <c r="C5" s="479"/>
      <c r="D5" s="479"/>
      <c r="E5" s="517" t="s">
        <v>350</v>
      </c>
      <c r="F5" s="518"/>
      <c r="G5" s="518"/>
      <c r="H5" s="518"/>
      <c r="I5" s="518"/>
      <c r="J5" s="479" t="s">
        <v>518</v>
      </c>
      <c r="K5" s="479"/>
      <c r="L5" s="479"/>
      <c r="M5" s="479"/>
      <c r="N5" s="480"/>
      <c r="O5" s="478"/>
      <c r="P5" s="479"/>
      <c r="Q5" s="479"/>
      <c r="R5" s="479"/>
      <c r="S5" s="505"/>
      <c r="T5" s="505"/>
    </row>
    <row r="6" spans="1:20" ht="45.75" customHeight="1" x14ac:dyDescent="0.3">
      <c r="A6" s="139">
        <v>3</v>
      </c>
      <c r="B6" s="490" t="s">
        <v>7</v>
      </c>
      <c r="C6" s="491"/>
      <c r="D6" s="491"/>
      <c r="E6" s="515"/>
      <c r="F6" s="515"/>
      <c r="G6" s="515"/>
      <c r="H6" s="515"/>
      <c r="I6" s="516"/>
      <c r="J6" s="478" t="s">
        <v>518</v>
      </c>
      <c r="K6" s="479"/>
      <c r="L6" s="479"/>
      <c r="M6" s="479"/>
      <c r="N6" s="480"/>
      <c r="O6" s="478"/>
      <c r="P6" s="479"/>
      <c r="Q6" s="479"/>
      <c r="R6" s="479"/>
      <c r="S6" s="505"/>
      <c r="T6" s="505"/>
    </row>
    <row r="7" spans="1:20" ht="138.75" customHeight="1" x14ac:dyDescent="0.3">
      <c r="A7" s="138">
        <v>4</v>
      </c>
      <c r="B7" s="490" t="s">
        <v>423</v>
      </c>
      <c r="C7" s="479"/>
      <c r="D7" s="479"/>
      <c r="E7" s="479"/>
      <c r="F7" s="479"/>
      <c r="G7" s="479"/>
      <c r="H7" s="479"/>
      <c r="I7" s="480"/>
      <c r="J7" s="478" t="s">
        <v>518</v>
      </c>
      <c r="K7" s="479"/>
      <c r="L7" s="479"/>
      <c r="M7" s="479"/>
      <c r="N7" s="480"/>
      <c r="O7" s="478"/>
      <c r="P7" s="479"/>
      <c r="Q7" s="479"/>
      <c r="R7" s="479"/>
      <c r="S7" s="505"/>
      <c r="T7" s="505"/>
    </row>
    <row r="8" spans="1:20" ht="20.25" customHeight="1" x14ac:dyDescent="0.3">
      <c r="A8" s="138">
        <v>5</v>
      </c>
      <c r="B8" s="490"/>
      <c r="C8" s="491"/>
      <c r="D8" s="491"/>
      <c r="E8" s="491"/>
      <c r="F8" s="491"/>
      <c r="G8" s="491"/>
      <c r="H8" s="491"/>
      <c r="I8" s="492"/>
      <c r="J8" s="478" t="s">
        <v>518</v>
      </c>
      <c r="K8" s="479"/>
      <c r="L8" s="479"/>
      <c r="M8" s="479"/>
      <c r="N8" s="480"/>
      <c r="O8" s="478"/>
      <c r="P8" s="479"/>
      <c r="Q8" s="479"/>
      <c r="R8" s="479"/>
      <c r="S8" s="108"/>
      <c r="T8" s="108"/>
    </row>
    <row r="9" spans="1:20" ht="74.25" customHeight="1" x14ac:dyDescent="0.3">
      <c r="A9" s="139">
        <v>6</v>
      </c>
      <c r="B9" s="490" t="s">
        <v>419</v>
      </c>
      <c r="C9" s="491"/>
      <c r="D9" s="491"/>
      <c r="E9" s="491"/>
      <c r="F9" s="491"/>
      <c r="G9" s="491"/>
      <c r="H9" s="491"/>
      <c r="I9" s="492"/>
      <c r="J9" s="478" t="s">
        <v>518</v>
      </c>
      <c r="K9" s="479"/>
      <c r="L9" s="479"/>
      <c r="M9" s="479"/>
      <c r="N9" s="480"/>
      <c r="O9" s="478"/>
      <c r="P9" s="479"/>
      <c r="Q9" s="479"/>
      <c r="R9" s="479"/>
      <c r="S9" s="505"/>
      <c r="T9" s="505"/>
    </row>
    <row r="10" spans="1:20" ht="62.25" customHeight="1" x14ac:dyDescent="0.3">
      <c r="A10" s="139">
        <v>8</v>
      </c>
      <c r="B10" s="490" t="s">
        <v>353</v>
      </c>
      <c r="C10" s="491"/>
      <c r="D10" s="491"/>
      <c r="E10" s="491"/>
      <c r="F10" s="491"/>
      <c r="G10" s="491"/>
      <c r="H10" s="491"/>
      <c r="I10" s="492"/>
      <c r="J10" s="478" t="s">
        <v>518</v>
      </c>
      <c r="K10" s="479"/>
      <c r="L10" s="479"/>
      <c r="M10" s="479"/>
      <c r="N10" s="480"/>
      <c r="O10" s="478"/>
      <c r="P10" s="479"/>
      <c r="Q10" s="479"/>
      <c r="R10" s="479"/>
      <c r="S10" s="505"/>
      <c r="T10" s="505"/>
    </row>
    <row r="11" spans="1:20" ht="14.5" x14ac:dyDescent="0.3">
      <c r="A11" s="137" t="s">
        <v>8</v>
      </c>
      <c r="B11" s="487" t="s">
        <v>9</v>
      </c>
      <c r="C11" s="488"/>
      <c r="D11" s="488"/>
      <c r="E11" s="488"/>
      <c r="F11" s="488"/>
      <c r="G11" s="488"/>
      <c r="H11" s="488"/>
      <c r="I11" s="489"/>
      <c r="J11" s="478"/>
      <c r="K11" s="479"/>
      <c r="L11" s="479"/>
      <c r="M11" s="479"/>
      <c r="N11" s="480"/>
      <c r="O11" s="478"/>
      <c r="P11" s="479"/>
      <c r="Q11" s="479"/>
      <c r="R11" s="512"/>
      <c r="S11" s="513"/>
      <c r="T11" s="514"/>
    </row>
    <row r="12" spans="1:20" ht="39" customHeight="1" x14ac:dyDescent="0.3">
      <c r="A12" s="139">
        <v>1</v>
      </c>
      <c r="B12" s="490" t="s">
        <v>10</v>
      </c>
      <c r="C12" s="491"/>
      <c r="D12" s="491"/>
      <c r="E12" s="491"/>
      <c r="F12" s="491"/>
      <c r="G12" s="491"/>
      <c r="H12" s="491"/>
      <c r="I12" s="492"/>
      <c r="J12" s="478" t="s">
        <v>518</v>
      </c>
      <c r="K12" s="479"/>
      <c r="L12" s="479"/>
      <c r="M12" s="479"/>
      <c r="N12" s="480"/>
      <c r="O12" s="478"/>
      <c r="P12" s="479"/>
      <c r="Q12" s="479"/>
      <c r="R12" s="479"/>
      <c r="S12" s="505"/>
      <c r="T12" s="505"/>
    </row>
    <row r="13" spans="1:20" ht="21" customHeight="1" x14ac:dyDescent="0.3">
      <c r="A13" s="139">
        <v>2</v>
      </c>
      <c r="B13" s="490" t="s">
        <v>11</v>
      </c>
      <c r="C13" s="491"/>
      <c r="D13" s="491"/>
      <c r="E13" s="491"/>
      <c r="F13" s="491"/>
      <c r="G13" s="491"/>
      <c r="H13" s="491"/>
      <c r="I13" s="492"/>
      <c r="J13" s="478" t="s">
        <v>518</v>
      </c>
      <c r="K13" s="479"/>
      <c r="L13" s="479"/>
      <c r="M13" s="479"/>
      <c r="N13" s="480"/>
      <c r="O13" s="478"/>
      <c r="P13" s="479"/>
      <c r="Q13" s="479"/>
      <c r="R13" s="479"/>
      <c r="S13" s="505"/>
      <c r="T13" s="505"/>
    </row>
    <row r="14" spans="1:20" ht="39" customHeight="1" x14ac:dyDescent="0.3">
      <c r="A14" s="139">
        <v>3</v>
      </c>
      <c r="B14" s="490" t="s">
        <v>12</v>
      </c>
      <c r="C14" s="491"/>
      <c r="D14" s="491"/>
      <c r="E14" s="491"/>
      <c r="F14" s="491"/>
      <c r="G14" s="491"/>
      <c r="H14" s="491"/>
      <c r="I14" s="492"/>
      <c r="J14" s="478" t="s">
        <v>518</v>
      </c>
      <c r="K14" s="479"/>
      <c r="L14" s="479"/>
      <c r="M14" s="479"/>
      <c r="N14" s="480"/>
      <c r="O14" s="478"/>
      <c r="P14" s="479"/>
      <c r="Q14" s="479"/>
      <c r="R14" s="479"/>
      <c r="S14" s="505"/>
      <c r="T14" s="505"/>
    </row>
    <row r="15" spans="1:20" ht="21" customHeight="1" x14ac:dyDescent="0.3">
      <c r="A15" s="139">
        <v>4</v>
      </c>
      <c r="B15" s="490" t="s">
        <v>298</v>
      </c>
      <c r="C15" s="491"/>
      <c r="D15" s="491"/>
      <c r="E15" s="491"/>
      <c r="F15" s="491"/>
      <c r="G15" s="491"/>
      <c r="H15" s="491"/>
      <c r="I15" s="492"/>
      <c r="J15" s="478" t="s">
        <v>518</v>
      </c>
      <c r="K15" s="479"/>
      <c r="L15" s="479"/>
      <c r="M15" s="479"/>
      <c r="N15" s="480"/>
      <c r="O15" s="478"/>
      <c r="P15" s="479"/>
      <c r="Q15" s="479"/>
      <c r="R15" s="479"/>
      <c r="S15" s="505"/>
      <c r="T15" s="505"/>
    </row>
    <row r="16" spans="1:20" ht="44.25" customHeight="1" x14ac:dyDescent="0.3">
      <c r="A16" s="139">
        <v>5</v>
      </c>
      <c r="B16" s="490" t="s">
        <v>13</v>
      </c>
      <c r="C16" s="491"/>
      <c r="D16" s="491"/>
      <c r="E16" s="491"/>
      <c r="F16" s="491"/>
      <c r="G16" s="491"/>
      <c r="H16" s="491"/>
      <c r="I16" s="492"/>
      <c r="J16" s="478" t="s">
        <v>518</v>
      </c>
      <c r="K16" s="479"/>
      <c r="L16" s="479"/>
      <c r="M16" s="479"/>
      <c r="N16" s="480"/>
      <c r="O16" s="478"/>
      <c r="P16" s="479"/>
      <c r="Q16" s="479"/>
      <c r="R16" s="479"/>
      <c r="S16" s="505"/>
      <c r="T16" s="505"/>
    </row>
    <row r="17" spans="1:20" ht="66.75" customHeight="1" x14ac:dyDescent="0.3">
      <c r="A17" s="138">
        <v>6</v>
      </c>
      <c r="B17" s="490" t="s">
        <v>299</v>
      </c>
      <c r="C17" s="491"/>
      <c r="D17" s="491"/>
      <c r="E17" s="491"/>
      <c r="F17" s="491"/>
      <c r="G17" s="491"/>
      <c r="H17" s="491"/>
      <c r="I17" s="492"/>
      <c r="J17" s="478" t="s">
        <v>518</v>
      </c>
      <c r="K17" s="479"/>
      <c r="L17" s="479"/>
      <c r="M17" s="479"/>
      <c r="N17" s="480"/>
      <c r="O17" s="478"/>
      <c r="P17" s="479"/>
      <c r="Q17" s="479"/>
      <c r="R17" s="479"/>
      <c r="S17" s="505"/>
      <c r="T17" s="505"/>
    </row>
    <row r="18" spans="1:20" ht="71.25" customHeight="1" x14ac:dyDescent="0.3">
      <c r="A18" s="139">
        <v>7</v>
      </c>
      <c r="B18" s="490" t="s">
        <v>14</v>
      </c>
      <c r="C18" s="491"/>
      <c r="D18" s="491"/>
      <c r="E18" s="491"/>
      <c r="F18" s="491"/>
      <c r="G18" s="491"/>
      <c r="H18" s="491"/>
      <c r="I18" s="492"/>
      <c r="J18" s="478" t="s">
        <v>518</v>
      </c>
      <c r="K18" s="479"/>
      <c r="L18" s="479"/>
      <c r="M18" s="479"/>
      <c r="N18" s="480"/>
      <c r="O18" s="478"/>
      <c r="P18" s="479"/>
      <c r="Q18" s="479"/>
      <c r="R18" s="479"/>
      <c r="S18" s="505"/>
      <c r="T18" s="505"/>
    </row>
    <row r="19" spans="1:20" ht="50.25" customHeight="1" x14ac:dyDescent="0.3">
      <c r="A19" s="139">
        <v>8</v>
      </c>
      <c r="B19" s="490" t="s">
        <v>15</v>
      </c>
      <c r="C19" s="491"/>
      <c r="D19" s="491"/>
      <c r="E19" s="491"/>
      <c r="F19" s="491"/>
      <c r="G19" s="491"/>
      <c r="H19" s="491"/>
      <c r="I19" s="492"/>
      <c r="J19" s="478" t="s">
        <v>518</v>
      </c>
      <c r="K19" s="479"/>
      <c r="L19" s="479"/>
      <c r="M19" s="479"/>
      <c r="N19" s="480"/>
      <c r="O19" s="478"/>
      <c r="P19" s="479"/>
      <c r="Q19" s="479"/>
      <c r="R19" s="479"/>
      <c r="S19" s="505"/>
      <c r="T19" s="505"/>
    </row>
    <row r="20" spans="1:20" ht="51" customHeight="1" x14ac:dyDescent="0.3">
      <c r="A20" s="139">
        <v>9</v>
      </c>
      <c r="B20" s="490" t="s">
        <v>16</v>
      </c>
      <c r="C20" s="491"/>
      <c r="D20" s="491"/>
      <c r="E20" s="491"/>
      <c r="F20" s="491"/>
      <c r="G20" s="491"/>
      <c r="H20" s="491"/>
      <c r="I20" s="492"/>
      <c r="J20" s="478" t="s">
        <v>518</v>
      </c>
      <c r="K20" s="479"/>
      <c r="L20" s="479"/>
      <c r="M20" s="479"/>
      <c r="N20" s="480"/>
      <c r="O20" s="478"/>
      <c r="P20" s="479"/>
      <c r="Q20" s="479"/>
      <c r="R20" s="479"/>
      <c r="S20" s="505"/>
      <c r="T20" s="505"/>
    </row>
    <row r="21" spans="1:20" ht="78" customHeight="1" x14ac:dyDescent="0.3">
      <c r="A21" s="139">
        <v>10</v>
      </c>
      <c r="B21" s="490" t="s">
        <v>17</v>
      </c>
      <c r="C21" s="491"/>
      <c r="D21" s="491"/>
      <c r="E21" s="491"/>
      <c r="F21" s="491"/>
      <c r="G21" s="491"/>
      <c r="H21" s="491"/>
      <c r="I21" s="492"/>
      <c r="J21" s="478" t="s">
        <v>518</v>
      </c>
      <c r="K21" s="479"/>
      <c r="L21" s="479"/>
      <c r="M21" s="479"/>
      <c r="N21" s="480"/>
      <c r="O21" s="478"/>
      <c r="P21" s="479"/>
      <c r="Q21" s="479"/>
      <c r="R21" s="479"/>
      <c r="S21" s="505"/>
      <c r="T21" s="505"/>
    </row>
    <row r="22" spans="1:20" ht="36" customHeight="1" x14ac:dyDescent="0.3">
      <c r="A22" s="139">
        <v>11</v>
      </c>
      <c r="B22" s="490" t="s">
        <v>18</v>
      </c>
      <c r="C22" s="491"/>
      <c r="D22" s="491"/>
      <c r="E22" s="491"/>
      <c r="F22" s="491"/>
      <c r="G22" s="491"/>
      <c r="H22" s="491"/>
      <c r="I22" s="492"/>
      <c r="J22" s="478" t="s">
        <v>518</v>
      </c>
      <c r="K22" s="479"/>
      <c r="L22" s="479"/>
      <c r="M22" s="479"/>
      <c r="N22" s="480"/>
      <c r="O22" s="478"/>
      <c r="P22" s="479"/>
      <c r="Q22" s="479"/>
      <c r="R22" s="479"/>
      <c r="S22" s="505"/>
      <c r="T22" s="505"/>
    </row>
    <row r="23" spans="1:20" ht="14.5" x14ac:dyDescent="0.3">
      <c r="A23" s="140" t="s">
        <v>19</v>
      </c>
      <c r="B23" s="511" t="s">
        <v>20</v>
      </c>
      <c r="C23" s="509"/>
      <c r="D23" s="509"/>
      <c r="E23" s="509"/>
      <c r="F23" s="509"/>
      <c r="G23" s="509"/>
      <c r="H23" s="509"/>
      <c r="I23" s="510"/>
      <c r="J23" s="478"/>
      <c r="K23" s="479"/>
      <c r="L23" s="479"/>
      <c r="M23" s="479"/>
      <c r="N23" s="480"/>
      <c r="O23" s="478"/>
      <c r="P23" s="479"/>
      <c r="Q23" s="479"/>
      <c r="R23" s="479"/>
      <c r="S23" s="505"/>
      <c r="T23" s="505"/>
    </row>
    <row r="24" spans="1:20" ht="44.25" customHeight="1" x14ac:dyDescent="0.3">
      <c r="A24" s="139">
        <v>1</v>
      </c>
      <c r="B24" s="490" t="s">
        <v>21</v>
      </c>
      <c r="C24" s="491"/>
      <c r="D24" s="491"/>
      <c r="E24" s="491"/>
      <c r="F24" s="491"/>
      <c r="G24" s="491"/>
      <c r="H24" s="491"/>
      <c r="I24" s="492"/>
      <c r="J24" s="478" t="s">
        <v>518</v>
      </c>
      <c r="K24" s="479"/>
      <c r="L24" s="479"/>
      <c r="M24" s="479"/>
      <c r="N24" s="480"/>
      <c r="O24" s="478"/>
      <c r="P24" s="479"/>
      <c r="Q24" s="479"/>
      <c r="R24" s="479"/>
      <c r="S24" s="505"/>
      <c r="T24" s="505"/>
    </row>
    <row r="25" spans="1:20" ht="126" customHeight="1" x14ac:dyDescent="0.3">
      <c r="A25" s="138">
        <v>2</v>
      </c>
      <c r="B25" s="478" t="s">
        <v>22</v>
      </c>
      <c r="C25" s="479"/>
      <c r="D25" s="479"/>
      <c r="E25" s="479"/>
      <c r="F25" s="479"/>
      <c r="G25" s="479"/>
      <c r="H25" s="479"/>
      <c r="I25" s="480"/>
      <c r="J25" s="478" t="s">
        <v>518</v>
      </c>
      <c r="K25" s="479"/>
      <c r="L25" s="479"/>
      <c r="M25" s="479"/>
      <c r="N25" s="480"/>
      <c r="O25" s="478" t="s">
        <v>959</v>
      </c>
      <c r="P25" s="479"/>
      <c r="Q25" s="479"/>
      <c r="R25" s="479"/>
      <c r="S25" s="505"/>
      <c r="T25" s="505"/>
    </row>
    <row r="26" spans="1:20" ht="60" customHeight="1" x14ac:dyDescent="0.3">
      <c r="A26" s="139">
        <v>3</v>
      </c>
      <c r="B26" s="490" t="s">
        <v>23</v>
      </c>
      <c r="C26" s="491"/>
      <c r="D26" s="491"/>
      <c r="E26" s="491"/>
      <c r="F26" s="491"/>
      <c r="G26" s="491"/>
      <c r="H26" s="491"/>
      <c r="I26" s="492"/>
      <c r="J26" s="478" t="s">
        <v>960</v>
      </c>
      <c r="K26" s="479"/>
      <c r="L26" s="479"/>
      <c r="M26" s="479"/>
      <c r="N26" s="480"/>
      <c r="O26" s="478"/>
      <c r="P26" s="479"/>
      <c r="Q26" s="479"/>
      <c r="R26" s="479"/>
      <c r="S26" s="505"/>
      <c r="T26" s="505"/>
    </row>
    <row r="27" spans="1:20" ht="24" customHeight="1" x14ac:dyDescent="0.3">
      <c r="A27" s="139">
        <v>4</v>
      </c>
      <c r="B27" s="490" t="s">
        <v>408</v>
      </c>
      <c r="C27" s="491"/>
      <c r="D27" s="491"/>
      <c r="E27" s="491"/>
      <c r="F27" s="491"/>
      <c r="G27" s="491"/>
      <c r="H27" s="491"/>
      <c r="I27" s="492"/>
      <c r="J27" s="478" t="s">
        <v>960</v>
      </c>
      <c r="K27" s="479"/>
      <c r="L27" s="479"/>
      <c r="M27" s="479"/>
      <c r="N27" s="480"/>
      <c r="O27" s="478"/>
      <c r="P27" s="479"/>
      <c r="Q27" s="479"/>
      <c r="R27" s="479"/>
      <c r="S27" s="505"/>
      <c r="T27" s="505"/>
    </row>
    <row r="28" spans="1:20" ht="51.75" customHeight="1" x14ac:dyDescent="0.3">
      <c r="A28" s="138">
        <v>5</v>
      </c>
      <c r="B28" s="490" t="s">
        <v>24</v>
      </c>
      <c r="C28" s="491"/>
      <c r="D28" s="491"/>
      <c r="E28" s="491"/>
      <c r="F28" s="491"/>
      <c r="G28" s="491"/>
      <c r="H28" s="491"/>
      <c r="I28" s="492"/>
      <c r="J28" s="478" t="s">
        <v>960</v>
      </c>
      <c r="K28" s="479"/>
      <c r="L28" s="479"/>
      <c r="M28" s="479"/>
      <c r="N28" s="480"/>
      <c r="O28" s="478"/>
      <c r="P28" s="479"/>
      <c r="Q28" s="479"/>
      <c r="R28" s="479"/>
      <c r="S28" s="505"/>
      <c r="T28" s="505"/>
    </row>
    <row r="29" spans="1:20" ht="23.25" customHeight="1" x14ac:dyDescent="0.3">
      <c r="A29" s="139">
        <v>6</v>
      </c>
      <c r="B29" s="490" t="s">
        <v>25</v>
      </c>
      <c r="C29" s="491"/>
      <c r="D29" s="491"/>
      <c r="E29" s="491"/>
      <c r="F29" s="491"/>
      <c r="G29" s="491"/>
      <c r="H29" s="491"/>
      <c r="I29" s="492"/>
      <c r="J29" s="478" t="s">
        <v>960</v>
      </c>
      <c r="K29" s="479"/>
      <c r="L29" s="479"/>
      <c r="M29" s="479"/>
      <c r="N29" s="480"/>
      <c r="O29" s="478"/>
      <c r="P29" s="479"/>
      <c r="Q29" s="479"/>
      <c r="R29" s="479"/>
      <c r="S29" s="505"/>
      <c r="T29" s="505"/>
    </row>
    <row r="30" spans="1:20" ht="54" customHeight="1" x14ac:dyDescent="0.3">
      <c r="A30" s="139">
        <v>7</v>
      </c>
      <c r="B30" s="490" t="s">
        <v>26</v>
      </c>
      <c r="C30" s="491"/>
      <c r="D30" s="491"/>
      <c r="E30" s="491"/>
      <c r="F30" s="491"/>
      <c r="G30" s="491"/>
      <c r="H30" s="491"/>
      <c r="I30" s="492"/>
      <c r="J30" s="478" t="s">
        <v>960</v>
      </c>
      <c r="K30" s="479"/>
      <c r="L30" s="479"/>
      <c r="M30" s="479"/>
      <c r="N30" s="480"/>
      <c r="O30" s="478"/>
      <c r="P30" s="479"/>
      <c r="Q30" s="479"/>
      <c r="R30" s="479"/>
      <c r="S30" s="505"/>
      <c r="T30" s="505"/>
    </row>
    <row r="31" spans="1:20" ht="38.25" customHeight="1" x14ac:dyDescent="0.3">
      <c r="A31" s="139">
        <v>8</v>
      </c>
      <c r="B31" s="490" t="s">
        <v>27</v>
      </c>
      <c r="C31" s="491"/>
      <c r="D31" s="491"/>
      <c r="E31" s="491"/>
      <c r="F31" s="491"/>
      <c r="G31" s="491"/>
      <c r="H31" s="491"/>
      <c r="I31" s="492"/>
      <c r="J31" s="478" t="s">
        <v>960</v>
      </c>
      <c r="K31" s="479"/>
      <c r="L31" s="479"/>
      <c r="M31" s="479"/>
      <c r="N31" s="480"/>
      <c r="O31" s="478"/>
      <c r="P31" s="479"/>
      <c r="Q31" s="479"/>
      <c r="R31" s="479"/>
      <c r="S31" s="505"/>
      <c r="T31" s="505"/>
    </row>
    <row r="32" spans="1:20" ht="33" customHeight="1" x14ac:dyDescent="0.3">
      <c r="A32" s="138">
        <v>9</v>
      </c>
      <c r="B32" s="490" t="s">
        <v>28</v>
      </c>
      <c r="C32" s="491"/>
      <c r="D32" s="491"/>
      <c r="E32" s="491"/>
      <c r="F32" s="491"/>
      <c r="G32" s="491"/>
      <c r="H32" s="491"/>
      <c r="I32" s="492"/>
      <c r="J32" s="478" t="s">
        <v>960</v>
      </c>
      <c r="K32" s="479"/>
      <c r="L32" s="479"/>
      <c r="M32" s="479"/>
      <c r="N32" s="480"/>
      <c r="O32" s="478"/>
      <c r="P32" s="479"/>
      <c r="Q32" s="479"/>
      <c r="R32" s="479"/>
      <c r="S32" s="505"/>
      <c r="T32" s="505"/>
    </row>
    <row r="33" spans="1:20" ht="67.5" customHeight="1" x14ac:dyDescent="0.3">
      <c r="A33" s="138">
        <v>10</v>
      </c>
      <c r="B33" s="490" t="s">
        <v>29</v>
      </c>
      <c r="C33" s="491"/>
      <c r="D33" s="491"/>
      <c r="E33" s="491"/>
      <c r="F33" s="491"/>
      <c r="G33" s="491"/>
      <c r="H33" s="491"/>
      <c r="I33" s="492"/>
      <c r="J33" s="478" t="s">
        <v>960</v>
      </c>
      <c r="K33" s="479"/>
      <c r="L33" s="479"/>
      <c r="M33" s="479"/>
      <c r="N33" s="480"/>
      <c r="O33" s="478"/>
      <c r="P33" s="479"/>
      <c r="Q33" s="479"/>
      <c r="R33" s="479"/>
      <c r="S33" s="505"/>
      <c r="T33" s="505"/>
    </row>
    <row r="34" spans="1:20" ht="21.75" customHeight="1" x14ac:dyDescent="0.3">
      <c r="A34" s="139">
        <v>11</v>
      </c>
      <c r="B34" s="490" t="s">
        <v>30</v>
      </c>
      <c r="C34" s="491"/>
      <c r="D34" s="491"/>
      <c r="E34" s="491"/>
      <c r="F34" s="491"/>
      <c r="G34" s="491"/>
      <c r="H34" s="491"/>
      <c r="I34" s="492"/>
      <c r="J34" s="478" t="s">
        <v>960</v>
      </c>
      <c r="K34" s="479"/>
      <c r="L34" s="479"/>
      <c r="M34" s="479"/>
      <c r="N34" s="480"/>
      <c r="O34" s="478"/>
      <c r="P34" s="479"/>
      <c r="Q34" s="479"/>
      <c r="R34" s="479"/>
      <c r="S34" s="505"/>
      <c r="T34" s="505"/>
    </row>
    <row r="35" spans="1:20" ht="34.5" customHeight="1" x14ac:dyDescent="0.3">
      <c r="A35" s="139">
        <v>12</v>
      </c>
      <c r="B35" s="490" t="s">
        <v>31</v>
      </c>
      <c r="C35" s="491"/>
      <c r="D35" s="491"/>
      <c r="E35" s="491"/>
      <c r="F35" s="491"/>
      <c r="G35" s="491"/>
      <c r="H35" s="491"/>
      <c r="I35" s="492"/>
      <c r="J35" s="478" t="s">
        <v>960</v>
      </c>
      <c r="K35" s="479"/>
      <c r="L35" s="479"/>
      <c r="M35" s="479"/>
      <c r="N35" s="480"/>
      <c r="O35" s="478"/>
      <c r="P35" s="479"/>
      <c r="Q35" s="479"/>
      <c r="R35" s="479"/>
      <c r="S35" s="505"/>
      <c r="T35" s="505"/>
    </row>
    <row r="36" spans="1:20" ht="45" customHeight="1" x14ac:dyDescent="0.3">
      <c r="A36" s="139">
        <v>13</v>
      </c>
      <c r="B36" s="490" t="s">
        <v>300</v>
      </c>
      <c r="C36" s="479"/>
      <c r="D36" s="479"/>
      <c r="E36" s="479"/>
      <c r="F36" s="479"/>
      <c r="G36" s="479"/>
      <c r="H36" s="479"/>
      <c r="I36" s="480"/>
      <c r="J36" s="478" t="s">
        <v>960</v>
      </c>
      <c r="K36" s="479"/>
      <c r="L36" s="479"/>
      <c r="M36" s="479"/>
      <c r="N36" s="480"/>
      <c r="O36" s="478"/>
      <c r="P36" s="479"/>
      <c r="Q36" s="479"/>
      <c r="R36" s="479"/>
      <c r="S36" s="505"/>
      <c r="T36" s="505"/>
    </row>
    <row r="37" spans="1:20" ht="52.5" customHeight="1" x14ac:dyDescent="0.3">
      <c r="A37" s="139">
        <v>14</v>
      </c>
      <c r="B37" s="490" t="s">
        <v>32</v>
      </c>
      <c r="C37" s="491"/>
      <c r="D37" s="491"/>
      <c r="E37" s="491"/>
      <c r="F37" s="491"/>
      <c r="G37" s="491"/>
      <c r="H37" s="491"/>
      <c r="I37" s="492"/>
      <c r="J37" s="478" t="s">
        <v>960</v>
      </c>
      <c r="K37" s="479"/>
      <c r="L37" s="479"/>
      <c r="M37" s="479"/>
      <c r="N37" s="480"/>
      <c r="O37" s="478"/>
      <c r="P37" s="479"/>
      <c r="Q37" s="479"/>
      <c r="R37" s="479"/>
      <c r="S37" s="505"/>
      <c r="T37" s="505"/>
    </row>
    <row r="38" spans="1:20" ht="62.25" customHeight="1" x14ac:dyDescent="0.3">
      <c r="A38" s="139">
        <v>15</v>
      </c>
      <c r="B38" s="490" t="s">
        <v>363</v>
      </c>
      <c r="C38" s="491"/>
      <c r="D38" s="491"/>
      <c r="E38" s="491"/>
      <c r="F38" s="491"/>
      <c r="G38" s="491"/>
      <c r="H38" s="491"/>
      <c r="I38" s="492"/>
      <c r="J38" s="478" t="s">
        <v>960</v>
      </c>
      <c r="K38" s="479"/>
      <c r="L38" s="479"/>
      <c r="M38" s="479"/>
      <c r="N38" s="480"/>
      <c r="O38" s="478"/>
      <c r="P38" s="479"/>
      <c r="Q38" s="479"/>
      <c r="R38" s="479"/>
      <c r="S38" s="505"/>
      <c r="T38" s="505"/>
    </row>
    <row r="39" spans="1:20" ht="61.5" customHeight="1" x14ac:dyDescent="0.3">
      <c r="A39" s="138">
        <v>16</v>
      </c>
      <c r="B39" s="490" t="s">
        <v>354</v>
      </c>
      <c r="C39" s="491"/>
      <c r="D39" s="491"/>
      <c r="E39" s="491"/>
      <c r="F39" s="491"/>
      <c r="G39" s="491"/>
      <c r="H39" s="491"/>
      <c r="I39" s="492"/>
      <c r="J39" s="478" t="s">
        <v>960</v>
      </c>
      <c r="K39" s="479"/>
      <c r="L39" s="479"/>
      <c r="M39" s="479"/>
      <c r="N39" s="480"/>
      <c r="O39" s="478"/>
      <c r="P39" s="479"/>
      <c r="Q39" s="479"/>
      <c r="R39" s="479"/>
      <c r="S39" s="505"/>
      <c r="T39" s="505"/>
    </row>
    <row r="40" spans="1:20" ht="51" customHeight="1" x14ac:dyDescent="0.3">
      <c r="A40" s="139">
        <v>17</v>
      </c>
      <c r="B40" s="490" t="s">
        <v>355</v>
      </c>
      <c r="C40" s="491"/>
      <c r="D40" s="491"/>
      <c r="E40" s="491"/>
      <c r="F40" s="491"/>
      <c r="G40" s="491"/>
      <c r="H40" s="491"/>
      <c r="I40" s="492"/>
      <c r="J40" s="478" t="s">
        <v>960</v>
      </c>
      <c r="K40" s="479"/>
      <c r="L40" s="479"/>
      <c r="M40" s="479"/>
      <c r="N40" s="480"/>
      <c r="O40" s="478" t="s">
        <v>961</v>
      </c>
      <c r="P40" s="479"/>
      <c r="Q40" s="479"/>
      <c r="R40" s="479"/>
      <c r="S40" s="108"/>
      <c r="T40" s="108"/>
    </row>
    <row r="41" spans="1:20" ht="95.25" customHeight="1" x14ac:dyDescent="0.3">
      <c r="A41" s="138">
        <v>18</v>
      </c>
      <c r="B41" s="490" t="s">
        <v>33</v>
      </c>
      <c r="C41" s="491"/>
      <c r="D41" s="491"/>
      <c r="E41" s="491"/>
      <c r="F41" s="491"/>
      <c r="G41" s="491"/>
      <c r="H41" s="491"/>
      <c r="I41" s="492"/>
      <c r="J41" s="478" t="s">
        <v>960</v>
      </c>
      <c r="K41" s="479"/>
      <c r="L41" s="479"/>
      <c r="M41" s="479"/>
      <c r="N41" s="480"/>
      <c r="O41" s="478"/>
      <c r="P41" s="479"/>
      <c r="Q41" s="479"/>
      <c r="R41" s="479"/>
      <c r="S41" s="505"/>
      <c r="T41" s="505"/>
    </row>
    <row r="42" spans="1:20" ht="107.25" customHeight="1" x14ac:dyDescent="0.3">
      <c r="A42" s="139">
        <v>19</v>
      </c>
      <c r="B42" s="490" t="s">
        <v>34</v>
      </c>
      <c r="C42" s="491"/>
      <c r="D42" s="491"/>
      <c r="E42" s="491"/>
      <c r="F42" s="491"/>
      <c r="G42" s="491"/>
      <c r="H42" s="491"/>
      <c r="I42" s="492"/>
      <c r="J42" s="478" t="s">
        <v>960</v>
      </c>
      <c r="K42" s="479"/>
      <c r="L42" s="479"/>
      <c r="M42" s="479"/>
      <c r="N42" s="480"/>
      <c r="O42" s="478"/>
      <c r="P42" s="479"/>
      <c r="Q42" s="479"/>
      <c r="R42" s="479"/>
      <c r="S42" s="505"/>
      <c r="T42" s="505"/>
    </row>
    <row r="43" spans="1:20" ht="14.5" x14ac:dyDescent="0.3">
      <c r="A43" s="140" t="s">
        <v>35</v>
      </c>
      <c r="B43" s="487" t="s">
        <v>36</v>
      </c>
      <c r="C43" s="488"/>
      <c r="D43" s="488"/>
      <c r="E43" s="488"/>
      <c r="F43" s="488"/>
      <c r="G43" s="488"/>
      <c r="H43" s="488"/>
      <c r="I43" s="489"/>
      <c r="J43" s="478"/>
      <c r="K43" s="479"/>
      <c r="L43" s="479"/>
      <c r="M43" s="479"/>
      <c r="N43" s="480"/>
      <c r="O43" s="478"/>
      <c r="P43" s="479"/>
      <c r="Q43" s="479"/>
      <c r="R43" s="479"/>
      <c r="S43" s="505"/>
      <c r="T43" s="505"/>
    </row>
    <row r="44" spans="1:20" ht="50.25" customHeight="1" x14ac:dyDescent="0.3">
      <c r="A44" s="139">
        <v>1</v>
      </c>
      <c r="B44" s="506" t="s">
        <v>414</v>
      </c>
      <c r="C44" s="509"/>
      <c r="D44" s="509"/>
      <c r="E44" s="509"/>
      <c r="F44" s="509"/>
      <c r="G44" s="509"/>
      <c r="H44" s="509"/>
      <c r="I44" s="510"/>
      <c r="J44" s="478" t="s">
        <v>960</v>
      </c>
      <c r="K44" s="479"/>
      <c r="L44" s="479"/>
      <c r="M44" s="479"/>
      <c r="N44" s="480"/>
      <c r="O44" s="478"/>
      <c r="P44" s="479"/>
      <c r="Q44" s="479"/>
      <c r="R44" s="479"/>
      <c r="S44" s="505"/>
      <c r="T44" s="505"/>
    </row>
    <row r="45" spans="1:20" ht="32.25" customHeight="1" x14ac:dyDescent="0.3">
      <c r="A45" s="139">
        <v>2</v>
      </c>
      <c r="B45" s="490" t="s">
        <v>415</v>
      </c>
      <c r="C45" s="491"/>
      <c r="D45" s="491"/>
      <c r="E45" s="491"/>
      <c r="F45" s="491"/>
      <c r="G45" s="491"/>
      <c r="H45" s="491"/>
      <c r="I45" s="492"/>
      <c r="J45" s="478" t="s">
        <v>960</v>
      </c>
      <c r="K45" s="479"/>
      <c r="L45" s="479"/>
      <c r="M45" s="479"/>
      <c r="N45" s="480"/>
      <c r="O45" s="478"/>
      <c r="P45" s="479"/>
      <c r="Q45" s="479"/>
      <c r="R45" s="479"/>
      <c r="S45" s="505"/>
      <c r="T45" s="505"/>
    </row>
    <row r="46" spans="1:20" ht="123" customHeight="1" x14ac:dyDescent="0.3">
      <c r="A46" s="139">
        <v>3</v>
      </c>
      <c r="B46" s="506" t="s">
        <v>397</v>
      </c>
      <c r="C46" s="507"/>
      <c r="D46" s="507"/>
      <c r="E46" s="507"/>
      <c r="F46" s="507"/>
      <c r="G46" s="507"/>
      <c r="H46" s="507"/>
      <c r="I46" s="508"/>
      <c r="J46" s="478" t="s">
        <v>960</v>
      </c>
      <c r="K46" s="479"/>
      <c r="L46" s="479"/>
      <c r="M46" s="479"/>
      <c r="N46" s="480"/>
      <c r="O46" s="478"/>
      <c r="P46" s="479"/>
      <c r="Q46" s="479"/>
      <c r="R46" s="479"/>
      <c r="S46" s="505"/>
      <c r="T46" s="505"/>
    </row>
    <row r="47" spans="1:20" ht="35.25" customHeight="1" x14ac:dyDescent="0.3">
      <c r="A47" s="139">
        <v>4</v>
      </c>
      <c r="B47" s="506" t="s">
        <v>398</v>
      </c>
      <c r="C47" s="509"/>
      <c r="D47" s="509"/>
      <c r="E47" s="509"/>
      <c r="F47" s="509"/>
      <c r="G47" s="509"/>
      <c r="H47" s="509"/>
      <c r="I47" s="510"/>
      <c r="J47" s="478" t="s">
        <v>960</v>
      </c>
      <c r="K47" s="479"/>
      <c r="L47" s="479"/>
      <c r="M47" s="479"/>
      <c r="N47" s="480"/>
      <c r="O47" s="478"/>
      <c r="P47" s="479"/>
      <c r="Q47" s="479"/>
      <c r="R47" s="479"/>
      <c r="S47" s="505"/>
      <c r="T47" s="505"/>
    </row>
    <row r="48" spans="1:20" ht="67.5" customHeight="1" x14ac:dyDescent="0.3">
      <c r="A48" s="138">
        <v>5</v>
      </c>
      <c r="B48" s="490" t="s">
        <v>37</v>
      </c>
      <c r="C48" s="491"/>
      <c r="D48" s="491"/>
      <c r="E48" s="491"/>
      <c r="F48" s="491"/>
      <c r="G48" s="491"/>
      <c r="H48" s="491"/>
      <c r="I48" s="492"/>
      <c r="J48" s="478" t="s">
        <v>960</v>
      </c>
      <c r="K48" s="479"/>
      <c r="L48" s="479"/>
      <c r="M48" s="479"/>
      <c r="N48" s="480"/>
      <c r="O48" s="478"/>
      <c r="P48" s="479"/>
      <c r="Q48" s="479"/>
      <c r="R48" s="479"/>
      <c r="S48" s="505"/>
      <c r="T48" s="505"/>
    </row>
    <row r="49" spans="1:20" ht="32.25" customHeight="1" x14ac:dyDescent="0.3">
      <c r="A49" s="139">
        <v>6</v>
      </c>
      <c r="B49" s="490" t="s">
        <v>38</v>
      </c>
      <c r="C49" s="491"/>
      <c r="D49" s="491"/>
      <c r="E49" s="491"/>
      <c r="F49" s="491"/>
      <c r="G49" s="491"/>
      <c r="H49" s="491"/>
      <c r="I49" s="492"/>
      <c r="J49" s="478" t="s">
        <v>960</v>
      </c>
      <c r="K49" s="479"/>
      <c r="L49" s="479"/>
      <c r="M49" s="479"/>
      <c r="N49" s="480"/>
      <c r="O49" s="478"/>
      <c r="P49" s="479"/>
      <c r="Q49" s="479"/>
      <c r="R49" s="479"/>
      <c r="S49" s="505"/>
      <c r="T49" s="505"/>
    </row>
    <row r="50" spans="1:20" ht="33" customHeight="1" x14ac:dyDescent="0.3">
      <c r="A50" s="139">
        <v>7</v>
      </c>
      <c r="B50" s="490" t="s">
        <v>39</v>
      </c>
      <c r="C50" s="491"/>
      <c r="D50" s="491"/>
      <c r="E50" s="491"/>
      <c r="F50" s="491"/>
      <c r="G50" s="491"/>
      <c r="H50" s="491"/>
      <c r="I50" s="492"/>
      <c r="J50" s="478" t="s">
        <v>960</v>
      </c>
      <c r="K50" s="479"/>
      <c r="L50" s="479"/>
      <c r="M50" s="479"/>
      <c r="N50" s="480"/>
      <c r="O50" s="478"/>
      <c r="P50" s="479"/>
      <c r="Q50" s="479"/>
      <c r="R50" s="479"/>
      <c r="S50" s="505"/>
      <c r="T50" s="505"/>
    </row>
    <row r="51" spans="1:20" ht="59.25" customHeight="1" x14ac:dyDescent="0.3">
      <c r="A51" s="138">
        <v>8</v>
      </c>
      <c r="B51" s="490" t="s">
        <v>40</v>
      </c>
      <c r="C51" s="491"/>
      <c r="D51" s="491"/>
      <c r="E51" s="491"/>
      <c r="F51" s="491"/>
      <c r="G51" s="491"/>
      <c r="H51" s="491"/>
      <c r="I51" s="492"/>
      <c r="J51" s="478" t="s">
        <v>960</v>
      </c>
      <c r="K51" s="479"/>
      <c r="L51" s="479"/>
      <c r="M51" s="479"/>
      <c r="N51" s="480"/>
      <c r="O51" s="478"/>
      <c r="P51" s="479"/>
      <c r="Q51" s="479"/>
      <c r="R51" s="479"/>
      <c r="S51" s="505"/>
      <c r="T51" s="505"/>
    </row>
    <row r="52" spans="1:20" ht="33" customHeight="1" x14ac:dyDescent="0.3">
      <c r="A52" s="139">
        <v>9</v>
      </c>
      <c r="B52" s="490" t="s">
        <v>41</v>
      </c>
      <c r="C52" s="491"/>
      <c r="D52" s="491"/>
      <c r="E52" s="491"/>
      <c r="F52" s="491"/>
      <c r="G52" s="491"/>
      <c r="H52" s="491"/>
      <c r="I52" s="492"/>
      <c r="J52" s="478" t="s">
        <v>960</v>
      </c>
      <c r="K52" s="479"/>
      <c r="L52" s="479"/>
      <c r="M52" s="479"/>
      <c r="N52" s="480"/>
      <c r="O52" s="478"/>
      <c r="P52" s="479"/>
      <c r="Q52" s="479"/>
      <c r="R52" s="479"/>
      <c r="S52" s="505"/>
      <c r="T52" s="505"/>
    </row>
    <row r="53" spans="1:20" ht="18" customHeight="1" x14ac:dyDescent="0.3">
      <c r="A53" s="139">
        <v>10</v>
      </c>
      <c r="B53" s="490" t="s">
        <v>42</v>
      </c>
      <c r="C53" s="491"/>
      <c r="D53" s="491"/>
      <c r="E53" s="491"/>
      <c r="F53" s="491"/>
      <c r="G53" s="491"/>
      <c r="H53" s="491"/>
      <c r="I53" s="492"/>
      <c r="J53" s="478" t="s">
        <v>960</v>
      </c>
      <c r="K53" s="479"/>
      <c r="L53" s="479"/>
      <c r="M53" s="479"/>
      <c r="N53" s="480"/>
      <c r="O53" s="478"/>
      <c r="P53" s="479"/>
      <c r="Q53" s="479"/>
      <c r="R53" s="479"/>
      <c r="S53" s="505"/>
      <c r="T53" s="505"/>
    </row>
    <row r="54" spans="1:20" ht="45.75" customHeight="1" x14ac:dyDescent="0.3">
      <c r="A54" s="139">
        <v>11</v>
      </c>
      <c r="B54" s="490" t="s">
        <v>399</v>
      </c>
      <c r="C54" s="491"/>
      <c r="D54" s="491"/>
      <c r="E54" s="491"/>
      <c r="F54" s="491"/>
      <c r="G54" s="491"/>
      <c r="H54" s="491"/>
      <c r="I54" s="492"/>
      <c r="J54" s="478" t="s">
        <v>960</v>
      </c>
      <c r="K54" s="479"/>
      <c r="L54" s="479"/>
      <c r="M54" s="479"/>
      <c r="N54" s="480"/>
      <c r="O54" s="478"/>
      <c r="P54" s="479"/>
      <c r="Q54" s="479"/>
      <c r="R54" s="479"/>
      <c r="S54" s="505"/>
      <c r="T54" s="505"/>
    </row>
    <row r="55" spans="1:20" ht="31.5" customHeight="1" x14ac:dyDescent="0.3">
      <c r="A55" s="139">
        <v>12</v>
      </c>
      <c r="B55" s="490" t="s">
        <v>301</v>
      </c>
      <c r="C55" s="491"/>
      <c r="D55" s="491"/>
      <c r="E55" s="491"/>
      <c r="F55" s="491"/>
      <c r="G55" s="491"/>
      <c r="H55" s="491"/>
      <c r="I55" s="492"/>
      <c r="J55" s="478" t="s">
        <v>960</v>
      </c>
      <c r="K55" s="479"/>
      <c r="L55" s="479"/>
      <c r="M55" s="479"/>
      <c r="N55" s="480"/>
      <c r="O55" s="478"/>
      <c r="P55" s="479"/>
      <c r="Q55" s="479"/>
      <c r="R55" s="479"/>
      <c r="S55" s="505"/>
      <c r="T55" s="505"/>
    </row>
    <row r="56" spans="1:20" ht="50.25" customHeight="1" x14ac:dyDescent="0.3">
      <c r="A56" s="138">
        <v>14</v>
      </c>
      <c r="B56" s="490" t="s">
        <v>364</v>
      </c>
      <c r="C56" s="491"/>
      <c r="D56" s="491"/>
      <c r="E56" s="491"/>
      <c r="F56" s="491"/>
      <c r="G56" s="491"/>
      <c r="H56" s="491"/>
      <c r="I56" s="492"/>
      <c r="J56" s="478" t="s">
        <v>960</v>
      </c>
      <c r="K56" s="479"/>
      <c r="L56" s="479"/>
      <c r="M56" s="479"/>
      <c r="N56" s="480"/>
      <c r="O56" s="478"/>
      <c r="P56" s="479"/>
      <c r="Q56" s="479"/>
      <c r="R56" s="479"/>
      <c r="S56" s="505"/>
      <c r="T56" s="505"/>
    </row>
    <row r="57" spans="1:20" ht="90.75" customHeight="1" x14ac:dyDescent="0.3">
      <c r="A57" s="138">
        <v>15</v>
      </c>
      <c r="B57" s="490" t="s">
        <v>43</v>
      </c>
      <c r="C57" s="491"/>
      <c r="D57" s="491"/>
      <c r="E57" s="491"/>
      <c r="F57" s="491"/>
      <c r="G57" s="491"/>
      <c r="H57" s="491"/>
      <c r="I57" s="492"/>
      <c r="J57" s="478" t="s">
        <v>960</v>
      </c>
      <c r="K57" s="479"/>
      <c r="L57" s="479"/>
      <c r="M57" s="479"/>
      <c r="N57" s="480"/>
      <c r="O57" s="478"/>
      <c r="P57" s="479"/>
      <c r="Q57" s="479"/>
      <c r="R57" s="479"/>
      <c r="S57" s="505"/>
      <c r="T57" s="505"/>
    </row>
    <row r="58" spans="1:20" ht="79.5" customHeight="1" x14ac:dyDescent="0.3">
      <c r="A58" s="138">
        <v>16</v>
      </c>
      <c r="B58" s="478" t="s">
        <v>44</v>
      </c>
      <c r="C58" s="479"/>
      <c r="D58" s="479"/>
      <c r="E58" s="479"/>
      <c r="F58" s="479"/>
      <c r="G58" s="479"/>
      <c r="H58" s="479"/>
      <c r="I58" s="480"/>
      <c r="J58" s="478" t="s">
        <v>960</v>
      </c>
      <c r="K58" s="479"/>
      <c r="L58" s="479"/>
      <c r="M58" s="479"/>
      <c r="N58" s="480"/>
      <c r="O58" s="478"/>
      <c r="P58" s="479"/>
      <c r="Q58" s="479"/>
      <c r="R58" s="479"/>
      <c r="S58" s="505"/>
      <c r="T58" s="505"/>
    </row>
    <row r="59" spans="1:20" ht="48.75" customHeight="1" x14ac:dyDescent="0.3">
      <c r="A59" s="138">
        <v>17</v>
      </c>
      <c r="B59" s="490" t="s">
        <v>45</v>
      </c>
      <c r="C59" s="491"/>
      <c r="D59" s="491"/>
      <c r="E59" s="491"/>
      <c r="F59" s="491"/>
      <c r="G59" s="491"/>
      <c r="H59" s="491"/>
      <c r="I59" s="492"/>
      <c r="J59" s="478" t="s">
        <v>960</v>
      </c>
      <c r="K59" s="479"/>
      <c r="L59" s="479"/>
      <c r="M59" s="479"/>
      <c r="N59" s="480"/>
      <c r="O59" s="478"/>
      <c r="P59" s="479"/>
      <c r="Q59" s="479"/>
      <c r="R59" s="479"/>
      <c r="S59" s="505"/>
      <c r="T59" s="505"/>
    </row>
    <row r="60" spans="1:20" ht="81.75" customHeight="1" x14ac:dyDescent="0.3">
      <c r="A60" s="138">
        <v>18</v>
      </c>
      <c r="B60" s="490" t="s">
        <v>420</v>
      </c>
      <c r="C60" s="491"/>
      <c r="D60" s="491"/>
      <c r="E60" s="491"/>
      <c r="F60" s="491"/>
      <c r="G60" s="491"/>
      <c r="H60" s="491"/>
      <c r="I60" s="492"/>
      <c r="J60" s="478" t="s">
        <v>960</v>
      </c>
      <c r="K60" s="479"/>
      <c r="L60" s="479"/>
      <c r="M60" s="479"/>
      <c r="N60" s="480"/>
      <c r="O60" s="478"/>
      <c r="P60" s="479"/>
      <c r="Q60" s="479"/>
      <c r="R60" s="479"/>
      <c r="S60" s="505"/>
      <c r="T60" s="505"/>
    </row>
    <row r="61" spans="1:20" ht="18.75" customHeight="1" x14ac:dyDescent="0.35">
      <c r="A61" s="141"/>
      <c r="B61" s="493"/>
      <c r="C61" s="494"/>
      <c r="D61" s="494"/>
      <c r="E61" s="494"/>
      <c r="F61" s="494"/>
      <c r="G61" s="494"/>
      <c r="H61" s="494"/>
      <c r="I61" s="495"/>
      <c r="J61" s="496"/>
      <c r="K61" s="497"/>
      <c r="L61" s="497"/>
      <c r="M61" s="497"/>
      <c r="N61" s="498"/>
      <c r="O61" s="503" t="s">
        <v>351</v>
      </c>
      <c r="P61" s="504"/>
      <c r="Q61" s="504"/>
      <c r="R61" s="504"/>
      <c r="S61" s="477">
        <v>24300</v>
      </c>
      <c r="T61" s="477"/>
    </row>
    <row r="62" spans="1:20" ht="18.75" customHeight="1" x14ac:dyDescent="0.35">
      <c r="A62" s="141"/>
      <c r="B62" s="493"/>
      <c r="C62" s="494"/>
      <c r="D62" s="494"/>
      <c r="E62" s="494"/>
      <c r="F62" s="494"/>
      <c r="G62" s="494"/>
      <c r="H62" s="494"/>
      <c r="I62" s="495"/>
      <c r="J62" s="496"/>
      <c r="K62" s="497"/>
      <c r="L62" s="497"/>
      <c r="M62" s="497"/>
      <c r="N62" s="498"/>
      <c r="O62" s="503" t="s">
        <v>336</v>
      </c>
      <c r="P62" s="504"/>
      <c r="Q62" s="504"/>
      <c r="R62" s="504"/>
      <c r="S62" s="477">
        <v>24750</v>
      </c>
      <c r="T62" s="477"/>
    </row>
    <row r="63" spans="1:20" ht="18.75" customHeight="1" x14ac:dyDescent="0.35">
      <c r="A63" s="141"/>
      <c r="B63" s="493"/>
      <c r="C63" s="494"/>
      <c r="D63" s="494"/>
      <c r="E63" s="494"/>
      <c r="F63" s="494"/>
      <c r="G63" s="494"/>
      <c r="H63" s="494"/>
      <c r="I63" s="495"/>
      <c r="J63" s="496"/>
      <c r="K63" s="497"/>
      <c r="L63" s="497"/>
      <c r="M63" s="497"/>
      <c r="N63" s="498"/>
      <c r="O63" s="503" t="s">
        <v>337</v>
      </c>
      <c r="P63" s="504"/>
      <c r="Q63" s="504"/>
      <c r="R63" s="504"/>
      <c r="S63" s="477">
        <v>25700</v>
      </c>
      <c r="T63" s="477"/>
    </row>
    <row r="64" spans="1:20" ht="18.75" customHeight="1" x14ac:dyDescent="0.35">
      <c r="A64" s="141"/>
      <c r="B64" s="493"/>
      <c r="C64" s="494"/>
      <c r="D64" s="494"/>
      <c r="E64" s="494"/>
      <c r="F64" s="494"/>
      <c r="G64" s="494"/>
      <c r="H64" s="494"/>
      <c r="I64" s="495"/>
      <c r="J64" s="496"/>
      <c r="K64" s="497"/>
      <c r="L64" s="497"/>
      <c r="M64" s="497"/>
      <c r="N64" s="498"/>
      <c r="O64" s="503" t="s">
        <v>338</v>
      </c>
      <c r="P64" s="504"/>
      <c r="Q64" s="504"/>
      <c r="R64" s="504"/>
      <c r="S64" s="477">
        <v>26650</v>
      </c>
      <c r="T64" s="477"/>
    </row>
    <row r="65" spans="1:20" ht="18.75" customHeight="1" x14ac:dyDescent="0.35">
      <c r="A65" s="141"/>
      <c r="B65" s="493"/>
      <c r="C65" s="494"/>
      <c r="D65" s="494"/>
      <c r="E65" s="494"/>
      <c r="F65" s="494"/>
      <c r="G65" s="494"/>
      <c r="H65" s="494"/>
      <c r="I65" s="495"/>
      <c r="J65" s="496"/>
      <c r="K65" s="497"/>
      <c r="L65" s="497"/>
      <c r="M65" s="497"/>
      <c r="N65" s="498"/>
      <c r="O65" s="503" t="s">
        <v>339</v>
      </c>
      <c r="P65" s="504"/>
      <c r="Q65" s="504"/>
      <c r="R65" s="504"/>
      <c r="S65" s="477">
        <v>27550</v>
      </c>
      <c r="T65" s="477"/>
    </row>
    <row r="66" spans="1:20" ht="18.75" customHeight="1" x14ac:dyDescent="0.35">
      <c r="A66" s="141"/>
      <c r="B66" s="493"/>
      <c r="C66" s="494"/>
      <c r="D66" s="494"/>
      <c r="E66" s="494"/>
      <c r="F66" s="494"/>
      <c r="G66" s="494"/>
      <c r="H66" s="494"/>
      <c r="I66" s="495"/>
      <c r="J66" s="496"/>
      <c r="K66" s="497"/>
      <c r="L66" s="497"/>
      <c r="M66" s="497"/>
      <c r="N66" s="498"/>
      <c r="O66" s="503" t="s">
        <v>340</v>
      </c>
      <c r="P66" s="504"/>
      <c r="Q66" s="504"/>
      <c r="R66" s="504"/>
      <c r="S66" s="477">
        <v>28500</v>
      </c>
      <c r="T66" s="477"/>
    </row>
    <row r="67" spans="1:20" ht="18.75" customHeight="1" x14ac:dyDescent="0.35">
      <c r="A67" s="141"/>
      <c r="B67" s="493"/>
      <c r="C67" s="494"/>
      <c r="D67" s="494"/>
      <c r="E67" s="494"/>
      <c r="F67" s="494"/>
      <c r="G67" s="494"/>
      <c r="H67" s="494"/>
      <c r="I67" s="495"/>
      <c r="J67" s="496"/>
      <c r="K67" s="497"/>
      <c r="L67" s="497"/>
      <c r="M67" s="497"/>
      <c r="N67" s="498"/>
      <c r="O67" s="503" t="s">
        <v>341</v>
      </c>
      <c r="P67" s="504"/>
      <c r="Q67" s="504"/>
      <c r="R67" s="504"/>
      <c r="S67" s="477">
        <v>29600</v>
      </c>
      <c r="T67" s="477"/>
    </row>
    <row r="68" spans="1:20" ht="40.5" customHeight="1" x14ac:dyDescent="0.3">
      <c r="A68" s="141"/>
      <c r="B68" s="493"/>
      <c r="C68" s="494"/>
      <c r="D68" s="494"/>
      <c r="E68" s="494"/>
      <c r="F68" s="494"/>
      <c r="G68" s="494"/>
      <c r="H68" s="494"/>
      <c r="I68" s="495"/>
      <c r="J68" s="496"/>
      <c r="K68" s="497"/>
      <c r="L68" s="497"/>
      <c r="M68" s="497"/>
      <c r="N68" s="498"/>
      <c r="O68" s="499" t="s">
        <v>418</v>
      </c>
      <c r="P68" s="500"/>
      <c r="Q68" s="500"/>
      <c r="R68" s="500"/>
      <c r="S68" s="501">
        <f>SUM(S61:S67)</f>
        <v>187050</v>
      </c>
      <c r="T68" s="501"/>
    </row>
    <row r="69" spans="1:20" ht="14.5" x14ac:dyDescent="0.3">
      <c r="A69" s="140" t="s">
        <v>46</v>
      </c>
      <c r="B69" s="487" t="s">
        <v>47</v>
      </c>
      <c r="C69" s="488"/>
      <c r="D69" s="488"/>
      <c r="E69" s="488"/>
      <c r="F69" s="488"/>
      <c r="G69" s="488"/>
      <c r="H69" s="488"/>
      <c r="I69" s="489"/>
      <c r="J69" s="478"/>
      <c r="K69" s="479"/>
      <c r="L69" s="479"/>
      <c r="M69" s="479"/>
      <c r="N69" s="480"/>
      <c r="O69" s="478"/>
      <c r="P69" s="479"/>
      <c r="Q69" s="479"/>
      <c r="R69" s="479"/>
      <c r="S69" s="502"/>
      <c r="T69" s="502"/>
    </row>
    <row r="70" spans="1:20" ht="141" customHeight="1" x14ac:dyDescent="0.3">
      <c r="A70" s="139">
        <v>1</v>
      </c>
      <c r="B70" s="490" t="s">
        <v>400</v>
      </c>
      <c r="C70" s="491"/>
      <c r="D70" s="491"/>
      <c r="E70" s="491"/>
      <c r="F70" s="491"/>
      <c r="G70" s="491"/>
      <c r="H70" s="491"/>
      <c r="I70" s="492"/>
      <c r="J70" s="478"/>
      <c r="K70" s="479"/>
      <c r="L70" s="479"/>
      <c r="M70" s="479"/>
      <c r="N70" s="480"/>
      <c r="O70" s="478"/>
      <c r="P70" s="479"/>
      <c r="Q70" s="479"/>
      <c r="R70" s="479"/>
      <c r="S70" s="477">
        <v>4500</v>
      </c>
      <c r="T70" s="477"/>
    </row>
    <row r="71" spans="1:20" ht="15" customHeight="1" x14ac:dyDescent="0.3">
      <c r="A71" s="139"/>
      <c r="B71" s="490" t="s">
        <v>302</v>
      </c>
      <c r="C71" s="491"/>
      <c r="D71" s="491"/>
      <c r="E71" s="491"/>
      <c r="F71" s="491"/>
      <c r="G71" s="491"/>
      <c r="H71" s="491"/>
      <c r="I71" s="492"/>
      <c r="J71" s="478"/>
      <c r="K71" s="479"/>
      <c r="L71" s="479"/>
      <c r="M71" s="479"/>
      <c r="N71" s="480"/>
      <c r="O71" s="478"/>
      <c r="P71" s="479"/>
      <c r="Q71" s="479"/>
      <c r="R71" s="479"/>
      <c r="S71" s="477">
        <v>-750</v>
      </c>
      <c r="T71" s="477"/>
    </row>
    <row r="72" spans="1:20" ht="34.5" customHeight="1" x14ac:dyDescent="0.3">
      <c r="A72" s="139">
        <v>2</v>
      </c>
      <c r="B72" s="490" t="s">
        <v>356</v>
      </c>
      <c r="C72" s="491"/>
      <c r="D72" s="491"/>
      <c r="E72" s="491"/>
      <c r="F72" s="491"/>
      <c r="G72" s="491"/>
      <c r="H72" s="491"/>
      <c r="I72" s="492"/>
      <c r="J72" s="478"/>
      <c r="K72" s="479"/>
      <c r="L72" s="479"/>
      <c r="M72" s="479"/>
      <c r="N72" s="480"/>
      <c r="O72" s="478"/>
      <c r="P72" s="479"/>
      <c r="Q72" s="479"/>
      <c r="R72" s="479"/>
      <c r="S72" s="477">
        <v>1280</v>
      </c>
      <c r="T72" s="477"/>
    </row>
    <row r="73" spans="1:20" ht="24" customHeight="1" x14ac:dyDescent="0.3">
      <c r="A73" s="139">
        <v>3</v>
      </c>
      <c r="B73" s="490" t="s">
        <v>48</v>
      </c>
      <c r="C73" s="491"/>
      <c r="D73" s="491"/>
      <c r="E73" s="491"/>
      <c r="F73" s="491"/>
      <c r="G73" s="491"/>
      <c r="H73" s="491"/>
      <c r="I73" s="492"/>
      <c r="J73" s="478"/>
      <c r="K73" s="479"/>
      <c r="L73" s="479"/>
      <c r="M73" s="479"/>
      <c r="N73" s="480"/>
      <c r="O73" s="478"/>
      <c r="P73" s="479"/>
      <c r="Q73" s="479"/>
      <c r="R73" s="479"/>
      <c r="S73" s="477">
        <v>650</v>
      </c>
      <c r="T73" s="477"/>
    </row>
    <row r="74" spans="1:20" ht="48.75" customHeight="1" x14ac:dyDescent="0.3">
      <c r="A74" s="138">
        <v>4</v>
      </c>
      <c r="B74" s="490" t="s">
        <v>49</v>
      </c>
      <c r="C74" s="491"/>
      <c r="D74" s="491"/>
      <c r="E74" s="491"/>
      <c r="F74" s="491"/>
      <c r="G74" s="491"/>
      <c r="H74" s="491"/>
      <c r="I74" s="492"/>
      <c r="J74" s="478"/>
      <c r="K74" s="479"/>
      <c r="L74" s="479"/>
      <c r="M74" s="479"/>
      <c r="N74" s="480"/>
      <c r="O74" s="478"/>
      <c r="P74" s="479"/>
      <c r="Q74" s="479"/>
      <c r="R74" s="479"/>
      <c r="S74" s="477">
        <v>980</v>
      </c>
      <c r="T74" s="477"/>
    </row>
    <row r="75" spans="1:20" ht="64.5" customHeight="1" x14ac:dyDescent="0.3">
      <c r="A75" s="139">
        <v>5</v>
      </c>
      <c r="B75" s="490" t="s">
        <v>421</v>
      </c>
      <c r="C75" s="491"/>
      <c r="D75" s="491"/>
      <c r="E75" s="491"/>
      <c r="F75" s="491"/>
      <c r="G75" s="491"/>
      <c r="H75" s="491"/>
      <c r="I75" s="492"/>
      <c r="J75" s="478"/>
      <c r="K75" s="479"/>
      <c r="L75" s="479"/>
      <c r="M75" s="479"/>
      <c r="N75" s="480"/>
      <c r="O75" s="478"/>
      <c r="P75" s="479"/>
      <c r="Q75" s="479"/>
      <c r="R75" s="479"/>
      <c r="S75" s="477">
        <v>2750</v>
      </c>
      <c r="T75" s="477"/>
    </row>
    <row r="76" spans="1:20" ht="33" customHeight="1" x14ac:dyDescent="0.3">
      <c r="A76" s="138">
        <v>6</v>
      </c>
      <c r="B76" s="490" t="s">
        <v>50</v>
      </c>
      <c r="C76" s="491"/>
      <c r="D76" s="491"/>
      <c r="E76" s="491"/>
      <c r="F76" s="491"/>
      <c r="G76" s="491"/>
      <c r="H76" s="491"/>
      <c r="I76" s="492"/>
      <c r="J76" s="478"/>
      <c r="K76" s="479"/>
      <c r="L76" s="479"/>
      <c r="M76" s="479"/>
      <c r="N76" s="480"/>
      <c r="O76" s="478"/>
      <c r="P76" s="479"/>
      <c r="Q76" s="479"/>
      <c r="R76" s="479"/>
      <c r="S76" s="477">
        <v>1250</v>
      </c>
      <c r="T76" s="477"/>
    </row>
    <row r="77" spans="1:20" ht="33" customHeight="1" x14ac:dyDescent="0.3">
      <c r="A77" s="139">
        <v>7</v>
      </c>
      <c r="B77" s="490" t="s">
        <v>51</v>
      </c>
      <c r="C77" s="491"/>
      <c r="D77" s="491"/>
      <c r="E77" s="491"/>
      <c r="F77" s="491"/>
      <c r="G77" s="491"/>
      <c r="H77" s="491"/>
      <c r="I77" s="492"/>
      <c r="J77" s="478"/>
      <c r="K77" s="479"/>
      <c r="L77" s="479"/>
      <c r="M77" s="479"/>
      <c r="N77" s="480"/>
      <c r="O77" s="478"/>
      <c r="P77" s="479"/>
      <c r="Q77" s="479"/>
      <c r="R77" s="479"/>
      <c r="S77" s="477">
        <v>750</v>
      </c>
      <c r="T77" s="477"/>
    </row>
    <row r="78" spans="1:20" ht="60.75" customHeight="1" x14ac:dyDescent="0.3">
      <c r="A78" s="138">
        <v>8</v>
      </c>
      <c r="B78" s="490" t="s">
        <v>52</v>
      </c>
      <c r="C78" s="491"/>
      <c r="D78" s="491"/>
      <c r="E78" s="491"/>
      <c r="F78" s="491"/>
      <c r="G78" s="491"/>
      <c r="H78" s="491"/>
      <c r="I78" s="492"/>
      <c r="J78" s="478"/>
      <c r="K78" s="479"/>
      <c r="L78" s="479"/>
      <c r="M78" s="479"/>
      <c r="N78" s="480"/>
      <c r="O78" s="478"/>
      <c r="P78" s="479"/>
      <c r="Q78" s="479"/>
      <c r="R78" s="479"/>
      <c r="S78" s="477">
        <v>550</v>
      </c>
      <c r="T78" s="477"/>
    </row>
    <row r="79" spans="1:20" ht="45.75" customHeight="1" x14ac:dyDescent="0.3">
      <c r="A79" s="139">
        <v>9</v>
      </c>
      <c r="B79" s="490" t="s">
        <v>53</v>
      </c>
      <c r="C79" s="491"/>
      <c r="D79" s="491"/>
      <c r="E79" s="491"/>
      <c r="F79" s="491"/>
      <c r="G79" s="491"/>
      <c r="H79" s="491"/>
      <c r="I79" s="492"/>
      <c r="J79" s="478"/>
      <c r="K79" s="479"/>
      <c r="L79" s="479"/>
      <c r="M79" s="479"/>
      <c r="N79" s="480"/>
      <c r="O79" s="478"/>
      <c r="P79" s="479"/>
      <c r="Q79" s="479"/>
      <c r="R79" s="479"/>
      <c r="S79" s="477">
        <v>175</v>
      </c>
      <c r="T79" s="477"/>
    </row>
    <row r="80" spans="1:20" ht="33" customHeight="1" x14ac:dyDescent="0.3">
      <c r="A80" s="138">
        <v>10</v>
      </c>
      <c r="B80" s="490" t="s">
        <v>54</v>
      </c>
      <c r="C80" s="491"/>
      <c r="D80" s="491"/>
      <c r="E80" s="491"/>
      <c r="F80" s="491"/>
      <c r="G80" s="491"/>
      <c r="H80" s="491"/>
      <c r="I80" s="492"/>
      <c r="J80" s="478"/>
      <c r="K80" s="479"/>
      <c r="L80" s="479"/>
      <c r="M80" s="479"/>
      <c r="N80" s="480"/>
      <c r="O80" s="478"/>
      <c r="P80" s="479"/>
      <c r="Q80" s="479"/>
      <c r="R80" s="479"/>
      <c r="S80" s="477">
        <v>1250</v>
      </c>
      <c r="T80" s="477"/>
    </row>
    <row r="81" spans="1:35" ht="29.25" customHeight="1" x14ac:dyDescent="0.3">
      <c r="A81" s="139">
        <v>11</v>
      </c>
      <c r="B81" s="490" t="s">
        <v>55</v>
      </c>
      <c r="C81" s="491"/>
      <c r="D81" s="491"/>
      <c r="E81" s="491"/>
      <c r="F81" s="491"/>
      <c r="G81" s="491"/>
      <c r="H81" s="491"/>
      <c r="I81" s="492"/>
      <c r="J81" s="478"/>
      <c r="K81" s="479"/>
      <c r="L81" s="479"/>
      <c r="M81" s="479"/>
      <c r="N81" s="480"/>
      <c r="O81" s="478"/>
      <c r="P81" s="479"/>
      <c r="Q81" s="479"/>
      <c r="R81" s="479"/>
      <c r="S81" s="477">
        <v>945</v>
      </c>
      <c r="T81" s="477"/>
    </row>
    <row r="82" spans="1:35" ht="107.25" customHeight="1" x14ac:dyDescent="0.3">
      <c r="A82" s="138">
        <v>12</v>
      </c>
      <c r="B82" s="490" t="s">
        <v>294</v>
      </c>
      <c r="C82" s="491"/>
      <c r="D82" s="491"/>
      <c r="E82" s="491"/>
      <c r="F82" s="491"/>
      <c r="G82" s="491"/>
      <c r="H82" s="491"/>
      <c r="I82" s="492"/>
      <c r="J82" s="478"/>
      <c r="K82" s="479"/>
      <c r="L82" s="479"/>
      <c r="M82" s="479"/>
      <c r="N82" s="480"/>
      <c r="O82" s="478"/>
      <c r="P82" s="479"/>
      <c r="Q82" s="479"/>
      <c r="R82" s="479"/>
      <c r="S82" s="477">
        <v>3450</v>
      </c>
      <c r="T82" s="477"/>
    </row>
    <row r="83" spans="1:35" ht="76.5" customHeight="1" x14ac:dyDescent="0.3">
      <c r="A83" s="139">
        <v>13</v>
      </c>
      <c r="B83" s="490" t="s">
        <v>56</v>
      </c>
      <c r="C83" s="491"/>
      <c r="D83" s="491"/>
      <c r="E83" s="491"/>
      <c r="F83" s="491"/>
      <c r="G83" s="491"/>
      <c r="H83" s="491"/>
      <c r="I83" s="492"/>
      <c r="J83" s="478"/>
      <c r="K83" s="479"/>
      <c r="L83" s="479"/>
      <c r="M83" s="479"/>
      <c r="N83" s="480"/>
      <c r="O83" s="478"/>
      <c r="P83" s="479"/>
      <c r="Q83" s="479"/>
      <c r="R83" s="479"/>
      <c r="S83" s="477">
        <v>950</v>
      </c>
      <c r="T83" s="477"/>
    </row>
    <row r="84" spans="1:35" ht="17.25" customHeight="1" x14ac:dyDescent="0.3">
      <c r="A84" s="138">
        <v>14</v>
      </c>
      <c r="B84" s="490" t="s">
        <v>57</v>
      </c>
      <c r="C84" s="491"/>
      <c r="D84" s="491"/>
      <c r="E84" s="491"/>
      <c r="F84" s="491"/>
      <c r="G84" s="491"/>
      <c r="H84" s="491"/>
      <c r="I84" s="492"/>
      <c r="J84" s="478"/>
      <c r="K84" s="479"/>
      <c r="L84" s="479"/>
      <c r="M84" s="479"/>
      <c r="N84" s="480"/>
      <c r="O84" s="478"/>
      <c r="P84" s="479"/>
      <c r="Q84" s="479"/>
      <c r="R84" s="479"/>
      <c r="S84" s="477">
        <v>-850</v>
      </c>
      <c r="T84" s="477"/>
    </row>
    <row r="85" spans="1:35" ht="18" customHeight="1" x14ac:dyDescent="0.3">
      <c r="A85" s="139">
        <v>15</v>
      </c>
      <c r="B85" s="490" t="s">
        <v>58</v>
      </c>
      <c r="C85" s="491"/>
      <c r="D85" s="491"/>
      <c r="E85" s="491"/>
      <c r="F85" s="491"/>
      <c r="G85" s="491"/>
      <c r="H85" s="491"/>
      <c r="I85" s="492"/>
      <c r="J85" s="478"/>
      <c r="K85" s="479"/>
      <c r="L85" s="479"/>
      <c r="M85" s="479"/>
      <c r="N85" s="480"/>
      <c r="O85" s="478"/>
      <c r="P85" s="479"/>
      <c r="Q85" s="479"/>
      <c r="R85" s="479"/>
      <c r="S85" s="477">
        <v>350</v>
      </c>
      <c r="T85" s="477"/>
    </row>
    <row r="86" spans="1:35" ht="14.5" x14ac:dyDescent="0.3">
      <c r="A86" s="138">
        <v>16</v>
      </c>
      <c r="B86" s="490" t="s">
        <v>59</v>
      </c>
      <c r="C86" s="491"/>
      <c r="D86" s="491"/>
      <c r="E86" s="491"/>
      <c r="F86" s="491"/>
      <c r="G86" s="491"/>
      <c r="H86" s="491"/>
      <c r="I86" s="492"/>
      <c r="J86" s="478"/>
      <c r="K86" s="479"/>
      <c r="L86" s="479"/>
      <c r="M86" s="479"/>
      <c r="N86" s="480"/>
      <c r="O86" s="478"/>
      <c r="P86" s="479"/>
      <c r="Q86" s="479"/>
      <c r="R86" s="479"/>
      <c r="S86" s="477">
        <v>-850</v>
      </c>
      <c r="T86" s="477"/>
      <c r="AI86" s="64">
        <v>31</v>
      </c>
    </row>
    <row r="87" spans="1:35" ht="14.5" x14ac:dyDescent="0.3">
      <c r="A87" s="139">
        <v>17</v>
      </c>
      <c r="B87" s="490" t="s">
        <v>60</v>
      </c>
      <c r="C87" s="491"/>
      <c r="D87" s="491"/>
      <c r="E87" s="491"/>
      <c r="F87" s="491"/>
      <c r="G87" s="491"/>
      <c r="H87" s="491"/>
      <c r="I87" s="492"/>
      <c r="J87" s="478"/>
      <c r="K87" s="479"/>
      <c r="L87" s="479"/>
      <c r="M87" s="479"/>
      <c r="N87" s="480"/>
      <c r="O87" s="478"/>
      <c r="P87" s="479"/>
      <c r="Q87" s="479"/>
      <c r="R87" s="479"/>
      <c r="S87" s="477">
        <v>-350</v>
      </c>
      <c r="T87" s="477"/>
    </row>
    <row r="88" spans="1:35" ht="14.5" x14ac:dyDescent="0.3">
      <c r="A88" s="138">
        <v>18</v>
      </c>
      <c r="B88" s="490" t="s">
        <v>61</v>
      </c>
      <c r="C88" s="491"/>
      <c r="D88" s="491"/>
      <c r="E88" s="491"/>
      <c r="F88" s="491"/>
      <c r="G88" s="491"/>
      <c r="H88" s="491"/>
      <c r="I88" s="492"/>
      <c r="J88" s="478"/>
      <c r="K88" s="479"/>
      <c r="L88" s="479"/>
      <c r="M88" s="479"/>
      <c r="N88" s="480"/>
      <c r="O88" s="478"/>
      <c r="P88" s="479"/>
      <c r="Q88" s="479"/>
      <c r="R88" s="479"/>
      <c r="S88" s="477">
        <v>1000</v>
      </c>
      <c r="T88" s="477"/>
    </row>
    <row r="89" spans="1:35" ht="14.5" x14ac:dyDescent="0.3">
      <c r="A89" s="139">
        <v>19</v>
      </c>
      <c r="B89" s="490" t="s">
        <v>62</v>
      </c>
      <c r="C89" s="491"/>
      <c r="D89" s="491"/>
      <c r="E89" s="491"/>
      <c r="F89" s="491"/>
      <c r="G89" s="491"/>
      <c r="H89" s="491"/>
      <c r="I89" s="492"/>
      <c r="J89" s="478"/>
      <c r="K89" s="479"/>
      <c r="L89" s="479"/>
      <c r="M89" s="479"/>
      <c r="N89" s="480"/>
      <c r="O89" s="478"/>
      <c r="P89" s="479"/>
      <c r="Q89" s="479"/>
      <c r="R89" s="479"/>
      <c r="S89" s="477">
        <v>750</v>
      </c>
      <c r="T89" s="477"/>
    </row>
    <row r="90" spans="1:35" ht="62.25" customHeight="1" x14ac:dyDescent="0.3">
      <c r="A90" s="138">
        <v>20</v>
      </c>
      <c r="B90" s="490" t="s">
        <v>63</v>
      </c>
      <c r="C90" s="491"/>
      <c r="D90" s="491"/>
      <c r="E90" s="491"/>
      <c r="F90" s="491"/>
      <c r="G90" s="491"/>
      <c r="H90" s="491"/>
      <c r="I90" s="492"/>
      <c r="J90" s="478"/>
      <c r="K90" s="479"/>
      <c r="L90" s="479"/>
      <c r="M90" s="479"/>
      <c r="N90" s="480"/>
      <c r="O90" s="478"/>
      <c r="P90" s="479"/>
      <c r="Q90" s="479"/>
      <c r="R90" s="479"/>
      <c r="S90" s="477">
        <v>995</v>
      </c>
      <c r="T90" s="477"/>
    </row>
    <row r="91" spans="1:35" ht="14.5" x14ac:dyDescent="0.3">
      <c r="A91" s="139">
        <v>21</v>
      </c>
      <c r="B91" s="490" t="s">
        <v>64</v>
      </c>
      <c r="C91" s="491"/>
      <c r="D91" s="491"/>
      <c r="E91" s="491"/>
      <c r="F91" s="491"/>
      <c r="G91" s="491"/>
      <c r="H91" s="491"/>
      <c r="I91" s="492"/>
      <c r="J91" s="478"/>
      <c r="K91" s="479"/>
      <c r="L91" s="479"/>
      <c r="M91" s="479"/>
      <c r="N91" s="480"/>
      <c r="O91" s="478"/>
      <c r="P91" s="479"/>
      <c r="Q91" s="479"/>
      <c r="R91" s="479"/>
      <c r="S91" s="477">
        <v>-3350</v>
      </c>
      <c r="T91" s="477"/>
    </row>
    <row r="92" spans="1:35" ht="30" customHeight="1" x14ac:dyDescent="0.3">
      <c r="A92" s="138">
        <v>22</v>
      </c>
      <c r="B92" s="490" t="s">
        <v>65</v>
      </c>
      <c r="C92" s="491"/>
      <c r="D92" s="491"/>
      <c r="E92" s="491"/>
      <c r="F92" s="491"/>
      <c r="G92" s="491"/>
      <c r="H92" s="491"/>
      <c r="I92" s="492"/>
      <c r="J92" s="478"/>
      <c r="K92" s="479"/>
      <c r="L92" s="479"/>
      <c r="M92" s="479"/>
      <c r="N92" s="480"/>
      <c r="O92" s="478"/>
      <c r="P92" s="479"/>
      <c r="Q92" s="479"/>
      <c r="R92" s="479"/>
      <c r="S92" s="477">
        <v>5000</v>
      </c>
      <c r="T92" s="477"/>
    </row>
    <row r="93" spans="1:35" ht="34.5" customHeight="1" x14ac:dyDescent="0.3">
      <c r="A93" s="139">
        <v>23</v>
      </c>
      <c r="B93" s="490" t="s">
        <v>66</v>
      </c>
      <c r="C93" s="491"/>
      <c r="D93" s="491"/>
      <c r="E93" s="491"/>
      <c r="F93" s="491"/>
      <c r="G93" s="491"/>
      <c r="H93" s="491"/>
      <c r="I93" s="492"/>
      <c r="J93" s="478"/>
      <c r="K93" s="479"/>
      <c r="L93" s="479"/>
      <c r="M93" s="479"/>
      <c r="N93" s="480"/>
      <c r="O93" s="478"/>
      <c r="P93" s="479"/>
      <c r="Q93" s="479"/>
      <c r="R93" s="479"/>
      <c r="S93" s="477">
        <v>5000</v>
      </c>
      <c r="T93" s="477"/>
    </row>
    <row r="94" spans="1:35" ht="14.5" x14ac:dyDescent="0.3">
      <c r="A94" s="138">
        <v>24</v>
      </c>
      <c r="B94" s="487" t="s">
        <v>401</v>
      </c>
      <c r="C94" s="488"/>
      <c r="D94" s="488"/>
      <c r="E94" s="488"/>
      <c r="F94" s="488"/>
      <c r="G94" s="488"/>
      <c r="H94" s="488"/>
      <c r="I94" s="489"/>
      <c r="J94" s="478"/>
      <c r="K94" s="479"/>
      <c r="L94" s="479"/>
      <c r="M94" s="479"/>
      <c r="N94" s="480"/>
      <c r="O94" s="478"/>
      <c r="P94" s="479"/>
      <c r="Q94" s="479"/>
      <c r="R94" s="479"/>
      <c r="S94" s="477" t="s">
        <v>307</v>
      </c>
      <c r="T94" s="477"/>
    </row>
    <row r="95" spans="1:35" ht="93.75" customHeight="1" x14ac:dyDescent="0.3">
      <c r="A95" s="139">
        <v>25</v>
      </c>
      <c r="B95" s="490" t="s">
        <v>303</v>
      </c>
      <c r="C95" s="491"/>
      <c r="D95" s="491"/>
      <c r="E95" s="491"/>
      <c r="F95" s="491"/>
      <c r="G95" s="491"/>
      <c r="H95" s="491"/>
      <c r="I95" s="492"/>
      <c r="J95" s="478"/>
      <c r="K95" s="479"/>
      <c r="L95" s="479"/>
      <c r="M95" s="479"/>
      <c r="N95" s="480"/>
      <c r="O95" s="478"/>
      <c r="P95" s="479"/>
      <c r="Q95" s="479"/>
      <c r="R95" s="479"/>
      <c r="S95" s="477">
        <v>3100</v>
      </c>
      <c r="T95" s="477"/>
    </row>
    <row r="96" spans="1:35" ht="120.75" customHeight="1" x14ac:dyDescent="0.3">
      <c r="A96" s="138">
        <v>26</v>
      </c>
      <c r="B96" s="478" t="s">
        <v>67</v>
      </c>
      <c r="C96" s="479"/>
      <c r="D96" s="479"/>
      <c r="E96" s="479"/>
      <c r="F96" s="479"/>
      <c r="G96" s="479"/>
      <c r="H96" s="479"/>
      <c r="I96" s="480"/>
      <c r="J96" s="478"/>
      <c r="K96" s="479"/>
      <c r="L96" s="479"/>
      <c r="M96" s="479"/>
      <c r="N96" s="480"/>
      <c r="O96" s="478"/>
      <c r="P96" s="479"/>
      <c r="Q96" s="479"/>
      <c r="R96" s="479"/>
      <c r="S96" s="477" t="s">
        <v>962</v>
      </c>
      <c r="T96" s="477"/>
    </row>
    <row r="97" spans="1:20" ht="63.75" customHeight="1" x14ac:dyDescent="0.3">
      <c r="A97" s="139">
        <v>27</v>
      </c>
      <c r="B97" s="481" t="s">
        <v>68</v>
      </c>
      <c r="C97" s="482"/>
      <c r="D97" s="482"/>
      <c r="E97" s="482"/>
      <c r="F97" s="482"/>
      <c r="G97" s="482"/>
      <c r="H97" s="482"/>
      <c r="I97" s="483"/>
      <c r="J97" s="484"/>
      <c r="K97" s="485"/>
      <c r="L97" s="485"/>
      <c r="M97" s="485"/>
      <c r="N97" s="486"/>
      <c r="O97" s="484"/>
      <c r="P97" s="485"/>
      <c r="Q97" s="485"/>
      <c r="R97" s="485"/>
      <c r="S97" s="477">
        <v>500</v>
      </c>
      <c r="T97" s="477"/>
    </row>
    <row r="98" spans="1:20" ht="44.25" customHeight="1" x14ac:dyDescent="0.3">
      <c r="A98" s="138">
        <v>28</v>
      </c>
      <c r="B98" s="471" t="s">
        <v>69</v>
      </c>
      <c r="C98" s="472"/>
      <c r="D98" s="472"/>
      <c r="E98" s="472"/>
      <c r="F98" s="472"/>
      <c r="G98" s="472"/>
      <c r="H98" s="472"/>
      <c r="I98" s="473"/>
      <c r="J98" s="474"/>
      <c r="K98" s="475"/>
      <c r="L98" s="475"/>
      <c r="M98" s="475"/>
      <c r="N98" s="476"/>
      <c r="O98" s="474"/>
      <c r="P98" s="475"/>
      <c r="Q98" s="475"/>
      <c r="R98" s="475"/>
      <c r="S98" s="477">
        <v>175</v>
      </c>
      <c r="T98" s="477"/>
    </row>
    <row r="99" spans="1:20" ht="14.5" x14ac:dyDescent="0.3">
      <c r="A99" s="138">
        <v>29</v>
      </c>
      <c r="B99" s="471" t="s">
        <v>963</v>
      </c>
      <c r="C99" s="472"/>
      <c r="D99" s="472"/>
      <c r="E99" s="472"/>
      <c r="F99" s="472"/>
      <c r="G99" s="472"/>
      <c r="H99" s="472"/>
      <c r="I99" s="473"/>
      <c r="J99" s="474"/>
      <c r="K99" s="475"/>
      <c r="L99" s="475"/>
      <c r="M99" s="475"/>
      <c r="N99" s="476"/>
      <c r="O99" s="474"/>
      <c r="P99" s="475"/>
      <c r="Q99" s="475"/>
      <c r="R99" s="475"/>
      <c r="S99" s="477">
        <v>650</v>
      </c>
      <c r="T99" s="477"/>
    </row>
    <row r="100" spans="1:20" ht="14.5" x14ac:dyDescent="0.3">
      <c r="A100" s="138">
        <v>30</v>
      </c>
      <c r="B100" s="471" t="s">
        <v>964</v>
      </c>
      <c r="C100" s="472"/>
      <c r="D100" s="472"/>
      <c r="E100" s="472"/>
      <c r="F100" s="472"/>
      <c r="G100" s="472"/>
      <c r="H100" s="472"/>
      <c r="I100" s="473"/>
      <c r="J100" s="474"/>
      <c r="K100" s="475"/>
      <c r="L100" s="475"/>
      <c r="M100" s="475"/>
      <c r="N100" s="476"/>
      <c r="O100" s="474"/>
      <c r="P100" s="475"/>
      <c r="Q100" s="475"/>
      <c r="R100" s="475"/>
      <c r="S100" s="477">
        <v>1280</v>
      </c>
      <c r="T100" s="477"/>
    </row>
    <row r="101" spans="1:20" ht="14.5" x14ac:dyDescent="0.3">
      <c r="A101" s="138">
        <v>31</v>
      </c>
      <c r="B101" s="471" t="s">
        <v>965</v>
      </c>
      <c r="C101" s="472"/>
      <c r="D101" s="472"/>
      <c r="E101" s="472"/>
      <c r="F101" s="472"/>
      <c r="G101" s="472"/>
      <c r="H101" s="472"/>
      <c r="I101" s="473"/>
      <c r="J101" s="474"/>
      <c r="K101" s="475"/>
      <c r="L101" s="475"/>
      <c r="M101" s="475"/>
      <c r="N101" s="476"/>
      <c r="O101" s="474"/>
      <c r="P101" s="475"/>
      <c r="Q101" s="475"/>
      <c r="R101" s="475"/>
      <c r="S101" s="477">
        <v>12500</v>
      </c>
      <c r="T101" s="477"/>
    </row>
    <row r="102" spans="1:20" ht="14.5" x14ac:dyDescent="0.3">
      <c r="A102" s="138">
        <v>33</v>
      </c>
      <c r="B102" s="471"/>
      <c r="C102" s="472"/>
      <c r="D102" s="472"/>
      <c r="E102" s="472"/>
      <c r="F102" s="472"/>
      <c r="G102" s="472"/>
      <c r="H102" s="472"/>
      <c r="I102" s="473"/>
      <c r="J102" s="474"/>
      <c r="K102" s="475"/>
      <c r="L102" s="475"/>
      <c r="M102" s="475"/>
      <c r="N102" s="476"/>
      <c r="O102" s="474"/>
      <c r="P102" s="475"/>
      <c r="Q102" s="475"/>
      <c r="R102" s="475"/>
      <c r="S102" s="477">
        <v>0</v>
      </c>
      <c r="T102" s="477"/>
    </row>
    <row r="103" spans="1:20" ht="14.5" x14ac:dyDescent="0.3">
      <c r="A103" s="138">
        <v>34</v>
      </c>
      <c r="B103" s="471"/>
      <c r="C103" s="472"/>
      <c r="D103" s="472"/>
      <c r="E103" s="472"/>
      <c r="F103" s="472"/>
      <c r="G103" s="472"/>
      <c r="H103" s="472"/>
      <c r="I103" s="473"/>
      <c r="J103" s="474"/>
      <c r="K103" s="475"/>
      <c r="L103" s="475"/>
      <c r="M103" s="475"/>
      <c r="N103" s="476"/>
      <c r="O103" s="474"/>
      <c r="P103" s="475"/>
      <c r="Q103" s="475"/>
      <c r="R103" s="475"/>
      <c r="S103" s="477">
        <v>0</v>
      </c>
      <c r="T103" s="477"/>
    </row>
    <row r="104" spans="1:20" ht="14.5" x14ac:dyDescent="0.3">
      <c r="A104" s="138">
        <v>35</v>
      </c>
      <c r="B104" s="471"/>
      <c r="C104" s="472"/>
      <c r="D104" s="472"/>
      <c r="E104" s="472"/>
      <c r="F104" s="472"/>
      <c r="G104" s="472"/>
      <c r="H104" s="472"/>
      <c r="I104" s="473"/>
      <c r="J104" s="474"/>
      <c r="K104" s="475"/>
      <c r="L104" s="475"/>
      <c r="M104" s="475"/>
      <c r="N104" s="476"/>
      <c r="O104" s="474"/>
      <c r="P104" s="475"/>
      <c r="Q104" s="475"/>
      <c r="R104" s="475"/>
      <c r="S104" s="477">
        <v>0</v>
      </c>
      <c r="T104" s="477"/>
    </row>
  </sheetData>
  <mergeCells count="412">
    <mergeCell ref="B1:I1"/>
    <mergeCell ref="J1:N1"/>
    <mergeCell ref="O1:R1"/>
    <mergeCell ref="S1:T1"/>
    <mergeCell ref="A2:R2"/>
    <mergeCell ref="B3:I3"/>
    <mergeCell ref="J3:N3"/>
    <mergeCell ref="O3:R3"/>
    <mergeCell ref="S3:T3"/>
    <mergeCell ref="S6:T6"/>
    <mergeCell ref="B7:I7"/>
    <mergeCell ref="J7:N7"/>
    <mergeCell ref="O7:R7"/>
    <mergeCell ref="S7:T7"/>
    <mergeCell ref="B4:I4"/>
    <mergeCell ref="J4:N4"/>
    <mergeCell ref="O4:R4"/>
    <mergeCell ref="S4:T4"/>
    <mergeCell ref="B5:D5"/>
    <mergeCell ref="E5:I5"/>
    <mergeCell ref="J5:N5"/>
    <mergeCell ref="O5:R5"/>
    <mergeCell ref="S5:T5"/>
    <mergeCell ref="B8:I8"/>
    <mergeCell ref="J8:N8"/>
    <mergeCell ref="O8:R8"/>
    <mergeCell ref="B9:I9"/>
    <mergeCell ref="J9:N9"/>
    <mergeCell ref="O9:R9"/>
    <mergeCell ref="B6:I6"/>
    <mergeCell ref="J6:N6"/>
    <mergeCell ref="O6:R6"/>
    <mergeCell ref="S9:T9"/>
    <mergeCell ref="B10:I10"/>
    <mergeCell ref="J10:N10"/>
    <mergeCell ref="O10:R10"/>
    <mergeCell ref="S10:T10"/>
    <mergeCell ref="B11:I11"/>
    <mergeCell ref="J11:N11"/>
    <mergeCell ref="O11:R11"/>
    <mergeCell ref="S11:T11"/>
    <mergeCell ref="B14:I14"/>
    <mergeCell ref="J14:N14"/>
    <mergeCell ref="O14:R14"/>
    <mergeCell ref="S14:T14"/>
    <mergeCell ref="B15:I15"/>
    <mergeCell ref="J15:N15"/>
    <mergeCell ref="O15:R15"/>
    <mergeCell ref="S15:T15"/>
    <mergeCell ref="B12:I12"/>
    <mergeCell ref="J12:N12"/>
    <mergeCell ref="O12:R12"/>
    <mergeCell ref="S12:T12"/>
    <mergeCell ref="B13:I13"/>
    <mergeCell ref="J13:N13"/>
    <mergeCell ref="O13:R13"/>
    <mergeCell ref="S13:T13"/>
    <mergeCell ref="B18:I18"/>
    <mergeCell ref="J18:N18"/>
    <mergeCell ref="O18:R18"/>
    <mergeCell ref="S18:T18"/>
    <mergeCell ref="B19:I19"/>
    <mergeCell ref="J19:N19"/>
    <mergeCell ref="O19:R19"/>
    <mergeCell ref="S19:T19"/>
    <mergeCell ref="B16:I16"/>
    <mergeCell ref="J16:N16"/>
    <mergeCell ref="O16:R16"/>
    <mergeCell ref="S16:T16"/>
    <mergeCell ref="B17:I17"/>
    <mergeCell ref="J17:N17"/>
    <mergeCell ref="O17:R17"/>
    <mergeCell ref="S17:T17"/>
    <mergeCell ref="B22:I22"/>
    <mergeCell ref="J22:N22"/>
    <mergeCell ref="O22:R22"/>
    <mergeCell ref="S22:T22"/>
    <mergeCell ref="B23:I23"/>
    <mergeCell ref="J23:N23"/>
    <mergeCell ref="O23:R23"/>
    <mergeCell ref="S23:T23"/>
    <mergeCell ref="B20:I20"/>
    <mergeCell ref="J20:N20"/>
    <mergeCell ref="O20:R20"/>
    <mergeCell ref="S20:T20"/>
    <mergeCell ref="B21:I21"/>
    <mergeCell ref="J21:N21"/>
    <mergeCell ref="O21:R21"/>
    <mergeCell ref="S21:T21"/>
    <mergeCell ref="B26:I26"/>
    <mergeCell ref="J26:N26"/>
    <mergeCell ref="O26:R26"/>
    <mergeCell ref="S26:T26"/>
    <mergeCell ref="B27:I27"/>
    <mergeCell ref="J27:N27"/>
    <mergeCell ref="O27:R27"/>
    <mergeCell ref="S27:T27"/>
    <mergeCell ref="B24:I24"/>
    <mergeCell ref="J24:N24"/>
    <mergeCell ref="O24:R24"/>
    <mergeCell ref="S24:T24"/>
    <mergeCell ref="B25:I25"/>
    <mergeCell ref="J25:N25"/>
    <mergeCell ref="O25:R25"/>
    <mergeCell ref="S25:T25"/>
    <mergeCell ref="B30:I30"/>
    <mergeCell ref="J30:N30"/>
    <mergeCell ref="O30:R30"/>
    <mergeCell ref="S30:T30"/>
    <mergeCell ref="B31:I31"/>
    <mergeCell ref="J31:N31"/>
    <mergeCell ref="O31:R31"/>
    <mergeCell ref="S31:T31"/>
    <mergeCell ref="B28:I28"/>
    <mergeCell ref="J28:N28"/>
    <mergeCell ref="O28:R28"/>
    <mergeCell ref="S28:T28"/>
    <mergeCell ref="B29:I29"/>
    <mergeCell ref="J29:N29"/>
    <mergeCell ref="O29:R29"/>
    <mergeCell ref="S29:T29"/>
    <mergeCell ref="B34:I34"/>
    <mergeCell ref="J34:N34"/>
    <mergeCell ref="O34:R34"/>
    <mergeCell ref="S34:T34"/>
    <mergeCell ref="B35:I35"/>
    <mergeCell ref="J35:N35"/>
    <mergeCell ref="O35:R35"/>
    <mergeCell ref="S35:T35"/>
    <mergeCell ref="B32:I32"/>
    <mergeCell ref="J32:N32"/>
    <mergeCell ref="O32:R32"/>
    <mergeCell ref="S32:T32"/>
    <mergeCell ref="B33:I33"/>
    <mergeCell ref="J33:N33"/>
    <mergeCell ref="O33:R33"/>
    <mergeCell ref="S33:T33"/>
    <mergeCell ref="S38:T38"/>
    <mergeCell ref="B39:I39"/>
    <mergeCell ref="J39:N39"/>
    <mergeCell ref="O39:R39"/>
    <mergeCell ref="S39:T39"/>
    <mergeCell ref="B36:I36"/>
    <mergeCell ref="J36:N36"/>
    <mergeCell ref="O36:R36"/>
    <mergeCell ref="S36:T36"/>
    <mergeCell ref="B37:I37"/>
    <mergeCell ref="J37:N37"/>
    <mergeCell ref="O37:R37"/>
    <mergeCell ref="S37:T37"/>
    <mergeCell ref="B40:I40"/>
    <mergeCell ref="J40:N40"/>
    <mergeCell ref="O40:R40"/>
    <mergeCell ref="B41:I41"/>
    <mergeCell ref="J41:N41"/>
    <mergeCell ref="O41:R41"/>
    <mergeCell ref="B38:I38"/>
    <mergeCell ref="J38:N38"/>
    <mergeCell ref="O38:R38"/>
    <mergeCell ref="B44:I44"/>
    <mergeCell ref="J44:N44"/>
    <mergeCell ref="O44:R44"/>
    <mergeCell ref="S44:T44"/>
    <mergeCell ref="B45:I45"/>
    <mergeCell ref="J45:N45"/>
    <mergeCell ref="O45:R45"/>
    <mergeCell ref="S45:T45"/>
    <mergeCell ref="S41:T41"/>
    <mergeCell ref="B42:I42"/>
    <mergeCell ref="J42:N42"/>
    <mergeCell ref="O42:R42"/>
    <mergeCell ref="S42:T42"/>
    <mergeCell ref="B43:I43"/>
    <mergeCell ref="J43:N43"/>
    <mergeCell ref="O43:R43"/>
    <mergeCell ref="S43:T43"/>
    <mergeCell ref="B48:I48"/>
    <mergeCell ref="J48:N48"/>
    <mergeCell ref="O48:R48"/>
    <mergeCell ref="S48:T48"/>
    <mergeCell ref="B49:I49"/>
    <mergeCell ref="J49:N49"/>
    <mergeCell ref="O49:R49"/>
    <mergeCell ref="S49:T49"/>
    <mergeCell ref="B46:I46"/>
    <mergeCell ref="J46:N46"/>
    <mergeCell ref="O46:R46"/>
    <mergeCell ref="S46:T46"/>
    <mergeCell ref="B47:I47"/>
    <mergeCell ref="J47:N47"/>
    <mergeCell ref="O47:R47"/>
    <mergeCell ref="S47:T47"/>
    <mergeCell ref="B52:I52"/>
    <mergeCell ref="J52:N52"/>
    <mergeCell ref="O52:R52"/>
    <mergeCell ref="S52:T52"/>
    <mergeCell ref="B53:I53"/>
    <mergeCell ref="J53:N53"/>
    <mergeCell ref="O53:R53"/>
    <mergeCell ref="S53:T53"/>
    <mergeCell ref="B50:I50"/>
    <mergeCell ref="J50:N50"/>
    <mergeCell ref="O50:R50"/>
    <mergeCell ref="S50:T50"/>
    <mergeCell ref="B51:I51"/>
    <mergeCell ref="J51:N51"/>
    <mergeCell ref="O51:R51"/>
    <mergeCell ref="S51:T51"/>
    <mergeCell ref="B56:I56"/>
    <mergeCell ref="J56:N56"/>
    <mergeCell ref="O56:R56"/>
    <mergeCell ref="S56:T56"/>
    <mergeCell ref="B57:I57"/>
    <mergeCell ref="J57:N57"/>
    <mergeCell ref="O57:R57"/>
    <mergeCell ref="S57:T57"/>
    <mergeCell ref="B54:I54"/>
    <mergeCell ref="J54:N54"/>
    <mergeCell ref="O54:R54"/>
    <mergeCell ref="S54:T54"/>
    <mergeCell ref="B55:I55"/>
    <mergeCell ref="J55:N55"/>
    <mergeCell ref="O55:R55"/>
    <mergeCell ref="S55:T55"/>
    <mergeCell ref="B60:I60"/>
    <mergeCell ref="J60:N60"/>
    <mergeCell ref="O60:R60"/>
    <mergeCell ref="S60:T60"/>
    <mergeCell ref="B61:I61"/>
    <mergeCell ref="J61:N61"/>
    <mergeCell ref="O61:R61"/>
    <mergeCell ref="S61:T61"/>
    <mergeCell ref="B58:I58"/>
    <mergeCell ref="J58:N58"/>
    <mergeCell ref="O58:R58"/>
    <mergeCell ref="S58:T58"/>
    <mergeCell ref="B59:I59"/>
    <mergeCell ref="J59:N59"/>
    <mergeCell ref="O59:R59"/>
    <mergeCell ref="S59:T59"/>
    <mergeCell ref="B64:I64"/>
    <mergeCell ref="J64:N64"/>
    <mergeCell ref="O64:R64"/>
    <mergeCell ref="S64:T64"/>
    <mergeCell ref="B65:I65"/>
    <mergeCell ref="J65:N65"/>
    <mergeCell ref="O65:R65"/>
    <mergeCell ref="S65:T65"/>
    <mergeCell ref="B62:I62"/>
    <mergeCell ref="J62:N62"/>
    <mergeCell ref="O62:R62"/>
    <mergeCell ref="S62:T62"/>
    <mergeCell ref="B63:I63"/>
    <mergeCell ref="J63:N63"/>
    <mergeCell ref="O63:R63"/>
    <mergeCell ref="S63:T63"/>
    <mergeCell ref="B68:I68"/>
    <mergeCell ref="J68:N68"/>
    <mergeCell ref="O68:R68"/>
    <mergeCell ref="S68:T68"/>
    <mergeCell ref="B69:I69"/>
    <mergeCell ref="J69:N69"/>
    <mergeCell ref="O69:R69"/>
    <mergeCell ref="S69:T69"/>
    <mergeCell ref="B66:I66"/>
    <mergeCell ref="J66:N66"/>
    <mergeCell ref="O66:R66"/>
    <mergeCell ref="S66:T66"/>
    <mergeCell ref="B67:I67"/>
    <mergeCell ref="J67:N67"/>
    <mergeCell ref="O67:R67"/>
    <mergeCell ref="S67:T67"/>
    <mergeCell ref="B72:I72"/>
    <mergeCell ref="J72:N72"/>
    <mergeCell ref="O72:R72"/>
    <mergeCell ref="S72:T72"/>
    <mergeCell ref="B73:I73"/>
    <mergeCell ref="J73:N73"/>
    <mergeCell ref="O73:R73"/>
    <mergeCell ref="S73:T73"/>
    <mergeCell ref="B70:I70"/>
    <mergeCell ref="J70:N70"/>
    <mergeCell ref="O70:R70"/>
    <mergeCell ref="S70:T70"/>
    <mergeCell ref="B71:I71"/>
    <mergeCell ref="J71:N71"/>
    <mergeCell ref="O71:R71"/>
    <mergeCell ref="S71:T71"/>
    <mergeCell ref="B76:I76"/>
    <mergeCell ref="J76:N76"/>
    <mergeCell ref="O76:R76"/>
    <mergeCell ref="S76:T76"/>
    <mergeCell ref="B77:I77"/>
    <mergeCell ref="J77:N77"/>
    <mergeCell ref="O77:R77"/>
    <mergeCell ref="S77:T77"/>
    <mergeCell ref="B74:I74"/>
    <mergeCell ref="J74:N74"/>
    <mergeCell ref="O74:R74"/>
    <mergeCell ref="S74:T74"/>
    <mergeCell ref="B75:I75"/>
    <mergeCell ref="J75:N75"/>
    <mergeCell ref="O75:R75"/>
    <mergeCell ref="S75:T75"/>
    <mergeCell ref="B80:I80"/>
    <mergeCell ref="J80:N80"/>
    <mergeCell ref="O80:R80"/>
    <mergeCell ref="S80:T80"/>
    <mergeCell ref="B81:I81"/>
    <mergeCell ref="J81:N81"/>
    <mergeCell ref="O81:R81"/>
    <mergeCell ref="S81:T81"/>
    <mergeCell ref="B78:I78"/>
    <mergeCell ref="J78:N78"/>
    <mergeCell ref="O78:R78"/>
    <mergeCell ref="S78:T78"/>
    <mergeCell ref="B79:I79"/>
    <mergeCell ref="J79:N79"/>
    <mergeCell ref="O79:R79"/>
    <mergeCell ref="S79:T79"/>
    <mergeCell ref="B84:I84"/>
    <mergeCell ref="J84:N84"/>
    <mergeCell ref="O84:R84"/>
    <mergeCell ref="S84:T84"/>
    <mergeCell ref="B85:I85"/>
    <mergeCell ref="J85:N85"/>
    <mergeCell ref="O85:R85"/>
    <mergeCell ref="S85:T85"/>
    <mergeCell ref="B82:I82"/>
    <mergeCell ref="J82:N82"/>
    <mergeCell ref="O82:R82"/>
    <mergeCell ref="S82:T82"/>
    <mergeCell ref="B83:I83"/>
    <mergeCell ref="J83:N83"/>
    <mergeCell ref="O83:R83"/>
    <mergeCell ref="S83:T83"/>
    <mergeCell ref="B88:I88"/>
    <mergeCell ref="J88:N88"/>
    <mergeCell ref="O88:R88"/>
    <mergeCell ref="S88:T88"/>
    <mergeCell ref="B89:I89"/>
    <mergeCell ref="J89:N89"/>
    <mergeCell ref="O89:R89"/>
    <mergeCell ref="S89:T89"/>
    <mergeCell ref="B86:I86"/>
    <mergeCell ref="J86:N86"/>
    <mergeCell ref="O86:R86"/>
    <mergeCell ref="S86:T86"/>
    <mergeCell ref="B87:I87"/>
    <mergeCell ref="J87:N87"/>
    <mergeCell ref="O87:R87"/>
    <mergeCell ref="S87:T87"/>
    <mergeCell ref="B92:I92"/>
    <mergeCell ref="J92:N92"/>
    <mergeCell ref="O92:R92"/>
    <mergeCell ref="S92:T92"/>
    <mergeCell ref="B93:I93"/>
    <mergeCell ref="J93:N93"/>
    <mergeCell ref="O93:R93"/>
    <mergeCell ref="S93:T93"/>
    <mergeCell ref="B90:I90"/>
    <mergeCell ref="J90:N90"/>
    <mergeCell ref="O90:R90"/>
    <mergeCell ref="S90:T90"/>
    <mergeCell ref="B91:I91"/>
    <mergeCell ref="J91:N91"/>
    <mergeCell ref="O91:R91"/>
    <mergeCell ref="S91:T91"/>
    <mergeCell ref="B96:I96"/>
    <mergeCell ref="J96:N96"/>
    <mergeCell ref="O96:R96"/>
    <mergeCell ref="S96:T96"/>
    <mergeCell ref="B97:I97"/>
    <mergeCell ref="J97:N97"/>
    <mergeCell ref="O97:R97"/>
    <mergeCell ref="S97:T97"/>
    <mergeCell ref="B94:I94"/>
    <mergeCell ref="J94:N94"/>
    <mergeCell ref="O94:R94"/>
    <mergeCell ref="S94:T94"/>
    <mergeCell ref="B95:I95"/>
    <mergeCell ref="J95:N95"/>
    <mergeCell ref="O95:R95"/>
    <mergeCell ref="S95:T95"/>
    <mergeCell ref="B100:I100"/>
    <mergeCell ref="J100:N100"/>
    <mergeCell ref="O100:R100"/>
    <mergeCell ref="S100:T100"/>
    <mergeCell ref="B101:I101"/>
    <mergeCell ref="J101:N101"/>
    <mergeCell ref="O101:R101"/>
    <mergeCell ref="S101:T101"/>
    <mergeCell ref="B98:I98"/>
    <mergeCell ref="J98:N98"/>
    <mergeCell ref="O98:R98"/>
    <mergeCell ref="S98:T98"/>
    <mergeCell ref="B99:I99"/>
    <mergeCell ref="J99:N99"/>
    <mergeCell ref="O99:R99"/>
    <mergeCell ref="S99:T99"/>
    <mergeCell ref="B104:I104"/>
    <mergeCell ref="J104:N104"/>
    <mergeCell ref="O104:R104"/>
    <mergeCell ref="S104:T104"/>
    <mergeCell ref="B102:I102"/>
    <mergeCell ref="J102:N102"/>
    <mergeCell ref="O102:R102"/>
    <mergeCell ref="S102:T102"/>
    <mergeCell ref="B103:I103"/>
    <mergeCell ref="J103:N103"/>
    <mergeCell ref="O103:R103"/>
    <mergeCell ref="S103:T103"/>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0C0"/>
    <pageSetUpPr fitToPage="1"/>
  </sheetPr>
  <dimension ref="A1:V235"/>
  <sheetViews>
    <sheetView topLeftCell="A112" zoomScaleNormal="100" workbookViewId="0">
      <selection activeCell="V117" sqref="V117"/>
    </sheetView>
  </sheetViews>
  <sheetFormatPr defaultColWidth="9.296875" defaultRowHeight="13" x14ac:dyDescent="0.3"/>
  <cols>
    <col min="1" max="14" width="9.296875" style="111"/>
    <col min="15" max="15" width="25.69921875" style="111" customWidth="1"/>
    <col min="16" max="19" width="9.296875" style="111"/>
    <col min="20" max="20" width="17.09765625" style="111" customWidth="1"/>
    <col min="21" max="21" width="16.796875" style="111" customWidth="1"/>
    <col min="22" max="22" width="17.59765625" style="111" customWidth="1"/>
    <col min="23" max="16384" width="9.296875" style="111"/>
  </cols>
  <sheetData>
    <row r="1" spans="1:22" ht="94.75" customHeight="1" x14ac:dyDescent="0.35">
      <c r="A1" s="25"/>
      <c r="B1" s="886" t="s">
        <v>1</v>
      </c>
      <c r="C1" s="887"/>
      <c r="D1" s="887"/>
      <c r="E1" s="887"/>
      <c r="F1" s="887"/>
      <c r="G1" s="887"/>
      <c r="H1" s="887"/>
      <c r="I1" s="888"/>
      <c r="J1" s="889" t="s">
        <v>2</v>
      </c>
      <c r="K1" s="890"/>
      <c r="L1" s="890"/>
      <c r="M1" s="891"/>
      <c r="N1" s="892" t="s">
        <v>3</v>
      </c>
      <c r="O1" s="893"/>
      <c r="P1" s="704" t="s">
        <v>1120</v>
      </c>
      <c r="Q1" s="704"/>
      <c r="R1" s="704" t="s">
        <v>1213</v>
      </c>
      <c r="S1" s="704"/>
      <c r="T1" s="381" t="s">
        <v>1782</v>
      </c>
      <c r="U1" s="381" t="s">
        <v>1803</v>
      </c>
      <c r="V1" s="381" t="s">
        <v>1801</v>
      </c>
    </row>
    <row r="2" spans="1:22" ht="14.5" customHeight="1" x14ac:dyDescent="0.3">
      <c r="A2" s="1043" t="s">
        <v>407</v>
      </c>
      <c r="B2" s="1044"/>
      <c r="C2" s="1044"/>
      <c r="D2" s="1044"/>
      <c r="E2" s="1044"/>
      <c r="F2" s="1044"/>
      <c r="G2" s="1044"/>
      <c r="H2" s="1044"/>
      <c r="I2" s="1044"/>
      <c r="J2" s="1044"/>
      <c r="K2" s="1044"/>
      <c r="L2" s="1044"/>
      <c r="M2" s="1044"/>
      <c r="N2" s="1044"/>
      <c r="O2" s="1044"/>
      <c r="P2" s="1044"/>
      <c r="Q2" s="1045"/>
      <c r="R2" s="1069"/>
      <c r="S2" s="1070"/>
    </row>
    <row r="3" spans="1:22" ht="15.5" x14ac:dyDescent="0.3">
      <c r="A3" s="371" t="s">
        <v>4</v>
      </c>
      <c r="B3" s="840" t="s">
        <v>5</v>
      </c>
      <c r="C3" s="841"/>
      <c r="D3" s="841"/>
      <c r="E3" s="841"/>
      <c r="F3" s="841"/>
      <c r="G3" s="841"/>
      <c r="H3" s="841"/>
      <c r="I3" s="842"/>
      <c r="J3" s="808" t="s">
        <v>528</v>
      </c>
      <c r="K3" s="953"/>
      <c r="L3" s="953"/>
      <c r="M3" s="953"/>
      <c r="N3" s="843"/>
      <c r="O3" s="843"/>
      <c r="P3" s="875"/>
      <c r="Q3" s="875"/>
      <c r="R3" s="875"/>
      <c r="S3" s="875"/>
    </row>
    <row r="4" spans="1:22" ht="108.65" customHeight="1" x14ac:dyDescent="0.3">
      <c r="A4" s="20">
        <v>1</v>
      </c>
      <c r="B4" s="574" t="s">
        <v>362</v>
      </c>
      <c r="C4" s="694"/>
      <c r="D4" s="694"/>
      <c r="E4" s="713"/>
      <c r="F4" s="713"/>
      <c r="G4" s="713"/>
      <c r="H4" s="713"/>
      <c r="I4" s="714"/>
      <c r="J4" s="690" t="s">
        <v>528</v>
      </c>
      <c r="K4" s="691"/>
      <c r="L4" s="691"/>
      <c r="M4" s="691"/>
      <c r="N4" s="715"/>
      <c r="O4" s="715"/>
      <c r="P4" s="836"/>
      <c r="Q4" s="836"/>
      <c r="R4" s="836"/>
      <c r="S4" s="836"/>
    </row>
    <row r="5" spans="1:22" ht="34.25" customHeight="1" x14ac:dyDescent="0.3">
      <c r="A5" s="19">
        <v>2</v>
      </c>
      <c r="B5" s="574" t="s">
        <v>431</v>
      </c>
      <c r="C5" s="572"/>
      <c r="D5" s="572"/>
      <c r="E5" s="572"/>
      <c r="F5" s="572"/>
      <c r="G5" s="572"/>
      <c r="H5" s="572"/>
      <c r="I5" s="666"/>
      <c r="J5" s="690" t="s">
        <v>528</v>
      </c>
      <c r="K5" s="691"/>
      <c r="L5" s="691"/>
      <c r="M5" s="691"/>
      <c r="N5" s="715"/>
      <c r="O5" s="715"/>
      <c r="P5" s="836"/>
      <c r="Q5" s="836"/>
      <c r="R5" s="836"/>
      <c r="S5" s="836"/>
    </row>
    <row r="6" spans="1:22" ht="15.65" customHeight="1" x14ac:dyDescent="0.3">
      <c r="A6" s="19">
        <v>3</v>
      </c>
      <c r="B6" s="574" t="s">
        <v>93</v>
      </c>
      <c r="C6" s="572"/>
      <c r="D6" s="572"/>
      <c r="E6" s="572"/>
      <c r="F6" s="572"/>
      <c r="G6" s="572"/>
      <c r="H6" s="572"/>
      <c r="I6" s="666"/>
      <c r="J6" s="690" t="s">
        <v>528</v>
      </c>
      <c r="K6" s="691"/>
      <c r="L6" s="691"/>
      <c r="M6" s="691"/>
      <c r="N6" s="715"/>
      <c r="O6" s="715"/>
      <c r="P6" s="836"/>
      <c r="Q6" s="836"/>
      <c r="R6" s="836"/>
      <c r="S6" s="836"/>
    </row>
    <row r="7" spans="1:22" ht="18" customHeight="1" x14ac:dyDescent="0.3">
      <c r="A7" s="19">
        <v>4</v>
      </c>
      <c r="B7" s="574" t="s">
        <v>94</v>
      </c>
      <c r="C7" s="572"/>
      <c r="D7" s="572"/>
      <c r="E7" s="572"/>
      <c r="F7" s="572"/>
      <c r="G7" s="572"/>
      <c r="H7" s="572"/>
      <c r="I7" s="666"/>
      <c r="J7" s="690" t="s">
        <v>528</v>
      </c>
      <c r="K7" s="691"/>
      <c r="L7" s="691"/>
      <c r="M7" s="691"/>
      <c r="N7" s="715"/>
      <c r="O7" s="715"/>
      <c r="P7" s="836"/>
      <c r="Q7" s="836"/>
      <c r="R7" s="836"/>
      <c r="S7" s="836"/>
    </row>
    <row r="8" spans="1:22" ht="46.75" customHeight="1" x14ac:dyDescent="0.3">
      <c r="A8" s="19">
        <v>5</v>
      </c>
      <c r="B8" s="574" t="s">
        <v>331</v>
      </c>
      <c r="C8" s="572"/>
      <c r="D8" s="572"/>
      <c r="E8" s="572"/>
      <c r="F8" s="572"/>
      <c r="G8" s="572"/>
      <c r="H8" s="572"/>
      <c r="I8" s="666"/>
      <c r="J8" s="690" t="s">
        <v>528</v>
      </c>
      <c r="K8" s="691"/>
      <c r="L8" s="691"/>
      <c r="M8" s="691"/>
      <c r="N8" s="715"/>
      <c r="O8" s="715"/>
      <c r="P8" s="836"/>
      <c r="Q8" s="836"/>
      <c r="R8" s="836"/>
      <c r="S8" s="836"/>
    </row>
    <row r="9" spans="1:22" ht="49.25" customHeight="1" x14ac:dyDescent="0.3">
      <c r="A9" s="19">
        <v>6</v>
      </c>
      <c r="B9" s="574" t="s">
        <v>326</v>
      </c>
      <c r="C9" s="694"/>
      <c r="D9" s="694"/>
      <c r="E9" s="694"/>
      <c r="F9" s="694"/>
      <c r="G9" s="694"/>
      <c r="H9" s="694"/>
      <c r="I9" s="695"/>
      <c r="J9" s="690" t="s">
        <v>528</v>
      </c>
      <c r="K9" s="691"/>
      <c r="L9" s="691"/>
      <c r="M9" s="691"/>
      <c r="N9" s="715"/>
      <c r="O9" s="715"/>
      <c r="P9" s="836"/>
      <c r="Q9" s="836"/>
      <c r="R9" s="836"/>
      <c r="S9" s="836"/>
    </row>
    <row r="10" spans="1:22" ht="49.5" customHeight="1" x14ac:dyDescent="0.3">
      <c r="A10" s="20">
        <v>7</v>
      </c>
      <c r="B10" s="574" t="s">
        <v>311</v>
      </c>
      <c r="C10" s="572"/>
      <c r="D10" s="572"/>
      <c r="E10" s="572"/>
      <c r="F10" s="572"/>
      <c r="G10" s="572"/>
      <c r="H10" s="572"/>
      <c r="I10" s="666"/>
      <c r="J10" s="690" t="s">
        <v>528</v>
      </c>
      <c r="K10" s="691"/>
      <c r="L10" s="691"/>
      <c r="M10" s="691"/>
      <c r="N10" s="715"/>
      <c r="O10" s="715"/>
      <c r="P10" s="836"/>
      <c r="Q10" s="836"/>
      <c r="R10" s="836"/>
      <c r="S10" s="836"/>
    </row>
    <row r="11" spans="1:22" ht="34.25" customHeight="1" x14ac:dyDescent="0.3">
      <c r="A11" s="19">
        <v>8</v>
      </c>
      <c r="B11" s="574" t="s">
        <v>95</v>
      </c>
      <c r="C11" s="572"/>
      <c r="D11" s="572"/>
      <c r="E11" s="572"/>
      <c r="F11" s="572"/>
      <c r="G11" s="572"/>
      <c r="H11" s="572"/>
      <c r="I11" s="666"/>
      <c r="J11" s="690" t="s">
        <v>528</v>
      </c>
      <c r="K11" s="691"/>
      <c r="L11" s="691"/>
      <c r="M11" s="691"/>
      <c r="N11" s="715"/>
      <c r="O11" s="715"/>
      <c r="P11" s="836"/>
      <c r="Q11" s="836"/>
      <c r="R11" s="836"/>
      <c r="S11" s="836"/>
    </row>
    <row r="12" spans="1:22" ht="15.5" x14ac:dyDescent="0.3">
      <c r="A12" s="90" t="s">
        <v>8</v>
      </c>
      <c r="B12" s="670" t="s">
        <v>96</v>
      </c>
      <c r="C12" s="671"/>
      <c r="D12" s="671"/>
      <c r="E12" s="671"/>
      <c r="F12" s="671"/>
      <c r="G12" s="671"/>
      <c r="H12" s="671"/>
      <c r="I12" s="672"/>
      <c r="J12" s="690" t="s">
        <v>528</v>
      </c>
      <c r="K12" s="691"/>
      <c r="L12" s="691"/>
      <c r="M12" s="691"/>
      <c r="N12" s="715"/>
      <c r="O12" s="715"/>
      <c r="P12" s="836"/>
      <c r="Q12" s="836"/>
      <c r="R12" s="836"/>
      <c r="S12" s="836"/>
    </row>
    <row r="13" spans="1:22" ht="77.400000000000006" customHeight="1" x14ac:dyDescent="0.3">
      <c r="A13" s="19"/>
      <c r="B13" s="696" t="s">
        <v>427</v>
      </c>
      <c r="C13" s="572"/>
      <c r="D13" s="572"/>
      <c r="E13" s="572"/>
      <c r="F13" s="572"/>
      <c r="G13" s="572"/>
      <c r="H13" s="572"/>
      <c r="I13" s="666"/>
      <c r="J13" s="690" t="s">
        <v>528</v>
      </c>
      <c r="K13" s="691"/>
      <c r="L13" s="691"/>
      <c r="M13" s="691"/>
      <c r="N13" s="556" t="s">
        <v>738</v>
      </c>
      <c r="O13" s="556"/>
      <c r="P13" s="100"/>
      <c r="Q13" s="100"/>
      <c r="R13" s="210"/>
      <c r="S13" s="210"/>
    </row>
    <row r="14" spans="1:22" ht="16.75" customHeight="1" x14ac:dyDescent="0.3">
      <c r="A14" s="19">
        <v>1</v>
      </c>
      <c r="B14" s="574" t="s">
        <v>367</v>
      </c>
      <c r="C14" s="572"/>
      <c r="D14" s="572"/>
      <c r="E14" s="572"/>
      <c r="F14" s="572"/>
      <c r="G14" s="572"/>
      <c r="H14" s="572"/>
      <c r="I14" s="666"/>
      <c r="J14" s="690" t="s">
        <v>528</v>
      </c>
      <c r="K14" s="691"/>
      <c r="L14" s="691"/>
      <c r="M14" s="691"/>
      <c r="N14" s="715"/>
      <c r="O14" s="715"/>
      <c r="P14" s="836"/>
      <c r="Q14" s="836"/>
      <c r="R14" s="836"/>
      <c r="S14" s="836"/>
    </row>
    <row r="15" spans="1:22" ht="18" customHeight="1" x14ac:dyDescent="0.3">
      <c r="A15" s="19">
        <v>2</v>
      </c>
      <c r="B15" s="574" t="s">
        <v>281</v>
      </c>
      <c r="C15" s="572"/>
      <c r="D15" s="572"/>
      <c r="E15" s="572"/>
      <c r="F15" s="572"/>
      <c r="G15" s="572"/>
      <c r="H15" s="572"/>
      <c r="I15" s="666"/>
      <c r="J15" s="690" t="s">
        <v>528</v>
      </c>
      <c r="K15" s="691"/>
      <c r="L15" s="691"/>
      <c r="M15" s="691"/>
      <c r="N15" s="715"/>
      <c r="O15" s="715"/>
      <c r="P15" s="836"/>
      <c r="Q15" s="836"/>
      <c r="R15" s="836"/>
      <c r="S15" s="836"/>
    </row>
    <row r="16" spans="1:22" ht="90.65" customHeight="1" x14ac:dyDescent="0.3">
      <c r="A16" s="19">
        <v>3</v>
      </c>
      <c r="B16" s="693" t="s">
        <v>97</v>
      </c>
      <c r="C16" s="694"/>
      <c r="D16" s="694"/>
      <c r="E16" s="694"/>
      <c r="F16" s="694"/>
      <c r="G16" s="694"/>
      <c r="H16" s="694"/>
      <c r="I16" s="695"/>
      <c r="J16" s="690" t="s">
        <v>528</v>
      </c>
      <c r="K16" s="691"/>
      <c r="L16" s="691"/>
      <c r="M16" s="691"/>
      <c r="N16" s="715"/>
      <c r="O16" s="715"/>
      <c r="P16" s="836"/>
      <c r="Q16" s="836"/>
      <c r="R16" s="836"/>
      <c r="S16" s="836"/>
    </row>
    <row r="17" spans="1:19" ht="50.25" customHeight="1" x14ac:dyDescent="0.3">
      <c r="A17" s="19">
        <v>4</v>
      </c>
      <c r="B17" s="574" t="s">
        <v>98</v>
      </c>
      <c r="C17" s="572"/>
      <c r="D17" s="572"/>
      <c r="E17" s="572"/>
      <c r="F17" s="572"/>
      <c r="G17" s="572"/>
      <c r="H17" s="572"/>
      <c r="I17" s="666"/>
      <c r="J17" s="690" t="s">
        <v>528</v>
      </c>
      <c r="K17" s="691"/>
      <c r="L17" s="691"/>
      <c r="M17" s="691"/>
      <c r="N17" s="793" t="s">
        <v>739</v>
      </c>
      <c r="O17" s="795"/>
      <c r="P17" s="836"/>
      <c r="Q17" s="836"/>
      <c r="R17" s="836"/>
      <c r="S17" s="836"/>
    </row>
    <row r="18" spans="1:19" ht="30.75" customHeight="1" x14ac:dyDescent="0.3">
      <c r="A18" s="19">
        <v>5</v>
      </c>
      <c r="B18" s="574" t="s">
        <v>99</v>
      </c>
      <c r="C18" s="572"/>
      <c r="D18" s="572"/>
      <c r="E18" s="572"/>
      <c r="F18" s="572"/>
      <c r="G18" s="572"/>
      <c r="H18" s="572"/>
      <c r="I18" s="666"/>
      <c r="J18" s="690" t="s">
        <v>528</v>
      </c>
      <c r="K18" s="691"/>
      <c r="L18" s="691"/>
      <c r="M18" s="691"/>
      <c r="N18" s="715"/>
      <c r="O18" s="715"/>
      <c r="P18" s="836"/>
      <c r="Q18" s="836"/>
      <c r="R18" s="836"/>
      <c r="S18" s="836"/>
    </row>
    <row r="19" spans="1:19" ht="17.399999999999999" customHeight="1" x14ac:dyDescent="0.3">
      <c r="A19" s="19">
        <v>6</v>
      </c>
      <c r="B19" s="574" t="s">
        <v>100</v>
      </c>
      <c r="C19" s="572"/>
      <c r="D19" s="572"/>
      <c r="E19" s="572"/>
      <c r="F19" s="572"/>
      <c r="G19" s="572"/>
      <c r="H19" s="572"/>
      <c r="I19" s="666"/>
      <c r="J19" s="690" t="s">
        <v>528</v>
      </c>
      <c r="K19" s="691"/>
      <c r="L19" s="691"/>
      <c r="M19" s="691"/>
      <c r="N19" s="715"/>
      <c r="O19" s="715"/>
      <c r="P19" s="836"/>
      <c r="Q19" s="836"/>
      <c r="R19" s="836"/>
      <c r="S19" s="836"/>
    </row>
    <row r="20" spans="1:19" ht="36" customHeight="1" x14ac:dyDescent="0.3">
      <c r="A20" s="19">
        <v>7</v>
      </c>
      <c r="B20" s="574" t="s">
        <v>101</v>
      </c>
      <c r="C20" s="572"/>
      <c r="D20" s="572"/>
      <c r="E20" s="572"/>
      <c r="F20" s="572"/>
      <c r="G20" s="572"/>
      <c r="H20" s="572"/>
      <c r="I20" s="666"/>
      <c r="J20" s="690" t="s">
        <v>528</v>
      </c>
      <c r="K20" s="691"/>
      <c r="L20" s="691"/>
      <c r="M20" s="691"/>
      <c r="N20" s="715"/>
      <c r="O20" s="715"/>
      <c r="P20" s="836"/>
      <c r="Q20" s="836"/>
      <c r="R20" s="836"/>
      <c r="S20" s="836"/>
    </row>
    <row r="21" spans="1:19" ht="16.75" customHeight="1" x14ac:dyDescent="0.3">
      <c r="A21" s="19">
        <v>8</v>
      </c>
      <c r="B21" s="574" t="s">
        <v>102</v>
      </c>
      <c r="C21" s="572"/>
      <c r="D21" s="572"/>
      <c r="E21" s="572"/>
      <c r="F21" s="572"/>
      <c r="G21" s="572"/>
      <c r="H21" s="572"/>
      <c r="I21" s="666"/>
      <c r="J21" s="690" t="s">
        <v>528</v>
      </c>
      <c r="K21" s="691"/>
      <c r="L21" s="691"/>
      <c r="M21" s="691"/>
      <c r="N21" s="715"/>
      <c r="O21" s="715"/>
      <c r="P21" s="836"/>
      <c r="Q21" s="836"/>
      <c r="R21" s="836"/>
      <c r="S21" s="836"/>
    </row>
    <row r="22" spans="1:19" ht="30" customHeight="1" x14ac:dyDescent="0.3">
      <c r="A22" s="19">
        <v>9</v>
      </c>
      <c r="B22" s="574" t="s">
        <v>103</v>
      </c>
      <c r="C22" s="572"/>
      <c r="D22" s="572"/>
      <c r="E22" s="572"/>
      <c r="F22" s="572"/>
      <c r="G22" s="572"/>
      <c r="H22" s="572"/>
      <c r="I22" s="666"/>
      <c r="J22" s="690" t="s">
        <v>528</v>
      </c>
      <c r="K22" s="691"/>
      <c r="L22" s="691"/>
      <c r="M22" s="691"/>
      <c r="N22" s="715"/>
      <c r="O22" s="715"/>
      <c r="P22" s="836"/>
      <c r="Q22" s="836"/>
      <c r="R22" s="836"/>
      <c r="S22" s="836"/>
    </row>
    <row r="23" spans="1:19" ht="30.75" customHeight="1" x14ac:dyDescent="0.3">
      <c r="A23" s="19">
        <v>10</v>
      </c>
      <c r="B23" s="574" t="s">
        <v>404</v>
      </c>
      <c r="C23" s="572"/>
      <c r="D23" s="572"/>
      <c r="E23" s="572"/>
      <c r="F23" s="572"/>
      <c r="G23" s="572"/>
      <c r="H23" s="572"/>
      <c r="I23" s="666"/>
      <c r="J23" s="690" t="s">
        <v>528</v>
      </c>
      <c r="K23" s="691"/>
      <c r="L23" s="691"/>
      <c r="M23" s="691"/>
      <c r="N23" s="715"/>
      <c r="O23" s="715"/>
      <c r="P23" s="836"/>
      <c r="Q23" s="836"/>
      <c r="R23" s="836"/>
      <c r="S23" s="836"/>
    </row>
    <row r="24" spans="1:19" ht="30.65" customHeight="1" x14ac:dyDescent="0.3">
      <c r="A24" s="19">
        <v>11</v>
      </c>
      <c r="B24" s="574" t="s">
        <v>104</v>
      </c>
      <c r="C24" s="572"/>
      <c r="D24" s="572"/>
      <c r="E24" s="572"/>
      <c r="F24" s="572"/>
      <c r="G24" s="572"/>
      <c r="H24" s="572"/>
      <c r="I24" s="666"/>
      <c r="J24" s="690" t="s">
        <v>528</v>
      </c>
      <c r="K24" s="691"/>
      <c r="L24" s="691"/>
      <c r="M24" s="691"/>
      <c r="N24" s="715"/>
      <c r="O24" s="715"/>
      <c r="P24" s="836"/>
      <c r="Q24" s="836"/>
      <c r="R24" s="836"/>
      <c r="S24" s="836"/>
    </row>
    <row r="25" spans="1:19" ht="48" customHeight="1" x14ac:dyDescent="0.3">
      <c r="A25" s="19">
        <v>12</v>
      </c>
      <c r="B25" s="574" t="s">
        <v>405</v>
      </c>
      <c r="C25" s="572"/>
      <c r="D25" s="572"/>
      <c r="E25" s="572"/>
      <c r="F25" s="572"/>
      <c r="G25" s="572"/>
      <c r="H25" s="572"/>
      <c r="I25" s="666"/>
      <c r="J25" s="690" t="s">
        <v>528</v>
      </c>
      <c r="K25" s="691"/>
      <c r="L25" s="691"/>
      <c r="M25" s="691"/>
      <c r="N25" s="715"/>
      <c r="O25" s="715"/>
      <c r="P25" s="836"/>
      <c r="Q25" s="836"/>
      <c r="R25" s="836"/>
      <c r="S25" s="836"/>
    </row>
    <row r="26" spans="1:19" ht="15" customHeight="1" x14ac:dyDescent="0.3">
      <c r="A26" s="19">
        <v>13</v>
      </c>
      <c r="B26" s="574" t="s">
        <v>309</v>
      </c>
      <c r="C26" s="572"/>
      <c r="D26" s="572"/>
      <c r="E26" s="572"/>
      <c r="F26" s="572"/>
      <c r="G26" s="572"/>
      <c r="H26" s="572"/>
      <c r="I26" s="666"/>
      <c r="J26" s="690" t="s">
        <v>528</v>
      </c>
      <c r="K26" s="691"/>
      <c r="L26" s="691"/>
      <c r="M26" s="691"/>
      <c r="N26" s="715"/>
      <c r="O26" s="715"/>
      <c r="P26" s="836"/>
      <c r="Q26" s="836"/>
      <c r="R26" s="836"/>
      <c r="S26" s="836"/>
    </row>
    <row r="27" spans="1:19" ht="29.4" customHeight="1" x14ac:dyDescent="0.3">
      <c r="A27" s="19">
        <v>14</v>
      </c>
      <c r="B27" s="574" t="s">
        <v>312</v>
      </c>
      <c r="C27" s="572"/>
      <c r="D27" s="572"/>
      <c r="E27" s="572"/>
      <c r="F27" s="572"/>
      <c r="G27" s="572"/>
      <c r="H27" s="572"/>
      <c r="I27" s="666"/>
      <c r="J27" s="690" t="s">
        <v>528</v>
      </c>
      <c r="K27" s="691"/>
      <c r="L27" s="691"/>
      <c r="M27" s="691"/>
      <c r="N27" s="715"/>
      <c r="O27" s="715"/>
      <c r="P27" s="836"/>
      <c r="Q27" s="836"/>
      <c r="R27" s="836"/>
      <c r="S27" s="836"/>
    </row>
    <row r="28" spans="1:19" ht="30" customHeight="1" x14ac:dyDescent="0.3">
      <c r="A28" s="19">
        <v>15</v>
      </c>
      <c r="B28" s="574" t="s">
        <v>310</v>
      </c>
      <c r="C28" s="694"/>
      <c r="D28" s="694"/>
      <c r="E28" s="694"/>
      <c r="F28" s="694"/>
      <c r="G28" s="694"/>
      <c r="H28" s="694"/>
      <c r="I28" s="695"/>
      <c r="J28" s="690" t="s">
        <v>528</v>
      </c>
      <c r="K28" s="691"/>
      <c r="L28" s="691"/>
      <c r="M28" s="691"/>
      <c r="N28" s="715"/>
      <c r="O28" s="715"/>
      <c r="P28" s="836"/>
      <c r="Q28" s="836"/>
      <c r="R28" s="836"/>
      <c r="S28" s="836"/>
    </row>
    <row r="29" spans="1:19" ht="32.4" customHeight="1" x14ac:dyDescent="0.3">
      <c r="A29" s="19">
        <v>16</v>
      </c>
      <c r="B29" s="574" t="s">
        <v>313</v>
      </c>
      <c r="C29" s="694"/>
      <c r="D29" s="694"/>
      <c r="E29" s="694"/>
      <c r="F29" s="694"/>
      <c r="G29" s="694"/>
      <c r="H29" s="694"/>
      <c r="I29" s="695"/>
      <c r="J29" s="690" t="s">
        <v>528</v>
      </c>
      <c r="K29" s="691"/>
      <c r="L29" s="691"/>
      <c r="M29" s="691"/>
      <c r="N29" s="715"/>
      <c r="O29" s="715"/>
      <c r="P29" s="836"/>
      <c r="Q29" s="836"/>
      <c r="R29" s="836"/>
      <c r="S29" s="836"/>
    </row>
    <row r="30" spans="1:19" ht="16.5" customHeight="1" x14ac:dyDescent="0.3">
      <c r="A30" s="19">
        <v>17</v>
      </c>
      <c r="B30" s="574" t="s">
        <v>105</v>
      </c>
      <c r="C30" s="572"/>
      <c r="D30" s="572"/>
      <c r="E30" s="572"/>
      <c r="F30" s="572"/>
      <c r="G30" s="572"/>
      <c r="H30" s="572"/>
      <c r="I30" s="666"/>
      <c r="J30" s="690" t="s">
        <v>528</v>
      </c>
      <c r="K30" s="691"/>
      <c r="L30" s="691"/>
      <c r="M30" s="691"/>
      <c r="N30" s="715"/>
      <c r="O30" s="715"/>
      <c r="P30" s="836"/>
      <c r="Q30" s="836"/>
      <c r="R30" s="836"/>
      <c r="S30" s="836"/>
    </row>
    <row r="31" spans="1:19" ht="31.75" customHeight="1" x14ac:dyDescent="0.3">
      <c r="A31" s="19">
        <v>18</v>
      </c>
      <c r="B31" s="574" t="s">
        <v>428</v>
      </c>
      <c r="C31" s="572"/>
      <c r="D31" s="572"/>
      <c r="E31" s="572"/>
      <c r="F31" s="572"/>
      <c r="G31" s="572"/>
      <c r="H31" s="572"/>
      <c r="I31" s="666"/>
      <c r="J31" s="690" t="s">
        <v>528</v>
      </c>
      <c r="K31" s="691"/>
      <c r="L31" s="691"/>
      <c r="M31" s="691"/>
      <c r="N31" s="715"/>
      <c r="O31" s="715"/>
      <c r="P31" s="836"/>
      <c r="Q31" s="836"/>
      <c r="R31" s="836"/>
      <c r="S31" s="836"/>
    </row>
    <row r="32" spans="1:19" ht="46.75" customHeight="1" x14ac:dyDescent="0.3">
      <c r="A32" s="19">
        <v>19</v>
      </c>
      <c r="B32" s="574" t="s">
        <v>295</v>
      </c>
      <c r="C32" s="572"/>
      <c r="D32" s="572"/>
      <c r="E32" s="572"/>
      <c r="F32" s="572"/>
      <c r="G32" s="572"/>
      <c r="H32" s="572"/>
      <c r="I32" s="666"/>
      <c r="J32" s="690" t="s">
        <v>528</v>
      </c>
      <c r="K32" s="691"/>
      <c r="L32" s="691"/>
      <c r="M32" s="691"/>
      <c r="N32" s="715"/>
      <c r="O32" s="715"/>
      <c r="P32" s="836"/>
      <c r="Q32" s="836"/>
      <c r="R32" s="836"/>
      <c r="S32" s="836"/>
    </row>
    <row r="33" spans="1:19" ht="29.25" customHeight="1" x14ac:dyDescent="0.3">
      <c r="A33" s="19">
        <v>20</v>
      </c>
      <c r="B33" s="574" t="s">
        <v>106</v>
      </c>
      <c r="C33" s="572"/>
      <c r="D33" s="572"/>
      <c r="E33" s="572"/>
      <c r="F33" s="572"/>
      <c r="G33" s="572"/>
      <c r="H33" s="572"/>
      <c r="I33" s="666"/>
      <c r="J33" s="690" t="s">
        <v>528</v>
      </c>
      <c r="K33" s="691"/>
      <c r="L33" s="691"/>
      <c r="M33" s="691"/>
      <c r="N33" s="715"/>
      <c r="O33" s="715"/>
      <c r="P33" s="836"/>
      <c r="Q33" s="836"/>
      <c r="R33" s="836"/>
      <c r="S33" s="836"/>
    </row>
    <row r="34" spans="1:19" ht="16.75" customHeight="1" x14ac:dyDescent="0.3">
      <c r="A34" s="19">
        <v>21</v>
      </c>
      <c r="B34" s="574" t="s">
        <v>107</v>
      </c>
      <c r="C34" s="572"/>
      <c r="D34" s="572"/>
      <c r="E34" s="572"/>
      <c r="F34" s="572"/>
      <c r="G34" s="572"/>
      <c r="H34" s="572"/>
      <c r="I34" s="666"/>
      <c r="J34" s="690" t="s">
        <v>528</v>
      </c>
      <c r="K34" s="691"/>
      <c r="L34" s="691"/>
      <c r="M34" s="691"/>
      <c r="N34" s="715"/>
      <c r="O34" s="715"/>
      <c r="P34" s="836"/>
      <c r="Q34" s="836"/>
      <c r="R34" s="836"/>
      <c r="S34" s="836"/>
    </row>
    <row r="35" spans="1:19" ht="30.75" customHeight="1" x14ac:dyDescent="0.3">
      <c r="A35" s="19">
        <v>22</v>
      </c>
      <c r="B35" s="574" t="s">
        <v>108</v>
      </c>
      <c r="C35" s="572"/>
      <c r="D35" s="572"/>
      <c r="E35" s="572"/>
      <c r="F35" s="572"/>
      <c r="G35" s="572"/>
      <c r="H35" s="572"/>
      <c r="I35" s="666"/>
      <c r="J35" s="690" t="s">
        <v>528</v>
      </c>
      <c r="K35" s="691"/>
      <c r="L35" s="691"/>
      <c r="M35" s="691"/>
      <c r="N35" s="715"/>
      <c r="O35" s="715"/>
      <c r="P35" s="836"/>
      <c r="Q35" s="836"/>
      <c r="R35" s="836"/>
      <c r="S35" s="836"/>
    </row>
    <row r="36" spans="1:19" ht="30.65" customHeight="1" x14ac:dyDescent="0.3">
      <c r="A36" s="19">
        <v>23</v>
      </c>
      <c r="B36" s="574" t="s">
        <v>429</v>
      </c>
      <c r="C36" s="572"/>
      <c r="D36" s="572"/>
      <c r="E36" s="572"/>
      <c r="F36" s="572"/>
      <c r="G36" s="572"/>
      <c r="H36" s="572"/>
      <c r="I36" s="666"/>
      <c r="J36" s="690" t="s">
        <v>528</v>
      </c>
      <c r="K36" s="691"/>
      <c r="L36" s="691"/>
      <c r="M36" s="691"/>
      <c r="N36" s="715"/>
      <c r="O36" s="715"/>
      <c r="P36" s="836"/>
      <c r="Q36" s="836"/>
      <c r="R36" s="836"/>
      <c r="S36" s="836"/>
    </row>
    <row r="37" spans="1:19" ht="14.4" customHeight="1" x14ac:dyDescent="0.3">
      <c r="A37" s="90" t="s">
        <v>19</v>
      </c>
      <c r="B37" s="670" t="s">
        <v>110</v>
      </c>
      <c r="C37" s="671"/>
      <c r="D37" s="671"/>
      <c r="E37" s="671"/>
      <c r="F37" s="671"/>
      <c r="G37" s="671"/>
      <c r="H37" s="671"/>
      <c r="I37" s="672"/>
      <c r="J37" s="690" t="s">
        <v>528</v>
      </c>
      <c r="K37" s="691"/>
      <c r="L37" s="691"/>
      <c r="M37" s="691"/>
      <c r="N37" s="715"/>
      <c r="O37" s="715"/>
      <c r="P37" s="836"/>
      <c r="Q37" s="836"/>
      <c r="R37" s="836"/>
      <c r="S37" s="836"/>
    </row>
    <row r="38" spans="1:19" ht="17.25" customHeight="1" x14ac:dyDescent="0.3">
      <c r="A38" s="19">
        <v>1</v>
      </c>
      <c r="B38" s="574" t="s">
        <v>111</v>
      </c>
      <c r="C38" s="572"/>
      <c r="D38" s="572"/>
      <c r="E38" s="572"/>
      <c r="F38" s="572"/>
      <c r="G38" s="572"/>
      <c r="H38" s="572"/>
      <c r="I38" s="666"/>
      <c r="J38" s="690" t="s">
        <v>528</v>
      </c>
      <c r="K38" s="691"/>
      <c r="L38" s="691"/>
      <c r="M38" s="691"/>
      <c r="N38" s="715"/>
      <c r="O38" s="715"/>
      <c r="P38" s="836"/>
      <c r="Q38" s="836"/>
      <c r="R38" s="836"/>
      <c r="S38" s="836"/>
    </row>
    <row r="39" spans="1:19" ht="18" customHeight="1" x14ac:dyDescent="0.3">
      <c r="A39" s="19">
        <v>2</v>
      </c>
      <c r="B39" s="879" t="s">
        <v>112</v>
      </c>
      <c r="C39" s="880"/>
      <c r="D39" s="880"/>
      <c r="E39" s="880"/>
      <c r="F39" s="880"/>
      <c r="G39" s="880"/>
      <c r="H39" s="880"/>
      <c r="I39" s="881"/>
      <c r="J39" s="690" t="s">
        <v>528</v>
      </c>
      <c r="K39" s="691"/>
      <c r="L39" s="691"/>
      <c r="M39" s="691"/>
      <c r="N39" s="715"/>
      <c r="O39" s="715"/>
      <c r="P39" s="836"/>
      <c r="Q39" s="836"/>
      <c r="R39" s="836"/>
      <c r="S39" s="836"/>
    </row>
    <row r="40" spans="1:19" ht="33" customHeight="1" x14ac:dyDescent="0.3">
      <c r="A40" s="19">
        <v>3</v>
      </c>
      <c r="B40" s="574" t="s">
        <v>113</v>
      </c>
      <c r="C40" s="572"/>
      <c r="D40" s="572"/>
      <c r="E40" s="572"/>
      <c r="F40" s="572"/>
      <c r="G40" s="572"/>
      <c r="H40" s="572"/>
      <c r="I40" s="666"/>
      <c r="J40" s="690" t="s">
        <v>528</v>
      </c>
      <c r="K40" s="691"/>
      <c r="L40" s="691"/>
      <c r="M40" s="691"/>
      <c r="N40" s="715"/>
      <c r="O40" s="715"/>
      <c r="P40" s="836"/>
      <c r="Q40" s="836"/>
      <c r="R40" s="836"/>
      <c r="S40" s="836"/>
    </row>
    <row r="41" spans="1:19" ht="18" customHeight="1" x14ac:dyDescent="0.3">
      <c r="A41" s="19">
        <v>4</v>
      </c>
      <c r="B41" s="574" t="s">
        <v>114</v>
      </c>
      <c r="C41" s="572"/>
      <c r="D41" s="572"/>
      <c r="E41" s="572"/>
      <c r="F41" s="572"/>
      <c r="G41" s="572"/>
      <c r="H41" s="572"/>
      <c r="I41" s="666"/>
      <c r="J41" s="690" t="s">
        <v>528</v>
      </c>
      <c r="K41" s="691"/>
      <c r="L41" s="691"/>
      <c r="M41" s="691"/>
      <c r="N41" s="715"/>
      <c r="O41" s="715"/>
      <c r="P41" s="836"/>
      <c r="Q41" s="836"/>
      <c r="R41" s="836"/>
      <c r="S41" s="836"/>
    </row>
    <row r="42" spans="1:19" ht="31.25" customHeight="1" x14ac:dyDescent="0.3">
      <c r="A42" s="19">
        <v>5</v>
      </c>
      <c r="B42" s="574" t="s">
        <v>115</v>
      </c>
      <c r="C42" s="572"/>
      <c r="D42" s="572"/>
      <c r="E42" s="572"/>
      <c r="F42" s="572"/>
      <c r="G42" s="572"/>
      <c r="H42" s="572"/>
      <c r="I42" s="666"/>
      <c r="J42" s="690" t="s">
        <v>528</v>
      </c>
      <c r="K42" s="691"/>
      <c r="L42" s="691"/>
      <c r="M42" s="691"/>
      <c r="N42" s="715"/>
      <c r="O42" s="715"/>
      <c r="P42" s="836"/>
      <c r="Q42" s="836"/>
      <c r="R42" s="836"/>
      <c r="S42" s="836"/>
    </row>
    <row r="43" spans="1:19" ht="30.75" customHeight="1" x14ac:dyDescent="0.3">
      <c r="A43" s="19">
        <v>6</v>
      </c>
      <c r="B43" s="574" t="s">
        <v>314</v>
      </c>
      <c r="C43" s="572"/>
      <c r="D43" s="572"/>
      <c r="E43" s="572"/>
      <c r="F43" s="572"/>
      <c r="G43" s="572"/>
      <c r="H43" s="572"/>
      <c r="I43" s="666"/>
      <c r="J43" s="690" t="s">
        <v>528</v>
      </c>
      <c r="K43" s="691"/>
      <c r="L43" s="691"/>
      <c r="M43" s="691"/>
      <c r="N43" s="715"/>
      <c r="O43" s="715"/>
      <c r="P43" s="836"/>
      <c r="Q43" s="836"/>
      <c r="R43" s="836"/>
      <c r="S43" s="836"/>
    </row>
    <row r="44" spans="1:19" ht="18" customHeight="1" x14ac:dyDescent="0.3">
      <c r="A44" s="19">
        <v>7</v>
      </c>
      <c r="B44" s="574" t="s">
        <v>116</v>
      </c>
      <c r="C44" s="572"/>
      <c r="D44" s="572"/>
      <c r="E44" s="572"/>
      <c r="F44" s="572"/>
      <c r="G44" s="572"/>
      <c r="H44" s="572"/>
      <c r="I44" s="666"/>
      <c r="J44" s="690" t="s">
        <v>528</v>
      </c>
      <c r="K44" s="691"/>
      <c r="L44" s="691"/>
      <c r="M44" s="691"/>
      <c r="N44" s="715"/>
      <c r="O44" s="715"/>
      <c r="P44" s="836"/>
      <c r="Q44" s="836"/>
      <c r="R44" s="836"/>
      <c r="S44" s="836"/>
    </row>
    <row r="45" spans="1:19" ht="31.5" customHeight="1" x14ac:dyDescent="0.3">
      <c r="A45" s="19">
        <v>8</v>
      </c>
      <c r="B45" s="574" t="s">
        <v>117</v>
      </c>
      <c r="C45" s="572"/>
      <c r="D45" s="572"/>
      <c r="E45" s="572"/>
      <c r="F45" s="572"/>
      <c r="G45" s="572"/>
      <c r="H45" s="572"/>
      <c r="I45" s="666"/>
      <c r="J45" s="690" t="s">
        <v>528</v>
      </c>
      <c r="K45" s="691"/>
      <c r="L45" s="691"/>
      <c r="M45" s="691"/>
      <c r="N45" s="715"/>
      <c r="O45" s="715"/>
      <c r="P45" s="836"/>
      <c r="Q45" s="836"/>
      <c r="R45" s="836"/>
      <c r="S45" s="836"/>
    </row>
    <row r="46" spans="1:19" ht="31.25" customHeight="1" x14ac:dyDescent="0.3">
      <c r="A46" s="19">
        <v>9</v>
      </c>
      <c r="B46" s="574" t="s">
        <v>118</v>
      </c>
      <c r="C46" s="572"/>
      <c r="D46" s="572"/>
      <c r="E46" s="572"/>
      <c r="F46" s="572"/>
      <c r="G46" s="572"/>
      <c r="H46" s="572"/>
      <c r="I46" s="666"/>
      <c r="J46" s="690" t="s">
        <v>528</v>
      </c>
      <c r="K46" s="691"/>
      <c r="L46" s="691"/>
      <c r="M46" s="691"/>
      <c r="N46" s="715"/>
      <c r="O46" s="715"/>
      <c r="P46" s="836"/>
      <c r="Q46" s="836"/>
      <c r="R46" s="836"/>
      <c r="S46" s="836"/>
    </row>
    <row r="47" spans="1:19" ht="43.25" customHeight="1" x14ac:dyDescent="0.3">
      <c r="A47" s="20">
        <v>10</v>
      </c>
      <c r="B47" s="574" t="s">
        <v>119</v>
      </c>
      <c r="C47" s="572"/>
      <c r="D47" s="572"/>
      <c r="E47" s="572"/>
      <c r="F47" s="572"/>
      <c r="G47" s="572"/>
      <c r="H47" s="572"/>
      <c r="I47" s="666"/>
      <c r="J47" s="690" t="s">
        <v>528</v>
      </c>
      <c r="K47" s="691"/>
      <c r="L47" s="691"/>
      <c r="M47" s="691"/>
      <c r="N47" s="715"/>
      <c r="O47" s="715"/>
      <c r="P47" s="836"/>
      <c r="Q47" s="836"/>
      <c r="R47" s="836"/>
      <c r="S47" s="836"/>
    </row>
    <row r="48" spans="1:19" ht="30.65" customHeight="1" x14ac:dyDescent="0.3">
      <c r="A48" s="19">
        <v>11</v>
      </c>
      <c r="B48" s="574" t="s">
        <v>368</v>
      </c>
      <c r="C48" s="572"/>
      <c r="D48" s="572"/>
      <c r="E48" s="572"/>
      <c r="F48" s="572"/>
      <c r="G48" s="572"/>
      <c r="H48" s="572"/>
      <c r="I48" s="666"/>
      <c r="J48" s="690" t="s">
        <v>528</v>
      </c>
      <c r="K48" s="691"/>
      <c r="L48" s="691"/>
      <c r="M48" s="691"/>
      <c r="N48" s="715"/>
      <c r="O48" s="715"/>
      <c r="P48" s="836"/>
      <c r="Q48" s="836"/>
      <c r="R48" s="836"/>
      <c r="S48" s="836"/>
    </row>
    <row r="49" spans="1:19" ht="31.25" customHeight="1" x14ac:dyDescent="0.3">
      <c r="A49" s="19">
        <v>12</v>
      </c>
      <c r="B49" s="574" t="s">
        <v>120</v>
      </c>
      <c r="C49" s="572"/>
      <c r="D49" s="572"/>
      <c r="E49" s="572"/>
      <c r="F49" s="572"/>
      <c r="G49" s="572"/>
      <c r="H49" s="572"/>
      <c r="I49" s="666"/>
      <c r="J49" s="690" t="s">
        <v>528</v>
      </c>
      <c r="K49" s="691"/>
      <c r="L49" s="691"/>
      <c r="M49" s="691"/>
      <c r="N49" s="715"/>
      <c r="O49" s="715"/>
      <c r="P49" s="836"/>
      <c r="Q49" s="836"/>
      <c r="R49" s="836"/>
      <c r="S49" s="836"/>
    </row>
    <row r="50" spans="1:19" ht="16.25" customHeight="1" x14ac:dyDescent="0.3">
      <c r="A50" s="19">
        <v>13</v>
      </c>
      <c r="B50" s="574" t="s">
        <v>121</v>
      </c>
      <c r="C50" s="572"/>
      <c r="D50" s="572"/>
      <c r="E50" s="572"/>
      <c r="F50" s="572"/>
      <c r="G50" s="572"/>
      <c r="H50" s="572"/>
      <c r="I50" s="666"/>
      <c r="J50" s="690" t="s">
        <v>528</v>
      </c>
      <c r="K50" s="691"/>
      <c r="L50" s="691"/>
      <c r="M50" s="691"/>
      <c r="N50" s="715"/>
      <c r="O50" s="715"/>
      <c r="P50" s="836"/>
      <c r="Q50" s="836"/>
      <c r="R50" s="836"/>
      <c r="S50" s="836"/>
    </row>
    <row r="51" spans="1:19" ht="30.75" customHeight="1" x14ac:dyDescent="0.3">
      <c r="A51" s="19">
        <v>14</v>
      </c>
      <c r="B51" s="574" t="s">
        <v>122</v>
      </c>
      <c r="C51" s="572"/>
      <c r="D51" s="572"/>
      <c r="E51" s="572"/>
      <c r="F51" s="572"/>
      <c r="G51" s="572"/>
      <c r="H51" s="572"/>
      <c r="I51" s="666"/>
      <c r="J51" s="690" t="s">
        <v>528</v>
      </c>
      <c r="K51" s="691"/>
      <c r="L51" s="691"/>
      <c r="M51" s="691"/>
      <c r="N51" s="715"/>
      <c r="O51" s="715"/>
      <c r="P51" s="836"/>
      <c r="Q51" s="836"/>
      <c r="R51" s="836"/>
      <c r="S51" s="836"/>
    </row>
    <row r="52" spans="1:19" ht="15.65" customHeight="1" x14ac:dyDescent="0.3">
      <c r="A52" s="19">
        <v>15</v>
      </c>
      <c r="B52" s="574" t="s">
        <v>123</v>
      </c>
      <c r="C52" s="572"/>
      <c r="D52" s="572"/>
      <c r="E52" s="572"/>
      <c r="F52" s="572"/>
      <c r="G52" s="572"/>
      <c r="H52" s="572"/>
      <c r="I52" s="666"/>
      <c r="J52" s="690" t="s">
        <v>528</v>
      </c>
      <c r="K52" s="691"/>
      <c r="L52" s="691"/>
      <c r="M52" s="691"/>
      <c r="N52" s="715"/>
      <c r="O52" s="715"/>
      <c r="P52" s="836"/>
      <c r="Q52" s="836"/>
      <c r="R52" s="836"/>
      <c r="S52" s="836"/>
    </row>
    <row r="53" spans="1:19" ht="17.399999999999999" customHeight="1" x14ac:dyDescent="0.3">
      <c r="A53" s="19">
        <v>16</v>
      </c>
      <c r="B53" s="574" t="s">
        <v>124</v>
      </c>
      <c r="C53" s="572"/>
      <c r="D53" s="572"/>
      <c r="E53" s="572"/>
      <c r="F53" s="572"/>
      <c r="G53" s="572"/>
      <c r="H53" s="572"/>
      <c r="I53" s="666"/>
      <c r="J53" s="690" t="s">
        <v>528</v>
      </c>
      <c r="K53" s="691"/>
      <c r="L53" s="691"/>
      <c r="M53" s="691"/>
      <c r="N53" s="715"/>
      <c r="O53" s="715"/>
      <c r="P53" s="836"/>
      <c r="Q53" s="836"/>
      <c r="R53" s="836"/>
      <c r="S53" s="836"/>
    </row>
    <row r="54" spans="1:19" ht="33" customHeight="1" x14ac:dyDescent="0.3">
      <c r="A54" s="19">
        <v>17</v>
      </c>
      <c r="B54" s="574" t="s">
        <v>125</v>
      </c>
      <c r="C54" s="572"/>
      <c r="D54" s="572"/>
      <c r="E54" s="572"/>
      <c r="F54" s="572"/>
      <c r="G54" s="572"/>
      <c r="H54" s="572"/>
      <c r="I54" s="666"/>
      <c r="J54" s="690" t="s">
        <v>528</v>
      </c>
      <c r="K54" s="691"/>
      <c r="L54" s="691"/>
      <c r="M54" s="691"/>
      <c r="N54" s="715"/>
      <c r="O54" s="715"/>
      <c r="P54" s="836"/>
      <c r="Q54" s="836"/>
      <c r="R54" s="836"/>
      <c r="S54" s="836"/>
    </row>
    <row r="55" spans="1:19" ht="30.65" customHeight="1" x14ac:dyDescent="0.3">
      <c r="A55" s="19">
        <v>18</v>
      </c>
      <c r="B55" s="574" t="s">
        <v>369</v>
      </c>
      <c r="C55" s="572"/>
      <c r="D55" s="572"/>
      <c r="E55" s="572"/>
      <c r="F55" s="572"/>
      <c r="G55" s="572"/>
      <c r="H55" s="572"/>
      <c r="I55" s="666"/>
      <c r="J55" s="690" t="s">
        <v>528</v>
      </c>
      <c r="K55" s="691"/>
      <c r="L55" s="691"/>
      <c r="M55" s="691"/>
      <c r="N55" s="715"/>
      <c r="O55" s="715"/>
      <c r="P55" s="836"/>
      <c r="Q55" s="836"/>
      <c r="R55" s="836"/>
      <c r="S55" s="836"/>
    </row>
    <row r="56" spans="1:19" ht="13.75" customHeight="1" x14ac:dyDescent="0.3">
      <c r="A56" s="90" t="s">
        <v>35</v>
      </c>
      <c r="B56" s="670" t="s">
        <v>127</v>
      </c>
      <c r="C56" s="671"/>
      <c r="D56" s="671"/>
      <c r="E56" s="671"/>
      <c r="F56" s="671"/>
      <c r="G56" s="671"/>
      <c r="H56" s="671"/>
      <c r="I56" s="672"/>
      <c r="J56" s="690" t="s">
        <v>528</v>
      </c>
      <c r="K56" s="691"/>
      <c r="L56" s="691"/>
      <c r="M56" s="691"/>
      <c r="N56" s="715"/>
      <c r="O56" s="715"/>
      <c r="P56" s="836"/>
      <c r="Q56" s="836"/>
      <c r="R56" s="836"/>
      <c r="S56" s="836"/>
    </row>
    <row r="57" spans="1:19" ht="31.5" customHeight="1" x14ac:dyDescent="0.3">
      <c r="A57" s="19">
        <v>1</v>
      </c>
      <c r="B57" s="574" t="s">
        <v>128</v>
      </c>
      <c r="C57" s="572"/>
      <c r="D57" s="572"/>
      <c r="E57" s="572"/>
      <c r="F57" s="572"/>
      <c r="G57" s="572"/>
      <c r="H57" s="572"/>
      <c r="I57" s="666"/>
      <c r="J57" s="690" t="s">
        <v>528</v>
      </c>
      <c r="K57" s="691"/>
      <c r="L57" s="691"/>
      <c r="M57" s="691"/>
      <c r="N57" s="715"/>
      <c r="O57" s="715"/>
      <c r="P57" s="836"/>
      <c r="Q57" s="836"/>
      <c r="R57" s="836"/>
      <c r="S57" s="836"/>
    </row>
    <row r="58" spans="1:19" ht="35.4" customHeight="1" x14ac:dyDescent="0.3">
      <c r="A58" s="19">
        <v>2</v>
      </c>
      <c r="B58" s="574" t="s">
        <v>370</v>
      </c>
      <c r="C58" s="572"/>
      <c r="D58" s="572"/>
      <c r="E58" s="572"/>
      <c r="F58" s="572"/>
      <c r="G58" s="572"/>
      <c r="H58" s="572"/>
      <c r="I58" s="666"/>
      <c r="J58" s="690" t="s">
        <v>528</v>
      </c>
      <c r="K58" s="691"/>
      <c r="L58" s="691"/>
      <c r="M58" s="691"/>
      <c r="N58" s="715"/>
      <c r="O58" s="715"/>
      <c r="P58" s="836"/>
      <c r="Q58" s="836"/>
      <c r="R58" s="836"/>
      <c r="S58" s="836"/>
    </row>
    <row r="59" spans="1:19" ht="19.5" customHeight="1" x14ac:dyDescent="0.3">
      <c r="A59" s="20">
        <v>3</v>
      </c>
      <c r="B59" s="574" t="s">
        <v>129</v>
      </c>
      <c r="C59" s="572"/>
      <c r="D59" s="572"/>
      <c r="E59" s="572"/>
      <c r="F59" s="572"/>
      <c r="G59" s="572"/>
      <c r="H59" s="572"/>
      <c r="I59" s="666"/>
      <c r="J59" s="690" t="s">
        <v>528</v>
      </c>
      <c r="K59" s="691"/>
      <c r="L59" s="691"/>
      <c r="M59" s="691"/>
      <c r="N59" s="715"/>
      <c r="O59" s="715"/>
      <c r="P59" s="836"/>
      <c r="Q59" s="836"/>
      <c r="R59" s="836"/>
      <c r="S59" s="836"/>
    </row>
    <row r="60" spans="1:19" ht="15.65" customHeight="1" x14ac:dyDescent="0.3">
      <c r="A60" s="90" t="s">
        <v>46</v>
      </c>
      <c r="B60" s="670" t="s">
        <v>131</v>
      </c>
      <c r="C60" s="671"/>
      <c r="D60" s="671"/>
      <c r="E60" s="671"/>
      <c r="F60" s="671"/>
      <c r="G60" s="671"/>
      <c r="H60" s="671"/>
      <c r="I60" s="672"/>
      <c r="J60" s="690" t="s">
        <v>528</v>
      </c>
      <c r="K60" s="691"/>
      <c r="L60" s="691"/>
      <c r="M60" s="691"/>
      <c r="N60" s="715"/>
      <c r="O60" s="715"/>
      <c r="P60" s="836"/>
      <c r="Q60" s="836"/>
      <c r="R60" s="836"/>
      <c r="S60" s="836"/>
    </row>
    <row r="61" spans="1:19" ht="46.75" customHeight="1" x14ac:dyDescent="0.3">
      <c r="A61" s="26">
        <v>1</v>
      </c>
      <c r="B61" s="577" t="s">
        <v>406</v>
      </c>
      <c r="C61" s="713"/>
      <c r="D61" s="713"/>
      <c r="E61" s="713"/>
      <c r="F61" s="713"/>
      <c r="G61" s="713"/>
      <c r="H61" s="713"/>
      <c r="I61" s="714"/>
      <c r="J61" s="690" t="s">
        <v>528</v>
      </c>
      <c r="K61" s="691"/>
      <c r="L61" s="691"/>
      <c r="M61" s="691"/>
      <c r="N61" s="827"/>
      <c r="O61" s="827"/>
      <c r="P61" s="878"/>
      <c r="Q61" s="878"/>
      <c r="R61" s="878"/>
      <c r="S61" s="878"/>
    </row>
    <row r="62" spans="1:19" ht="15.5" x14ac:dyDescent="0.3">
      <c r="A62" s="90" t="s">
        <v>71</v>
      </c>
      <c r="B62" s="670" t="s">
        <v>133</v>
      </c>
      <c r="C62" s="671"/>
      <c r="D62" s="671"/>
      <c r="E62" s="671"/>
      <c r="F62" s="671"/>
      <c r="G62" s="671"/>
      <c r="H62" s="671"/>
      <c r="I62" s="672"/>
      <c r="J62" s="690" t="s">
        <v>528</v>
      </c>
      <c r="K62" s="691"/>
      <c r="L62" s="691"/>
      <c r="M62" s="691"/>
      <c r="N62" s="876"/>
      <c r="O62" s="876"/>
      <c r="P62" s="877"/>
      <c r="Q62" s="877"/>
      <c r="R62" s="877"/>
      <c r="S62" s="877"/>
    </row>
    <row r="63" spans="1:19" ht="30.65" customHeight="1" x14ac:dyDescent="0.3">
      <c r="A63" s="19">
        <v>1</v>
      </c>
      <c r="B63" s="574" t="s">
        <v>134</v>
      </c>
      <c r="C63" s="572"/>
      <c r="D63" s="572"/>
      <c r="E63" s="572"/>
      <c r="F63" s="572"/>
      <c r="G63" s="572"/>
      <c r="H63" s="572"/>
      <c r="I63" s="666"/>
      <c r="J63" s="690" t="s">
        <v>528</v>
      </c>
      <c r="K63" s="691"/>
      <c r="L63" s="691"/>
      <c r="M63" s="691"/>
      <c r="N63" s="876"/>
      <c r="O63" s="876"/>
      <c r="P63" s="877"/>
      <c r="Q63" s="877"/>
      <c r="R63" s="877"/>
      <c r="S63" s="877"/>
    </row>
    <row r="64" spans="1:19" ht="36" customHeight="1" x14ac:dyDescent="0.3">
      <c r="A64" s="61">
        <v>2</v>
      </c>
      <c r="B64" s="603" t="s">
        <v>135</v>
      </c>
      <c r="C64" s="604"/>
      <c r="D64" s="604"/>
      <c r="E64" s="604"/>
      <c r="F64" s="604"/>
      <c r="G64" s="604"/>
      <c r="H64" s="604"/>
      <c r="I64" s="702"/>
      <c r="J64" s="690" t="s">
        <v>528</v>
      </c>
      <c r="K64" s="691"/>
      <c r="L64" s="691"/>
      <c r="M64" s="691"/>
      <c r="N64" s="843"/>
      <c r="O64" s="843"/>
      <c r="P64" s="875"/>
      <c r="Q64" s="875"/>
      <c r="R64" s="875"/>
      <c r="S64" s="875"/>
    </row>
    <row r="65" spans="1:22" ht="32.4" customHeight="1" x14ac:dyDescent="0.3">
      <c r="A65" s="19">
        <v>3</v>
      </c>
      <c r="B65" s="574" t="s">
        <v>136</v>
      </c>
      <c r="C65" s="572"/>
      <c r="D65" s="572"/>
      <c r="E65" s="572"/>
      <c r="F65" s="572"/>
      <c r="G65" s="572"/>
      <c r="H65" s="572"/>
      <c r="I65" s="666"/>
      <c r="J65" s="690" t="s">
        <v>528</v>
      </c>
      <c r="K65" s="691"/>
      <c r="L65" s="691"/>
      <c r="M65" s="691"/>
      <c r="N65" s="715"/>
      <c r="O65" s="715"/>
      <c r="P65" s="836"/>
      <c r="Q65" s="836"/>
      <c r="R65" s="836"/>
      <c r="S65" s="836"/>
    </row>
    <row r="66" spans="1:22" ht="20.399999999999999" customHeight="1" x14ac:dyDescent="0.3">
      <c r="A66" s="19">
        <v>4</v>
      </c>
      <c r="B66" s="696" t="s">
        <v>387</v>
      </c>
      <c r="C66" s="572"/>
      <c r="D66" s="572"/>
      <c r="E66" s="572"/>
      <c r="F66" s="572"/>
      <c r="G66" s="572"/>
      <c r="H66" s="572"/>
      <c r="I66" s="666"/>
      <c r="J66" s="690" t="s">
        <v>528</v>
      </c>
      <c r="K66" s="691"/>
      <c r="L66" s="691"/>
      <c r="M66" s="691"/>
      <c r="N66" s="715"/>
      <c r="O66" s="715"/>
      <c r="P66" s="836"/>
      <c r="Q66" s="836"/>
      <c r="R66" s="836"/>
      <c r="S66" s="836"/>
    </row>
    <row r="67" spans="1:22" ht="50.4" customHeight="1" x14ac:dyDescent="0.3">
      <c r="A67" s="20">
        <v>5</v>
      </c>
      <c r="B67" s="574" t="s">
        <v>315</v>
      </c>
      <c r="C67" s="572"/>
      <c r="D67" s="572"/>
      <c r="E67" s="572"/>
      <c r="F67" s="572"/>
      <c r="G67" s="572"/>
      <c r="H67" s="572"/>
      <c r="I67" s="666"/>
      <c r="J67" s="690" t="s">
        <v>528</v>
      </c>
      <c r="K67" s="691"/>
      <c r="L67" s="691"/>
      <c r="M67" s="691"/>
      <c r="N67" s="715"/>
      <c r="O67" s="715"/>
      <c r="P67" s="836"/>
      <c r="Q67" s="836"/>
      <c r="R67" s="836"/>
      <c r="S67" s="836"/>
    </row>
    <row r="68" spans="1:22" ht="63.65" customHeight="1" x14ac:dyDescent="0.3">
      <c r="A68" s="20">
        <v>6</v>
      </c>
      <c r="B68" s="574" t="s">
        <v>430</v>
      </c>
      <c r="C68" s="572"/>
      <c r="D68" s="572"/>
      <c r="E68" s="572"/>
      <c r="F68" s="572"/>
      <c r="G68" s="572"/>
      <c r="H68" s="572"/>
      <c r="I68" s="666"/>
      <c r="J68" s="690" t="s">
        <v>528</v>
      </c>
      <c r="K68" s="691"/>
      <c r="L68" s="691"/>
      <c r="M68" s="691"/>
      <c r="N68" s="715"/>
      <c r="O68" s="715"/>
      <c r="P68" s="836"/>
      <c r="Q68" s="836"/>
      <c r="R68" s="836"/>
      <c r="S68" s="836"/>
    </row>
    <row r="69" spans="1:22" ht="15.5" x14ac:dyDescent="0.3">
      <c r="A69" s="90" t="s">
        <v>73</v>
      </c>
      <c r="B69" s="670" t="s">
        <v>36</v>
      </c>
      <c r="C69" s="671"/>
      <c r="D69" s="671"/>
      <c r="E69" s="671"/>
      <c r="F69" s="671"/>
      <c r="G69" s="671"/>
      <c r="H69" s="671"/>
      <c r="I69" s="672"/>
      <c r="J69" s="690" t="s">
        <v>528</v>
      </c>
      <c r="K69" s="691"/>
      <c r="L69" s="691"/>
      <c r="M69" s="691"/>
      <c r="N69" s="715"/>
      <c r="O69" s="715"/>
      <c r="P69" s="836"/>
      <c r="Q69" s="836"/>
      <c r="R69" s="836"/>
      <c r="S69" s="836"/>
    </row>
    <row r="70" spans="1:22" ht="18.649999999999999" customHeight="1" x14ac:dyDescent="0.3">
      <c r="A70" s="19">
        <v>1</v>
      </c>
      <c r="B70" s="574" t="s">
        <v>138</v>
      </c>
      <c r="C70" s="572"/>
      <c r="D70" s="572"/>
      <c r="E70" s="572"/>
      <c r="F70" s="572"/>
      <c r="G70" s="572"/>
      <c r="H70" s="572"/>
      <c r="I70" s="666"/>
      <c r="J70" s="690" t="s">
        <v>528</v>
      </c>
      <c r="K70" s="691"/>
      <c r="L70" s="691"/>
      <c r="M70" s="691"/>
      <c r="N70" s="715"/>
      <c r="O70" s="715"/>
      <c r="P70" s="100"/>
      <c r="Q70" s="100"/>
      <c r="R70" s="210"/>
      <c r="S70" s="210"/>
    </row>
    <row r="71" spans="1:22" ht="32.4" customHeight="1" x14ac:dyDescent="0.3">
      <c r="A71" s="20">
        <v>2</v>
      </c>
      <c r="B71" s="574" t="s">
        <v>410</v>
      </c>
      <c r="C71" s="572"/>
      <c r="D71" s="572"/>
      <c r="E71" s="572"/>
      <c r="F71" s="572"/>
      <c r="G71" s="572"/>
      <c r="H71" s="572"/>
      <c r="I71" s="666"/>
      <c r="J71" s="690" t="s">
        <v>528</v>
      </c>
      <c r="K71" s="691"/>
      <c r="L71" s="691"/>
      <c r="M71" s="691"/>
      <c r="N71" s="715"/>
      <c r="O71" s="715"/>
      <c r="P71" s="100"/>
      <c r="Q71" s="100"/>
      <c r="R71" s="210"/>
      <c r="S71" s="210"/>
    </row>
    <row r="72" spans="1:22" ht="31.75" customHeight="1" x14ac:dyDescent="0.3">
      <c r="A72" s="19">
        <v>3</v>
      </c>
      <c r="B72" s="574" t="s">
        <v>411</v>
      </c>
      <c r="C72" s="572"/>
      <c r="D72" s="572"/>
      <c r="E72" s="572"/>
      <c r="F72" s="572"/>
      <c r="G72" s="572"/>
      <c r="H72" s="572"/>
      <c r="I72" s="666"/>
      <c r="J72" s="690" t="s">
        <v>528</v>
      </c>
      <c r="K72" s="691"/>
      <c r="L72" s="691"/>
      <c r="M72" s="691"/>
      <c r="N72" s="715"/>
      <c r="O72" s="715"/>
      <c r="P72" s="100"/>
      <c r="Q72" s="100"/>
      <c r="R72" s="210"/>
      <c r="S72" s="210"/>
    </row>
    <row r="73" spans="1:22" ht="62.4" customHeight="1" x14ac:dyDescent="0.3">
      <c r="A73" s="19">
        <v>4</v>
      </c>
      <c r="B73" s="574" t="s">
        <v>413</v>
      </c>
      <c r="C73" s="572"/>
      <c r="D73" s="572"/>
      <c r="E73" s="572"/>
      <c r="F73" s="572"/>
      <c r="G73" s="572"/>
      <c r="H73" s="572"/>
      <c r="I73" s="666"/>
      <c r="J73" s="690" t="s">
        <v>528</v>
      </c>
      <c r="K73" s="691"/>
      <c r="L73" s="691"/>
      <c r="M73" s="691"/>
      <c r="N73" s="715"/>
      <c r="O73" s="715"/>
      <c r="P73" s="100"/>
      <c r="Q73" s="100"/>
      <c r="R73" s="210"/>
      <c r="S73" s="210"/>
    </row>
    <row r="74" spans="1:22" ht="321.64999999999998" customHeight="1" x14ac:dyDescent="0.3">
      <c r="A74" s="20">
        <v>5</v>
      </c>
      <c r="B74" s="574" t="s">
        <v>426</v>
      </c>
      <c r="C74" s="572"/>
      <c r="D74" s="572"/>
      <c r="E74" s="572"/>
      <c r="F74" s="572"/>
      <c r="G74" s="572"/>
      <c r="H74" s="572"/>
      <c r="I74" s="666"/>
      <c r="J74" s="690" t="s">
        <v>528</v>
      </c>
      <c r="K74" s="691"/>
      <c r="L74" s="691"/>
      <c r="M74" s="691"/>
      <c r="N74" s="715"/>
      <c r="O74" s="715"/>
      <c r="P74" s="100"/>
      <c r="Q74" s="100"/>
      <c r="R74" s="210"/>
      <c r="S74" s="210"/>
    </row>
    <row r="75" spans="1:22" ht="15.5" x14ac:dyDescent="0.3">
      <c r="A75" s="90" t="s">
        <v>84</v>
      </c>
      <c r="B75" s="670" t="s">
        <v>139</v>
      </c>
      <c r="C75" s="671"/>
      <c r="D75" s="671"/>
      <c r="E75" s="671"/>
      <c r="F75" s="671"/>
      <c r="G75" s="671"/>
      <c r="H75" s="671"/>
      <c r="I75" s="672"/>
      <c r="J75" s="690" t="s">
        <v>528</v>
      </c>
      <c r="K75" s="691"/>
      <c r="L75" s="691"/>
      <c r="M75" s="691"/>
      <c r="N75" s="715"/>
      <c r="O75" s="715"/>
      <c r="P75" s="836"/>
      <c r="Q75" s="836"/>
      <c r="R75" s="836"/>
      <c r="S75" s="836"/>
    </row>
    <row r="76" spans="1:22" ht="16.75" customHeight="1" x14ac:dyDescent="0.3">
      <c r="A76" s="19">
        <v>1</v>
      </c>
      <c r="B76" s="574" t="s">
        <v>371</v>
      </c>
      <c r="C76" s="572"/>
      <c r="D76" s="572"/>
      <c r="E76" s="572"/>
      <c r="F76" s="572"/>
      <c r="G76" s="572"/>
      <c r="H76" s="572"/>
      <c r="I76" s="666"/>
      <c r="J76" s="690" t="s">
        <v>528</v>
      </c>
      <c r="K76" s="691"/>
      <c r="L76" s="691"/>
      <c r="M76" s="691"/>
      <c r="N76" s="715"/>
      <c r="O76" s="715"/>
      <c r="P76" s="836"/>
      <c r="Q76" s="836"/>
      <c r="R76" s="836"/>
      <c r="S76" s="836"/>
    </row>
    <row r="77" spans="1:22" ht="15.5" x14ac:dyDescent="0.3">
      <c r="A77" s="90" t="s">
        <v>89</v>
      </c>
      <c r="B77" s="670" t="s">
        <v>168</v>
      </c>
      <c r="C77" s="671"/>
      <c r="D77" s="671"/>
      <c r="E77" s="671"/>
      <c r="F77" s="671"/>
      <c r="G77" s="671"/>
      <c r="H77" s="671"/>
      <c r="I77" s="672"/>
      <c r="J77" s="690" t="s">
        <v>528</v>
      </c>
      <c r="K77" s="691"/>
      <c r="L77" s="691"/>
      <c r="M77" s="691"/>
      <c r="N77" s="715"/>
      <c r="O77" s="715"/>
      <c r="P77" s="836"/>
      <c r="Q77" s="836"/>
      <c r="R77" s="836"/>
      <c r="S77" s="836"/>
    </row>
    <row r="78" spans="1:22" ht="63.65" customHeight="1" x14ac:dyDescent="0.3">
      <c r="A78" s="19">
        <v>1</v>
      </c>
      <c r="B78" s="574" t="s">
        <v>373</v>
      </c>
      <c r="C78" s="572"/>
      <c r="D78" s="572"/>
      <c r="E78" s="572"/>
      <c r="F78" s="572"/>
      <c r="G78" s="572"/>
      <c r="H78" s="572"/>
      <c r="I78" s="666"/>
      <c r="J78" s="690" t="s">
        <v>528</v>
      </c>
      <c r="K78" s="691"/>
      <c r="L78" s="691"/>
      <c r="M78" s="691"/>
      <c r="N78" s="715"/>
      <c r="O78" s="715"/>
      <c r="P78" s="836"/>
      <c r="Q78" s="836"/>
      <c r="R78" s="836"/>
      <c r="S78" s="836"/>
    </row>
    <row r="79" spans="1:22" ht="38.4" customHeight="1" x14ac:dyDescent="0.3">
      <c r="A79" s="19">
        <v>2</v>
      </c>
      <c r="B79" s="574" t="s">
        <v>372</v>
      </c>
      <c r="C79" s="572"/>
      <c r="D79" s="572"/>
      <c r="E79" s="572"/>
      <c r="F79" s="572"/>
      <c r="G79" s="572"/>
      <c r="H79" s="572"/>
      <c r="I79" s="666"/>
      <c r="J79" s="690" t="s">
        <v>528</v>
      </c>
      <c r="K79" s="691"/>
      <c r="L79" s="691"/>
      <c r="M79" s="691"/>
      <c r="N79" s="715"/>
      <c r="O79" s="715"/>
      <c r="P79" s="836"/>
      <c r="Q79" s="836"/>
      <c r="R79" s="836"/>
      <c r="S79" s="836"/>
    </row>
    <row r="80" spans="1:22" ht="18.75" customHeight="1" x14ac:dyDescent="0.35">
      <c r="A80" s="834" t="s">
        <v>740</v>
      </c>
      <c r="B80" s="834"/>
      <c r="C80" s="834"/>
      <c r="D80" s="834"/>
      <c r="E80" s="834"/>
      <c r="F80" s="834"/>
      <c r="G80" s="834"/>
      <c r="H80" s="834"/>
      <c r="I80" s="834"/>
      <c r="J80" s="834"/>
      <c r="K80" s="834"/>
      <c r="L80" s="834"/>
      <c r="M80" s="834"/>
      <c r="N80" s="834"/>
      <c r="O80" s="834" t="s">
        <v>320</v>
      </c>
      <c r="P80" s="1036">
        <v>25176</v>
      </c>
      <c r="Q80" s="1036"/>
      <c r="R80" s="1046">
        <f>P80*1.05</f>
        <v>26434.800000000003</v>
      </c>
      <c r="S80" s="1047"/>
      <c r="T80" s="389">
        <f>R80+(R80*0.1277)</f>
        <v>29810.523960000002</v>
      </c>
      <c r="U80" s="389">
        <f>R80+(R80*0.33)</f>
        <v>35158.284000000007</v>
      </c>
      <c r="V80" s="375"/>
    </row>
    <row r="81" spans="1:22" ht="18.75" customHeight="1" x14ac:dyDescent="0.35">
      <c r="A81" s="834" t="s">
        <v>741</v>
      </c>
      <c r="B81" s="834"/>
      <c r="C81" s="834"/>
      <c r="D81" s="834"/>
      <c r="E81" s="834"/>
      <c r="F81" s="834"/>
      <c r="G81" s="834"/>
      <c r="H81" s="834"/>
      <c r="I81" s="834"/>
      <c r="J81" s="834"/>
      <c r="K81" s="834"/>
      <c r="L81" s="834"/>
      <c r="M81" s="834"/>
      <c r="N81" s="834"/>
      <c r="O81" s="834"/>
      <c r="P81" s="1036">
        <v>25176</v>
      </c>
      <c r="Q81" s="1036"/>
      <c r="R81" s="1046">
        <f t="shared" ref="R81:R144" si="0">P81*1.05</f>
        <v>26434.800000000003</v>
      </c>
      <c r="S81" s="1047"/>
      <c r="T81" s="389">
        <f t="shared" ref="T81:T82" si="1">R81+(R81*0.1277)</f>
        <v>29810.523960000002</v>
      </c>
      <c r="U81" s="389">
        <f t="shared" ref="U81:U82" si="2">R81+(R81*0.33)</f>
        <v>35158.284000000007</v>
      </c>
      <c r="V81" s="375"/>
    </row>
    <row r="82" spans="1:22" ht="18.75" customHeight="1" x14ac:dyDescent="0.35">
      <c r="A82" s="834" t="s">
        <v>742</v>
      </c>
      <c r="B82" s="834"/>
      <c r="C82" s="834"/>
      <c r="D82" s="834"/>
      <c r="E82" s="834"/>
      <c r="F82" s="834"/>
      <c r="G82" s="834"/>
      <c r="H82" s="834"/>
      <c r="I82" s="834"/>
      <c r="J82" s="834"/>
      <c r="K82" s="834"/>
      <c r="L82" s="834"/>
      <c r="M82" s="834"/>
      <c r="N82" s="834"/>
      <c r="O82" s="834"/>
      <c r="P82" s="1036">
        <v>28967</v>
      </c>
      <c r="Q82" s="1036"/>
      <c r="R82" s="1046">
        <f t="shared" si="0"/>
        <v>30415.350000000002</v>
      </c>
      <c r="S82" s="1047"/>
      <c r="T82" s="389">
        <f t="shared" si="1"/>
        <v>34299.390195</v>
      </c>
      <c r="U82" s="389">
        <f t="shared" si="2"/>
        <v>40452.415500000003</v>
      </c>
      <c r="V82" s="375"/>
    </row>
    <row r="83" spans="1:22" ht="18.75" customHeight="1" x14ac:dyDescent="0.35">
      <c r="A83" s="39"/>
      <c r="B83" s="92"/>
      <c r="C83" s="93"/>
      <c r="D83" s="93"/>
      <c r="E83" s="93"/>
      <c r="F83" s="93"/>
      <c r="G83" s="93"/>
      <c r="H83" s="93"/>
      <c r="I83" s="94"/>
      <c r="J83" s="95"/>
      <c r="K83" s="96"/>
      <c r="L83" s="96"/>
      <c r="M83" s="96"/>
      <c r="N83" s="100"/>
      <c r="O83" s="40"/>
      <c r="P83" s="100"/>
      <c r="Q83" s="100"/>
      <c r="R83" s="1050" t="s">
        <v>277</v>
      </c>
      <c r="S83" s="1051"/>
      <c r="T83" s="375"/>
      <c r="U83" s="375"/>
      <c r="V83" s="375"/>
    </row>
    <row r="84" spans="1:22" ht="15.5" x14ac:dyDescent="0.3">
      <c r="A84" s="90" t="s">
        <v>92</v>
      </c>
      <c r="B84" s="670" t="s">
        <v>47</v>
      </c>
      <c r="C84" s="671"/>
      <c r="D84" s="671"/>
      <c r="E84" s="671"/>
      <c r="F84" s="671"/>
      <c r="G84" s="671"/>
      <c r="H84" s="671"/>
      <c r="I84" s="672"/>
      <c r="J84" s="690" t="s">
        <v>528</v>
      </c>
      <c r="K84" s="691"/>
      <c r="L84" s="691"/>
      <c r="M84" s="691"/>
      <c r="N84" s="715"/>
      <c r="O84" s="715"/>
      <c r="P84" s="715"/>
      <c r="Q84" s="715"/>
      <c r="R84" s="1048" t="s">
        <v>277</v>
      </c>
      <c r="S84" s="1049"/>
      <c r="T84" s="375"/>
      <c r="U84" s="375"/>
      <c r="V84" s="375"/>
    </row>
    <row r="85" spans="1:22" ht="33" customHeight="1" x14ac:dyDescent="0.3">
      <c r="A85" s="19">
        <v>1</v>
      </c>
      <c r="B85" s="1040" t="s">
        <v>743</v>
      </c>
      <c r="C85" s="1041"/>
      <c r="D85" s="1041"/>
      <c r="E85" s="1041"/>
      <c r="F85" s="1041"/>
      <c r="G85" s="1041"/>
      <c r="H85" s="1041"/>
      <c r="I85" s="1042"/>
      <c r="J85" s="690" t="s">
        <v>528</v>
      </c>
      <c r="K85" s="691"/>
      <c r="L85" s="691"/>
      <c r="M85" s="691"/>
      <c r="N85" s="715" t="s">
        <v>744</v>
      </c>
      <c r="O85" s="715"/>
      <c r="P85" s="1036">
        <v>2137</v>
      </c>
      <c r="Q85" s="1036"/>
      <c r="R85" s="1046">
        <f t="shared" si="0"/>
        <v>2243.85</v>
      </c>
      <c r="S85" s="1047"/>
      <c r="T85" s="375"/>
      <c r="U85" s="375"/>
      <c r="V85" s="389">
        <f>R85+(R85*0.33)</f>
        <v>2984.3204999999998</v>
      </c>
    </row>
    <row r="86" spans="1:22" ht="30" customHeight="1" x14ac:dyDescent="0.3">
      <c r="A86" s="19">
        <v>2</v>
      </c>
      <c r="B86" s="574" t="s">
        <v>317</v>
      </c>
      <c r="C86" s="572"/>
      <c r="D86" s="572"/>
      <c r="E86" s="572"/>
      <c r="F86" s="572"/>
      <c r="G86" s="572"/>
      <c r="H86" s="572"/>
      <c r="I86" s="666"/>
      <c r="J86" s="690" t="s">
        <v>528</v>
      </c>
      <c r="K86" s="691"/>
      <c r="L86" s="691"/>
      <c r="M86" s="691"/>
      <c r="N86" s="793" t="s">
        <v>535</v>
      </c>
      <c r="O86" s="795"/>
      <c r="P86" s="1037">
        <v>925</v>
      </c>
      <c r="Q86" s="1038"/>
      <c r="R86" s="1046">
        <f t="shared" si="0"/>
        <v>971.25</v>
      </c>
      <c r="S86" s="1047"/>
      <c r="T86" s="375"/>
      <c r="U86" s="375"/>
      <c r="V86" s="389">
        <f t="shared" ref="V86:V149" si="3">R86+(R86*0.33)</f>
        <v>1291.7625</v>
      </c>
    </row>
    <row r="87" spans="1:22" ht="15.5" x14ac:dyDescent="0.3">
      <c r="A87" s="19">
        <v>3</v>
      </c>
      <c r="B87" s="574" t="s">
        <v>316</v>
      </c>
      <c r="C87" s="572"/>
      <c r="D87" s="572"/>
      <c r="E87" s="572"/>
      <c r="F87" s="572"/>
      <c r="G87" s="572"/>
      <c r="H87" s="572"/>
      <c r="I87" s="666"/>
      <c r="J87" s="690" t="s">
        <v>528</v>
      </c>
      <c r="K87" s="691"/>
      <c r="L87" s="691"/>
      <c r="M87" s="691"/>
      <c r="N87" s="715"/>
      <c r="O87" s="715"/>
      <c r="P87" s="1036">
        <v>621</v>
      </c>
      <c r="Q87" s="1036"/>
      <c r="R87" s="1046">
        <f t="shared" si="0"/>
        <v>652.05000000000007</v>
      </c>
      <c r="S87" s="1047"/>
      <c r="T87" s="375"/>
      <c r="U87" s="375"/>
      <c r="V87" s="389">
        <f t="shared" si="3"/>
        <v>867.2265000000001</v>
      </c>
    </row>
    <row r="88" spans="1:22" ht="15.5" x14ac:dyDescent="0.3">
      <c r="A88" s="19">
        <v>4</v>
      </c>
      <c r="B88" s="574" t="s">
        <v>141</v>
      </c>
      <c r="C88" s="572"/>
      <c r="D88" s="572"/>
      <c r="E88" s="572"/>
      <c r="F88" s="572"/>
      <c r="G88" s="572"/>
      <c r="H88" s="572"/>
      <c r="I88" s="666"/>
      <c r="J88" s="690" t="s">
        <v>528</v>
      </c>
      <c r="K88" s="691"/>
      <c r="L88" s="691"/>
      <c r="M88" s="691"/>
      <c r="N88" s="715"/>
      <c r="O88" s="715"/>
      <c r="P88" s="1036">
        <v>2400</v>
      </c>
      <c r="Q88" s="1036"/>
      <c r="R88" s="1046">
        <f t="shared" si="0"/>
        <v>2520</v>
      </c>
      <c r="S88" s="1047"/>
      <c r="T88" s="375"/>
      <c r="U88" s="375"/>
      <c r="V88" s="389">
        <f t="shared" si="3"/>
        <v>3351.6</v>
      </c>
    </row>
    <row r="89" spans="1:22" ht="15.5" x14ac:dyDescent="0.3">
      <c r="A89" s="19">
        <v>5</v>
      </c>
      <c r="B89" s="574" t="s">
        <v>142</v>
      </c>
      <c r="C89" s="572"/>
      <c r="D89" s="572"/>
      <c r="E89" s="572"/>
      <c r="F89" s="572"/>
      <c r="G89" s="572"/>
      <c r="H89" s="572"/>
      <c r="I89" s="666"/>
      <c r="J89" s="690" t="s">
        <v>528</v>
      </c>
      <c r="K89" s="691"/>
      <c r="L89" s="691"/>
      <c r="M89" s="691"/>
      <c r="N89" s="715"/>
      <c r="O89" s="715"/>
      <c r="P89" s="1036">
        <v>1595</v>
      </c>
      <c r="Q89" s="1036"/>
      <c r="R89" s="1046">
        <f t="shared" si="0"/>
        <v>1674.75</v>
      </c>
      <c r="S89" s="1047"/>
      <c r="T89" s="375"/>
      <c r="U89" s="375"/>
      <c r="V89" s="389">
        <f t="shared" si="3"/>
        <v>2227.4175</v>
      </c>
    </row>
    <row r="90" spans="1:22" ht="15.5" x14ac:dyDescent="0.3">
      <c r="A90" s="19">
        <v>6</v>
      </c>
      <c r="B90" s="574" t="s">
        <v>330</v>
      </c>
      <c r="C90" s="572"/>
      <c r="D90" s="572"/>
      <c r="E90" s="572"/>
      <c r="F90" s="572"/>
      <c r="G90" s="572"/>
      <c r="H90" s="572"/>
      <c r="I90" s="666"/>
      <c r="J90" s="690" t="s">
        <v>528</v>
      </c>
      <c r="K90" s="691"/>
      <c r="L90" s="691"/>
      <c r="M90" s="691"/>
      <c r="N90" s="715"/>
      <c r="O90" s="715"/>
      <c r="P90" s="1036">
        <v>3577</v>
      </c>
      <c r="Q90" s="1036"/>
      <c r="R90" s="1046">
        <f t="shared" si="0"/>
        <v>3755.8500000000004</v>
      </c>
      <c r="S90" s="1047"/>
      <c r="T90" s="375"/>
      <c r="U90" s="375"/>
      <c r="V90" s="389">
        <f t="shared" si="3"/>
        <v>4995.2805000000008</v>
      </c>
    </row>
    <row r="91" spans="1:22" ht="15.65" customHeight="1" x14ac:dyDescent="0.3">
      <c r="A91" s="19">
        <v>7</v>
      </c>
      <c r="B91" s="574" t="s">
        <v>143</v>
      </c>
      <c r="C91" s="572"/>
      <c r="D91" s="572"/>
      <c r="E91" s="572"/>
      <c r="F91" s="572"/>
      <c r="G91" s="572"/>
      <c r="H91" s="572"/>
      <c r="I91" s="666"/>
      <c r="J91" s="690" t="s">
        <v>528</v>
      </c>
      <c r="K91" s="691"/>
      <c r="L91" s="691"/>
      <c r="M91" s="691"/>
      <c r="N91" s="1039" t="s">
        <v>745</v>
      </c>
      <c r="O91" s="970"/>
      <c r="P91" s="1036">
        <v>248</v>
      </c>
      <c r="Q91" s="1036"/>
      <c r="R91" s="1046">
        <f t="shared" si="0"/>
        <v>260.40000000000003</v>
      </c>
      <c r="S91" s="1047"/>
      <c r="T91" s="375"/>
      <c r="U91" s="375"/>
      <c r="V91" s="389">
        <f t="shared" si="3"/>
        <v>346.33200000000005</v>
      </c>
    </row>
    <row r="92" spans="1:22" ht="30" customHeight="1" x14ac:dyDescent="0.3">
      <c r="A92" s="19">
        <v>8</v>
      </c>
      <c r="B92" s="574" t="s">
        <v>746</v>
      </c>
      <c r="C92" s="572"/>
      <c r="D92" s="572"/>
      <c r="E92" s="572"/>
      <c r="F92" s="572"/>
      <c r="G92" s="572"/>
      <c r="H92" s="572"/>
      <c r="I92" s="666"/>
      <c r="J92" s="690" t="s">
        <v>528</v>
      </c>
      <c r="K92" s="691"/>
      <c r="L92" s="691"/>
      <c r="M92" s="691"/>
      <c r="N92" s="715" t="s">
        <v>747</v>
      </c>
      <c r="O92" s="715"/>
      <c r="P92" s="1036">
        <v>825</v>
      </c>
      <c r="Q92" s="1036"/>
      <c r="R92" s="1046">
        <f t="shared" si="0"/>
        <v>866.25</v>
      </c>
      <c r="S92" s="1047"/>
      <c r="T92" s="375"/>
      <c r="U92" s="375"/>
      <c r="V92" s="389">
        <f t="shared" si="3"/>
        <v>1152.1125</v>
      </c>
    </row>
    <row r="93" spans="1:22" ht="15.5" x14ac:dyDescent="0.3">
      <c r="A93" s="19">
        <v>9</v>
      </c>
      <c r="B93" s="693" t="s">
        <v>318</v>
      </c>
      <c r="C93" s="694"/>
      <c r="D93" s="694"/>
      <c r="E93" s="694"/>
      <c r="F93" s="694"/>
      <c r="G93" s="694"/>
      <c r="H93" s="694"/>
      <c r="I93" s="695"/>
      <c r="J93" s="690" t="s">
        <v>528</v>
      </c>
      <c r="K93" s="691"/>
      <c r="L93" s="691"/>
      <c r="M93" s="691"/>
      <c r="N93" s="715"/>
      <c r="O93" s="715"/>
      <c r="P93" s="1036">
        <v>775</v>
      </c>
      <c r="Q93" s="1036"/>
      <c r="R93" s="1046">
        <f t="shared" si="0"/>
        <v>813.75</v>
      </c>
      <c r="S93" s="1047"/>
      <c r="T93" s="375"/>
      <c r="U93" s="375"/>
      <c r="V93" s="389">
        <f t="shared" si="3"/>
        <v>1082.2874999999999</v>
      </c>
    </row>
    <row r="94" spans="1:22" ht="15.5" x14ac:dyDescent="0.3">
      <c r="A94" s="19">
        <v>10</v>
      </c>
      <c r="B94" s="693" t="s">
        <v>748</v>
      </c>
      <c r="C94" s="694"/>
      <c r="D94" s="694"/>
      <c r="E94" s="694"/>
      <c r="F94" s="694"/>
      <c r="G94" s="694"/>
      <c r="H94" s="694"/>
      <c r="I94" s="695"/>
      <c r="J94" s="690" t="s">
        <v>528</v>
      </c>
      <c r="K94" s="691"/>
      <c r="L94" s="691"/>
      <c r="M94" s="691"/>
      <c r="N94" s="715"/>
      <c r="O94" s="715"/>
      <c r="P94" s="1036">
        <v>780</v>
      </c>
      <c r="Q94" s="1036"/>
      <c r="R94" s="1046">
        <f t="shared" si="0"/>
        <v>819</v>
      </c>
      <c r="S94" s="1047"/>
      <c r="T94" s="375"/>
      <c r="U94" s="375"/>
      <c r="V94" s="389">
        <f t="shared" si="3"/>
        <v>1089.27</v>
      </c>
    </row>
    <row r="95" spans="1:22" ht="15.65" customHeight="1" x14ac:dyDescent="0.3">
      <c r="A95" s="19">
        <v>11</v>
      </c>
      <c r="B95" s="693" t="s">
        <v>749</v>
      </c>
      <c r="C95" s="694"/>
      <c r="D95" s="694"/>
      <c r="E95" s="694"/>
      <c r="F95" s="694"/>
      <c r="G95" s="694"/>
      <c r="H95" s="694"/>
      <c r="I95" s="695"/>
      <c r="J95" s="690" t="s">
        <v>528</v>
      </c>
      <c r="K95" s="691"/>
      <c r="L95" s="691"/>
      <c r="M95" s="691"/>
      <c r="N95" s="715"/>
      <c r="O95" s="715"/>
      <c r="P95" s="976" t="s">
        <v>692</v>
      </c>
      <c r="Q95" s="976"/>
      <c r="R95" s="1054" t="s">
        <v>692</v>
      </c>
      <c r="S95" s="1055"/>
      <c r="T95" s="375"/>
      <c r="U95" s="375"/>
      <c r="V95" s="391" t="s">
        <v>692</v>
      </c>
    </row>
    <row r="96" spans="1:22" ht="15.5" x14ac:dyDescent="0.3">
      <c r="A96" s="19">
        <v>12</v>
      </c>
      <c r="B96" s="693" t="s">
        <v>319</v>
      </c>
      <c r="C96" s="694"/>
      <c r="D96" s="694"/>
      <c r="E96" s="694"/>
      <c r="F96" s="694"/>
      <c r="G96" s="694"/>
      <c r="H96" s="694"/>
      <c r="I96" s="695"/>
      <c r="J96" s="690" t="s">
        <v>528</v>
      </c>
      <c r="K96" s="691"/>
      <c r="L96" s="691"/>
      <c r="M96" s="691"/>
      <c r="N96" s="715"/>
      <c r="O96" s="715"/>
      <c r="P96" s="1036">
        <v>4076</v>
      </c>
      <c r="Q96" s="1036"/>
      <c r="R96" s="1046">
        <f t="shared" si="0"/>
        <v>4279.8</v>
      </c>
      <c r="S96" s="1047"/>
      <c r="T96" s="375"/>
      <c r="U96" s="375"/>
      <c r="V96" s="389">
        <f t="shared" si="3"/>
        <v>5692.134</v>
      </c>
    </row>
    <row r="97" spans="1:22" ht="32" customHeight="1" x14ac:dyDescent="0.3">
      <c r="A97" s="19">
        <v>13</v>
      </c>
      <c r="B97" s="693" t="s">
        <v>750</v>
      </c>
      <c r="C97" s="694"/>
      <c r="D97" s="694"/>
      <c r="E97" s="694"/>
      <c r="F97" s="694"/>
      <c r="G97" s="694"/>
      <c r="H97" s="694"/>
      <c r="I97" s="695"/>
      <c r="J97" s="690" t="s">
        <v>528</v>
      </c>
      <c r="K97" s="691"/>
      <c r="L97" s="691"/>
      <c r="M97" s="691"/>
      <c r="N97" s="715" t="s">
        <v>751</v>
      </c>
      <c r="O97" s="715"/>
      <c r="P97" s="1036">
        <v>8125</v>
      </c>
      <c r="Q97" s="1036"/>
      <c r="R97" s="1046">
        <f t="shared" si="0"/>
        <v>8531.25</v>
      </c>
      <c r="S97" s="1047"/>
      <c r="T97" s="375"/>
      <c r="U97" s="375"/>
      <c r="V97" s="389">
        <f t="shared" si="3"/>
        <v>11346.5625</v>
      </c>
    </row>
    <row r="98" spans="1:22" ht="15.5" x14ac:dyDescent="0.3">
      <c r="A98" s="26">
        <v>14</v>
      </c>
      <c r="B98" s="1033" t="s">
        <v>752</v>
      </c>
      <c r="C98" s="713"/>
      <c r="D98" s="713"/>
      <c r="E98" s="713"/>
      <c r="F98" s="713"/>
      <c r="G98" s="713"/>
      <c r="H98" s="713"/>
      <c r="I98" s="714"/>
      <c r="J98" s="824" t="s">
        <v>528</v>
      </c>
      <c r="K98" s="825"/>
      <c r="L98" s="825"/>
      <c r="M98" s="825"/>
      <c r="N98" s="1034"/>
      <c r="O98" s="827"/>
      <c r="P98" s="1035">
        <v>1076</v>
      </c>
      <c r="Q98" s="1035"/>
      <c r="R98" s="1046">
        <f t="shared" si="0"/>
        <v>1129.8</v>
      </c>
      <c r="S98" s="1047"/>
      <c r="T98" s="375"/>
      <c r="U98" s="375"/>
      <c r="V98" s="389">
        <f t="shared" si="3"/>
        <v>1502.634</v>
      </c>
    </row>
    <row r="99" spans="1:22" ht="15" customHeight="1" x14ac:dyDescent="0.3">
      <c r="A99" s="19">
        <v>15</v>
      </c>
      <c r="B99" s="816" t="s">
        <v>694</v>
      </c>
      <c r="C99" s="816"/>
      <c r="D99" s="816"/>
      <c r="E99" s="816"/>
      <c r="F99" s="816"/>
      <c r="G99" s="816"/>
      <c r="H99" s="816"/>
      <c r="I99" s="816"/>
      <c r="J99" s="1010" t="s">
        <v>528</v>
      </c>
      <c r="K99" s="805"/>
      <c r="L99" s="805"/>
      <c r="M99" s="805"/>
      <c r="N99" s="1028" t="s">
        <v>695</v>
      </c>
      <c r="O99" s="1029"/>
      <c r="P99" s="817">
        <v>564</v>
      </c>
      <c r="Q99" s="817"/>
      <c r="R99" s="1046">
        <f t="shared" si="0"/>
        <v>592.20000000000005</v>
      </c>
      <c r="S99" s="1047"/>
      <c r="T99" s="375"/>
      <c r="U99" s="375"/>
      <c r="V99" s="389">
        <f t="shared" si="3"/>
        <v>787.62600000000009</v>
      </c>
    </row>
    <row r="100" spans="1:22" ht="15" customHeight="1" x14ac:dyDescent="0.3">
      <c r="A100" s="26">
        <v>16</v>
      </c>
      <c r="B100" s="816" t="s">
        <v>696</v>
      </c>
      <c r="C100" s="816"/>
      <c r="D100" s="816"/>
      <c r="E100" s="816"/>
      <c r="F100" s="816"/>
      <c r="G100" s="816"/>
      <c r="H100" s="816"/>
      <c r="I100" s="816"/>
      <c r="J100" s="1010" t="s">
        <v>528</v>
      </c>
      <c r="K100" s="805"/>
      <c r="L100" s="805"/>
      <c r="M100" s="805"/>
      <c r="N100" s="1028" t="s">
        <v>695</v>
      </c>
      <c r="O100" s="1029"/>
      <c r="P100" s="817">
        <v>595</v>
      </c>
      <c r="Q100" s="817"/>
      <c r="R100" s="1046">
        <f t="shared" si="0"/>
        <v>624.75</v>
      </c>
      <c r="S100" s="1047"/>
      <c r="T100" s="375"/>
      <c r="U100" s="375"/>
      <c r="V100" s="389">
        <f t="shared" si="3"/>
        <v>830.91750000000002</v>
      </c>
    </row>
    <row r="101" spans="1:22" ht="15" customHeight="1" x14ac:dyDescent="0.3">
      <c r="A101" s="19">
        <v>17</v>
      </c>
      <c r="B101" s="816" t="s">
        <v>697</v>
      </c>
      <c r="C101" s="816"/>
      <c r="D101" s="816"/>
      <c r="E101" s="816"/>
      <c r="F101" s="816"/>
      <c r="G101" s="816"/>
      <c r="H101" s="816"/>
      <c r="I101" s="816"/>
      <c r="J101" s="1010" t="s">
        <v>528</v>
      </c>
      <c r="K101" s="805"/>
      <c r="L101" s="805"/>
      <c r="M101" s="805"/>
      <c r="N101" s="1028" t="s">
        <v>695</v>
      </c>
      <c r="O101" s="1029"/>
      <c r="P101" s="817">
        <v>650</v>
      </c>
      <c r="Q101" s="817"/>
      <c r="R101" s="1046">
        <f t="shared" si="0"/>
        <v>682.5</v>
      </c>
      <c r="S101" s="1047"/>
      <c r="T101" s="375"/>
      <c r="U101" s="375"/>
      <c r="V101" s="389">
        <f t="shared" si="3"/>
        <v>907.72500000000002</v>
      </c>
    </row>
    <row r="102" spans="1:22" ht="15" customHeight="1" x14ac:dyDescent="0.3">
      <c r="A102" s="26">
        <v>18</v>
      </c>
      <c r="B102" s="816" t="s">
        <v>698</v>
      </c>
      <c r="C102" s="816"/>
      <c r="D102" s="816"/>
      <c r="E102" s="816"/>
      <c r="F102" s="816"/>
      <c r="G102" s="816"/>
      <c r="H102" s="816"/>
      <c r="I102" s="816"/>
      <c r="J102" s="1010" t="s">
        <v>528</v>
      </c>
      <c r="K102" s="805"/>
      <c r="L102" s="805"/>
      <c r="M102" s="805"/>
      <c r="N102" s="1028" t="s">
        <v>695</v>
      </c>
      <c r="O102" s="1029"/>
      <c r="P102" s="817">
        <v>707</v>
      </c>
      <c r="Q102" s="817"/>
      <c r="R102" s="1046">
        <f t="shared" si="0"/>
        <v>742.35</v>
      </c>
      <c r="S102" s="1047"/>
      <c r="T102" s="375"/>
      <c r="U102" s="375"/>
      <c r="V102" s="389">
        <f t="shared" si="3"/>
        <v>987.32550000000003</v>
      </c>
    </row>
    <row r="103" spans="1:22" ht="15" customHeight="1" x14ac:dyDescent="0.3">
      <c r="A103" s="19">
        <v>19</v>
      </c>
      <c r="B103" s="816" t="s">
        <v>699</v>
      </c>
      <c r="C103" s="816"/>
      <c r="D103" s="816"/>
      <c r="E103" s="816"/>
      <c r="F103" s="816"/>
      <c r="G103" s="816"/>
      <c r="H103" s="816"/>
      <c r="I103" s="816"/>
      <c r="J103" s="1010" t="s">
        <v>528</v>
      </c>
      <c r="K103" s="805"/>
      <c r="L103" s="805"/>
      <c r="M103" s="805"/>
      <c r="N103" s="1028" t="s">
        <v>695</v>
      </c>
      <c r="O103" s="1029"/>
      <c r="P103" s="817">
        <v>826</v>
      </c>
      <c r="Q103" s="817"/>
      <c r="R103" s="1046">
        <f t="shared" si="0"/>
        <v>867.30000000000007</v>
      </c>
      <c r="S103" s="1047"/>
      <c r="T103" s="375"/>
      <c r="U103" s="375"/>
      <c r="V103" s="389">
        <f t="shared" si="3"/>
        <v>1153.509</v>
      </c>
    </row>
    <row r="104" spans="1:22" ht="15" customHeight="1" x14ac:dyDescent="0.3">
      <c r="A104" s="26">
        <v>20</v>
      </c>
      <c r="B104" s="816" t="s">
        <v>700</v>
      </c>
      <c r="C104" s="816"/>
      <c r="D104" s="816"/>
      <c r="E104" s="816"/>
      <c r="F104" s="816"/>
      <c r="G104" s="816"/>
      <c r="H104" s="816"/>
      <c r="I104" s="816"/>
      <c r="J104" s="1010" t="s">
        <v>528</v>
      </c>
      <c r="K104" s="805"/>
      <c r="L104" s="805"/>
      <c r="M104" s="805"/>
      <c r="N104" s="1028" t="s">
        <v>695</v>
      </c>
      <c r="O104" s="1029"/>
      <c r="P104" s="817">
        <v>762</v>
      </c>
      <c r="Q104" s="817"/>
      <c r="R104" s="1046">
        <f t="shared" si="0"/>
        <v>800.1</v>
      </c>
      <c r="S104" s="1047"/>
      <c r="T104" s="375"/>
      <c r="U104" s="375"/>
      <c r="V104" s="389">
        <f t="shared" si="3"/>
        <v>1064.133</v>
      </c>
    </row>
    <row r="105" spans="1:22" ht="15" customHeight="1" x14ac:dyDescent="0.3">
      <c r="A105" s="19">
        <v>21</v>
      </c>
      <c r="B105" s="816" t="s">
        <v>701</v>
      </c>
      <c r="C105" s="816"/>
      <c r="D105" s="816"/>
      <c r="E105" s="816"/>
      <c r="F105" s="816"/>
      <c r="G105" s="816"/>
      <c r="H105" s="816"/>
      <c r="I105" s="816"/>
      <c r="J105" s="1010" t="s">
        <v>528</v>
      </c>
      <c r="K105" s="805"/>
      <c r="L105" s="805"/>
      <c r="M105" s="805"/>
      <c r="N105" s="1028" t="s">
        <v>695</v>
      </c>
      <c r="O105" s="1029"/>
      <c r="P105" s="817">
        <v>793</v>
      </c>
      <c r="Q105" s="817"/>
      <c r="R105" s="1046">
        <f t="shared" si="0"/>
        <v>832.65000000000009</v>
      </c>
      <c r="S105" s="1047"/>
      <c r="T105" s="375"/>
      <c r="U105" s="375"/>
      <c r="V105" s="389">
        <f t="shared" si="3"/>
        <v>1107.4245000000001</v>
      </c>
    </row>
    <row r="106" spans="1:22" ht="15" customHeight="1" x14ac:dyDescent="0.3">
      <c r="A106" s="26">
        <v>22</v>
      </c>
      <c r="B106" s="816" t="s">
        <v>702</v>
      </c>
      <c r="C106" s="816"/>
      <c r="D106" s="816"/>
      <c r="E106" s="816"/>
      <c r="F106" s="816"/>
      <c r="G106" s="816"/>
      <c r="H106" s="816"/>
      <c r="I106" s="816"/>
      <c r="J106" s="1010" t="s">
        <v>528</v>
      </c>
      <c r="K106" s="805"/>
      <c r="L106" s="805"/>
      <c r="M106" s="805"/>
      <c r="N106" s="1028" t="s">
        <v>695</v>
      </c>
      <c r="O106" s="1029"/>
      <c r="P106" s="817">
        <v>848</v>
      </c>
      <c r="Q106" s="817"/>
      <c r="R106" s="1046">
        <f t="shared" si="0"/>
        <v>890.40000000000009</v>
      </c>
      <c r="S106" s="1047"/>
      <c r="T106" s="375"/>
      <c r="U106" s="375"/>
      <c r="V106" s="389">
        <f t="shared" si="3"/>
        <v>1184.2320000000002</v>
      </c>
    </row>
    <row r="107" spans="1:22" ht="15" customHeight="1" x14ac:dyDescent="0.3">
      <c r="A107" s="19">
        <v>23</v>
      </c>
      <c r="B107" s="816" t="s">
        <v>703</v>
      </c>
      <c r="C107" s="816"/>
      <c r="D107" s="816"/>
      <c r="E107" s="816"/>
      <c r="F107" s="816"/>
      <c r="G107" s="816"/>
      <c r="H107" s="816"/>
      <c r="I107" s="816"/>
      <c r="J107" s="1010" t="s">
        <v>528</v>
      </c>
      <c r="K107" s="805"/>
      <c r="L107" s="805"/>
      <c r="M107" s="805"/>
      <c r="N107" s="1028" t="s">
        <v>695</v>
      </c>
      <c r="O107" s="1029"/>
      <c r="P107" s="817">
        <v>905</v>
      </c>
      <c r="Q107" s="817"/>
      <c r="R107" s="1046">
        <f t="shared" si="0"/>
        <v>950.25</v>
      </c>
      <c r="S107" s="1047"/>
      <c r="T107" s="375"/>
      <c r="U107" s="375"/>
      <c r="V107" s="389">
        <f t="shared" si="3"/>
        <v>1263.8325</v>
      </c>
    </row>
    <row r="108" spans="1:22" ht="15" customHeight="1" thickBot="1" x14ac:dyDescent="0.35">
      <c r="A108" s="26">
        <v>24</v>
      </c>
      <c r="B108" s="816" t="s">
        <v>704</v>
      </c>
      <c r="C108" s="816"/>
      <c r="D108" s="816"/>
      <c r="E108" s="816"/>
      <c r="F108" s="816"/>
      <c r="G108" s="816"/>
      <c r="H108" s="816"/>
      <c r="I108" s="816"/>
      <c r="J108" s="1010" t="s">
        <v>528</v>
      </c>
      <c r="K108" s="805"/>
      <c r="L108" s="805"/>
      <c r="M108" s="805"/>
      <c r="N108" s="1028" t="s">
        <v>695</v>
      </c>
      <c r="O108" s="1029"/>
      <c r="P108" s="817">
        <v>1024</v>
      </c>
      <c r="Q108" s="817"/>
      <c r="R108" s="1046">
        <f t="shared" si="0"/>
        <v>1075.2</v>
      </c>
      <c r="S108" s="1047"/>
      <c r="T108" s="375"/>
      <c r="U108" s="375"/>
      <c r="V108" s="389">
        <f t="shared" si="3"/>
        <v>1430.0160000000001</v>
      </c>
    </row>
    <row r="109" spans="1:22" ht="20" customHeight="1" thickTop="1" x14ac:dyDescent="0.3">
      <c r="A109" s="1030" t="s">
        <v>753</v>
      </c>
      <c r="B109" s="1031"/>
      <c r="C109" s="1031"/>
      <c r="D109" s="1031"/>
      <c r="E109" s="1031"/>
      <c r="F109" s="1031"/>
      <c r="G109" s="1031"/>
      <c r="H109" s="1031"/>
      <c r="I109" s="1031"/>
      <c r="J109" s="1031"/>
      <c r="K109" s="1031"/>
      <c r="L109" s="1031"/>
      <c r="M109" s="1031"/>
      <c r="N109" s="1031"/>
      <c r="O109" s="1031"/>
      <c r="P109" s="1031"/>
      <c r="Q109" s="1032"/>
      <c r="R109" s="1052"/>
      <c r="S109" s="1053"/>
      <c r="T109" s="375"/>
      <c r="U109" s="375"/>
      <c r="V109" s="389"/>
    </row>
    <row r="110" spans="1:22" ht="20" customHeight="1" thickBot="1" x14ac:dyDescent="0.35">
      <c r="A110" s="821" t="s">
        <v>549</v>
      </c>
      <c r="B110" s="822"/>
      <c r="C110" s="822"/>
      <c r="D110" s="822"/>
      <c r="E110" s="822"/>
      <c r="F110" s="822"/>
      <c r="G110" s="822"/>
      <c r="H110" s="822"/>
      <c r="I110" s="822"/>
      <c r="J110" s="822"/>
      <c r="K110" s="822"/>
      <c r="L110" s="822"/>
      <c r="M110" s="822"/>
      <c r="N110" s="822"/>
      <c r="O110" s="822"/>
      <c r="P110" s="822"/>
      <c r="Q110" s="823"/>
      <c r="R110" s="1052"/>
      <c r="S110" s="1053"/>
      <c r="T110" s="375"/>
      <c r="U110" s="375"/>
      <c r="V110" s="389"/>
    </row>
    <row r="111" spans="1:22" ht="20" customHeight="1" thickTop="1" x14ac:dyDescent="0.3">
      <c r="A111" s="118"/>
      <c r="B111" s="1017" t="s">
        <v>754</v>
      </c>
      <c r="C111" s="1018"/>
      <c r="D111" s="1018"/>
      <c r="E111" s="1018"/>
      <c r="F111" s="1018"/>
      <c r="G111" s="1018"/>
      <c r="H111" s="1018"/>
      <c r="I111" s="1019"/>
      <c r="J111" s="1020" t="s">
        <v>528</v>
      </c>
      <c r="K111" s="1021"/>
      <c r="L111" s="1021"/>
      <c r="M111" s="1021"/>
      <c r="N111" s="1022"/>
      <c r="O111" s="1022"/>
      <c r="P111" s="1023"/>
      <c r="Q111" s="1024"/>
      <c r="R111" s="1052"/>
      <c r="S111" s="1053"/>
      <c r="T111" s="375"/>
      <c r="U111" s="375"/>
      <c r="V111" s="389"/>
    </row>
    <row r="112" spans="1:22" ht="32.4" customHeight="1" x14ac:dyDescent="0.3">
      <c r="A112" s="19">
        <v>1</v>
      </c>
      <c r="B112" s="574" t="s">
        <v>755</v>
      </c>
      <c r="C112" s="572"/>
      <c r="D112" s="572"/>
      <c r="E112" s="572"/>
      <c r="F112" s="572"/>
      <c r="G112" s="572"/>
      <c r="H112" s="572"/>
      <c r="I112" s="666"/>
      <c r="J112" s="597" t="s">
        <v>528</v>
      </c>
      <c r="K112" s="623"/>
      <c r="L112" s="623"/>
      <c r="M112" s="624"/>
      <c r="N112" s="560" t="s">
        <v>756</v>
      </c>
      <c r="O112" s="562"/>
      <c r="P112" s="1025">
        <v>424</v>
      </c>
      <c r="Q112" s="1026"/>
      <c r="R112" s="1046">
        <f t="shared" si="0"/>
        <v>445.20000000000005</v>
      </c>
      <c r="S112" s="1047"/>
      <c r="T112" s="375"/>
      <c r="U112" s="375"/>
      <c r="V112" s="389">
        <f t="shared" si="3"/>
        <v>592.1160000000001</v>
      </c>
    </row>
    <row r="113" spans="1:22" ht="32.4" customHeight="1" x14ac:dyDescent="0.3">
      <c r="A113" s="26">
        <v>2</v>
      </c>
      <c r="B113" s="715" t="s">
        <v>757</v>
      </c>
      <c r="C113" s="715"/>
      <c r="D113" s="715"/>
      <c r="E113" s="715"/>
      <c r="F113" s="715"/>
      <c r="G113" s="715"/>
      <c r="H113" s="715"/>
      <c r="I113" s="715"/>
      <c r="J113" s="690" t="s">
        <v>528</v>
      </c>
      <c r="K113" s="691"/>
      <c r="L113" s="691"/>
      <c r="M113" s="691"/>
      <c r="N113" s="715"/>
      <c r="O113" s="715"/>
      <c r="P113" s="817">
        <v>18730</v>
      </c>
      <c r="Q113" s="817"/>
      <c r="R113" s="1046">
        <f t="shared" si="0"/>
        <v>19666.5</v>
      </c>
      <c r="S113" s="1047"/>
      <c r="T113" s="375"/>
      <c r="U113" s="375"/>
      <c r="V113" s="389">
        <f t="shared" si="3"/>
        <v>26156.445</v>
      </c>
    </row>
    <row r="114" spans="1:22" ht="32.4" customHeight="1" x14ac:dyDescent="0.3">
      <c r="A114" s="19">
        <v>3</v>
      </c>
      <c r="B114" s="715" t="s">
        <v>758</v>
      </c>
      <c r="C114" s="715"/>
      <c r="D114" s="715"/>
      <c r="E114" s="715"/>
      <c r="F114" s="715"/>
      <c r="G114" s="715"/>
      <c r="H114" s="715"/>
      <c r="I114" s="715"/>
      <c r="J114" s="690" t="s">
        <v>528</v>
      </c>
      <c r="K114" s="691"/>
      <c r="L114" s="691"/>
      <c r="M114" s="691"/>
      <c r="N114" s="715"/>
      <c r="O114" s="715"/>
      <c r="P114" s="817">
        <v>17868</v>
      </c>
      <c r="Q114" s="817"/>
      <c r="R114" s="1046">
        <f t="shared" si="0"/>
        <v>18761.400000000001</v>
      </c>
      <c r="S114" s="1047"/>
      <c r="T114" s="375"/>
      <c r="U114" s="375"/>
      <c r="V114" s="389">
        <f t="shared" si="3"/>
        <v>24952.662000000004</v>
      </c>
    </row>
    <row r="115" spans="1:22" ht="33.65" customHeight="1" x14ac:dyDescent="0.3">
      <c r="A115" s="26">
        <v>4</v>
      </c>
      <c r="B115" s="715" t="s">
        <v>759</v>
      </c>
      <c r="C115" s="715"/>
      <c r="D115" s="715"/>
      <c r="E115" s="715"/>
      <c r="F115" s="715"/>
      <c r="G115" s="715"/>
      <c r="H115" s="715"/>
      <c r="I115" s="715"/>
      <c r="J115" s="690" t="s">
        <v>528</v>
      </c>
      <c r="K115" s="691"/>
      <c r="L115" s="691"/>
      <c r="M115" s="691"/>
      <c r="N115" s="715"/>
      <c r="O115" s="715"/>
      <c r="P115" s="817">
        <v>1680</v>
      </c>
      <c r="Q115" s="817"/>
      <c r="R115" s="1046">
        <f t="shared" si="0"/>
        <v>1764</v>
      </c>
      <c r="S115" s="1047"/>
      <c r="T115" s="375"/>
      <c r="U115" s="375"/>
      <c r="V115" s="389">
        <f t="shared" si="3"/>
        <v>2346.12</v>
      </c>
    </row>
    <row r="116" spans="1:22" ht="31.25" customHeight="1" x14ac:dyDescent="0.3">
      <c r="A116" s="19">
        <v>5</v>
      </c>
      <c r="B116" s="793" t="s">
        <v>760</v>
      </c>
      <c r="C116" s="794"/>
      <c r="D116" s="794"/>
      <c r="E116" s="794"/>
      <c r="F116" s="794"/>
      <c r="G116" s="794"/>
      <c r="H116" s="794"/>
      <c r="I116" s="1027"/>
      <c r="J116" s="690" t="s">
        <v>528</v>
      </c>
      <c r="K116" s="691"/>
      <c r="L116" s="691"/>
      <c r="M116" s="691"/>
      <c r="N116" s="800"/>
      <c r="O116" s="802"/>
      <c r="P116" s="1012">
        <v>-2200</v>
      </c>
      <c r="Q116" s="1013"/>
      <c r="R116" s="1056">
        <v>-2200</v>
      </c>
      <c r="S116" s="1057"/>
      <c r="T116" s="375"/>
      <c r="U116" s="375"/>
      <c r="V116" s="389">
        <v>-2200</v>
      </c>
    </row>
    <row r="117" spans="1:22" ht="15.5" x14ac:dyDescent="0.3">
      <c r="A117" s="26">
        <v>6</v>
      </c>
      <c r="B117" s="977" t="s">
        <v>761</v>
      </c>
      <c r="C117" s="977"/>
      <c r="D117" s="977"/>
      <c r="E117" s="977"/>
      <c r="F117" s="977"/>
      <c r="G117" s="977"/>
      <c r="H117" s="977"/>
      <c r="I117" s="977"/>
      <c r="J117" s="690" t="s">
        <v>528</v>
      </c>
      <c r="K117" s="691"/>
      <c r="L117" s="691"/>
      <c r="M117" s="691"/>
      <c r="N117" s="715"/>
      <c r="O117" s="715"/>
      <c r="P117" s="817">
        <v>1140</v>
      </c>
      <c r="Q117" s="817"/>
      <c r="R117" s="1046">
        <f t="shared" si="0"/>
        <v>1197</v>
      </c>
      <c r="S117" s="1047"/>
      <c r="T117" s="375"/>
      <c r="U117" s="375"/>
      <c r="V117" s="389">
        <f t="shared" si="3"/>
        <v>1592.01</v>
      </c>
    </row>
    <row r="118" spans="1:22" ht="15.5" x14ac:dyDescent="0.3">
      <c r="A118" s="19">
        <v>7</v>
      </c>
      <c r="B118" s="977" t="s">
        <v>762</v>
      </c>
      <c r="C118" s="977"/>
      <c r="D118" s="977"/>
      <c r="E118" s="977"/>
      <c r="F118" s="977"/>
      <c r="G118" s="977"/>
      <c r="H118" s="977"/>
      <c r="I118" s="977"/>
      <c r="J118" s="690" t="s">
        <v>528</v>
      </c>
      <c r="K118" s="691"/>
      <c r="L118" s="691"/>
      <c r="M118" s="691"/>
      <c r="N118" s="715"/>
      <c r="O118" s="715"/>
      <c r="P118" s="817">
        <v>648</v>
      </c>
      <c r="Q118" s="817"/>
      <c r="R118" s="1046">
        <f t="shared" si="0"/>
        <v>680.4</v>
      </c>
      <c r="S118" s="1047"/>
      <c r="T118" s="375"/>
      <c r="U118" s="375"/>
      <c r="V118" s="389">
        <f t="shared" si="3"/>
        <v>904.93200000000002</v>
      </c>
    </row>
    <row r="119" spans="1:22" ht="15.5" x14ac:dyDescent="0.3">
      <c r="A119" s="26">
        <v>8</v>
      </c>
      <c r="B119" s="977" t="s">
        <v>763</v>
      </c>
      <c r="C119" s="977"/>
      <c r="D119" s="977"/>
      <c r="E119" s="977"/>
      <c r="F119" s="977"/>
      <c r="G119" s="977"/>
      <c r="H119" s="977"/>
      <c r="I119" s="977"/>
      <c r="J119" s="690" t="s">
        <v>528</v>
      </c>
      <c r="K119" s="691"/>
      <c r="L119" s="691"/>
      <c r="M119" s="691"/>
      <c r="N119" s="715"/>
      <c r="O119" s="715"/>
      <c r="P119" s="817">
        <v>1435</v>
      </c>
      <c r="Q119" s="817"/>
      <c r="R119" s="1046">
        <f t="shared" si="0"/>
        <v>1506.75</v>
      </c>
      <c r="S119" s="1047"/>
      <c r="T119" s="375"/>
      <c r="U119" s="375"/>
      <c r="V119" s="389">
        <f t="shared" si="3"/>
        <v>2003.9775</v>
      </c>
    </row>
    <row r="120" spans="1:22" ht="15.5" x14ac:dyDescent="0.3">
      <c r="A120" s="19">
        <v>9</v>
      </c>
      <c r="B120" s="977" t="s">
        <v>764</v>
      </c>
      <c r="C120" s="977"/>
      <c r="D120" s="977"/>
      <c r="E120" s="977"/>
      <c r="F120" s="977"/>
      <c r="G120" s="977"/>
      <c r="H120" s="977"/>
      <c r="I120" s="977"/>
      <c r="J120" s="690" t="s">
        <v>528</v>
      </c>
      <c r="K120" s="691"/>
      <c r="L120" s="691"/>
      <c r="M120" s="691"/>
      <c r="N120" s="715"/>
      <c r="O120" s="715"/>
      <c r="P120" s="817">
        <v>358</v>
      </c>
      <c r="Q120" s="817"/>
      <c r="R120" s="1046">
        <f t="shared" si="0"/>
        <v>375.90000000000003</v>
      </c>
      <c r="S120" s="1047"/>
      <c r="T120" s="375"/>
      <c r="U120" s="375"/>
      <c r="V120" s="389">
        <f t="shared" si="3"/>
        <v>499.94700000000006</v>
      </c>
    </row>
    <row r="121" spans="1:22" ht="15.5" x14ac:dyDescent="0.3">
      <c r="A121" s="26">
        <v>10</v>
      </c>
      <c r="B121" s="977" t="s">
        <v>765</v>
      </c>
      <c r="C121" s="977"/>
      <c r="D121" s="977"/>
      <c r="E121" s="977"/>
      <c r="F121" s="977"/>
      <c r="G121" s="977"/>
      <c r="H121" s="977"/>
      <c r="I121" s="977"/>
      <c r="J121" s="690" t="s">
        <v>528</v>
      </c>
      <c r="K121" s="691"/>
      <c r="L121" s="691"/>
      <c r="M121" s="691"/>
      <c r="N121" s="715"/>
      <c r="O121" s="715"/>
      <c r="P121" s="817">
        <v>495</v>
      </c>
      <c r="Q121" s="817"/>
      <c r="R121" s="1046">
        <f t="shared" si="0"/>
        <v>519.75</v>
      </c>
      <c r="S121" s="1047"/>
      <c r="T121" s="375"/>
      <c r="U121" s="375"/>
      <c r="V121" s="389">
        <f t="shared" si="3"/>
        <v>691.26750000000004</v>
      </c>
    </row>
    <row r="122" spans="1:22" ht="15.5" x14ac:dyDescent="0.3">
      <c r="A122" s="19">
        <v>11</v>
      </c>
      <c r="B122" s="977" t="s">
        <v>766</v>
      </c>
      <c r="C122" s="977"/>
      <c r="D122" s="977"/>
      <c r="E122" s="977"/>
      <c r="F122" s="977"/>
      <c r="G122" s="977"/>
      <c r="H122" s="977"/>
      <c r="I122" s="977"/>
      <c r="J122" s="690" t="s">
        <v>528</v>
      </c>
      <c r="K122" s="691"/>
      <c r="L122" s="691"/>
      <c r="M122" s="691"/>
      <c r="N122" s="715"/>
      <c r="O122" s="715"/>
      <c r="P122" s="817">
        <v>480</v>
      </c>
      <c r="Q122" s="817"/>
      <c r="R122" s="1046">
        <f t="shared" si="0"/>
        <v>504</v>
      </c>
      <c r="S122" s="1047"/>
      <c r="T122" s="375"/>
      <c r="U122" s="375"/>
      <c r="V122" s="389">
        <f t="shared" si="3"/>
        <v>670.32</v>
      </c>
    </row>
    <row r="123" spans="1:22" ht="15.5" x14ac:dyDescent="0.3">
      <c r="A123" s="26">
        <v>12</v>
      </c>
      <c r="B123" s="977" t="s">
        <v>767</v>
      </c>
      <c r="C123" s="977"/>
      <c r="D123" s="977"/>
      <c r="E123" s="977"/>
      <c r="F123" s="977"/>
      <c r="G123" s="977"/>
      <c r="H123" s="977"/>
      <c r="I123" s="977"/>
      <c r="J123" s="690" t="s">
        <v>528</v>
      </c>
      <c r="K123" s="691"/>
      <c r="L123" s="691"/>
      <c r="M123" s="691"/>
      <c r="N123" s="715"/>
      <c r="O123" s="715"/>
      <c r="P123" s="817">
        <v>1488</v>
      </c>
      <c r="Q123" s="817"/>
      <c r="R123" s="1046">
        <f t="shared" si="0"/>
        <v>1562.4</v>
      </c>
      <c r="S123" s="1047"/>
      <c r="T123" s="375"/>
      <c r="U123" s="375"/>
      <c r="V123" s="389">
        <f t="shared" si="3"/>
        <v>2077.9920000000002</v>
      </c>
    </row>
    <row r="124" spans="1:22" ht="15.5" x14ac:dyDescent="0.3">
      <c r="A124" s="19">
        <v>13</v>
      </c>
      <c r="B124" s="977" t="s">
        <v>768</v>
      </c>
      <c r="C124" s="977"/>
      <c r="D124" s="977"/>
      <c r="E124" s="977"/>
      <c r="F124" s="977"/>
      <c r="G124" s="977"/>
      <c r="H124" s="977"/>
      <c r="I124" s="977"/>
      <c r="J124" s="690" t="s">
        <v>528</v>
      </c>
      <c r="K124" s="691"/>
      <c r="L124" s="691"/>
      <c r="M124" s="691"/>
      <c r="N124" s="715"/>
      <c r="O124" s="715"/>
      <c r="P124" s="817">
        <v>1194</v>
      </c>
      <c r="Q124" s="817"/>
      <c r="R124" s="1046">
        <f t="shared" si="0"/>
        <v>1253.7</v>
      </c>
      <c r="S124" s="1047"/>
      <c r="T124" s="375"/>
      <c r="U124" s="375"/>
      <c r="V124" s="389">
        <f t="shared" si="3"/>
        <v>1667.421</v>
      </c>
    </row>
    <row r="125" spans="1:22" ht="15.5" x14ac:dyDescent="0.3">
      <c r="A125" s="26">
        <v>14</v>
      </c>
      <c r="B125" s="977" t="s">
        <v>769</v>
      </c>
      <c r="C125" s="977"/>
      <c r="D125" s="977"/>
      <c r="E125" s="977"/>
      <c r="F125" s="977"/>
      <c r="G125" s="977"/>
      <c r="H125" s="977"/>
      <c r="I125" s="977"/>
      <c r="J125" s="690" t="s">
        <v>528</v>
      </c>
      <c r="K125" s="691"/>
      <c r="L125" s="691"/>
      <c r="M125" s="691"/>
      <c r="N125" s="715"/>
      <c r="O125" s="715"/>
      <c r="P125" s="817">
        <v>420</v>
      </c>
      <c r="Q125" s="817"/>
      <c r="R125" s="1046">
        <f t="shared" si="0"/>
        <v>441</v>
      </c>
      <c r="S125" s="1047"/>
      <c r="T125" s="375"/>
      <c r="U125" s="375"/>
      <c r="V125" s="389">
        <f t="shared" si="3"/>
        <v>586.53</v>
      </c>
    </row>
    <row r="126" spans="1:22" ht="15.5" x14ac:dyDescent="0.3">
      <c r="A126" s="19">
        <v>15</v>
      </c>
      <c r="B126" s="977" t="s">
        <v>770</v>
      </c>
      <c r="C126" s="977"/>
      <c r="D126" s="977"/>
      <c r="E126" s="977"/>
      <c r="F126" s="977"/>
      <c r="G126" s="977"/>
      <c r="H126" s="977"/>
      <c r="I126" s="977"/>
      <c r="J126" s="690" t="s">
        <v>528</v>
      </c>
      <c r="K126" s="691"/>
      <c r="L126" s="691"/>
      <c r="M126" s="691"/>
      <c r="N126" s="715"/>
      <c r="O126" s="715"/>
      <c r="P126" s="817">
        <v>680</v>
      </c>
      <c r="Q126" s="817"/>
      <c r="R126" s="1046">
        <f t="shared" si="0"/>
        <v>714</v>
      </c>
      <c r="S126" s="1047"/>
      <c r="T126" s="375"/>
      <c r="U126" s="375"/>
      <c r="V126" s="389">
        <f t="shared" si="3"/>
        <v>949.62</v>
      </c>
    </row>
    <row r="127" spans="1:22" ht="15.5" x14ac:dyDescent="0.3">
      <c r="A127" s="26">
        <v>16</v>
      </c>
      <c r="B127" s="977" t="s">
        <v>771</v>
      </c>
      <c r="C127" s="977"/>
      <c r="D127" s="977"/>
      <c r="E127" s="977"/>
      <c r="F127" s="977"/>
      <c r="G127" s="977"/>
      <c r="H127" s="977"/>
      <c r="I127" s="977"/>
      <c r="J127" s="690" t="s">
        <v>528</v>
      </c>
      <c r="K127" s="691"/>
      <c r="L127" s="691"/>
      <c r="M127" s="691"/>
      <c r="N127" s="715"/>
      <c r="O127" s="715"/>
      <c r="P127" s="817">
        <v>2280</v>
      </c>
      <c r="Q127" s="817"/>
      <c r="R127" s="1046">
        <f t="shared" si="0"/>
        <v>2394</v>
      </c>
      <c r="S127" s="1047"/>
      <c r="T127" s="375"/>
      <c r="U127" s="375"/>
      <c r="V127" s="389">
        <f t="shared" si="3"/>
        <v>3184.02</v>
      </c>
    </row>
    <row r="128" spans="1:22" ht="15.5" x14ac:dyDescent="0.3">
      <c r="A128" s="19">
        <v>17</v>
      </c>
      <c r="B128" s="977" t="s">
        <v>772</v>
      </c>
      <c r="C128" s="977"/>
      <c r="D128" s="977"/>
      <c r="E128" s="977"/>
      <c r="F128" s="977"/>
      <c r="G128" s="977"/>
      <c r="H128" s="977"/>
      <c r="I128" s="977"/>
      <c r="J128" s="690" t="s">
        <v>528</v>
      </c>
      <c r="K128" s="691"/>
      <c r="L128" s="691"/>
      <c r="M128" s="691"/>
      <c r="N128" s="715"/>
      <c r="O128" s="715"/>
      <c r="P128" s="817">
        <v>895</v>
      </c>
      <c r="Q128" s="817"/>
      <c r="R128" s="1046">
        <f t="shared" si="0"/>
        <v>939.75</v>
      </c>
      <c r="S128" s="1047"/>
      <c r="T128" s="375"/>
      <c r="U128" s="375"/>
      <c r="V128" s="389">
        <f t="shared" si="3"/>
        <v>1249.8675000000001</v>
      </c>
    </row>
    <row r="129" spans="1:22" ht="15.5" x14ac:dyDescent="0.3">
      <c r="A129" s="26">
        <v>18</v>
      </c>
      <c r="B129" s="977" t="s">
        <v>773</v>
      </c>
      <c r="C129" s="977"/>
      <c r="D129" s="977"/>
      <c r="E129" s="977"/>
      <c r="F129" s="977"/>
      <c r="G129" s="977"/>
      <c r="H129" s="977"/>
      <c r="I129" s="977"/>
      <c r="J129" s="690" t="s">
        <v>528</v>
      </c>
      <c r="K129" s="691"/>
      <c r="L129" s="691"/>
      <c r="M129" s="691"/>
      <c r="N129" s="793"/>
      <c r="O129" s="795"/>
      <c r="P129" s="817">
        <v>2542</v>
      </c>
      <c r="Q129" s="817"/>
      <c r="R129" s="1046">
        <f t="shared" si="0"/>
        <v>2669.1</v>
      </c>
      <c r="S129" s="1047"/>
      <c r="T129" s="375"/>
      <c r="U129" s="375"/>
      <c r="V129" s="389">
        <f t="shared" si="3"/>
        <v>3549.9029999999998</v>
      </c>
    </row>
    <row r="130" spans="1:22" ht="15.5" x14ac:dyDescent="0.3">
      <c r="A130" s="19">
        <v>19</v>
      </c>
      <c r="B130" s="977" t="s">
        <v>322</v>
      </c>
      <c r="C130" s="977"/>
      <c r="D130" s="977"/>
      <c r="E130" s="977"/>
      <c r="F130" s="977"/>
      <c r="G130" s="977"/>
      <c r="H130" s="977"/>
      <c r="I130" s="977"/>
      <c r="J130" s="690" t="s">
        <v>528</v>
      </c>
      <c r="K130" s="691"/>
      <c r="L130" s="691"/>
      <c r="M130" s="691"/>
      <c r="N130" s="793"/>
      <c r="O130" s="795"/>
      <c r="P130" s="817">
        <v>4076</v>
      </c>
      <c r="Q130" s="817"/>
      <c r="R130" s="1046">
        <f t="shared" si="0"/>
        <v>4279.8</v>
      </c>
      <c r="S130" s="1047"/>
      <c r="T130" s="375"/>
      <c r="U130" s="375"/>
      <c r="V130" s="389">
        <f t="shared" si="3"/>
        <v>5692.134</v>
      </c>
    </row>
    <row r="131" spans="1:22" ht="31.25" customHeight="1" x14ac:dyDescent="0.3">
      <c r="A131" s="26">
        <v>20</v>
      </c>
      <c r="B131" s="977" t="s">
        <v>774</v>
      </c>
      <c r="C131" s="977"/>
      <c r="D131" s="977"/>
      <c r="E131" s="977"/>
      <c r="F131" s="977"/>
      <c r="G131" s="977"/>
      <c r="H131" s="977"/>
      <c r="I131" s="977"/>
      <c r="J131" s="690" t="s">
        <v>528</v>
      </c>
      <c r="K131" s="691"/>
      <c r="L131" s="691"/>
      <c r="M131" s="691"/>
      <c r="N131" s="793"/>
      <c r="O131" s="795"/>
      <c r="P131" s="817">
        <v>825</v>
      </c>
      <c r="Q131" s="817"/>
      <c r="R131" s="1046">
        <f t="shared" si="0"/>
        <v>866.25</v>
      </c>
      <c r="S131" s="1047"/>
      <c r="T131" s="375"/>
      <c r="U131" s="375"/>
      <c r="V131" s="389">
        <f t="shared" si="3"/>
        <v>1152.1125</v>
      </c>
    </row>
    <row r="132" spans="1:22" ht="32" customHeight="1" x14ac:dyDescent="0.3">
      <c r="A132" s="19">
        <v>21</v>
      </c>
      <c r="B132" s="977" t="s">
        <v>775</v>
      </c>
      <c r="C132" s="977"/>
      <c r="D132" s="977"/>
      <c r="E132" s="977"/>
      <c r="F132" s="977"/>
      <c r="G132" s="977"/>
      <c r="H132" s="977"/>
      <c r="I132" s="977"/>
      <c r="J132" s="690" t="s">
        <v>528</v>
      </c>
      <c r="K132" s="691"/>
      <c r="L132" s="691"/>
      <c r="M132" s="691"/>
      <c r="N132" s="793"/>
      <c r="O132" s="795"/>
      <c r="P132" s="817">
        <v>1520</v>
      </c>
      <c r="Q132" s="817"/>
      <c r="R132" s="1046">
        <f t="shared" si="0"/>
        <v>1596</v>
      </c>
      <c r="S132" s="1047"/>
      <c r="T132" s="375"/>
      <c r="U132" s="375"/>
      <c r="V132" s="389">
        <f t="shared" si="3"/>
        <v>2122.6800000000003</v>
      </c>
    </row>
    <row r="133" spans="1:22" ht="15.5" x14ac:dyDescent="0.3">
      <c r="A133" s="26">
        <v>22</v>
      </c>
      <c r="B133" s="977" t="s">
        <v>776</v>
      </c>
      <c r="C133" s="977"/>
      <c r="D133" s="977"/>
      <c r="E133" s="977"/>
      <c r="F133" s="977"/>
      <c r="G133" s="977"/>
      <c r="H133" s="977"/>
      <c r="I133" s="977"/>
      <c r="J133" s="690" t="s">
        <v>528</v>
      </c>
      <c r="K133" s="691"/>
      <c r="L133" s="691"/>
      <c r="M133" s="691"/>
      <c r="N133" s="793"/>
      <c r="O133" s="795"/>
      <c r="P133" s="817">
        <v>1555</v>
      </c>
      <c r="Q133" s="817"/>
      <c r="R133" s="1046">
        <f t="shared" si="0"/>
        <v>1632.75</v>
      </c>
      <c r="S133" s="1047"/>
      <c r="T133" s="375"/>
      <c r="U133" s="375"/>
      <c r="V133" s="389">
        <f t="shared" si="3"/>
        <v>2171.5574999999999</v>
      </c>
    </row>
    <row r="134" spans="1:22" ht="15.5" x14ac:dyDescent="0.3">
      <c r="A134" s="19">
        <v>23</v>
      </c>
      <c r="B134" s="977" t="s">
        <v>777</v>
      </c>
      <c r="C134" s="977"/>
      <c r="D134" s="977"/>
      <c r="E134" s="977"/>
      <c r="F134" s="977"/>
      <c r="G134" s="977"/>
      <c r="H134" s="977"/>
      <c r="I134" s="977"/>
      <c r="J134" s="690" t="s">
        <v>528</v>
      </c>
      <c r="K134" s="691"/>
      <c r="L134" s="691"/>
      <c r="M134" s="691"/>
      <c r="N134" s="793"/>
      <c r="O134" s="795"/>
      <c r="P134" s="817">
        <v>695</v>
      </c>
      <c r="Q134" s="817"/>
      <c r="R134" s="1046">
        <f t="shared" si="0"/>
        <v>729.75</v>
      </c>
      <c r="S134" s="1047"/>
      <c r="T134" s="375"/>
      <c r="U134" s="375"/>
      <c r="V134" s="389">
        <f t="shared" si="3"/>
        <v>970.5675</v>
      </c>
    </row>
    <row r="135" spans="1:22" ht="15.5" x14ac:dyDescent="0.3">
      <c r="A135" s="26">
        <v>24</v>
      </c>
      <c r="B135" s="977" t="s">
        <v>778</v>
      </c>
      <c r="C135" s="977"/>
      <c r="D135" s="977"/>
      <c r="E135" s="977"/>
      <c r="F135" s="977"/>
      <c r="G135" s="977"/>
      <c r="H135" s="977"/>
      <c r="I135" s="977"/>
      <c r="J135" s="690" t="s">
        <v>528</v>
      </c>
      <c r="K135" s="691"/>
      <c r="L135" s="691"/>
      <c r="M135" s="691"/>
      <c r="N135" s="793"/>
      <c r="O135" s="795"/>
      <c r="P135" s="817">
        <v>3577</v>
      </c>
      <c r="Q135" s="817"/>
      <c r="R135" s="1046">
        <f t="shared" si="0"/>
        <v>3755.8500000000004</v>
      </c>
      <c r="S135" s="1047"/>
      <c r="T135" s="375"/>
      <c r="U135" s="375"/>
      <c r="V135" s="389">
        <f t="shared" si="3"/>
        <v>4995.2805000000008</v>
      </c>
    </row>
    <row r="136" spans="1:22" ht="15.5" x14ac:dyDescent="0.3">
      <c r="A136" s="19">
        <v>25</v>
      </c>
      <c r="B136" s="977" t="s">
        <v>779</v>
      </c>
      <c r="C136" s="977"/>
      <c r="D136" s="977"/>
      <c r="E136" s="977"/>
      <c r="F136" s="977"/>
      <c r="G136" s="977"/>
      <c r="H136" s="977"/>
      <c r="I136" s="977"/>
      <c r="J136" s="690" t="s">
        <v>528</v>
      </c>
      <c r="K136" s="691"/>
      <c r="L136" s="691"/>
      <c r="M136" s="691"/>
      <c r="N136" s="991"/>
      <c r="O136" s="992"/>
      <c r="P136" s="817">
        <v>1595</v>
      </c>
      <c r="Q136" s="817"/>
      <c r="R136" s="1046">
        <f t="shared" si="0"/>
        <v>1674.75</v>
      </c>
      <c r="S136" s="1047"/>
      <c r="T136" s="375"/>
      <c r="U136" s="375"/>
      <c r="V136" s="389">
        <f t="shared" si="3"/>
        <v>2227.4175</v>
      </c>
    </row>
    <row r="137" spans="1:22" ht="15.5" x14ac:dyDescent="0.3">
      <c r="A137" s="26">
        <v>26</v>
      </c>
      <c r="B137" s="977" t="s">
        <v>780</v>
      </c>
      <c r="C137" s="977"/>
      <c r="D137" s="977"/>
      <c r="E137" s="977"/>
      <c r="F137" s="977"/>
      <c r="G137" s="977"/>
      <c r="H137" s="977"/>
      <c r="I137" s="977"/>
      <c r="J137" s="690" t="s">
        <v>528</v>
      </c>
      <c r="K137" s="691"/>
      <c r="L137" s="691"/>
      <c r="M137" s="691"/>
      <c r="N137" s="991"/>
      <c r="O137" s="992"/>
      <c r="P137" s="817">
        <v>495</v>
      </c>
      <c r="Q137" s="817"/>
      <c r="R137" s="1046">
        <f t="shared" si="0"/>
        <v>519.75</v>
      </c>
      <c r="S137" s="1047"/>
      <c r="T137" s="375"/>
      <c r="U137" s="375"/>
      <c r="V137" s="389">
        <f t="shared" si="3"/>
        <v>691.26750000000004</v>
      </c>
    </row>
    <row r="138" spans="1:22" ht="15.5" x14ac:dyDescent="0.3">
      <c r="A138" s="19">
        <v>27</v>
      </c>
      <c r="B138" s="839" t="s">
        <v>781</v>
      </c>
      <c r="C138" s="839"/>
      <c r="D138" s="839"/>
      <c r="E138" s="839"/>
      <c r="F138" s="839"/>
      <c r="G138" s="839"/>
      <c r="H138" s="839"/>
      <c r="I138" s="839"/>
      <c r="J138" s="690" t="s">
        <v>528</v>
      </c>
      <c r="K138" s="691"/>
      <c r="L138" s="691"/>
      <c r="M138" s="691"/>
      <c r="N138" s="991"/>
      <c r="O138" s="992"/>
      <c r="P138" s="1016">
        <v>3979</v>
      </c>
      <c r="Q138" s="1016"/>
      <c r="R138" s="1046">
        <f t="shared" si="0"/>
        <v>4177.95</v>
      </c>
      <c r="S138" s="1047"/>
      <c r="T138" s="375"/>
      <c r="U138" s="375"/>
      <c r="V138" s="389">
        <f t="shared" si="3"/>
        <v>5556.6734999999999</v>
      </c>
    </row>
    <row r="139" spans="1:22" ht="15.5" x14ac:dyDescent="0.3">
      <c r="A139" s="26">
        <v>28</v>
      </c>
      <c r="B139" s="977" t="s">
        <v>782</v>
      </c>
      <c r="C139" s="977"/>
      <c r="D139" s="977"/>
      <c r="E139" s="977"/>
      <c r="F139" s="977"/>
      <c r="G139" s="977"/>
      <c r="H139" s="977"/>
      <c r="I139" s="977"/>
      <c r="J139" s="690" t="s">
        <v>528</v>
      </c>
      <c r="K139" s="691"/>
      <c r="L139" s="691"/>
      <c r="M139" s="691"/>
      <c r="N139" s="991"/>
      <c r="O139" s="992"/>
      <c r="P139" s="817">
        <v>357</v>
      </c>
      <c r="Q139" s="817"/>
      <c r="R139" s="1046">
        <f t="shared" si="0"/>
        <v>374.85</v>
      </c>
      <c r="S139" s="1047"/>
      <c r="T139" s="375"/>
      <c r="U139" s="375"/>
      <c r="V139" s="389">
        <f t="shared" si="3"/>
        <v>498.55050000000006</v>
      </c>
    </row>
    <row r="140" spans="1:22" ht="31.25" customHeight="1" x14ac:dyDescent="0.3">
      <c r="A140" s="19">
        <v>29</v>
      </c>
      <c r="B140" s="977" t="s">
        <v>783</v>
      </c>
      <c r="C140" s="977"/>
      <c r="D140" s="977"/>
      <c r="E140" s="977"/>
      <c r="F140" s="977"/>
      <c r="G140" s="977"/>
      <c r="H140" s="977"/>
      <c r="I140" s="977"/>
      <c r="J140" s="690" t="s">
        <v>528</v>
      </c>
      <c r="K140" s="691"/>
      <c r="L140" s="691"/>
      <c r="M140" s="691"/>
      <c r="N140" s="991"/>
      <c r="O140" s="992"/>
      <c r="P140" s="817">
        <v>4823</v>
      </c>
      <c r="Q140" s="817"/>
      <c r="R140" s="1046">
        <f t="shared" si="0"/>
        <v>5064.1500000000005</v>
      </c>
      <c r="S140" s="1047"/>
      <c r="T140" s="375"/>
      <c r="U140" s="375"/>
      <c r="V140" s="389">
        <f t="shared" si="3"/>
        <v>6735.3195000000005</v>
      </c>
    </row>
    <row r="141" spans="1:22" ht="15.5" x14ac:dyDescent="0.3">
      <c r="A141" s="26">
        <v>30</v>
      </c>
      <c r="B141" s="977" t="s">
        <v>784</v>
      </c>
      <c r="C141" s="977"/>
      <c r="D141" s="977"/>
      <c r="E141" s="977"/>
      <c r="F141" s="977"/>
      <c r="G141" s="977"/>
      <c r="H141" s="977"/>
      <c r="I141" s="977"/>
      <c r="J141" s="690" t="s">
        <v>528</v>
      </c>
      <c r="K141" s="691"/>
      <c r="L141" s="691"/>
      <c r="M141" s="691"/>
      <c r="N141" s="991"/>
      <c r="O141" s="992"/>
      <c r="P141" s="817">
        <v>1828</v>
      </c>
      <c r="Q141" s="817"/>
      <c r="R141" s="1046">
        <f t="shared" si="0"/>
        <v>1919.4</v>
      </c>
      <c r="S141" s="1047"/>
      <c r="T141" s="375"/>
      <c r="U141" s="375"/>
      <c r="V141" s="389">
        <f t="shared" si="3"/>
        <v>2552.8020000000001</v>
      </c>
    </row>
    <row r="142" spans="1:22" ht="15.5" x14ac:dyDescent="0.3">
      <c r="A142" s="19">
        <v>31</v>
      </c>
      <c r="B142" s="977" t="s">
        <v>785</v>
      </c>
      <c r="C142" s="977"/>
      <c r="D142" s="977"/>
      <c r="E142" s="977"/>
      <c r="F142" s="977"/>
      <c r="G142" s="977"/>
      <c r="H142" s="977"/>
      <c r="I142" s="977"/>
      <c r="J142" s="690" t="s">
        <v>528</v>
      </c>
      <c r="K142" s="691"/>
      <c r="L142" s="691"/>
      <c r="M142" s="691"/>
      <c r="N142" s="991"/>
      <c r="O142" s="992"/>
      <c r="P142" s="817">
        <v>6831</v>
      </c>
      <c r="Q142" s="817"/>
      <c r="R142" s="1046">
        <f t="shared" si="0"/>
        <v>7172.55</v>
      </c>
      <c r="S142" s="1047"/>
      <c r="T142" s="375"/>
      <c r="U142" s="375"/>
      <c r="V142" s="389">
        <f t="shared" si="3"/>
        <v>9539.4915000000001</v>
      </c>
    </row>
    <row r="143" spans="1:22" ht="15.5" x14ac:dyDescent="0.3">
      <c r="A143" s="26">
        <v>32</v>
      </c>
      <c r="B143" s="977" t="s">
        <v>786</v>
      </c>
      <c r="C143" s="977"/>
      <c r="D143" s="977"/>
      <c r="E143" s="977"/>
      <c r="F143" s="977"/>
      <c r="G143" s="977"/>
      <c r="H143" s="977"/>
      <c r="I143" s="977"/>
      <c r="J143" s="690" t="s">
        <v>528</v>
      </c>
      <c r="K143" s="691"/>
      <c r="L143" s="691"/>
      <c r="M143" s="691"/>
      <c r="N143" s="991"/>
      <c r="O143" s="992"/>
      <c r="P143" s="817">
        <v>9062</v>
      </c>
      <c r="Q143" s="817"/>
      <c r="R143" s="1046">
        <f t="shared" si="0"/>
        <v>9515.1</v>
      </c>
      <c r="S143" s="1047"/>
      <c r="T143" s="375"/>
      <c r="U143" s="375"/>
      <c r="V143" s="389">
        <f t="shared" si="3"/>
        <v>12655.083000000001</v>
      </c>
    </row>
    <row r="144" spans="1:22" ht="15.5" x14ac:dyDescent="0.3">
      <c r="A144" s="19">
        <v>33</v>
      </c>
      <c r="B144" s="977" t="s">
        <v>787</v>
      </c>
      <c r="C144" s="977"/>
      <c r="D144" s="977"/>
      <c r="E144" s="977"/>
      <c r="F144" s="977"/>
      <c r="G144" s="977"/>
      <c r="H144" s="977"/>
      <c r="I144" s="977"/>
      <c r="J144" s="690" t="s">
        <v>528</v>
      </c>
      <c r="K144" s="691"/>
      <c r="L144" s="691"/>
      <c r="M144" s="691"/>
      <c r="N144" s="991"/>
      <c r="O144" s="992"/>
      <c r="P144" s="817">
        <v>3459</v>
      </c>
      <c r="Q144" s="817"/>
      <c r="R144" s="1046">
        <f t="shared" si="0"/>
        <v>3631.9500000000003</v>
      </c>
      <c r="S144" s="1047"/>
      <c r="T144" s="375"/>
      <c r="U144" s="375"/>
      <c r="V144" s="389">
        <f t="shared" si="3"/>
        <v>4830.4935000000005</v>
      </c>
    </row>
    <row r="145" spans="1:22" ht="15.5" x14ac:dyDescent="0.3">
      <c r="A145" s="26">
        <v>34</v>
      </c>
      <c r="B145" s="977" t="s">
        <v>1130</v>
      </c>
      <c r="C145" s="977"/>
      <c r="D145" s="977"/>
      <c r="E145" s="977"/>
      <c r="F145" s="977"/>
      <c r="G145" s="977"/>
      <c r="H145" s="977"/>
      <c r="I145" s="977"/>
      <c r="J145" s="690" t="s">
        <v>528</v>
      </c>
      <c r="K145" s="691"/>
      <c r="L145" s="691"/>
      <c r="M145" s="691"/>
      <c r="N145" s="991"/>
      <c r="O145" s="992"/>
      <c r="P145" s="817">
        <v>704</v>
      </c>
      <c r="Q145" s="817"/>
      <c r="R145" s="1046">
        <f t="shared" ref="R145:R223" si="4">P145*1.05</f>
        <v>739.2</v>
      </c>
      <c r="S145" s="1047"/>
      <c r="T145" s="375"/>
      <c r="U145" s="375"/>
      <c r="V145" s="389">
        <f t="shared" si="3"/>
        <v>983.13600000000008</v>
      </c>
    </row>
    <row r="146" spans="1:22" ht="15.5" x14ac:dyDescent="0.3">
      <c r="A146" s="19">
        <v>35</v>
      </c>
      <c r="B146" s="977" t="s">
        <v>788</v>
      </c>
      <c r="C146" s="977"/>
      <c r="D146" s="977"/>
      <c r="E146" s="977"/>
      <c r="F146" s="977"/>
      <c r="G146" s="977"/>
      <c r="H146" s="977"/>
      <c r="I146" s="977"/>
      <c r="J146" s="690" t="s">
        <v>528</v>
      </c>
      <c r="K146" s="691"/>
      <c r="L146" s="691"/>
      <c r="M146" s="691"/>
      <c r="N146" s="991"/>
      <c r="O146" s="992"/>
      <c r="P146" s="817">
        <v>279</v>
      </c>
      <c r="Q146" s="817"/>
      <c r="R146" s="1046">
        <f t="shared" si="4"/>
        <v>292.95</v>
      </c>
      <c r="S146" s="1047"/>
      <c r="T146" s="375"/>
      <c r="U146" s="375"/>
      <c r="V146" s="389">
        <f t="shared" si="3"/>
        <v>389.62349999999998</v>
      </c>
    </row>
    <row r="147" spans="1:22" ht="15.5" x14ac:dyDescent="0.3">
      <c r="A147" s="26">
        <v>36</v>
      </c>
      <c r="B147" s="977" t="s">
        <v>789</v>
      </c>
      <c r="C147" s="977"/>
      <c r="D147" s="977"/>
      <c r="E147" s="977"/>
      <c r="F147" s="977"/>
      <c r="G147" s="977"/>
      <c r="H147" s="977"/>
      <c r="I147" s="977"/>
      <c r="J147" s="690" t="s">
        <v>528</v>
      </c>
      <c r="K147" s="691"/>
      <c r="L147" s="691"/>
      <c r="M147" s="691"/>
      <c r="N147" s="991"/>
      <c r="O147" s="992"/>
      <c r="P147" s="817">
        <v>2400</v>
      </c>
      <c r="Q147" s="817"/>
      <c r="R147" s="1046">
        <f t="shared" si="4"/>
        <v>2520</v>
      </c>
      <c r="S147" s="1047"/>
      <c r="T147" s="375"/>
      <c r="U147" s="375"/>
      <c r="V147" s="389">
        <f t="shared" si="3"/>
        <v>3351.6</v>
      </c>
    </row>
    <row r="148" spans="1:22" ht="15.5" x14ac:dyDescent="0.3">
      <c r="A148" s="19">
        <v>37</v>
      </c>
      <c r="B148" s="977" t="s">
        <v>790</v>
      </c>
      <c r="C148" s="977"/>
      <c r="D148" s="977"/>
      <c r="E148" s="977"/>
      <c r="F148" s="977"/>
      <c r="G148" s="977"/>
      <c r="H148" s="977"/>
      <c r="I148" s="977"/>
      <c r="J148" s="690" t="s">
        <v>528</v>
      </c>
      <c r="K148" s="691"/>
      <c r="L148" s="691"/>
      <c r="M148" s="691"/>
      <c r="N148" s="991"/>
      <c r="O148" s="992"/>
      <c r="P148" s="817">
        <v>425</v>
      </c>
      <c r="Q148" s="817"/>
      <c r="R148" s="1046">
        <f t="shared" si="4"/>
        <v>446.25</v>
      </c>
      <c r="S148" s="1047"/>
      <c r="T148" s="375"/>
      <c r="U148" s="375"/>
      <c r="V148" s="389">
        <f t="shared" si="3"/>
        <v>593.51250000000005</v>
      </c>
    </row>
    <row r="149" spans="1:22" ht="15.5" x14ac:dyDescent="0.3">
      <c r="A149" s="26">
        <v>38</v>
      </c>
      <c r="B149" s="977" t="s">
        <v>791</v>
      </c>
      <c r="C149" s="977"/>
      <c r="D149" s="977"/>
      <c r="E149" s="977"/>
      <c r="F149" s="977"/>
      <c r="G149" s="977"/>
      <c r="H149" s="977"/>
      <c r="I149" s="977"/>
      <c r="J149" s="690" t="s">
        <v>528</v>
      </c>
      <c r="K149" s="691"/>
      <c r="L149" s="691"/>
      <c r="M149" s="691"/>
      <c r="N149" s="991"/>
      <c r="O149" s="992"/>
      <c r="P149" s="817">
        <v>2137</v>
      </c>
      <c r="Q149" s="817"/>
      <c r="R149" s="1046">
        <f t="shared" si="4"/>
        <v>2243.85</v>
      </c>
      <c r="S149" s="1047"/>
      <c r="T149" s="375"/>
      <c r="U149" s="375"/>
      <c r="V149" s="389">
        <f t="shared" si="3"/>
        <v>2984.3204999999998</v>
      </c>
    </row>
    <row r="150" spans="1:22" ht="15.5" x14ac:dyDescent="0.3">
      <c r="A150" s="19">
        <v>39</v>
      </c>
      <c r="B150" s="977" t="s">
        <v>792</v>
      </c>
      <c r="C150" s="977"/>
      <c r="D150" s="977"/>
      <c r="E150" s="977"/>
      <c r="F150" s="977"/>
      <c r="G150" s="977"/>
      <c r="H150" s="977"/>
      <c r="I150" s="977"/>
      <c r="J150" s="690" t="s">
        <v>528</v>
      </c>
      <c r="K150" s="691"/>
      <c r="L150" s="691"/>
      <c r="M150" s="691"/>
      <c r="N150" s="991"/>
      <c r="O150" s="992"/>
      <c r="P150" s="817">
        <v>467</v>
      </c>
      <c r="Q150" s="817"/>
      <c r="R150" s="1046">
        <f t="shared" si="4"/>
        <v>490.35</v>
      </c>
      <c r="S150" s="1047"/>
      <c r="T150" s="375"/>
      <c r="U150" s="375"/>
      <c r="V150" s="389">
        <f t="shared" ref="V150:V213" si="5">R150+(R150*0.33)</f>
        <v>652.16550000000007</v>
      </c>
    </row>
    <row r="151" spans="1:22" ht="15.5" x14ac:dyDescent="0.3">
      <c r="A151" s="26">
        <v>40</v>
      </c>
      <c r="B151" s="977" t="s">
        <v>793</v>
      </c>
      <c r="C151" s="977"/>
      <c r="D151" s="977"/>
      <c r="E151" s="977"/>
      <c r="F151" s="977"/>
      <c r="G151" s="977"/>
      <c r="H151" s="977"/>
      <c r="I151" s="977"/>
      <c r="J151" s="690" t="s">
        <v>528</v>
      </c>
      <c r="K151" s="691"/>
      <c r="L151" s="691"/>
      <c r="M151" s="691"/>
      <c r="N151" s="977"/>
      <c r="O151" s="977"/>
      <c r="P151" s="1014">
        <v>620</v>
      </c>
      <c r="Q151" s="1015"/>
      <c r="R151" s="1046">
        <f t="shared" si="4"/>
        <v>651</v>
      </c>
      <c r="S151" s="1047"/>
      <c r="T151" s="375"/>
      <c r="U151" s="375"/>
      <c r="V151" s="389">
        <f t="shared" si="5"/>
        <v>865.83</v>
      </c>
    </row>
    <row r="152" spans="1:22" ht="15.5" x14ac:dyDescent="0.3">
      <c r="A152" s="19">
        <v>41</v>
      </c>
      <c r="B152" s="977" t="s">
        <v>794</v>
      </c>
      <c r="C152" s="977"/>
      <c r="D152" s="977"/>
      <c r="E152" s="977"/>
      <c r="F152" s="977"/>
      <c r="G152" s="977"/>
      <c r="H152" s="977"/>
      <c r="I152" s="977"/>
      <c r="J152" s="690" t="s">
        <v>528</v>
      </c>
      <c r="K152" s="691"/>
      <c r="L152" s="691"/>
      <c r="M152" s="691"/>
      <c r="N152" s="977"/>
      <c r="O152" s="977"/>
      <c r="P152" s="1014">
        <v>410</v>
      </c>
      <c r="Q152" s="1015"/>
      <c r="R152" s="1046">
        <f t="shared" si="4"/>
        <v>430.5</v>
      </c>
      <c r="S152" s="1047"/>
      <c r="T152" s="375"/>
      <c r="U152" s="375"/>
      <c r="V152" s="389">
        <f t="shared" si="5"/>
        <v>572.56500000000005</v>
      </c>
    </row>
    <row r="153" spans="1:22" ht="15.5" x14ac:dyDescent="0.3">
      <c r="A153" s="26">
        <v>42</v>
      </c>
      <c r="B153" s="977" t="s">
        <v>795</v>
      </c>
      <c r="C153" s="977"/>
      <c r="D153" s="977"/>
      <c r="E153" s="977"/>
      <c r="F153" s="977"/>
      <c r="G153" s="977"/>
      <c r="H153" s="977"/>
      <c r="I153" s="977"/>
      <c r="J153" s="690" t="s">
        <v>528</v>
      </c>
      <c r="K153" s="691"/>
      <c r="L153" s="691"/>
      <c r="M153" s="691"/>
      <c r="N153" s="977"/>
      <c r="O153" s="977"/>
      <c r="P153" s="1014">
        <v>522</v>
      </c>
      <c r="Q153" s="1015"/>
      <c r="R153" s="1046">
        <f t="shared" si="4"/>
        <v>548.1</v>
      </c>
      <c r="S153" s="1047"/>
      <c r="T153" s="375"/>
      <c r="U153" s="375"/>
      <c r="V153" s="389">
        <f t="shared" si="5"/>
        <v>728.97300000000007</v>
      </c>
    </row>
    <row r="154" spans="1:22" ht="15.5" x14ac:dyDescent="0.3">
      <c r="A154" s="19">
        <v>43</v>
      </c>
      <c r="B154" s="977" t="s">
        <v>796</v>
      </c>
      <c r="C154" s="977"/>
      <c r="D154" s="977"/>
      <c r="E154" s="977"/>
      <c r="F154" s="977"/>
      <c r="G154" s="977"/>
      <c r="H154" s="977"/>
      <c r="I154" s="977"/>
      <c r="J154" s="690" t="s">
        <v>528</v>
      </c>
      <c r="K154" s="691"/>
      <c r="L154" s="691"/>
      <c r="M154" s="691"/>
      <c r="N154" s="977"/>
      <c r="O154" s="977"/>
      <c r="P154" s="1014">
        <v>1437</v>
      </c>
      <c r="Q154" s="1015"/>
      <c r="R154" s="1046">
        <f t="shared" si="4"/>
        <v>1508.8500000000001</v>
      </c>
      <c r="S154" s="1047"/>
      <c r="T154" s="375"/>
      <c r="U154" s="375"/>
      <c r="V154" s="389">
        <f t="shared" si="5"/>
        <v>2006.7705000000001</v>
      </c>
    </row>
    <row r="155" spans="1:22" ht="30.65" customHeight="1" x14ac:dyDescent="0.3">
      <c r="A155" s="26">
        <v>44</v>
      </c>
      <c r="B155" s="1001" t="s">
        <v>797</v>
      </c>
      <c r="C155" s="1002"/>
      <c r="D155" s="1002"/>
      <c r="E155" s="1002"/>
      <c r="F155" s="1002"/>
      <c r="G155" s="1002"/>
      <c r="H155" s="1002"/>
      <c r="I155" s="1003"/>
      <c r="J155" s="1004" t="s">
        <v>528</v>
      </c>
      <c r="K155" s="809"/>
      <c r="L155" s="809"/>
      <c r="M155" s="1005"/>
      <c r="N155" s="1006"/>
      <c r="O155" s="1007"/>
      <c r="P155" s="1008">
        <v>1888</v>
      </c>
      <c r="Q155" s="1009"/>
      <c r="R155" s="1046">
        <f t="shared" si="4"/>
        <v>1982.4</v>
      </c>
      <c r="S155" s="1047"/>
      <c r="T155" s="375"/>
      <c r="U155" s="375"/>
      <c r="V155" s="389">
        <f t="shared" si="5"/>
        <v>2636.5920000000001</v>
      </c>
    </row>
    <row r="156" spans="1:22" ht="15" x14ac:dyDescent="0.3">
      <c r="A156" s="19">
        <v>45</v>
      </c>
      <c r="B156" s="969" t="s">
        <v>798</v>
      </c>
      <c r="C156" s="970"/>
      <c r="D156" s="970"/>
      <c r="E156" s="970"/>
      <c r="F156" s="970"/>
      <c r="G156" s="970"/>
      <c r="H156" s="970"/>
      <c r="I156" s="971"/>
      <c r="J156" s="1010" t="s">
        <v>528</v>
      </c>
      <c r="K156" s="805"/>
      <c r="L156" s="805"/>
      <c r="M156" s="1011"/>
      <c r="N156" s="991"/>
      <c r="O156" s="992"/>
      <c r="P156" s="1012">
        <v>621</v>
      </c>
      <c r="Q156" s="1013"/>
      <c r="R156" s="1046">
        <f t="shared" si="4"/>
        <v>652.05000000000007</v>
      </c>
      <c r="S156" s="1047"/>
      <c r="T156" s="375"/>
      <c r="U156" s="375"/>
      <c r="V156" s="389">
        <f t="shared" si="5"/>
        <v>867.2265000000001</v>
      </c>
    </row>
    <row r="157" spans="1:22" ht="15.5" x14ac:dyDescent="0.3">
      <c r="A157" s="26">
        <v>46</v>
      </c>
      <c r="B157" s="977" t="s">
        <v>799</v>
      </c>
      <c r="C157" s="977"/>
      <c r="D157" s="977"/>
      <c r="E157" s="977"/>
      <c r="F157" s="977"/>
      <c r="G157" s="977"/>
      <c r="H157" s="977"/>
      <c r="I157" s="977"/>
      <c r="J157" s="690" t="s">
        <v>528</v>
      </c>
      <c r="K157" s="691"/>
      <c r="L157" s="691"/>
      <c r="M157" s="691"/>
      <c r="N157" s="991"/>
      <c r="O157" s="992"/>
      <c r="P157" s="817">
        <v>274</v>
      </c>
      <c r="Q157" s="817"/>
      <c r="R157" s="1046">
        <f t="shared" si="4"/>
        <v>287.7</v>
      </c>
      <c r="S157" s="1047"/>
      <c r="T157" s="375"/>
      <c r="U157" s="375"/>
      <c r="V157" s="389">
        <f t="shared" si="5"/>
        <v>382.64099999999996</v>
      </c>
    </row>
    <row r="158" spans="1:22" ht="15.5" x14ac:dyDescent="0.3">
      <c r="A158" s="19">
        <v>47</v>
      </c>
      <c r="B158" s="977" t="s">
        <v>800</v>
      </c>
      <c r="C158" s="977"/>
      <c r="D158" s="977"/>
      <c r="E158" s="977"/>
      <c r="F158" s="977"/>
      <c r="G158" s="977"/>
      <c r="H158" s="977"/>
      <c r="I158" s="977"/>
      <c r="J158" s="690" t="s">
        <v>528</v>
      </c>
      <c r="K158" s="691"/>
      <c r="L158" s="691"/>
      <c r="M158" s="691"/>
      <c r="N158" s="991"/>
      <c r="O158" s="992"/>
      <c r="P158" s="817">
        <v>480</v>
      </c>
      <c r="Q158" s="817"/>
      <c r="R158" s="1046">
        <f t="shared" si="4"/>
        <v>504</v>
      </c>
      <c r="S158" s="1047"/>
      <c r="T158" s="375"/>
      <c r="U158" s="375"/>
      <c r="V158" s="389">
        <f t="shared" si="5"/>
        <v>670.32</v>
      </c>
    </row>
    <row r="159" spans="1:22" ht="15.5" x14ac:dyDescent="0.3">
      <c r="A159" s="26">
        <v>48</v>
      </c>
      <c r="B159" s="977" t="s">
        <v>801</v>
      </c>
      <c r="C159" s="977"/>
      <c r="D159" s="977"/>
      <c r="E159" s="977"/>
      <c r="F159" s="977"/>
      <c r="G159" s="977"/>
      <c r="H159" s="977"/>
      <c r="I159" s="977"/>
      <c r="J159" s="690" t="s">
        <v>528</v>
      </c>
      <c r="K159" s="691"/>
      <c r="L159" s="691"/>
      <c r="M159" s="691"/>
      <c r="N159" s="991"/>
      <c r="O159" s="992"/>
      <c r="P159" s="817">
        <v>3748</v>
      </c>
      <c r="Q159" s="817"/>
      <c r="R159" s="1046">
        <f t="shared" si="4"/>
        <v>3935.4</v>
      </c>
      <c r="S159" s="1047"/>
      <c r="T159" s="375"/>
      <c r="U159" s="375"/>
      <c r="V159" s="389">
        <f t="shared" si="5"/>
        <v>5234.0820000000003</v>
      </c>
    </row>
    <row r="160" spans="1:22" ht="15.5" x14ac:dyDescent="0.3">
      <c r="A160" s="19">
        <v>49</v>
      </c>
      <c r="B160" s="977" t="s">
        <v>802</v>
      </c>
      <c r="C160" s="977"/>
      <c r="D160" s="977"/>
      <c r="E160" s="977"/>
      <c r="F160" s="977"/>
      <c r="G160" s="977"/>
      <c r="H160" s="977"/>
      <c r="I160" s="977"/>
      <c r="J160" s="690" t="s">
        <v>528</v>
      </c>
      <c r="K160" s="691"/>
      <c r="L160" s="691"/>
      <c r="M160" s="691"/>
      <c r="N160" s="991"/>
      <c r="O160" s="992"/>
      <c r="P160" s="817">
        <v>215</v>
      </c>
      <c r="Q160" s="817"/>
      <c r="R160" s="1046">
        <f t="shared" si="4"/>
        <v>225.75</v>
      </c>
      <c r="S160" s="1047"/>
      <c r="T160" s="375"/>
      <c r="U160" s="375"/>
      <c r="V160" s="389">
        <f t="shared" si="5"/>
        <v>300.2475</v>
      </c>
    </row>
    <row r="161" spans="1:22" ht="15.5" x14ac:dyDescent="0.3">
      <c r="A161" s="26">
        <v>50</v>
      </c>
      <c r="B161" s="977" t="s">
        <v>803</v>
      </c>
      <c r="C161" s="977"/>
      <c r="D161" s="977"/>
      <c r="E161" s="977"/>
      <c r="F161" s="977"/>
      <c r="G161" s="977"/>
      <c r="H161" s="977"/>
      <c r="I161" s="977"/>
      <c r="J161" s="690" t="s">
        <v>528</v>
      </c>
      <c r="K161" s="691"/>
      <c r="L161" s="691"/>
      <c r="M161" s="691"/>
      <c r="N161" s="991"/>
      <c r="O161" s="992"/>
      <c r="P161" s="817">
        <v>795</v>
      </c>
      <c r="Q161" s="817"/>
      <c r="R161" s="1046">
        <f t="shared" si="4"/>
        <v>834.75</v>
      </c>
      <c r="S161" s="1047"/>
      <c r="T161" s="375"/>
      <c r="U161" s="375"/>
      <c r="V161" s="389">
        <f t="shared" si="5"/>
        <v>1110.2175</v>
      </c>
    </row>
    <row r="162" spans="1:22" ht="15.65" customHeight="1" x14ac:dyDescent="0.3">
      <c r="A162" s="1071" t="s">
        <v>1764</v>
      </c>
      <c r="B162" s="1072"/>
      <c r="C162" s="1072"/>
      <c r="D162" s="1072"/>
      <c r="E162" s="1072"/>
      <c r="F162" s="1072"/>
      <c r="G162" s="1072"/>
      <c r="H162" s="1072"/>
      <c r="I162" s="1072"/>
      <c r="J162" s="1072"/>
      <c r="K162" s="1072"/>
      <c r="L162" s="1072"/>
      <c r="M162" s="1072"/>
      <c r="N162" s="1072"/>
      <c r="O162" s="1072"/>
      <c r="P162" s="1072"/>
      <c r="Q162" s="1072"/>
      <c r="R162" s="1072"/>
      <c r="S162" s="1072"/>
      <c r="T162" s="387"/>
      <c r="U162" s="387"/>
      <c r="V162" s="389"/>
    </row>
    <row r="163" spans="1:22" ht="15.65" customHeight="1" x14ac:dyDescent="0.3">
      <c r="A163" s="217">
        <v>51</v>
      </c>
      <c r="B163" s="993" t="s">
        <v>752</v>
      </c>
      <c r="C163" s="994"/>
      <c r="D163" s="994"/>
      <c r="E163" s="994"/>
      <c r="F163" s="994"/>
      <c r="G163" s="994"/>
      <c r="H163" s="994"/>
      <c r="I163" s="995"/>
      <c r="J163" s="996" t="s">
        <v>528</v>
      </c>
      <c r="K163" s="997"/>
      <c r="L163" s="997"/>
      <c r="M163" s="997"/>
      <c r="N163" s="998"/>
      <c r="O163" s="999"/>
      <c r="P163" s="1000">
        <v>1076</v>
      </c>
      <c r="Q163" s="1000"/>
      <c r="R163" s="926">
        <f t="shared" si="4"/>
        <v>1129.8</v>
      </c>
      <c r="S163" s="927"/>
      <c r="T163" s="388"/>
      <c r="U163" s="388"/>
      <c r="V163" s="389">
        <f t="shared" si="5"/>
        <v>1502.634</v>
      </c>
    </row>
    <row r="164" spans="1:22" ht="15.5" x14ac:dyDescent="0.3">
      <c r="A164" s="26">
        <v>52</v>
      </c>
      <c r="B164" s="977" t="s">
        <v>804</v>
      </c>
      <c r="C164" s="977"/>
      <c r="D164" s="977"/>
      <c r="E164" s="977"/>
      <c r="F164" s="977"/>
      <c r="G164" s="977"/>
      <c r="H164" s="977"/>
      <c r="I164" s="977"/>
      <c r="J164" s="690" t="s">
        <v>528</v>
      </c>
      <c r="K164" s="691"/>
      <c r="L164" s="691"/>
      <c r="M164" s="691"/>
      <c r="N164" s="991" t="s">
        <v>396</v>
      </c>
      <c r="O164" s="992"/>
      <c r="P164" s="817">
        <v>815</v>
      </c>
      <c r="Q164" s="817"/>
      <c r="R164" s="1046">
        <f t="shared" si="4"/>
        <v>855.75</v>
      </c>
      <c r="S164" s="1047"/>
      <c r="T164" s="388"/>
      <c r="U164" s="388"/>
      <c r="V164" s="389">
        <f t="shared" si="5"/>
        <v>1138.1475</v>
      </c>
    </row>
    <row r="165" spans="1:22" ht="15.5" x14ac:dyDescent="0.3">
      <c r="A165" s="19">
        <v>53</v>
      </c>
      <c r="B165" s="816" t="s">
        <v>805</v>
      </c>
      <c r="C165" s="816"/>
      <c r="D165" s="816"/>
      <c r="E165" s="816"/>
      <c r="F165" s="816"/>
      <c r="G165" s="816"/>
      <c r="H165" s="816"/>
      <c r="I165" s="816"/>
      <c r="J165" s="690" t="s">
        <v>528</v>
      </c>
      <c r="K165" s="691"/>
      <c r="L165" s="691"/>
      <c r="M165" s="691"/>
      <c r="N165" s="991"/>
      <c r="O165" s="992"/>
      <c r="P165" s="817">
        <v>60</v>
      </c>
      <c r="Q165" s="817"/>
      <c r="R165" s="1046">
        <f t="shared" si="4"/>
        <v>63</v>
      </c>
      <c r="S165" s="1047"/>
      <c r="T165" s="388"/>
      <c r="U165" s="388"/>
      <c r="V165" s="389">
        <f t="shared" si="5"/>
        <v>83.79</v>
      </c>
    </row>
    <row r="166" spans="1:22" ht="15.5" x14ac:dyDescent="0.3">
      <c r="A166" s="26">
        <v>54</v>
      </c>
      <c r="B166" s="816" t="s">
        <v>806</v>
      </c>
      <c r="C166" s="816"/>
      <c r="D166" s="816"/>
      <c r="E166" s="816"/>
      <c r="F166" s="816"/>
      <c r="G166" s="816"/>
      <c r="H166" s="816"/>
      <c r="I166" s="816"/>
      <c r="J166" s="690" t="s">
        <v>528</v>
      </c>
      <c r="K166" s="691"/>
      <c r="L166" s="691"/>
      <c r="M166" s="691"/>
      <c r="N166" s="991"/>
      <c r="O166" s="992"/>
      <c r="P166" s="817">
        <v>125</v>
      </c>
      <c r="Q166" s="817"/>
      <c r="R166" s="1046">
        <f t="shared" si="4"/>
        <v>131.25</v>
      </c>
      <c r="S166" s="1047"/>
      <c r="T166" s="388"/>
      <c r="U166" s="388"/>
      <c r="V166" s="389">
        <f t="shared" si="5"/>
        <v>174.5625</v>
      </c>
    </row>
    <row r="167" spans="1:22" ht="15.5" x14ac:dyDescent="0.3">
      <c r="A167" s="19">
        <v>55</v>
      </c>
      <c r="B167" s="816" t="s">
        <v>807</v>
      </c>
      <c r="C167" s="816"/>
      <c r="D167" s="816"/>
      <c r="E167" s="816"/>
      <c r="F167" s="816"/>
      <c r="G167" s="816"/>
      <c r="H167" s="816"/>
      <c r="I167" s="816"/>
      <c r="J167" s="690" t="s">
        <v>528</v>
      </c>
      <c r="K167" s="691"/>
      <c r="L167" s="691"/>
      <c r="M167" s="691"/>
      <c r="N167" s="991"/>
      <c r="O167" s="992"/>
      <c r="P167" s="817">
        <v>625</v>
      </c>
      <c r="Q167" s="817"/>
      <c r="R167" s="1046">
        <f t="shared" si="4"/>
        <v>656.25</v>
      </c>
      <c r="S167" s="1047"/>
      <c r="T167" s="388"/>
      <c r="U167" s="388"/>
      <c r="V167" s="389">
        <f t="shared" si="5"/>
        <v>872.8125</v>
      </c>
    </row>
    <row r="168" spans="1:22" ht="16.75" customHeight="1" x14ac:dyDescent="0.3">
      <c r="A168" s="26">
        <v>56</v>
      </c>
      <c r="B168" s="816" t="s">
        <v>808</v>
      </c>
      <c r="C168" s="816"/>
      <c r="D168" s="816"/>
      <c r="E168" s="816"/>
      <c r="F168" s="816"/>
      <c r="G168" s="816"/>
      <c r="H168" s="816"/>
      <c r="I168" s="816"/>
      <c r="J168" s="690" t="s">
        <v>528</v>
      </c>
      <c r="K168" s="691"/>
      <c r="L168" s="691"/>
      <c r="M168" s="691"/>
      <c r="N168" s="991"/>
      <c r="O168" s="992"/>
      <c r="P168" s="817">
        <v>4323</v>
      </c>
      <c r="Q168" s="817"/>
      <c r="R168" s="1046">
        <f t="shared" si="4"/>
        <v>4539.1500000000005</v>
      </c>
      <c r="S168" s="1047"/>
      <c r="T168" s="388"/>
      <c r="U168" s="388"/>
      <c r="V168" s="389">
        <f t="shared" si="5"/>
        <v>6037.0695000000005</v>
      </c>
    </row>
    <row r="169" spans="1:22" ht="15.5" x14ac:dyDescent="0.3">
      <c r="A169" s="19">
        <v>57</v>
      </c>
      <c r="B169" s="816" t="s">
        <v>809</v>
      </c>
      <c r="C169" s="816"/>
      <c r="D169" s="816"/>
      <c r="E169" s="816"/>
      <c r="F169" s="816"/>
      <c r="G169" s="816"/>
      <c r="H169" s="816"/>
      <c r="I169" s="816"/>
      <c r="J169" s="690" t="s">
        <v>528</v>
      </c>
      <c r="K169" s="691"/>
      <c r="L169" s="691"/>
      <c r="M169" s="691"/>
      <c r="N169" s="991"/>
      <c r="O169" s="992"/>
      <c r="P169" s="817">
        <v>5773</v>
      </c>
      <c r="Q169" s="817"/>
      <c r="R169" s="1046">
        <f t="shared" si="4"/>
        <v>6061.6500000000005</v>
      </c>
      <c r="S169" s="1047"/>
      <c r="T169" s="388"/>
      <c r="U169" s="388"/>
      <c r="V169" s="389">
        <f t="shared" si="5"/>
        <v>8061.9945000000007</v>
      </c>
    </row>
    <row r="170" spans="1:22" ht="15.5" x14ac:dyDescent="0.3">
      <c r="A170" s="26">
        <v>58</v>
      </c>
      <c r="B170" s="816" t="s">
        <v>810</v>
      </c>
      <c r="C170" s="816"/>
      <c r="D170" s="816"/>
      <c r="E170" s="816"/>
      <c r="F170" s="816"/>
      <c r="G170" s="816"/>
      <c r="H170" s="816"/>
      <c r="I170" s="816"/>
      <c r="J170" s="690" t="s">
        <v>528</v>
      </c>
      <c r="K170" s="691"/>
      <c r="L170" s="691"/>
      <c r="M170" s="691"/>
      <c r="N170" s="991"/>
      <c r="O170" s="992"/>
      <c r="P170" s="817">
        <v>540</v>
      </c>
      <c r="Q170" s="817"/>
      <c r="R170" s="1046">
        <f t="shared" si="4"/>
        <v>567</v>
      </c>
      <c r="S170" s="1047"/>
      <c r="T170" s="388"/>
      <c r="U170" s="388"/>
      <c r="V170" s="389">
        <f t="shared" si="5"/>
        <v>754.11</v>
      </c>
    </row>
    <row r="171" spans="1:22" ht="15.5" x14ac:dyDescent="0.3">
      <c r="A171" s="19">
        <v>59</v>
      </c>
      <c r="B171" s="816" t="s">
        <v>811</v>
      </c>
      <c r="C171" s="816"/>
      <c r="D171" s="816"/>
      <c r="E171" s="816"/>
      <c r="F171" s="816"/>
      <c r="G171" s="816"/>
      <c r="H171" s="816"/>
      <c r="I171" s="816"/>
      <c r="J171" s="690" t="s">
        <v>528</v>
      </c>
      <c r="K171" s="691"/>
      <c r="L171" s="691"/>
      <c r="M171" s="691"/>
      <c r="N171" s="991"/>
      <c r="O171" s="992"/>
      <c r="P171" s="817">
        <v>2708</v>
      </c>
      <c r="Q171" s="817"/>
      <c r="R171" s="1046">
        <f t="shared" si="4"/>
        <v>2843.4</v>
      </c>
      <c r="S171" s="1047"/>
      <c r="T171" s="388"/>
      <c r="U171" s="388"/>
      <c r="V171" s="389">
        <f t="shared" si="5"/>
        <v>3781.7220000000002</v>
      </c>
    </row>
    <row r="172" spans="1:22" ht="15.5" x14ac:dyDescent="0.3">
      <c r="A172" s="26">
        <v>60</v>
      </c>
      <c r="B172" s="977" t="s">
        <v>812</v>
      </c>
      <c r="C172" s="977"/>
      <c r="D172" s="977"/>
      <c r="E172" s="977"/>
      <c r="F172" s="977"/>
      <c r="G172" s="977"/>
      <c r="H172" s="977"/>
      <c r="I172" s="977"/>
      <c r="J172" s="690" t="s">
        <v>528</v>
      </c>
      <c r="K172" s="691"/>
      <c r="L172" s="691"/>
      <c r="M172" s="691"/>
      <c r="N172" s="978"/>
      <c r="O172" s="979"/>
      <c r="P172" s="817">
        <v>3650</v>
      </c>
      <c r="Q172" s="817"/>
      <c r="R172" s="1046">
        <f t="shared" si="4"/>
        <v>3832.5</v>
      </c>
      <c r="S172" s="1047"/>
      <c r="T172" s="388"/>
      <c r="U172" s="388"/>
      <c r="V172" s="389">
        <f t="shared" si="5"/>
        <v>5097.2250000000004</v>
      </c>
    </row>
    <row r="173" spans="1:22" ht="15.65" customHeight="1" x14ac:dyDescent="0.3">
      <c r="A173" s="19">
        <v>61</v>
      </c>
      <c r="B173" s="977" t="s">
        <v>813</v>
      </c>
      <c r="C173" s="977"/>
      <c r="D173" s="977"/>
      <c r="E173" s="977"/>
      <c r="F173" s="977"/>
      <c r="G173" s="977"/>
      <c r="H173" s="977"/>
      <c r="I173" s="977"/>
      <c r="J173" s="690" t="s">
        <v>528</v>
      </c>
      <c r="K173" s="691"/>
      <c r="L173" s="691"/>
      <c r="M173" s="691"/>
      <c r="N173" s="978"/>
      <c r="O173" s="979"/>
      <c r="P173" s="817">
        <v>225</v>
      </c>
      <c r="Q173" s="817"/>
      <c r="R173" s="1046">
        <f t="shared" si="4"/>
        <v>236.25</v>
      </c>
      <c r="S173" s="1047"/>
      <c r="T173" s="388"/>
      <c r="U173" s="388"/>
      <c r="V173" s="389">
        <f t="shared" si="5"/>
        <v>314.21249999999998</v>
      </c>
    </row>
    <row r="174" spans="1:22" ht="16.75" customHeight="1" x14ac:dyDescent="0.3">
      <c r="A174" s="26">
        <v>62</v>
      </c>
      <c r="B174" s="977" t="s">
        <v>814</v>
      </c>
      <c r="C174" s="977"/>
      <c r="D174" s="977"/>
      <c r="E174" s="977"/>
      <c r="F174" s="977"/>
      <c r="G174" s="977"/>
      <c r="H174" s="977"/>
      <c r="I174" s="977"/>
      <c r="J174" s="690" t="s">
        <v>528</v>
      </c>
      <c r="K174" s="691"/>
      <c r="L174" s="691"/>
      <c r="M174" s="691"/>
      <c r="N174" s="978" t="s">
        <v>815</v>
      </c>
      <c r="O174" s="979"/>
      <c r="P174" s="817">
        <v>1980</v>
      </c>
      <c r="Q174" s="817"/>
      <c r="R174" s="1046">
        <f t="shared" si="4"/>
        <v>2079</v>
      </c>
      <c r="S174" s="1047"/>
      <c r="T174" s="388"/>
      <c r="U174" s="388"/>
      <c r="V174" s="389">
        <f t="shared" si="5"/>
        <v>2765.07</v>
      </c>
    </row>
    <row r="175" spans="1:22" ht="16.25" customHeight="1" x14ac:dyDescent="0.3">
      <c r="A175" s="19">
        <v>63</v>
      </c>
      <c r="B175" s="977" t="s">
        <v>816</v>
      </c>
      <c r="C175" s="977"/>
      <c r="D175" s="977"/>
      <c r="E175" s="977"/>
      <c r="F175" s="977"/>
      <c r="G175" s="977"/>
      <c r="H175" s="977"/>
      <c r="I175" s="977"/>
      <c r="J175" s="690" t="s">
        <v>528</v>
      </c>
      <c r="K175" s="691"/>
      <c r="L175" s="691"/>
      <c r="M175" s="691"/>
      <c r="N175" s="978"/>
      <c r="O175" s="979"/>
      <c r="P175" s="817">
        <v>515</v>
      </c>
      <c r="Q175" s="817"/>
      <c r="R175" s="1046">
        <f t="shared" si="4"/>
        <v>540.75</v>
      </c>
      <c r="S175" s="1047"/>
      <c r="T175" s="388"/>
      <c r="U175" s="388"/>
      <c r="V175" s="389">
        <f t="shared" si="5"/>
        <v>719.19749999999999</v>
      </c>
    </row>
    <row r="176" spans="1:22" ht="15.65" customHeight="1" x14ac:dyDescent="0.3">
      <c r="A176" s="26">
        <v>64</v>
      </c>
      <c r="B176" s="977" t="s">
        <v>817</v>
      </c>
      <c r="C176" s="977"/>
      <c r="D176" s="977"/>
      <c r="E176" s="977"/>
      <c r="F176" s="977"/>
      <c r="G176" s="977"/>
      <c r="H176" s="977"/>
      <c r="I176" s="977"/>
      <c r="J176" s="690" t="s">
        <v>528</v>
      </c>
      <c r="K176" s="691"/>
      <c r="L176" s="691"/>
      <c r="M176" s="691"/>
      <c r="N176" s="978"/>
      <c r="O176" s="979"/>
      <c r="P176" s="817">
        <v>365</v>
      </c>
      <c r="Q176" s="817"/>
      <c r="R176" s="1046">
        <f t="shared" si="4"/>
        <v>383.25</v>
      </c>
      <c r="S176" s="1047"/>
      <c r="T176" s="388"/>
      <c r="U176" s="388"/>
      <c r="V176" s="389">
        <f t="shared" si="5"/>
        <v>509.72250000000003</v>
      </c>
    </row>
    <row r="177" spans="1:22" ht="15.65" customHeight="1" x14ac:dyDescent="0.3">
      <c r="A177" s="19">
        <v>65</v>
      </c>
      <c r="B177" s="977" t="s">
        <v>818</v>
      </c>
      <c r="C177" s="977"/>
      <c r="D177" s="977"/>
      <c r="E177" s="977"/>
      <c r="F177" s="977"/>
      <c r="G177" s="977"/>
      <c r="H177" s="977"/>
      <c r="I177" s="977"/>
      <c r="J177" s="690" t="s">
        <v>528</v>
      </c>
      <c r="K177" s="691"/>
      <c r="L177" s="691"/>
      <c r="M177" s="691"/>
      <c r="N177" s="978"/>
      <c r="O177" s="979"/>
      <c r="P177" s="817">
        <v>805</v>
      </c>
      <c r="Q177" s="817"/>
      <c r="R177" s="1046">
        <f t="shared" si="4"/>
        <v>845.25</v>
      </c>
      <c r="S177" s="1047"/>
      <c r="T177" s="388"/>
      <c r="U177" s="388"/>
      <c r="V177" s="389">
        <f t="shared" si="5"/>
        <v>1124.1824999999999</v>
      </c>
    </row>
    <row r="178" spans="1:22" ht="15.65" customHeight="1" x14ac:dyDescent="0.3">
      <c r="A178" s="1071" t="s">
        <v>1764</v>
      </c>
      <c r="B178" s="1072"/>
      <c r="C178" s="1072"/>
      <c r="D178" s="1072"/>
      <c r="E178" s="1072"/>
      <c r="F178" s="1072"/>
      <c r="G178" s="1072"/>
      <c r="H178" s="1072"/>
      <c r="I178" s="1072"/>
      <c r="J178" s="1072"/>
      <c r="K178" s="1072"/>
      <c r="L178" s="1072"/>
      <c r="M178" s="1072"/>
      <c r="N178" s="1072"/>
      <c r="O178" s="1072"/>
      <c r="P178" s="1072"/>
      <c r="Q178" s="1072"/>
      <c r="R178" s="1072"/>
      <c r="S178" s="1072"/>
      <c r="T178" s="387"/>
      <c r="U178" s="387"/>
      <c r="V178" s="389"/>
    </row>
    <row r="179" spans="1:22" ht="15.65" customHeight="1" x14ac:dyDescent="0.3">
      <c r="A179" s="217">
        <v>66</v>
      </c>
      <c r="B179" s="987" t="s">
        <v>1131</v>
      </c>
      <c r="C179" s="987"/>
      <c r="D179" s="987"/>
      <c r="E179" s="987"/>
      <c r="F179" s="987"/>
      <c r="G179" s="987"/>
      <c r="H179" s="987"/>
      <c r="I179" s="987"/>
      <c r="J179" s="930" t="s">
        <v>528</v>
      </c>
      <c r="K179" s="931"/>
      <c r="L179" s="931"/>
      <c r="M179" s="931"/>
      <c r="N179" s="988"/>
      <c r="O179" s="989"/>
      <c r="P179" s="990">
        <v>575</v>
      </c>
      <c r="Q179" s="990"/>
      <c r="R179" s="927">
        <f>P179*1.05</f>
        <v>603.75</v>
      </c>
      <c r="S179" s="1060"/>
      <c r="T179" s="392"/>
      <c r="U179" s="392"/>
      <c r="V179" s="389">
        <f t="shared" si="5"/>
        <v>802.98749999999995</v>
      </c>
    </row>
    <row r="180" spans="1:22" ht="15.65" customHeight="1" x14ac:dyDescent="0.3">
      <c r="A180" s="217">
        <v>67</v>
      </c>
      <c r="B180" s="987" t="s">
        <v>1132</v>
      </c>
      <c r="C180" s="987"/>
      <c r="D180" s="987"/>
      <c r="E180" s="987"/>
      <c r="F180" s="987"/>
      <c r="G180" s="987"/>
      <c r="H180" s="987"/>
      <c r="I180" s="987"/>
      <c r="J180" s="930" t="s">
        <v>528</v>
      </c>
      <c r="K180" s="931"/>
      <c r="L180" s="931"/>
      <c r="M180" s="931"/>
      <c r="N180" s="988"/>
      <c r="O180" s="989"/>
      <c r="P180" s="990">
        <v>325</v>
      </c>
      <c r="Q180" s="990"/>
      <c r="R180" s="927">
        <f t="shared" ref="R180:R188" si="6">P180*1.05</f>
        <v>341.25</v>
      </c>
      <c r="S180" s="1060"/>
      <c r="T180" s="375"/>
      <c r="U180" s="375"/>
      <c r="V180" s="389">
        <f t="shared" si="5"/>
        <v>453.86250000000001</v>
      </c>
    </row>
    <row r="181" spans="1:22" ht="15.65" customHeight="1" x14ac:dyDescent="0.3">
      <c r="A181" s="217">
        <v>68</v>
      </c>
      <c r="B181" s="987" t="s">
        <v>1133</v>
      </c>
      <c r="C181" s="987"/>
      <c r="D181" s="987"/>
      <c r="E181" s="987"/>
      <c r="F181" s="987"/>
      <c r="G181" s="987"/>
      <c r="H181" s="987"/>
      <c r="I181" s="987"/>
      <c r="J181" s="930" t="s">
        <v>528</v>
      </c>
      <c r="K181" s="931"/>
      <c r="L181" s="931"/>
      <c r="M181" s="931"/>
      <c r="N181" s="988"/>
      <c r="O181" s="989"/>
      <c r="P181" s="990">
        <v>310</v>
      </c>
      <c r="Q181" s="990"/>
      <c r="R181" s="927">
        <f t="shared" si="6"/>
        <v>325.5</v>
      </c>
      <c r="S181" s="1060"/>
      <c r="T181" s="375"/>
      <c r="U181" s="375"/>
      <c r="V181" s="389">
        <f t="shared" si="5"/>
        <v>432.91500000000002</v>
      </c>
    </row>
    <row r="182" spans="1:22" ht="15.65" customHeight="1" x14ac:dyDescent="0.3">
      <c r="A182" s="217">
        <v>69</v>
      </c>
      <c r="B182" s="987" t="s">
        <v>1134</v>
      </c>
      <c r="C182" s="987"/>
      <c r="D182" s="987"/>
      <c r="E182" s="987"/>
      <c r="F182" s="987"/>
      <c r="G182" s="987"/>
      <c r="H182" s="987"/>
      <c r="I182" s="987"/>
      <c r="J182" s="930" t="s">
        <v>528</v>
      </c>
      <c r="K182" s="931"/>
      <c r="L182" s="931"/>
      <c r="M182" s="931"/>
      <c r="N182" s="988"/>
      <c r="O182" s="989"/>
      <c r="P182" s="990">
        <v>275</v>
      </c>
      <c r="Q182" s="990"/>
      <c r="R182" s="927">
        <f t="shared" si="6"/>
        <v>288.75</v>
      </c>
      <c r="S182" s="1060"/>
      <c r="T182" s="375"/>
      <c r="U182" s="375"/>
      <c r="V182" s="389">
        <f t="shared" si="5"/>
        <v>384.03750000000002</v>
      </c>
    </row>
    <row r="183" spans="1:22" ht="15.65" customHeight="1" x14ac:dyDescent="0.3">
      <c r="A183" s="217">
        <v>70</v>
      </c>
      <c r="B183" s="987" t="s">
        <v>1135</v>
      </c>
      <c r="C183" s="987"/>
      <c r="D183" s="987"/>
      <c r="E183" s="987"/>
      <c r="F183" s="987"/>
      <c r="G183" s="987"/>
      <c r="H183" s="987"/>
      <c r="I183" s="987"/>
      <c r="J183" s="930" t="s">
        <v>528</v>
      </c>
      <c r="K183" s="931"/>
      <c r="L183" s="931"/>
      <c r="M183" s="931"/>
      <c r="N183" s="988"/>
      <c r="O183" s="989"/>
      <c r="P183" s="990">
        <v>328</v>
      </c>
      <c r="Q183" s="990"/>
      <c r="R183" s="927">
        <f t="shared" si="6"/>
        <v>344.40000000000003</v>
      </c>
      <c r="S183" s="1060"/>
      <c r="T183" s="375"/>
      <c r="U183" s="375"/>
      <c r="V183" s="389">
        <f t="shared" si="5"/>
        <v>458.05200000000002</v>
      </c>
    </row>
    <row r="184" spans="1:22" ht="15.65" customHeight="1" x14ac:dyDescent="0.3">
      <c r="A184" s="217">
        <v>71</v>
      </c>
      <c r="B184" s="987" t="s">
        <v>1136</v>
      </c>
      <c r="C184" s="987"/>
      <c r="D184" s="987"/>
      <c r="E184" s="987"/>
      <c r="F184" s="987"/>
      <c r="G184" s="987"/>
      <c r="H184" s="987"/>
      <c r="I184" s="987"/>
      <c r="J184" s="930" t="s">
        <v>528</v>
      </c>
      <c r="K184" s="931"/>
      <c r="L184" s="931"/>
      <c r="M184" s="931"/>
      <c r="N184" s="988"/>
      <c r="O184" s="989"/>
      <c r="P184" s="990">
        <v>250</v>
      </c>
      <c r="Q184" s="990"/>
      <c r="R184" s="927">
        <f t="shared" si="6"/>
        <v>262.5</v>
      </c>
      <c r="S184" s="1060"/>
      <c r="T184" s="375"/>
      <c r="U184" s="375"/>
      <c r="V184" s="389">
        <f t="shared" si="5"/>
        <v>349.125</v>
      </c>
    </row>
    <row r="185" spans="1:22" ht="15.65" customHeight="1" x14ac:dyDescent="0.3">
      <c r="A185" s="217">
        <v>72</v>
      </c>
      <c r="B185" s="987" t="s">
        <v>1137</v>
      </c>
      <c r="C185" s="987"/>
      <c r="D185" s="987"/>
      <c r="E185" s="987"/>
      <c r="F185" s="987"/>
      <c r="G185" s="987"/>
      <c r="H185" s="987"/>
      <c r="I185" s="987"/>
      <c r="J185" s="930" t="s">
        <v>528</v>
      </c>
      <c r="K185" s="931"/>
      <c r="L185" s="931"/>
      <c r="M185" s="931"/>
      <c r="N185" s="988"/>
      <c r="O185" s="989"/>
      <c r="P185" s="990">
        <v>1115</v>
      </c>
      <c r="Q185" s="990"/>
      <c r="R185" s="927">
        <f t="shared" si="6"/>
        <v>1170.75</v>
      </c>
      <c r="S185" s="1060"/>
      <c r="T185" s="375"/>
      <c r="U185" s="375"/>
      <c r="V185" s="389">
        <f t="shared" si="5"/>
        <v>1557.0975000000001</v>
      </c>
    </row>
    <row r="186" spans="1:22" ht="15.65" customHeight="1" x14ac:dyDescent="0.3">
      <c r="A186" s="217">
        <v>73</v>
      </c>
      <c r="B186" s="987" t="s">
        <v>1138</v>
      </c>
      <c r="C186" s="987"/>
      <c r="D186" s="987"/>
      <c r="E186" s="987"/>
      <c r="F186" s="987"/>
      <c r="G186" s="987"/>
      <c r="H186" s="987"/>
      <c r="I186" s="987"/>
      <c r="J186" s="930" t="s">
        <v>528</v>
      </c>
      <c r="K186" s="931"/>
      <c r="L186" s="931"/>
      <c r="M186" s="931"/>
      <c r="N186" s="988"/>
      <c r="O186" s="989"/>
      <c r="P186" s="990">
        <v>96</v>
      </c>
      <c r="Q186" s="990"/>
      <c r="R186" s="927">
        <f t="shared" si="6"/>
        <v>100.80000000000001</v>
      </c>
      <c r="S186" s="1060"/>
      <c r="T186" s="375"/>
      <c r="U186" s="375"/>
      <c r="V186" s="389">
        <f t="shared" si="5"/>
        <v>134.06400000000002</v>
      </c>
    </row>
    <row r="187" spans="1:22" ht="15.65" customHeight="1" x14ac:dyDescent="0.3">
      <c r="A187" s="217">
        <v>74</v>
      </c>
      <c r="B187" s="987" t="s">
        <v>1769</v>
      </c>
      <c r="C187" s="987"/>
      <c r="D187" s="987"/>
      <c r="E187" s="987"/>
      <c r="F187" s="987"/>
      <c r="G187" s="987"/>
      <c r="H187" s="987"/>
      <c r="I187" s="987"/>
      <c r="J187" s="930" t="s">
        <v>528</v>
      </c>
      <c r="K187" s="931"/>
      <c r="L187" s="931"/>
      <c r="M187" s="931"/>
      <c r="N187" s="988" t="s">
        <v>1766</v>
      </c>
      <c r="O187" s="989"/>
      <c r="P187" s="990">
        <v>-302</v>
      </c>
      <c r="Q187" s="990"/>
      <c r="R187" s="927">
        <f t="shared" si="6"/>
        <v>-317.10000000000002</v>
      </c>
      <c r="S187" s="1060"/>
      <c r="T187" s="375"/>
      <c r="U187" s="375"/>
      <c r="V187" s="389">
        <v>-317.10000000000002</v>
      </c>
    </row>
    <row r="188" spans="1:22" ht="15.65" customHeight="1" x14ac:dyDescent="0.3">
      <c r="A188" s="219">
        <v>75</v>
      </c>
      <c r="B188" s="987" t="s">
        <v>1139</v>
      </c>
      <c r="C188" s="987"/>
      <c r="D188" s="987"/>
      <c r="E188" s="987"/>
      <c r="F188" s="987"/>
      <c r="G188" s="987"/>
      <c r="H188" s="987"/>
      <c r="I188" s="987"/>
      <c r="J188" s="930" t="s">
        <v>528</v>
      </c>
      <c r="K188" s="931"/>
      <c r="L188" s="931"/>
      <c r="M188" s="931"/>
      <c r="N188" s="988"/>
      <c r="O188" s="989"/>
      <c r="P188" s="990">
        <v>219</v>
      </c>
      <c r="Q188" s="990"/>
      <c r="R188" s="927">
        <f t="shared" si="6"/>
        <v>229.95000000000002</v>
      </c>
      <c r="S188" s="1060"/>
      <c r="T188" s="375"/>
      <c r="U188" s="375"/>
      <c r="V188" s="389">
        <f t="shared" si="5"/>
        <v>305.83350000000002</v>
      </c>
    </row>
    <row r="189" spans="1:22" ht="15.5" x14ac:dyDescent="0.3">
      <c r="A189" s="220">
        <v>76</v>
      </c>
      <c r="B189" s="987" t="s">
        <v>1161</v>
      </c>
      <c r="C189" s="987"/>
      <c r="D189" s="987"/>
      <c r="E189" s="987"/>
      <c r="F189" s="987"/>
      <c r="G189" s="987"/>
      <c r="H189" s="987"/>
      <c r="I189" s="987"/>
      <c r="J189" s="930" t="s">
        <v>528</v>
      </c>
      <c r="K189" s="931"/>
      <c r="L189" s="931"/>
      <c r="M189" s="931"/>
      <c r="N189" s="988"/>
      <c r="O189" s="989"/>
      <c r="P189" s="990"/>
      <c r="Q189" s="990"/>
      <c r="R189" s="927">
        <v>972.3</v>
      </c>
      <c r="S189" s="1060"/>
      <c r="T189" s="375"/>
      <c r="U189" s="375"/>
      <c r="V189" s="389">
        <f t="shared" si="5"/>
        <v>1293.1589999999999</v>
      </c>
    </row>
    <row r="190" spans="1:22" ht="18.649999999999999" customHeight="1" x14ac:dyDescent="0.3">
      <c r="A190" s="220">
        <v>77</v>
      </c>
      <c r="B190" s="987" t="s">
        <v>1174</v>
      </c>
      <c r="C190" s="987"/>
      <c r="D190" s="987"/>
      <c r="E190" s="987"/>
      <c r="F190" s="987"/>
      <c r="G190" s="987"/>
      <c r="H190" s="987"/>
      <c r="I190" s="987"/>
      <c r="J190" s="930" t="s">
        <v>528</v>
      </c>
      <c r="K190" s="931"/>
      <c r="L190" s="931"/>
      <c r="M190" s="931"/>
      <c r="N190" s="988"/>
      <c r="O190" s="989"/>
      <c r="P190" s="990"/>
      <c r="Q190" s="990"/>
      <c r="R190" s="927">
        <v>708.75</v>
      </c>
      <c r="S190" s="1060"/>
      <c r="T190" s="375"/>
      <c r="U190" s="375"/>
      <c r="V190" s="389">
        <f t="shared" si="5"/>
        <v>942.63750000000005</v>
      </c>
    </row>
    <row r="191" spans="1:22" ht="24" customHeight="1" x14ac:dyDescent="0.3">
      <c r="A191" s="119"/>
      <c r="B191" s="980" t="s">
        <v>819</v>
      </c>
      <c r="C191" s="981"/>
      <c r="D191" s="981"/>
      <c r="E191" s="981"/>
      <c r="F191" s="981"/>
      <c r="G191" s="981"/>
      <c r="H191" s="981"/>
      <c r="I191" s="982"/>
      <c r="J191" s="983" t="s">
        <v>528</v>
      </c>
      <c r="K191" s="984"/>
      <c r="L191" s="984"/>
      <c r="M191" s="984"/>
      <c r="N191" s="985"/>
      <c r="O191" s="986"/>
      <c r="P191" s="985"/>
      <c r="Q191" s="986"/>
      <c r="R191" s="1058" t="s">
        <v>277</v>
      </c>
      <c r="S191" s="1059"/>
      <c r="T191" s="375"/>
      <c r="U191" s="375"/>
      <c r="V191" s="389"/>
    </row>
    <row r="192" spans="1:22" ht="15.5" x14ac:dyDescent="0.3">
      <c r="A192" s="120">
        <v>1</v>
      </c>
      <c r="B192" s="943" t="s">
        <v>820</v>
      </c>
      <c r="C192" s="965"/>
      <c r="D192" s="965"/>
      <c r="E192" s="965"/>
      <c r="F192" s="965"/>
      <c r="G192" s="965"/>
      <c r="H192" s="965"/>
      <c r="I192" s="944"/>
      <c r="J192" s="690" t="s">
        <v>528</v>
      </c>
      <c r="K192" s="691"/>
      <c r="L192" s="691"/>
      <c r="M192" s="691"/>
      <c r="N192" s="966"/>
      <c r="O192" s="967"/>
      <c r="P192" s="968">
        <v>14149</v>
      </c>
      <c r="Q192" s="968"/>
      <c r="R192" s="1046">
        <f t="shared" si="4"/>
        <v>14856.45</v>
      </c>
      <c r="S192" s="1047"/>
      <c r="T192" s="375"/>
      <c r="U192" s="375"/>
      <c r="V192" s="389">
        <f t="shared" si="5"/>
        <v>19759.078500000003</v>
      </c>
    </row>
    <row r="193" spans="1:22" ht="15.5" x14ac:dyDescent="0.3">
      <c r="A193" s="120">
        <v>2</v>
      </c>
      <c r="B193" s="943" t="s">
        <v>821</v>
      </c>
      <c r="C193" s="965"/>
      <c r="D193" s="965"/>
      <c r="E193" s="965"/>
      <c r="F193" s="965"/>
      <c r="G193" s="965"/>
      <c r="H193" s="965"/>
      <c r="I193" s="944"/>
      <c r="J193" s="690" t="s">
        <v>528</v>
      </c>
      <c r="K193" s="691"/>
      <c r="L193" s="691"/>
      <c r="M193" s="691"/>
      <c r="N193" s="966"/>
      <c r="O193" s="967"/>
      <c r="P193" s="968">
        <v>14419</v>
      </c>
      <c r="Q193" s="968"/>
      <c r="R193" s="1046">
        <f t="shared" si="4"/>
        <v>15139.95</v>
      </c>
      <c r="S193" s="1047"/>
      <c r="T193" s="375"/>
      <c r="U193" s="375"/>
      <c r="V193" s="389">
        <f t="shared" si="5"/>
        <v>20136.1335</v>
      </c>
    </row>
    <row r="194" spans="1:22" ht="16.25" customHeight="1" x14ac:dyDescent="0.3">
      <c r="A194" s="120">
        <v>3</v>
      </c>
      <c r="B194" s="969" t="s">
        <v>822</v>
      </c>
      <c r="C194" s="970"/>
      <c r="D194" s="970"/>
      <c r="E194" s="970"/>
      <c r="F194" s="970"/>
      <c r="G194" s="970"/>
      <c r="H194" s="970"/>
      <c r="I194" s="971"/>
      <c r="J194" s="690" t="s">
        <v>528</v>
      </c>
      <c r="K194" s="691"/>
      <c r="L194" s="691"/>
      <c r="M194" s="691"/>
      <c r="N194" s="972" t="s">
        <v>823</v>
      </c>
      <c r="O194" s="973"/>
      <c r="P194" s="976">
        <v>-1943</v>
      </c>
      <c r="Q194" s="976"/>
      <c r="R194" s="1054">
        <v>-1943</v>
      </c>
      <c r="S194" s="1055"/>
      <c r="T194" s="375"/>
      <c r="U194" s="375"/>
      <c r="V194" s="389">
        <v>-1943</v>
      </c>
    </row>
    <row r="195" spans="1:22" ht="15.5" x14ac:dyDescent="0.3">
      <c r="A195" s="120">
        <v>4</v>
      </c>
      <c r="B195" s="969" t="s">
        <v>824</v>
      </c>
      <c r="C195" s="970"/>
      <c r="D195" s="970"/>
      <c r="E195" s="970"/>
      <c r="F195" s="970"/>
      <c r="G195" s="970"/>
      <c r="H195" s="970"/>
      <c r="I195" s="971"/>
      <c r="J195" s="690" t="s">
        <v>528</v>
      </c>
      <c r="K195" s="691"/>
      <c r="L195" s="691"/>
      <c r="M195" s="691"/>
      <c r="N195" s="966" t="s">
        <v>579</v>
      </c>
      <c r="O195" s="967"/>
      <c r="P195" s="968">
        <v>4309</v>
      </c>
      <c r="Q195" s="968"/>
      <c r="R195" s="1046">
        <f t="shared" si="4"/>
        <v>4524.45</v>
      </c>
      <c r="S195" s="1047"/>
      <c r="T195" s="375"/>
      <c r="U195" s="375"/>
      <c r="V195" s="389">
        <f t="shared" si="5"/>
        <v>6017.5185000000001</v>
      </c>
    </row>
    <row r="196" spans="1:22" ht="15.5" x14ac:dyDescent="0.3">
      <c r="A196" s="120">
        <v>5</v>
      </c>
      <c r="B196" s="943" t="s">
        <v>825</v>
      </c>
      <c r="C196" s="965"/>
      <c r="D196" s="965"/>
      <c r="E196" s="965"/>
      <c r="F196" s="965"/>
      <c r="G196" s="965"/>
      <c r="H196" s="965"/>
      <c r="I196" s="944"/>
      <c r="J196" s="690" t="s">
        <v>528</v>
      </c>
      <c r="K196" s="691"/>
      <c r="L196" s="691"/>
      <c r="M196" s="691"/>
      <c r="N196" s="966"/>
      <c r="O196" s="967"/>
      <c r="P196" s="968">
        <v>680</v>
      </c>
      <c r="Q196" s="968"/>
      <c r="R196" s="1046">
        <f t="shared" si="4"/>
        <v>714</v>
      </c>
      <c r="S196" s="1047"/>
      <c r="T196" s="375"/>
      <c r="U196" s="375"/>
      <c r="V196" s="389">
        <f t="shared" si="5"/>
        <v>949.62</v>
      </c>
    </row>
    <row r="197" spans="1:22" ht="15.5" x14ac:dyDescent="0.3">
      <c r="A197" s="120">
        <v>6</v>
      </c>
      <c r="B197" s="943" t="s">
        <v>709</v>
      </c>
      <c r="C197" s="965"/>
      <c r="D197" s="965"/>
      <c r="E197" s="965"/>
      <c r="F197" s="965"/>
      <c r="G197" s="965"/>
      <c r="H197" s="965"/>
      <c r="I197" s="944"/>
      <c r="J197" s="690" t="s">
        <v>528</v>
      </c>
      <c r="K197" s="691"/>
      <c r="L197" s="691"/>
      <c r="M197" s="691"/>
      <c r="N197" s="966"/>
      <c r="O197" s="967"/>
      <c r="P197" s="968">
        <v>607</v>
      </c>
      <c r="Q197" s="968"/>
      <c r="R197" s="1046">
        <f t="shared" si="4"/>
        <v>637.35</v>
      </c>
      <c r="S197" s="1047"/>
      <c r="T197" s="375"/>
      <c r="U197" s="375"/>
      <c r="V197" s="389">
        <f t="shared" si="5"/>
        <v>847.67550000000006</v>
      </c>
    </row>
    <row r="198" spans="1:22" ht="15.5" x14ac:dyDescent="0.3">
      <c r="A198" s="120">
        <v>7</v>
      </c>
      <c r="B198" s="943" t="s">
        <v>710</v>
      </c>
      <c r="C198" s="965"/>
      <c r="D198" s="965"/>
      <c r="E198" s="965"/>
      <c r="F198" s="965"/>
      <c r="G198" s="965"/>
      <c r="H198" s="965"/>
      <c r="I198" s="944"/>
      <c r="J198" s="690" t="s">
        <v>528</v>
      </c>
      <c r="K198" s="691"/>
      <c r="L198" s="691"/>
      <c r="M198" s="691"/>
      <c r="N198" s="966"/>
      <c r="O198" s="967"/>
      <c r="P198" s="968">
        <v>1132</v>
      </c>
      <c r="Q198" s="968"/>
      <c r="R198" s="1046">
        <f t="shared" si="4"/>
        <v>1188.6000000000001</v>
      </c>
      <c r="S198" s="1047"/>
      <c r="T198" s="375"/>
      <c r="U198" s="375"/>
      <c r="V198" s="389">
        <f t="shared" si="5"/>
        <v>1580.8380000000002</v>
      </c>
    </row>
    <row r="199" spans="1:22" ht="15.5" x14ac:dyDescent="0.3">
      <c r="A199" s="120">
        <v>8</v>
      </c>
      <c r="B199" s="943" t="s">
        <v>826</v>
      </c>
      <c r="C199" s="965"/>
      <c r="D199" s="965"/>
      <c r="E199" s="965"/>
      <c r="F199" s="965"/>
      <c r="G199" s="965"/>
      <c r="H199" s="965"/>
      <c r="I199" s="944"/>
      <c r="J199" s="690" t="s">
        <v>528</v>
      </c>
      <c r="K199" s="691"/>
      <c r="L199" s="691"/>
      <c r="M199" s="691"/>
      <c r="N199" s="966"/>
      <c r="O199" s="967"/>
      <c r="P199" s="968">
        <v>1598</v>
      </c>
      <c r="Q199" s="968"/>
      <c r="R199" s="1046">
        <f t="shared" si="4"/>
        <v>1677.9</v>
      </c>
      <c r="S199" s="1047"/>
      <c r="T199" s="375"/>
      <c r="U199" s="375"/>
      <c r="V199" s="389">
        <f t="shared" si="5"/>
        <v>2231.607</v>
      </c>
    </row>
    <row r="200" spans="1:22" ht="15.5" x14ac:dyDescent="0.3">
      <c r="A200" s="120">
        <v>9</v>
      </c>
      <c r="B200" s="943" t="s">
        <v>827</v>
      </c>
      <c r="C200" s="965"/>
      <c r="D200" s="965"/>
      <c r="E200" s="965"/>
      <c r="F200" s="965"/>
      <c r="G200" s="965"/>
      <c r="H200" s="965"/>
      <c r="I200" s="944"/>
      <c r="J200" s="690" t="s">
        <v>528</v>
      </c>
      <c r="K200" s="691"/>
      <c r="L200" s="691"/>
      <c r="M200" s="691"/>
      <c r="N200" s="966"/>
      <c r="O200" s="967"/>
      <c r="P200" s="968">
        <v>3498</v>
      </c>
      <c r="Q200" s="968"/>
      <c r="R200" s="1046">
        <f t="shared" si="4"/>
        <v>3672.9</v>
      </c>
      <c r="S200" s="1047"/>
      <c r="T200" s="375"/>
      <c r="U200" s="375"/>
      <c r="V200" s="389">
        <f t="shared" si="5"/>
        <v>4884.9570000000003</v>
      </c>
    </row>
    <row r="201" spans="1:22" ht="18.649999999999999" customHeight="1" x14ac:dyDescent="0.3">
      <c r="A201" s="120">
        <v>10</v>
      </c>
      <c r="B201" s="943" t="s">
        <v>828</v>
      </c>
      <c r="C201" s="965"/>
      <c r="D201" s="965"/>
      <c r="E201" s="965"/>
      <c r="F201" s="965"/>
      <c r="G201" s="965"/>
      <c r="H201" s="965"/>
      <c r="I201" s="944"/>
      <c r="J201" s="690" t="s">
        <v>528</v>
      </c>
      <c r="K201" s="691"/>
      <c r="L201" s="691"/>
      <c r="M201" s="691"/>
      <c r="N201" s="966"/>
      <c r="O201" s="967"/>
      <c r="P201" s="968">
        <v>4033</v>
      </c>
      <c r="Q201" s="968"/>
      <c r="R201" s="1046">
        <f t="shared" si="4"/>
        <v>4234.6500000000005</v>
      </c>
      <c r="S201" s="1047"/>
      <c r="T201" s="375"/>
      <c r="U201" s="375"/>
      <c r="V201" s="389">
        <f t="shared" si="5"/>
        <v>5632.0845000000008</v>
      </c>
    </row>
    <row r="202" spans="1:22" ht="21" customHeight="1" x14ac:dyDescent="0.3">
      <c r="A202" s="120">
        <v>11</v>
      </c>
      <c r="B202" s="943" t="s">
        <v>829</v>
      </c>
      <c r="C202" s="965"/>
      <c r="D202" s="965"/>
      <c r="E202" s="965"/>
      <c r="F202" s="965"/>
      <c r="G202" s="965"/>
      <c r="H202" s="965"/>
      <c r="I202" s="944"/>
      <c r="J202" s="690" t="s">
        <v>528</v>
      </c>
      <c r="K202" s="691"/>
      <c r="L202" s="691"/>
      <c r="M202" s="691"/>
      <c r="N202" s="966"/>
      <c r="O202" s="967"/>
      <c r="P202" s="968">
        <v>4620</v>
      </c>
      <c r="Q202" s="968"/>
      <c r="R202" s="1046">
        <f t="shared" si="4"/>
        <v>4851</v>
      </c>
      <c r="S202" s="1047"/>
      <c r="T202" s="375"/>
      <c r="U202" s="375"/>
      <c r="V202" s="389">
        <f t="shared" si="5"/>
        <v>6451.83</v>
      </c>
    </row>
    <row r="203" spans="1:22" ht="46.25" customHeight="1" x14ac:dyDescent="0.3">
      <c r="A203" s="120">
        <v>12</v>
      </c>
      <c r="B203" s="969" t="s">
        <v>830</v>
      </c>
      <c r="C203" s="970"/>
      <c r="D203" s="970"/>
      <c r="E203" s="970"/>
      <c r="F203" s="970"/>
      <c r="G203" s="970"/>
      <c r="H203" s="970"/>
      <c r="I203" s="971"/>
      <c r="J203" s="690" t="s">
        <v>528</v>
      </c>
      <c r="K203" s="691"/>
      <c r="L203" s="691"/>
      <c r="M203" s="691"/>
      <c r="N203" s="972"/>
      <c r="O203" s="973"/>
      <c r="P203" s="968">
        <v>7513</v>
      </c>
      <c r="Q203" s="968"/>
      <c r="R203" s="1046">
        <f t="shared" si="4"/>
        <v>7888.6500000000005</v>
      </c>
      <c r="S203" s="1047"/>
      <c r="T203" s="375"/>
      <c r="U203" s="375"/>
      <c r="V203" s="389">
        <f t="shared" si="5"/>
        <v>10491.904500000001</v>
      </c>
    </row>
    <row r="204" spans="1:22" ht="48" customHeight="1" x14ac:dyDescent="0.3">
      <c r="A204" s="120">
        <v>13</v>
      </c>
      <c r="B204" s="969" t="s">
        <v>831</v>
      </c>
      <c r="C204" s="970"/>
      <c r="D204" s="970"/>
      <c r="E204" s="970"/>
      <c r="F204" s="970"/>
      <c r="G204" s="970"/>
      <c r="H204" s="970"/>
      <c r="I204" s="971"/>
      <c r="J204" s="690" t="s">
        <v>528</v>
      </c>
      <c r="K204" s="691"/>
      <c r="L204" s="691"/>
      <c r="M204" s="691"/>
      <c r="N204" s="972"/>
      <c r="O204" s="973"/>
      <c r="P204" s="968">
        <v>7695</v>
      </c>
      <c r="Q204" s="968"/>
      <c r="R204" s="1046">
        <f t="shared" si="4"/>
        <v>8079.75</v>
      </c>
      <c r="S204" s="1047"/>
      <c r="T204" s="375"/>
      <c r="U204" s="375"/>
      <c r="V204" s="389">
        <f t="shared" si="5"/>
        <v>10746.067500000001</v>
      </c>
    </row>
    <row r="205" spans="1:22" ht="60" customHeight="1" x14ac:dyDescent="0.3">
      <c r="A205" s="120">
        <v>14</v>
      </c>
      <c r="B205" s="969" t="s">
        <v>832</v>
      </c>
      <c r="C205" s="970"/>
      <c r="D205" s="970"/>
      <c r="E205" s="970"/>
      <c r="F205" s="970"/>
      <c r="G205" s="970"/>
      <c r="H205" s="970"/>
      <c r="I205" s="971"/>
      <c r="J205" s="690" t="s">
        <v>528</v>
      </c>
      <c r="K205" s="691"/>
      <c r="L205" s="691"/>
      <c r="M205" s="691"/>
      <c r="N205" s="972"/>
      <c r="O205" s="973"/>
      <c r="P205" s="968">
        <v>6608</v>
      </c>
      <c r="Q205" s="968"/>
      <c r="R205" s="1046">
        <f t="shared" si="4"/>
        <v>6938.4000000000005</v>
      </c>
      <c r="S205" s="1047"/>
      <c r="T205" s="375"/>
      <c r="U205" s="375"/>
      <c r="V205" s="389">
        <f t="shared" si="5"/>
        <v>9228.0720000000001</v>
      </c>
    </row>
    <row r="206" spans="1:22" ht="18" customHeight="1" x14ac:dyDescent="0.3">
      <c r="A206" s="120">
        <v>15</v>
      </c>
      <c r="B206" s="969" t="s">
        <v>833</v>
      </c>
      <c r="C206" s="970"/>
      <c r="D206" s="970"/>
      <c r="E206" s="970"/>
      <c r="F206" s="970"/>
      <c r="G206" s="970"/>
      <c r="H206" s="970"/>
      <c r="I206" s="971"/>
      <c r="J206" s="690" t="s">
        <v>528</v>
      </c>
      <c r="K206" s="691"/>
      <c r="L206" s="691"/>
      <c r="M206" s="691"/>
      <c r="N206" s="972"/>
      <c r="O206" s="973"/>
      <c r="P206" s="968">
        <v>6739</v>
      </c>
      <c r="Q206" s="968"/>
      <c r="R206" s="1046">
        <f t="shared" si="4"/>
        <v>7075.9500000000007</v>
      </c>
      <c r="S206" s="1047"/>
      <c r="T206" s="375"/>
      <c r="U206" s="375"/>
      <c r="V206" s="389">
        <f t="shared" si="5"/>
        <v>9411.0135000000009</v>
      </c>
    </row>
    <row r="207" spans="1:22" ht="18" customHeight="1" x14ac:dyDescent="0.3">
      <c r="A207" s="120">
        <v>16</v>
      </c>
      <c r="B207" s="969" t="s">
        <v>834</v>
      </c>
      <c r="C207" s="970"/>
      <c r="D207" s="970"/>
      <c r="E207" s="970"/>
      <c r="F207" s="970"/>
      <c r="G207" s="970"/>
      <c r="H207" s="970"/>
      <c r="I207" s="971"/>
      <c r="J207" s="690" t="s">
        <v>528</v>
      </c>
      <c r="K207" s="691"/>
      <c r="L207" s="691"/>
      <c r="M207" s="691"/>
      <c r="N207" s="972"/>
      <c r="O207" s="973"/>
      <c r="P207" s="968">
        <v>6850</v>
      </c>
      <c r="Q207" s="968"/>
      <c r="R207" s="1046">
        <f t="shared" si="4"/>
        <v>7192.5</v>
      </c>
      <c r="S207" s="1047"/>
      <c r="T207" s="375"/>
      <c r="U207" s="375"/>
      <c r="V207" s="389">
        <f t="shared" si="5"/>
        <v>9566.0249999999996</v>
      </c>
    </row>
    <row r="208" spans="1:22" ht="18" customHeight="1" x14ac:dyDescent="0.35">
      <c r="A208" s="120">
        <v>17</v>
      </c>
      <c r="B208" s="974" t="s">
        <v>835</v>
      </c>
      <c r="C208" s="974"/>
      <c r="D208" s="974"/>
      <c r="E208" s="974"/>
      <c r="F208" s="974"/>
      <c r="G208" s="974"/>
      <c r="H208" s="974"/>
      <c r="I208" s="975"/>
      <c r="J208" s="690" t="s">
        <v>528</v>
      </c>
      <c r="K208" s="691"/>
      <c r="L208" s="691"/>
      <c r="M208" s="691"/>
      <c r="N208" s="943" t="s">
        <v>836</v>
      </c>
      <c r="O208" s="944"/>
      <c r="P208" s="945">
        <v>4238</v>
      </c>
      <c r="Q208" s="946"/>
      <c r="R208" s="1046">
        <f t="shared" si="4"/>
        <v>4449.9000000000005</v>
      </c>
      <c r="S208" s="1047"/>
      <c r="T208" s="375"/>
      <c r="U208" s="375"/>
      <c r="V208" s="389">
        <f t="shared" si="5"/>
        <v>5918.3670000000011</v>
      </c>
    </row>
    <row r="209" spans="1:22" ht="18" customHeight="1" x14ac:dyDescent="0.3">
      <c r="A209" s="1071" t="s">
        <v>1764</v>
      </c>
      <c r="B209" s="1072"/>
      <c r="C209" s="1072"/>
      <c r="D209" s="1072"/>
      <c r="E209" s="1072"/>
      <c r="F209" s="1072"/>
      <c r="G209" s="1072"/>
      <c r="H209" s="1072"/>
      <c r="I209" s="1072"/>
      <c r="J209" s="1072"/>
      <c r="K209" s="1072"/>
      <c r="L209" s="1072"/>
      <c r="M209" s="1072"/>
      <c r="N209" s="1072"/>
      <c r="O209" s="1072"/>
      <c r="P209" s="1072"/>
      <c r="Q209" s="1072"/>
      <c r="R209" s="1072"/>
      <c r="S209" s="1072"/>
      <c r="T209" s="390"/>
      <c r="U209" s="390"/>
      <c r="V209" s="389"/>
    </row>
    <row r="210" spans="1:22" ht="18" customHeight="1" x14ac:dyDescent="0.35">
      <c r="A210" s="223">
        <v>18</v>
      </c>
      <c r="B210" s="956" t="s">
        <v>1162</v>
      </c>
      <c r="C210" s="956"/>
      <c r="D210" s="956"/>
      <c r="E210" s="956"/>
      <c r="F210" s="956"/>
      <c r="G210" s="956"/>
      <c r="H210" s="956"/>
      <c r="I210" s="957"/>
      <c r="J210" s="930" t="s">
        <v>528</v>
      </c>
      <c r="K210" s="931"/>
      <c r="L210" s="931"/>
      <c r="M210" s="931"/>
      <c r="N210" s="947" t="s">
        <v>836</v>
      </c>
      <c r="O210" s="948"/>
      <c r="P210" s="949">
        <v>5588</v>
      </c>
      <c r="Q210" s="950"/>
      <c r="R210" s="926">
        <v>6622.5</v>
      </c>
      <c r="S210" s="927"/>
      <c r="T210" s="375"/>
      <c r="U210" s="375"/>
      <c r="V210" s="389">
        <f t="shared" si="5"/>
        <v>8807.9249999999993</v>
      </c>
    </row>
    <row r="211" spans="1:22" ht="18" customHeight="1" x14ac:dyDescent="0.35">
      <c r="A211" s="223">
        <v>19</v>
      </c>
      <c r="B211" s="958" t="s">
        <v>1163</v>
      </c>
      <c r="C211" s="958"/>
      <c r="D211" s="958"/>
      <c r="E211" s="958"/>
      <c r="F211" s="958"/>
      <c r="G211" s="958"/>
      <c r="H211" s="958"/>
      <c r="I211" s="959"/>
      <c r="J211" s="930" t="s">
        <v>528</v>
      </c>
      <c r="K211" s="931"/>
      <c r="L211" s="931"/>
      <c r="M211" s="931"/>
      <c r="N211" s="947" t="s">
        <v>836</v>
      </c>
      <c r="O211" s="948"/>
      <c r="P211" s="949">
        <v>5588</v>
      </c>
      <c r="Q211" s="950"/>
      <c r="R211" s="926">
        <v>6802.5</v>
      </c>
      <c r="S211" s="927"/>
      <c r="T211" s="375"/>
      <c r="U211" s="375"/>
      <c r="V211" s="389">
        <f t="shared" si="5"/>
        <v>9047.3250000000007</v>
      </c>
    </row>
    <row r="212" spans="1:22" ht="18" customHeight="1" x14ac:dyDescent="0.35">
      <c r="A212" s="223">
        <v>20</v>
      </c>
      <c r="B212" s="928" t="s">
        <v>1164</v>
      </c>
      <c r="C212" s="929"/>
      <c r="D212" s="929"/>
      <c r="E212" s="929"/>
      <c r="F212" s="929"/>
      <c r="G212" s="929"/>
      <c r="H212" s="929"/>
      <c r="I212" s="929"/>
      <c r="J212" s="930" t="s">
        <v>528</v>
      </c>
      <c r="K212" s="931"/>
      <c r="L212" s="931"/>
      <c r="M212" s="931"/>
      <c r="N212" s="947" t="s">
        <v>836</v>
      </c>
      <c r="O212" s="948"/>
      <c r="P212" s="949">
        <v>6302</v>
      </c>
      <c r="Q212" s="950"/>
      <c r="R212" s="926">
        <v>7500</v>
      </c>
      <c r="S212" s="927"/>
      <c r="T212" s="375"/>
      <c r="U212" s="375"/>
      <c r="V212" s="389">
        <f t="shared" si="5"/>
        <v>9975</v>
      </c>
    </row>
    <row r="213" spans="1:22" ht="18" customHeight="1" x14ac:dyDescent="0.35">
      <c r="A213" s="223">
        <v>21</v>
      </c>
      <c r="B213" s="928" t="s">
        <v>1165</v>
      </c>
      <c r="C213" s="929"/>
      <c r="D213" s="929"/>
      <c r="E213" s="929"/>
      <c r="F213" s="929"/>
      <c r="G213" s="929"/>
      <c r="H213" s="929"/>
      <c r="I213" s="929"/>
      <c r="J213" s="930" t="s">
        <v>528</v>
      </c>
      <c r="K213" s="931"/>
      <c r="L213" s="931"/>
      <c r="M213" s="931"/>
      <c r="N213" s="947" t="s">
        <v>836</v>
      </c>
      <c r="O213" s="948"/>
      <c r="P213" s="949">
        <v>6302</v>
      </c>
      <c r="Q213" s="950"/>
      <c r="R213" s="926">
        <v>7665</v>
      </c>
      <c r="S213" s="927"/>
      <c r="T213" s="375"/>
      <c r="U213" s="375"/>
      <c r="V213" s="389">
        <f t="shared" si="5"/>
        <v>10194.450000000001</v>
      </c>
    </row>
    <row r="214" spans="1:22" ht="18" customHeight="1" x14ac:dyDescent="0.35">
      <c r="A214" s="223">
        <v>22</v>
      </c>
      <c r="B214" s="928" t="s">
        <v>1166</v>
      </c>
      <c r="C214" s="929"/>
      <c r="D214" s="929"/>
      <c r="E214" s="929"/>
      <c r="F214" s="929"/>
      <c r="G214" s="929"/>
      <c r="H214" s="929"/>
      <c r="I214" s="929"/>
      <c r="J214" s="930" t="s">
        <v>528</v>
      </c>
      <c r="K214" s="931"/>
      <c r="L214" s="931"/>
      <c r="M214" s="931"/>
      <c r="N214" s="947" t="s">
        <v>836</v>
      </c>
      <c r="O214" s="948"/>
      <c r="P214" s="949">
        <v>7223</v>
      </c>
      <c r="Q214" s="950"/>
      <c r="R214" s="926">
        <v>8602.5</v>
      </c>
      <c r="S214" s="927"/>
      <c r="T214" s="375"/>
      <c r="U214" s="375"/>
      <c r="V214" s="389">
        <f t="shared" ref="V214:V235" si="7">R214+(R214*0.33)</f>
        <v>11441.325000000001</v>
      </c>
    </row>
    <row r="215" spans="1:22" ht="18" customHeight="1" x14ac:dyDescent="0.35">
      <c r="A215" s="223">
        <v>23</v>
      </c>
      <c r="B215" s="928" t="s">
        <v>1167</v>
      </c>
      <c r="C215" s="929"/>
      <c r="D215" s="929"/>
      <c r="E215" s="929"/>
      <c r="F215" s="929"/>
      <c r="G215" s="929"/>
      <c r="H215" s="929"/>
      <c r="I215" s="929"/>
      <c r="J215" s="930" t="s">
        <v>528</v>
      </c>
      <c r="K215" s="931"/>
      <c r="L215" s="931"/>
      <c r="M215" s="931"/>
      <c r="N215" s="947" t="s">
        <v>836</v>
      </c>
      <c r="O215" s="948"/>
      <c r="P215" s="949">
        <v>7223</v>
      </c>
      <c r="Q215" s="950"/>
      <c r="R215" s="926">
        <v>8782.5</v>
      </c>
      <c r="S215" s="927"/>
      <c r="T215" s="375"/>
      <c r="U215" s="375"/>
      <c r="V215" s="389">
        <f t="shared" si="7"/>
        <v>11680.725</v>
      </c>
    </row>
    <row r="216" spans="1:22" ht="18" customHeight="1" x14ac:dyDescent="0.35">
      <c r="A216" s="120">
        <v>24</v>
      </c>
      <c r="B216" s="960" t="s">
        <v>837</v>
      </c>
      <c r="C216" s="940"/>
      <c r="D216" s="940"/>
      <c r="E216" s="940"/>
      <c r="F216" s="940"/>
      <c r="G216" s="940"/>
      <c r="H216" s="940"/>
      <c r="I216" s="940"/>
      <c r="J216" s="690" t="s">
        <v>528</v>
      </c>
      <c r="K216" s="691"/>
      <c r="L216" s="691"/>
      <c r="M216" s="691"/>
      <c r="N216" s="839"/>
      <c r="O216" s="839"/>
      <c r="P216" s="945">
        <v>650</v>
      </c>
      <c r="Q216" s="946"/>
      <c r="R216" s="1046">
        <f t="shared" si="4"/>
        <v>682.5</v>
      </c>
      <c r="S216" s="1047"/>
      <c r="T216" s="375"/>
      <c r="U216" s="375"/>
      <c r="V216" s="389">
        <f t="shared" si="7"/>
        <v>907.72500000000002</v>
      </c>
    </row>
    <row r="217" spans="1:22" ht="18" customHeight="1" x14ac:dyDescent="0.3">
      <c r="A217" s="120">
        <v>25</v>
      </c>
      <c r="B217" s="961" t="s">
        <v>838</v>
      </c>
      <c r="C217" s="962"/>
      <c r="D217" s="962"/>
      <c r="E217" s="962"/>
      <c r="F217" s="962"/>
      <c r="G217" s="962"/>
      <c r="H217" s="962"/>
      <c r="I217" s="962"/>
      <c r="J217" s="690" t="s">
        <v>528</v>
      </c>
      <c r="K217" s="691"/>
      <c r="L217" s="691"/>
      <c r="M217" s="691"/>
      <c r="N217" s="839"/>
      <c r="O217" s="839"/>
      <c r="P217" s="963" t="s">
        <v>692</v>
      </c>
      <c r="Q217" s="964"/>
      <c r="R217" s="963" t="s">
        <v>692</v>
      </c>
      <c r="S217" s="1065"/>
      <c r="T217" s="375"/>
      <c r="U217" s="375"/>
      <c r="V217" s="391" t="s">
        <v>692</v>
      </c>
    </row>
    <row r="218" spans="1:22" ht="18" customHeight="1" x14ac:dyDescent="0.35">
      <c r="A218" s="120">
        <v>26</v>
      </c>
      <c r="B218" s="941" t="s">
        <v>839</v>
      </c>
      <c r="C218" s="942"/>
      <c r="D218" s="942"/>
      <c r="E218" s="942"/>
      <c r="F218" s="942"/>
      <c r="G218" s="942"/>
      <c r="H218" s="942"/>
      <c r="I218" s="942"/>
      <c r="J218" s="690" t="s">
        <v>528</v>
      </c>
      <c r="K218" s="691"/>
      <c r="L218" s="691"/>
      <c r="M218" s="691"/>
      <c r="N218" s="943" t="s">
        <v>836</v>
      </c>
      <c r="O218" s="944"/>
      <c r="P218" s="945">
        <v>5685</v>
      </c>
      <c r="Q218" s="946"/>
      <c r="R218" s="1046">
        <f t="shared" si="4"/>
        <v>5969.25</v>
      </c>
      <c r="S218" s="1047"/>
      <c r="T218" s="375"/>
      <c r="U218" s="375"/>
      <c r="V218" s="389">
        <f t="shared" si="7"/>
        <v>7939.1025</v>
      </c>
    </row>
    <row r="219" spans="1:22" ht="18" customHeight="1" x14ac:dyDescent="0.35">
      <c r="A219" s="120">
        <v>27</v>
      </c>
      <c r="B219" s="941" t="s">
        <v>840</v>
      </c>
      <c r="C219" s="942"/>
      <c r="D219" s="942"/>
      <c r="E219" s="942"/>
      <c r="F219" s="942"/>
      <c r="G219" s="942"/>
      <c r="H219" s="942"/>
      <c r="I219" s="942"/>
      <c r="J219" s="690" t="s">
        <v>528</v>
      </c>
      <c r="K219" s="691"/>
      <c r="L219" s="691"/>
      <c r="M219" s="691"/>
      <c r="N219" s="943" t="s">
        <v>836</v>
      </c>
      <c r="O219" s="944"/>
      <c r="P219" s="945">
        <v>5685</v>
      </c>
      <c r="Q219" s="946"/>
      <c r="R219" s="1046">
        <f t="shared" si="4"/>
        <v>5969.25</v>
      </c>
      <c r="S219" s="1047"/>
      <c r="T219" s="375"/>
      <c r="U219" s="375"/>
      <c r="V219" s="389">
        <f t="shared" si="7"/>
        <v>7939.1025</v>
      </c>
    </row>
    <row r="220" spans="1:22" ht="18" customHeight="1" x14ac:dyDescent="0.35">
      <c r="A220" s="120">
        <v>28</v>
      </c>
      <c r="B220" s="941" t="s">
        <v>841</v>
      </c>
      <c r="C220" s="942"/>
      <c r="D220" s="942"/>
      <c r="E220" s="942"/>
      <c r="F220" s="942"/>
      <c r="G220" s="942"/>
      <c r="H220" s="942"/>
      <c r="I220" s="942"/>
      <c r="J220" s="690" t="s">
        <v>528</v>
      </c>
      <c r="K220" s="691"/>
      <c r="L220" s="691"/>
      <c r="M220" s="691"/>
      <c r="N220" s="943" t="s">
        <v>836</v>
      </c>
      <c r="O220" s="944"/>
      <c r="P220" s="945">
        <v>6413</v>
      </c>
      <c r="Q220" s="946"/>
      <c r="R220" s="1046">
        <f t="shared" si="4"/>
        <v>6733.6500000000005</v>
      </c>
      <c r="S220" s="1047"/>
      <c r="T220" s="375"/>
      <c r="U220" s="375"/>
      <c r="V220" s="389">
        <f t="shared" si="7"/>
        <v>8955.7545000000009</v>
      </c>
    </row>
    <row r="221" spans="1:22" ht="18" customHeight="1" x14ac:dyDescent="0.35">
      <c r="A221" s="120">
        <v>29</v>
      </c>
      <c r="B221" s="941" t="s">
        <v>842</v>
      </c>
      <c r="C221" s="942"/>
      <c r="D221" s="942"/>
      <c r="E221" s="942"/>
      <c r="F221" s="942"/>
      <c r="G221" s="942"/>
      <c r="H221" s="942"/>
      <c r="I221" s="942"/>
      <c r="J221" s="690" t="s">
        <v>528</v>
      </c>
      <c r="K221" s="691"/>
      <c r="L221" s="691"/>
      <c r="M221" s="691"/>
      <c r="N221" s="943" t="s">
        <v>836</v>
      </c>
      <c r="O221" s="944"/>
      <c r="P221" s="945">
        <v>6413</v>
      </c>
      <c r="Q221" s="946"/>
      <c r="R221" s="1046">
        <f t="shared" si="4"/>
        <v>6733.6500000000005</v>
      </c>
      <c r="S221" s="1047"/>
      <c r="T221" s="375"/>
      <c r="U221" s="375"/>
      <c r="V221" s="389">
        <f t="shared" si="7"/>
        <v>8955.7545000000009</v>
      </c>
    </row>
    <row r="222" spans="1:22" ht="18" customHeight="1" x14ac:dyDescent="0.35">
      <c r="A222" s="120">
        <v>30</v>
      </c>
      <c r="B222" s="941" t="s">
        <v>843</v>
      </c>
      <c r="C222" s="942"/>
      <c r="D222" s="942"/>
      <c r="E222" s="942"/>
      <c r="F222" s="942"/>
      <c r="G222" s="942"/>
      <c r="H222" s="942"/>
      <c r="I222" s="942"/>
      <c r="J222" s="690" t="s">
        <v>528</v>
      </c>
      <c r="K222" s="691"/>
      <c r="L222" s="691"/>
      <c r="M222" s="691"/>
      <c r="N222" s="943" t="s">
        <v>836</v>
      </c>
      <c r="O222" s="944"/>
      <c r="P222" s="945">
        <v>7350</v>
      </c>
      <c r="Q222" s="946"/>
      <c r="R222" s="1046">
        <f t="shared" si="4"/>
        <v>7717.5</v>
      </c>
      <c r="S222" s="1047"/>
      <c r="T222" s="375"/>
      <c r="U222" s="375"/>
      <c r="V222" s="389">
        <f t="shared" si="7"/>
        <v>10264.275</v>
      </c>
    </row>
    <row r="223" spans="1:22" ht="15.65" customHeight="1" x14ac:dyDescent="0.35">
      <c r="A223" s="120">
        <v>31</v>
      </c>
      <c r="B223" s="941" t="s">
        <v>844</v>
      </c>
      <c r="C223" s="942"/>
      <c r="D223" s="942"/>
      <c r="E223" s="942"/>
      <c r="F223" s="942"/>
      <c r="G223" s="942"/>
      <c r="H223" s="942"/>
      <c r="I223" s="942"/>
      <c r="J223" s="690" t="s">
        <v>528</v>
      </c>
      <c r="K223" s="691"/>
      <c r="L223" s="691"/>
      <c r="M223" s="691"/>
      <c r="N223" s="943" t="s">
        <v>836</v>
      </c>
      <c r="O223" s="944"/>
      <c r="P223" s="945">
        <v>7350</v>
      </c>
      <c r="Q223" s="946"/>
      <c r="R223" s="1046">
        <f t="shared" si="4"/>
        <v>7717.5</v>
      </c>
      <c r="S223" s="1047"/>
      <c r="T223" s="375"/>
      <c r="U223" s="375"/>
      <c r="V223" s="389">
        <f t="shared" si="7"/>
        <v>10264.275</v>
      </c>
    </row>
    <row r="224" spans="1:22" ht="16.25" customHeight="1" x14ac:dyDescent="0.35">
      <c r="A224" s="334">
        <v>32</v>
      </c>
      <c r="B224" s="934" t="s">
        <v>845</v>
      </c>
      <c r="C224" s="935"/>
      <c r="D224" s="935"/>
      <c r="E224" s="935"/>
      <c r="F224" s="935"/>
      <c r="G224" s="935"/>
      <c r="H224" s="935"/>
      <c r="I224" s="935"/>
      <c r="J224" s="824" t="s">
        <v>528</v>
      </c>
      <c r="K224" s="825"/>
      <c r="L224" s="825"/>
      <c r="M224" s="825"/>
      <c r="N224" s="936"/>
      <c r="O224" s="936"/>
      <c r="P224" s="937">
        <v>850</v>
      </c>
      <c r="Q224" s="937"/>
      <c r="R224" s="1035">
        <f t="shared" ref="R224:R230" si="8">P224*1.05</f>
        <v>892.5</v>
      </c>
      <c r="S224" s="1066"/>
      <c r="T224" s="375"/>
      <c r="U224" s="375"/>
      <c r="V224" s="389">
        <f t="shared" si="7"/>
        <v>1187.0250000000001</v>
      </c>
    </row>
    <row r="225" spans="1:22" ht="16.25" customHeight="1" x14ac:dyDescent="0.3">
      <c r="A225" s="1067" t="s">
        <v>1764</v>
      </c>
      <c r="B225" s="1067"/>
      <c r="C225" s="1067"/>
      <c r="D225" s="1067"/>
      <c r="E225" s="1067"/>
      <c r="F225" s="1067"/>
      <c r="G225" s="1067"/>
      <c r="H225" s="1067"/>
      <c r="I225" s="1067"/>
      <c r="J225" s="1067"/>
      <c r="K225" s="1067"/>
      <c r="L225" s="1067"/>
      <c r="M225" s="1067"/>
      <c r="N225" s="1067"/>
      <c r="O225" s="1067"/>
      <c r="P225" s="1067"/>
      <c r="Q225" s="1067"/>
      <c r="R225" s="1067"/>
      <c r="S225" s="1068"/>
      <c r="T225" s="390"/>
      <c r="U225" s="390"/>
      <c r="V225" s="389"/>
    </row>
    <row r="226" spans="1:22" ht="33" customHeight="1" x14ac:dyDescent="0.35">
      <c r="A226" s="120">
        <v>33</v>
      </c>
      <c r="B226" s="938" t="s">
        <v>1168</v>
      </c>
      <c r="C226" s="938"/>
      <c r="D226" s="938"/>
      <c r="E226" s="938"/>
      <c r="F226" s="938"/>
      <c r="G226" s="938"/>
      <c r="H226" s="938"/>
      <c r="I226" s="938"/>
      <c r="J226" s="791" t="s">
        <v>528</v>
      </c>
      <c r="K226" s="792"/>
      <c r="L226" s="792"/>
      <c r="M226" s="792"/>
      <c r="N226" s="816" t="s">
        <v>836</v>
      </c>
      <c r="O226" s="816"/>
      <c r="P226" s="939">
        <v>5363</v>
      </c>
      <c r="Q226" s="939"/>
      <c r="R226" s="1061">
        <v>6352.5</v>
      </c>
      <c r="S226" s="1062"/>
      <c r="T226" s="376"/>
      <c r="U226" s="376"/>
      <c r="V226" s="389">
        <f t="shared" si="7"/>
        <v>8448.8250000000007</v>
      </c>
    </row>
    <row r="227" spans="1:22" ht="29.4" customHeight="1" x14ac:dyDescent="0.35">
      <c r="A227" s="120">
        <v>34</v>
      </c>
      <c r="B227" s="938" t="s">
        <v>1169</v>
      </c>
      <c r="C227" s="938"/>
      <c r="D227" s="938"/>
      <c r="E227" s="938"/>
      <c r="F227" s="938"/>
      <c r="G227" s="938"/>
      <c r="H227" s="938"/>
      <c r="I227" s="938"/>
      <c r="J227" s="791" t="s">
        <v>528</v>
      </c>
      <c r="K227" s="792"/>
      <c r="L227" s="792"/>
      <c r="M227" s="792"/>
      <c r="N227" s="816" t="s">
        <v>836</v>
      </c>
      <c r="O227" s="816"/>
      <c r="P227" s="939">
        <v>5363</v>
      </c>
      <c r="Q227" s="939"/>
      <c r="R227" s="1061">
        <v>6525</v>
      </c>
      <c r="S227" s="1062"/>
      <c r="T227" s="376"/>
      <c r="U227" s="376"/>
      <c r="V227" s="389">
        <f t="shared" si="7"/>
        <v>8678.25</v>
      </c>
    </row>
    <row r="228" spans="1:22" ht="18.649999999999999" customHeight="1" x14ac:dyDescent="0.35">
      <c r="A228" s="120">
        <v>35</v>
      </c>
      <c r="B228" s="940" t="s">
        <v>846</v>
      </c>
      <c r="C228" s="940"/>
      <c r="D228" s="940"/>
      <c r="E228" s="940"/>
      <c r="F228" s="940"/>
      <c r="G228" s="940"/>
      <c r="H228" s="940"/>
      <c r="I228" s="940"/>
      <c r="J228" s="791" t="s">
        <v>528</v>
      </c>
      <c r="K228" s="792"/>
      <c r="L228" s="792"/>
      <c r="M228" s="792"/>
      <c r="N228" s="839"/>
      <c r="O228" s="839"/>
      <c r="P228" s="939">
        <v>650</v>
      </c>
      <c r="Q228" s="939"/>
      <c r="R228" s="1061">
        <f t="shared" si="8"/>
        <v>682.5</v>
      </c>
      <c r="S228" s="1062"/>
      <c r="T228" s="376"/>
      <c r="U228" s="376"/>
      <c r="V228" s="389">
        <f t="shared" si="7"/>
        <v>907.72500000000002</v>
      </c>
    </row>
    <row r="229" spans="1:22" ht="15.5" x14ac:dyDescent="0.35">
      <c r="A229" s="120">
        <v>36</v>
      </c>
      <c r="B229" s="942" t="s">
        <v>847</v>
      </c>
      <c r="C229" s="942"/>
      <c r="D229" s="942"/>
      <c r="E229" s="942"/>
      <c r="F229" s="942"/>
      <c r="G229" s="942"/>
      <c r="H229" s="942"/>
      <c r="I229" s="942"/>
      <c r="J229" s="791" t="s">
        <v>528</v>
      </c>
      <c r="K229" s="792"/>
      <c r="L229" s="792"/>
      <c r="M229" s="792"/>
      <c r="N229" s="715" t="s">
        <v>848</v>
      </c>
      <c r="O229" s="715"/>
      <c r="P229" s="939">
        <v>1275</v>
      </c>
      <c r="Q229" s="939"/>
      <c r="R229" s="1046">
        <f t="shared" si="8"/>
        <v>1338.75</v>
      </c>
      <c r="S229" s="1047"/>
      <c r="T229" s="376"/>
      <c r="U229" s="376"/>
      <c r="V229" s="389">
        <f t="shared" si="7"/>
        <v>1780.5374999999999</v>
      </c>
    </row>
    <row r="230" spans="1:22" ht="15.5" x14ac:dyDescent="0.35">
      <c r="A230" s="335">
        <v>37</v>
      </c>
      <c r="B230" s="951" t="s">
        <v>849</v>
      </c>
      <c r="C230" s="952"/>
      <c r="D230" s="952"/>
      <c r="E230" s="952"/>
      <c r="F230" s="952"/>
      <c r="G230" s="952"/>
      <c r="H230" s="952"/>
      <c r="I230" s="952"/>
      <c r="J230" s="808" t="s">
        <v>528</v>
      </c>
      <c r="K230" s="953"/>
      <c r="L230" s="953"/>
      <c r="M230" s="953"/>
      <c r="N230" s="954" t="s">
        <v>850</v>
      </c>
      <c r="O230" s="954"/>
      <c r="P230" s="955">
        <v>596</v>
      </c>
      <c r="Q230" s="955"/>
      <c r="R230" s="1063">
        <f t="shared" si="8"/>
        <v>625.80000000000007</v>
      </c>
      <c r="S230" s="1064"/>
      <c r="T230" s="376"/>
      <c r="U230" s="376"/>
      <c r="V230" s="389">
        <f t="shared" si="7"/>
        <v>832.31400000000008</v>
      </c>
    </row>
    <row r="231" spans="1:22" ht="14.4" customHeight="1" x14ac:dyDescent="0.3">
      <c r="A231" s="1071" t="s">
        <v>1764</v>
      </c>
      <c r="B231" s="1072"/>
      <c r="C231" s="1072"/>
      <c r="D231" s="1072"/>
      <c r="E231" s="1072"/>
      <c r="F231" s="1072"/>
      <c r="G231" s="1072"/>
      <c r="H231" s="1072"/>
      <c r="I231" s="1072"/>
      <c r="J231" s="1072"/>
      <c r="K231" s="1072"/>
      <c r="L231" s="1072"/>
      <c r="M231" s="1072"/>
      <c r="N231" s="1072"/>
      <c r="O231" s="1072"/>
      <c r="P231" s="1072"/>
      <c r="Q231" s="1072"/>
      <c r="R231" s="1072"/>
      <c r="S231" s="1072"/>
      <c r="T231" s="390"/>
      <c r="U231" s="390"/>
      <c r="V231" s="389"/>
    </row>
    <row r="232" spans="1:22" ht="15.5" x14ac:dyDescent="0.35">
      <c r="A232" s="223">
        <v>38</v>
      </c>
      <c r="B232" s="928" t="s">
        <v>1170</v>
      </c>
      <c r="C232" s="929"/>
      <c r="D232" s="929"/>
      <c r="E232" s="929"/>
      <c r="F232" s="929"/>
      <c r="G232" s="929"/>
      <c r="H232" s="929"/>
      <c r="I232" s="929"/>
      <c r="J232" s="930" t="s">
        <v>528</v>
      </c>
      <c r="K232" s="931"/>
      <c r="L232" s="931"/>
      <c r="M232" s="931"/>
      <c r="N232" s="932"/>
      <c r="O232" s="932"/>
      <c r="P232" s="933"/>
      <c r="Q232" s="933"/>
      <c r="R232" s="926">
        <v>2220</v>
      </c>
      <c r="S232" s="927"/>
      <c r="T232" s="375"/>
      <c r="U232" s="375"/>
      <c r="V232" s="389">
        <f t="shared" si="7"/>
        <v>2952.6</v>
      </c>
    </row>
    <row r="233" spans="1:22" ht="15.5" x14ac:dyDescent="0.35">
      <c r="A233" s="223">
        <v>39</v>
      </c>
      <c r="B233" s="928" t="s">
        <v>1171</v>
      </c>
      <c r="C233" s="929"/>
      <c r="D233" s="929"/>
      <c r="E233" s="929"/>
      <c r="F233" s="929"/>
      <c r="G233" s="929"/>
      <c r="H233" s="929"/>
      <c r="I233" s="929"/>
      <c r="J233" s="930" t="s">
        <v>528</v>
      </c>
      <c r="K233" s="931"/>
      <c r="L233" s="931"/>
      <c r="M233" s="931"/>
      <c r="N233" s="932"/>
      <c r="O233" s="932"/>
      <c r="P233" s="933"/>
      <c r="Q233" s="933"/>
      <c r="R233" s="926">
        <v>2496.25</v>
      </c>
      <c r="S233" s="927"/>
      <c r="T233" s="375"/>
      <c r="U233" s="375"/>
      <c r="V233" s="389">
        <f t="shared" si="7"/>
        <v>3320.0124999999998</v>
      </c>
    </row>
    <row r="234" spans="1:22" ht="15.5" x14ac:dyDescent="0.35">
      <c r="A234" s="223">
        <v>40</v>
      </c>
      <c r="B234" s="928" t="s">
        <v>1172</v>
      </c>
      <c r="C234" s="929"/>
      <c r="D234" s="929"/>
      <c r="E234" s="929"/>
      <c r="F234" s="929"/>
      <c r="G234" s="929"/>
      <c r="H234" s="929"/>
      <c r="I234" s="929"/>
      <c r="J234" s="930" t="s">
        <v>528</v>
      </c>
      <c r="K234" s="931"/>
      <c r="L234" s="931"/>
      <c r="M234" s="931"/>
      <c r="N234" s="932"/>
      <c r="O234" s="932"/>
      <c r="P234" s="933"/>
      <c r="Q234" s="933"/>
      <c r="R234" s="926">
        <v>3607.5</v>
      </c>
      <c r="S234" s="927"/>
      <c r="T234" s="375"/>
      <c r="U234" s="375"/>
      <c r="V234" s="389">
        <f t="shared" si="7"/>
        <v>4797.9750000000004</v>
      </c>
    </row>
    <row r="235" spans="1:22" ht="15.5" x14ac:dyDescent="0.35">
      <c r="A235" s="223">
        <v>41</v>
      </c>
      <c r="B235" s="928" t="s">
        <v>1173</v>
      </c>
      <c r="C235" s="929"/>
      <c r="D235" s="929"/>
      <c r="E235" s="929"/>
      <c r="F235" s="929"/>
      <c r="G235" s="929"/>
      <c r="H235" s="929"/>
      <c r="I235" s="929"/>
      <c r="J235" s="930" t="s">
        <v>528</v>
      </c>
      <c r="K235" s="931"/>
      <c r="L235" s="931"/>
      <c r="M235" s="931"/>
      <c r="N235" s="932"/>
      <c r="O235" s="932"/>
      <c r="P235" s="933"/>
      <c r="Q235" s="933"/>
      <c r="R235" s="926">
        <v>650</v>
      </c>
      <c r="S235" s="927"/>
      <c r="T235" s="375"/>
      <c r="U235" s="375"/>
      <c r="V235" s="389">
        <f t="shared" si="7"/>
        <v>864.5</v>
      </c>
    </row>
  </sheetData>
  <mergeCells count="1124">
    <mergeCell ref="R2:S2"/>
    <mergeCell ref="A231:S231"/>
    <mergeCell ref="A162:S162"/>
    <mergeCell ref="A178:S178"/>
    <mergeCell ref="A209:S209"/>
    <mergeCell ref="B190:I190"/>
    <mergeCell ref="J190:M190"/>
    <mergeCell ref="N190:O190"/>
    <mergeCell ref="P190:Q190"/>
    <mergeCell ref="R190:S190"/>
    <mergeCell ref="B189:I189"/>
    <mergeCell ref="J189:M189"/>
    <mergeCell ref="N189:O189"/>
    <mergeCell ref="P189:Q189"/>
    <mergeCell ref="R189:S189"/>
    <mergeCell ref="B185:I185"/>
    <mergeCell ref="J185:M185"/>
    <mergeCell ref="N185:O185"/>
    <mergeCell ref="P185:Q185"/>
    <mergeCell ref="B186:I186"/>
    <mergeCell ref="J186:M186"/>
    <mergeCell ref="N186:O186"/>
    <mergeCell ref="P186:Q186"/>
    <mergeCell ref="B187:I187"/>
    <mergeCell ref="J187:M187"/>
    <mergeCell ref="N187:O187"/>
    <mergeCell ref="P187:Q187"/>
    <mergeCell ref="B188:I188"/>
    <mergeCell ref="J188:M188"/>
    <mergeCell ref="N188:O188"/>
    <mergeCell ref="P188:Q188"/>
    <mergeCell ref="B180:I180"/>
    <mergeCell ref="J180:M180"/>
    <mergeCell ref="N180:O180"/>
    <mergeCell ref="P180:Q180"/>
    <mergeCell ref="B181:I181"/>
    <mergeCell ref="J181:M181"/>
    <mergeCell ref="N181:O181"/>
    <mergeCell ref="P181:Q181"/>
    <mergeCell ref="B182:I182"/>
    <mergeCell ref="J182:M182"/>
    <mergeCell ref="N182:O182"/>
    <mergeCell ref="P182:Q182"/>
    <mergeCell ref="B183:I183"/>
    <mergeCell ref="J183:M183"/>
    <mergeCell ref="N183:O183"/>
    <mergeCell ref="P183:Q183"/>
    <mergeCell ref="B184:I184"/>
    <mergeCell ref="J184:M184"/>
    <mergeCell ref="N184:O184"/>
    <mergeCell ref="P184:Q184"/>
    <mergeCell ref="R196:S196"/>
    <mergeCell ref="R197:S197"/>
    <mergeCell ref="R198:S198"/>
    <mergeCell ref="R199:S199"/>
    <mergeCell ref="R200:S200"/>
    <mergeCell ref="R201:S201"/>
    <mergeCell ref="R202:S202"/>
    <mergeCell ref="R203:S203"/>
    <mergeCell ref="R204:S204"/>
    <mergeCell ref="B195:I195"/>
    <mergeCell ref="J195:M195"/>
    <mergeCell ref="N195:O195"/>
    <mergeCell ref="P195:Q195"/>
    <mergeCell ref="B196:I196"/>
    <mergeCell ref="J196:M196"/>
    <mergeCell ref="N196:O196"/>
    <mergeCell ref="P196:Q196"/>
    <mergeCell ref="B203:I203"/>
    <mergeCell ref="J203:M203"/>
    <mergeCell ref="N203:O203"/>
    <mergeCell ref="P203:Q203"/>
    <mergeCell ref="B204:I204"/>
    <mergeCell ref="J204:M204"/>
    <mergeCell ref="N204:O204"/>
    <mergeCell ref="P204:Q204"/>
    <mergeCell ref="B201:I201"/>
    <mergeCell ref="J201:M201"/>
    <mergeCell ref="N201:O201"/>
    <mergeCell ref="P201:Q201"/>
    <mergeCell ref="R228:S228"/>
    <mergeCell ref="R229:S229"/>
    <mergeCell ref="R230:S230"/>
    <mergeCell ref="R215:S215"/>
    <mergeCell ref="R216:S216"/>
    <mergeCell ref="R217:S217"/>
    <mergeCell ref="R218:S218"/>
    <mergeCell ref="R219:S219"/>
    <mergeCell ref="R220:S220"/>
    <mergeCell ref="R221:S221"/>
    <mergeCell ref="R222:S222"/>
    <mergeCell ref="R223:S223"/>
    <mergeCell ref="R205:S205"/>
    <mergeCell ref="R206:S206"/>
    <mergeCell ref="R207:S207"/>
    <mergeCell ref="R208:S208"/>
    <mergeCell ref="R210:S210"/>
    <mergeCell ref="R211:S211"/>
    <mergeCell ref="R212:S212"/>
    <mergeCell ref="R213:S213"/>
    <mergeCell ref="R214:S214"/>
    <mergeCell ref="R224:S224"/>
    <mergeCell ref="R226:S226"/>
    <mergeCell ref="R227:S227"/>
    <mergeCell ref="A225:S225"/>
    <mergeCell ref="B206:I206"/>
    <mergeCell ref="J206:M206"/>
    <mergeCell ref="N206:O206"/>
    <mergeCell ref="P206:Q206"/>
    <mergeCell ref="B229:I229"/>
    <mergeCell ref="J229:M229"/>
    <mergeCell ref="N229:O229"/>
    <mergeCell ref="R174:S174"/>
    <mergeCell ref="R175:S175"/>
    <mergeCell ref="R176:S176"/>
    <mergeCell ref="R177:S177"/>
    <mergeCell ref="R191:S191"/>
    <mergeCell ref="R192:S192"/>
    <mergeCell ref="R193:S193"/>
    <mergeCell ref="R194:S194"/>
    <mergeCell ref="R195:S195"/>
    <mergeCell ref="R165:S165"/>
    <mergeCell ref="R166:S166"/>
    <mergeCell ref="R167:S167"/>
    <mergeCell ref="R168:S168"/>
    <mergeCell ref="R169:S169"/>
    <mergeCell ref="R170:S170"/>
    <mergeCell ref="R171:S171"/>
    <mergeCell ref="R172:S172"/>
    <mergeCell ref="R173:S173"/>
    <mergeCell ref="R179:S179"/>
    <mergeCell ref="R180:S180"/>
    <mergeCell ref="R181:S181"/>
    <mergeCell ref="R182:S182"/>
    <mergeCell ref="R183:S183"/>
    <mergeCell ref="R184:S184"/>
    <mergeCell ref="R185:S185"/>
    <mergeCell ref="R186:S186"/>
    <mergeCell ref="R187:S187"/>
    <mergeCell ref="R188:S188"/>
    <mergeCell ref="R155:S155"/>
    <mergeCell ref="R156:S156"/>
    <mergeCell ref="R157:S157"/>
    <mergeCell ref="R158:S158"/>
    <mergeCell ref="R159:S159"/>
    <mergeCell ref="R160:S160"/>
    <mergeCell ref="R161:S161"/>
    <mergeCell ref="R163:S163"/>
    <mergeCell ref="R164:S164"/>
    <mergeCell ref="R146:S146"/>
    <mergeCell ref="R147:S147"/>
    <mergeCell ref="R148:S148"/>
    <mergeCell ref="R149:S149"/>
    <mergeCell ref="R150:S150"/>
    <mergeCell ref="R151:S151"/>
    <mergeCell ref="R152:S152"/>
    <mergeCell ref="R153:S153"/>
    <mergeCell ref="R154:S154"/>
    <mergeCell ref="R137:S137"/>
    <mergeCell ref="R138:S138"/>
    <mergeCell ref="R139:S139"/>
    <mergeCell ref="R140:S140"/>
    <mergeCell ref="R141:S141"/>
    <mergeCell ref="R142:S142"/>
    <mergeCell ref="R143:S143"/>
    <mergeCell ref="R144:S144"/>
    <mergeCell ref="R145:S145"/>
    <mergeCell ref="R128:S128"/>
    <mergeCell ref="R129:S129"/>
    <mergeCell ref="R130:S130"/>
    <mergeCell ref="R131:S131"/>
    <mergeCell ref="R132:S132"/>
    <mergeCell ref="R133:S133"/>
    <mergeCell ref="R134:S134"/>
    <mergeCell ref="R135:S135"/>
    <mergeCell ref="R136:S136"/>
    <mergeCell ref="R119:S119"/>
    <mergeCell ref="R120:S120"/>
    <mergeCell ref="R121:S121"/>
    <mergeCell ref="R122:S122"/>
    <mergeCell ref="R123:S123"/>
    <mergeCell ref="R124:S124"/>
    <mergeCell ref="R125:S125"/>
    <mergeCell ref="R126:S126"/>
    <mergeCell ref="R127:S127"/>
    <mergeCell ref="R108:S108"/>
    <mergeCell ref="R111:S111"/>
    <mergeCell ref="R112:S112"/>
    <mergeCell ref="R113:S113"/>
    <mergeCell ref="R114:S114"/>
    <mergeCell ref="R115:S115"/>
    <mergeCell ref="R116:S116"/>
    <mergeCell ref="R117:S117"/>
    <mergeCell ref="R118:S118"/>
    <mergeCell ref="R99:S99"/>
    <mergeCell ref="R100:S100"/>
    <mergeCell ref="R101:S101"/>
    <mergeCell ref="R102:S102"/>
    <mergeCell ref="R103:S103"/>
    <mergeCell ref="R104:S104"/>
    <mergeCell ref="R105:S105"/>
    <mergeCell ref="R106:S106"/>
    <mergeCell ref="R107:S107"/>
    <mergeCell ref="R109:S109"/>
    <mergeCell ref="R110:S110"/>
    <mergeCell ref="R90:S90"/>
    <mergeCell ref="R91:S91"/>
    <mergeCell ref="R92:S92"/>
    <mergeCell ref="R93:S93"/>
    <mergeCell ref="R94:S94"/>
    <mergeCell ref="R95:S95"/>
    <mergeCell ref="R96:S96"/>
    <mergeCell ref="R97:S97"/>
    <mergeCell ref="R98:S98"/>
    <mergeCell ref="R80:S80"/>
    <mergeCell ref="R81:S81"/>
    <mergeCell ref="R82:S82"/>
    <mergeCell ref="R84:S84"/>
    <mergeCell ref="R85:S85"/>
    <mergeCell ref="R86:S86"/>
    <mergeCell ref="R87:S87"/>
    <mergeCell ref="R88:S88"/>
    <mergeCell ref="R89:S89"/>
    <mergeCell ref="R83:S83"/>
    <mergeCell ref="R66:S66"/>
    <mergeCell ref="R67:S67"/>
    <mergeCell ref="R68:S68"/>
    <mergeCell ref="R69:S69"/>
    <mergeCell ref="R75:S75"/>
    <mergeCell ref="R76:S76"/>
    <mergeCell ref="R77:S77"/>
    <mergeCell ref="R78:S78"/>
    <mergeCell ref="R79:S79"/>
    <mergeCell ref="R57:S57"/>
    <mergeCell ref="R58:S58"/>
    <mergeCell ref="R59:S59"/>
    <mergeCell ref="R60:S60"/>
    <mergeCell ref="R61:S61"/>
    <mergeCell ref="R62:S62"/>
    <mergeCell ref="R63:S63"/>
    <mergeCell ref="R64:S64"/>
    <mergeCell ref="R65:S65"/>
    <mergeCell ref="R48:S48"/>
    <mergeCell ref="R49:S49"/>
    <mergeCell ref="R50:S50"/>
    <mergeCell ref="R51:S51"/>
    <mergeCell ref="R52:S52"/>
    <mergeCell ref="R53:S53"/>
    <mergeCell ref="R54:S54"/>
    <mergeCell ref="R55:S55"/>
    <mergeCell ref="R56:S56"/>
    <mergeCell ref="R39:S39"/>
    <mergeCell ref="R40:S40"/>
    <mergeCell ref="R41:S41"/>
    <mergeCell ref="R42:S42"/>
    <mergeCell ref="R43:S43"/>
    <mergeCell ref="R44:S44"/>
    <mergeCell ref="R45:S45"/>
    <mergeCell ref="R46:S46"/>
    <mergeCell ref="R47:S47"/>
    <mergeCell ref="R30:S30"/>
    <mergeCell ref="R31:S31"/>
    <mergeCell ref="R32:S32"/>
    <mergeCell ref="R33:S33"/>
    <mergeCell ref="R34:S34"/>
    <mergeCell ref="R35:S35"/>
    <mergeCell ref="R36:S36"/>
    <mergeCell ref="R37:S37"/>
    <mergeCell ref="R38:S38"/>
    <mergeCell ref="R21:S21"/>
    <mergeCell ref="R22:S22"/>
    <mergeCell ref="R23:S23"/>
    <mergeCell ref="R24:S24"/>
    <mergeCell ref="R25:S25"/>
    <mergeCell ref="R26:S26"/>
    <mergeCell ref="R27:S27"/>
    <mergeCell ref="R28:S28"/>
    <mergeCell ref="R29:S29"/>
    <mergeCell ref="R11:S11"/>
    <mergeCell ref="R12:S12"/>
    <mergeCell ref="R14:S14"/>
    <mergeCell ref="R15:S15"/>
    <mergeCell ref="R16:S16"/>
    <mergeCell ref="R17:S17"/>
    <mergeCell ref="R18:S18"/>
    <mergeCell ref="R19:S19"/>
    <mergeCell ref="R20:S20"/>
    <mergeCell ref="R1:S1"/>
    <mergeCell ref="R3:S3"/>
    <mergeCell ref="R4:S4"/>
    <mergeCell ref="R5:S5"/>
    <mergeCell ref="R6:S6"/>
    <mergeCell ref="R7:S7"/>
    <mergeCell ref="R8:S8"/>
    <mergeCell ref="R9:S9"/>
    <mergeCell ref="R10:S10"/>
    <mergeCell ref="B4:I4"/>
    <mergeCell ref="J4:M4"/>
    <mergeCell ref="N4:O4"/>
    <mergeCell ref="P4:Q4"/>
    <mergeCell ref="B5:I5"/>
    <mergeCell ref="J5:M5"/>
    <mergeCell ref="N5:O5"/>
    <mergeCell ref="P5:Q5"/>
    <mergeCell ref="B1:I1"/>
    <mergeCell ref="J1:M1"/>
    <mergeCell ref="N1:O1"/>
    <mergeCell ref="P1:Q1"/>
    <mergeCell ref="A2:Q2"/>
    <mergeCell ref="B3:I3"/>
    <mergeCell ref="J3:M3"/>
    <mergeCell ref="N3:O3"/>
    <mergeCell ref="P3:Q3"/>
    <mergeCell ref="B8:I8"/>
    <mergeCell ref="J8:M8"/>
    <mergeCell ref="N8:O8"/>
    <mergeCell ref="P8:Q8"/>
    <mergeCell ref="B9:I9"/>
    <mergeCell ref="J9:M9"/>
    <mergeCell ref="N9:O9"/>
    <mergeCell ref="P9:Q9"/>
    <mergeCell ref="B6:I6"/>
    <mergeCell ref="J6:M6"/>
    <mergeCell ref="N6:O6"/>
    <mergeCell ref="P6:Q6"/>
    <mergeCell ref="B7:I7"/>
    <mergeCell ref="J7:M7"/>
    <mergeCell ref="N7:O7"/>
    <mergeCell ref="P7:Q7"/>
    <mergeCell ref="B12:I12"/>
    <mergeCell ref="J12:M12"/>
    <mergeCell ref="N12:O12"/>
    <mergeCell ref="P12:Q12"/>
    <mergeCell ref="B13:I13"/>
    <mergeCell ref="J13:M13"/>
    <mergeCell ref="N13:O13"/>
    <mergeCell ref="B10:I10"/>
    <mergeCell ref="J10:M10"/>
    <mergeCell ref="N10:O10"/>
    <mergeCell ref="P10:Q10"/>
    <mergeCell ref="B11:I11"/>
    <mergeCell ref="J11:M11"/>
    <mergeCell ref="N11:O11"/>
    <mergeCell ref="P11:Q11"/>
    <mergeCell ref="B16:I16"/>
    <mergeCell ref="J16:M16"/>
    <mergeCell ref="N16:O16"/>
    <mergeCell ref="P16:Q16"/>
    <mergeCell ref="B17:I17"/>
    <mergeCell ref="J17:M17"/>
    <mergeCell ref="N17:O17"/>
    <mergeCell ref="P17:Q17"/>
    <mergeCell ref="B14:I14"/>
    <mergeCell ref="J14:M14"/>
    <mergeCell ref="N14:O14"/>
    <mergeCell ref="P14:Q14"/>
    <mergeCell ref="B15:I15"/>
    <mergeCell ref="J15:M15"/>
    <mergeCell ref="N15:O15"/>
    <mergeCell ref="P15:Q15"/>
    <mergeCell ref="B20:I20"/>
    <mergeCell ref="J20:M20"/>
    <mergeCell ref="N20:O20"/>
    <mergeCell ref="P20:Q20"/>
    <mergeCell ref="B21:I21"/>
    <mergeCell ref="J21:M21"/>
    <mergeCell ref="N21:O21"/>
    <mergeCell ref="P21:Q21"/>
    <mergeCell ref="B18:I18"/>
    <mergeCell ref="J18:M18"/>
    <mergeCell ref="N18:O18"/>
    <mergeCell ref="P18:Q18"/>
    <mergeCell ref="B19:I19"/>
    <mergeCell ref="J19:M19"/>
    <mergeCell ref="N19:O19"/>
    <mergeCell ref="P19:Q19"/>
    <mergeCell ref="B24:I24"/>
    <mergeCell ref="J24:M24"/>
    <mergeCell ref="N24:O24"/>
    <mergeCell ref="P24:Q24"/>
    <mergeCell ref="B25:I25"/>
    <mergeCell ref="J25:M25"/>
    <mergeCell ref="N25:O25"/>
    <mergeCell ref="P25:Q25"/>
    <mergeCell ref="B22:I22"/>
    <mergeCell ref="J22:M22"/>
    <mergeCell ref="N22:O22"/>
    <mergeCell ref="P22:Q22"/>
    <mergeCell ref="B23:I23"/>
    <mergeCell ref="J23:M23"/>
    <mergeCell ref="N23:O23"/>
    <mergeCell ref="P23:Q23"/>
    <mergeCell ref="B28:I28"/>
    <mergeCell ref="J28:M28"/>
    <mergeCell ref="N28:O28"/>
    <mergeCell ref="P28:Q28"/>
    <mergeCell ref="B29:I29"/>
    <mergeCell ref="J29:M29"/>
    <mergeCell ref="N29:O29"/>
    <mergeCell ref="P29:Q29"/>
    <mergeCell ref="B26:I26"/>
    <mergeCell ref="J26:M26"/>
    <mergeCell ref="N26:O26"/>
    <mergeCell ref="P26:Q26"/>
    <mergeCell ref="B27:I27"/>
    <mergeCell ref="J27:M27"/>
    <mergeCell ref="N27:O27"/>
    <mergeCell ref="P27:Q27"/>
    <mergeCell ref="B32:I32"/>
    <mergeCell ref="J32:M32"/>
    <mergeCell ref="N32:O32"/>
    <mergeCell ref="P32:Q32"/>
    <mergeCell ref="B33:I33"/>
    <mergeCell ref="J33:M33"/>
    <mergeCell ref="N33:O33"/>
    <mergeCell ref="P33:Q33"/>
    <mergeCell ref="B30:I30"/>
    <mergeCell ref="J30:M30"/>
    <mergeCell ref="N30:O30"/>
    <mergeCell ref="P30:Q30"/>
    <mergeCell ref="B31:I31"/>
    <mergeCell ref="J31:M31"/>
    <mergeCell ref="N31:O31"/>
    <mergeCell ref="P31:Q31"/>
    <mergeCell ref="B36:I36"/>
    <mergeCell ref="J36:M36"/>
    <mergeCell ref="N36:O36"/>
    <mergeCell ref="P36:Q36"/>
    <mergeCell ref="B37:I37"/>
    <mergeCell ref="J37:M37"/>
    <mergeCell ref="N37:O37"/>
    <mergeCell ref="P37:Q37"/>
    <mergeCell ref="B34:I34"/>
    <mergeCell ref="J34:M34"/>
    <mergeCell ref="N34:O34"/>
    <mergeCell ref="P34:Q34"/>
    <mergeCell ref="B35:I35"/>
    <mergeCell ref="J35:M35"/>
    <mergeCell ref="N35:O35"/>
    <mergeCell ref="P35:Q35"/>
    <mergeCell ref="B40:I40"/>
    <mergeCell ref="J40:M40"/>
    <mergeCell ref="N40:O40"/>
    <mergeCell ref="P40:Q40"/>
    <mergeCell ref="B41:I41"/>
    <mergeCell ref="J41:M41"/>
    <mergeCell ref="N41:O41"/>
    <mergeCell ref="P41:Q41"/>
    <mergeCell ref="B38:I38"/>
    <mergeCell ref="J38:M38"/>
    <mergeCell ref="N38:O38"/>
    <mergeCell ref="P38:Q38"/>
    <mergeCell ref="B39:I39"/>
    <mergeCell ref="J39:M39"/>
    <mergeCell ref="N39:O39"/>
    <mergeCell ref="P39:Q39"/>
    <mergeCell ref="B44:I44"/>
    <mergeCell ref="J44:M44"/>
    <mergeCell ref="N44:O44"/>
    <mergeCell ref="P44:Q44"/>
    <mergeCell ref="B45:I45"/>
    <mergeCell ref="J45:M45"/>
    <mergeCell ref="N45:O45"/>
    <mergeCell ref="P45:Q45"/>
    <mergeCell ref="B42:I42"/>
    <mergeCell ref="J42:M42"/>
    <mergeCell ref="N42:O42"/>
    <mergeCell ref="P42:Q42"/>
    <mergeCell ref="B43:I43"/>
    <mergeCell ref="J43:M43"/>
    <mergeCell ref="N43:O43"/>
    <mergeCell ref="P43:Q43"/>
    <mergeCell ref="B48:I48"/>
    <mergeCell ref="J48:M48"/>
    <mergeCell ref="N48:O48"/>
    <mergeCell ref="P48:Q48"/>
    <mergeCell ref="B49:I49"/>
    <mergeCell ref="J49:M49"/>
    <mergeCell ref="N49:O49"/>
    <mergeCell ref="P49:Q49"/>
    <mergeCell ref="B46:I46"/>
    <mergeCell ref="J46:M46"/>
    <mergeCell ref="N46:O46"/>
    <mergeCell ref="P46:Q46"/>
    <mergeCell ref="B47:I47"/>
    <mergeCell ref="J47:M47"/>
    <mergeCell ref="N47:O47"/>
    <mergeCell ref="P47:Q47"/>
    <mergeCell ref="B52:I52"/>
    <mergeCell ref="J52:M52"/>
    <mergeCell ref="N52:O52"/>
    <mergeCell ref="P52:Q52"/>
    <mergeCell ref="B53:I53"/>
    <mergeCell ref="J53:M53"/>
    <mergeCell ref="N53:O53"/>
    <mergeCell ref="P53:Q53"/>
    <mergeCell ref="B50:I50"/>
    <mergeCell ref="J50:M50"/>
    <mergeCell ref="N50:O50"/>
    <mergeCell ref="P50:Q50"/>
    <mergeCell ref="B51:I51"/>
    <mergeCell ref="J51:M51"/>
    <mergeCell ref="N51:O51"/>
    <mergeCell ref="P51:Q51"/>
    <mergeCell ref="B56:I56"/>
    <mergeCell ref="J56:M56"/>
    <mergeCell ref="N56:O56"/>
    <mergeCell ref="P56:Q56"/>
    <mergeCell ref="B57:I57"/>
    <mergeCell ref="J57:M57"/>
    <mergeCell ref="N57:O57"/>
    <mergeCell ref="P57:Q57"/>
    <mergeCell ref="B54:I54"/>
    <mergeCell ref="J54:M54"/>
    <mergeCell ref="N54:O54"/>
    <mergeCell ref="P54:Q54"/>
    <mergeCell ref="B55:I55"/>
    <mergeCell ref="J55:M55"/>
    <mergeCell ref="N55:O55"/>
    <mergeCell ref="P55:Q55"/>
    <mergeCell ref="B60:I60"/>
    <mergeCell ref="J60:M60"/>
    <mergeCell ref="N60:O60"/>
    <mergeCell ref="P60:Q60"/>
    <mergeCell ref="B61:I61"/>
    <mergeCell ref="J61:M61"/>
    <mergeCell ref="N61:O61"/>
    <mergeCell ref="P61:Q61"/>
    <mergeCell ref="B58:I58"/>
    <mergeCell ref="J58:M58"/>
    <mergeCell ref="N58:O58"/>
    <mergeCell ref="P58:Q58"/>
    <mergeCell ref="B59:I59"/>
    <mergeCell ref="J59:M59"/>
    <mergeCell ref="N59:O59"/>
    <mergeCell ref="P59:Q59"/>
    <mergeCell ref="B64:I64"/>
    <mergeCell ref="J64:M64"/>
    <mergeCell ref="N64:O64"/>
    <mergeCell ref="P64:Q64"/>
    <mergeCell ref="B65:I65"/>
    <mergeCell ref="J65:M65"/>
    <mergeCell ref="N65:O65"/>
    <mergeCell ref="P65:Q65"/>
    <mergeCell ref="B62:I62"/>
    <mergeCell ref="J62:M62"/>
    <mergeCell ref="N62:O62"/>
    <mergeCell ref="P62:Q62"/>
    <mergeCell ref="B63:I63"/>
    <mergeCell ref="J63:M63"/>
    <mergeCell ref="N63:O63"/>
    <mergeCell ref="P63:Q63"/>
    <mergeCell ref="P68:Q68"/>
    <mergeCell ref="B69:I69"/>
    <mergeCell ref="J69:M69"/>
    <mergeCell ref="N69:O69"/>
    <mergeCell ref="P69:Q69"/>
    <mergeCell ref="B66:I66"/>
    <mergeCell ref="J66:M66"/>
    <mergeCell ref="N66:O66"/>
    <mergeCell ref="P66:Q66"/>
    <mergeCell ref="B67:I67"/>
    <mergeCell ref="J67:M67"/>
    <mergeCell ref="N67:O67"/>
    <mergeCell ref="P67:Q67"/>
    <mergeCell ref="B70:I70"/>
    <mergeCell ref="J70:M70"/>
    <mergeCell ref="N70:O70"/>
    <mergeCell ref="B71:I71"/>
    <mergeCell ref="J71:M71"/>
    <mergeCell ref="N71:O71"/>
    <mergeCell ref="B68:I68"/>
    <mergeCell ref="J68:M68"/>
    <mergeCell ref="N68:O68"/>
    <mergeCell ref="B74:I74"/>
    <mergeCell ref="J74:M74"/>
    <mergeCell ref="N74:O74"/>
    <mergeCell ref="B75:I75"/>
    <mergeCell ref="J75:M75"/>
    <mergeCell ref="N75:O75"/>
    <mergeCell ref="B72:I72"/>
    <mergeCell ref="J72:M72"/>
    <mergeCell ref="N72:O72"/>
    <mergeCell ref="B73:I73"/>
    <mergeCell ref="J73:M73"/>
    <mergeCell ref="N73:O73"/>
    <mergeCell ref="B78:I78"/>
    <mergeCell ref="J78:M78"/>
    <mergeCell ref="N78:O78"/>
    <mergeCell ref="P78:Q78"/>
    <mergeCell ref="B79:I79"/>
    <mergeCell ref="J79:M79"/>
    <mergeCell ref="N79:O79"/>
    <mergeCell ref="P79:Q79"/>
    <mergeCell ref="P75:Q75"/>
    <mergeCell ref="B76:I76"/>
    <mergeCell ref="J76:M76"/>
    <mergeCell ref="N76:O76"/>
    <mergeCell ref="P76:Q76"/>
    <mergeCell ref="B77:I77"/>
    <mergeCell ref="J77:M77"/>
    <mergeCell ref="N77:O77"/>
    <mergeCell ref="P77:Q77"/>
    <mergeCell ref="B84:I84"/>
    <mergeCell ref="J84:M84"/>
    <mergeCell ref="N84:O84"/>
    <mergeCell ref="P84:Q84"/>
    <mergeCell ref="B85:I85"/>
    <mergeCell ref="J85:M85"/>
    <mergeCell ref="N85:O85"/>
    <mergeCell ref="P85:Q85"/>
    <mergeCell ref="A80:O80"/>
    <mergeCell ref="P80:Q80"/>
    <mergeCell ref="A81:O81"/>
    <mergeCell ref="P81:Q81"/>
    <mergeCell ref="A82:O82"/>
    <mergeCell ref="P82:Q82"/>
    <mergeCell ref="B88:I88"/>
    <mergeCell ref="J88:M88"/>
    <mergeCell ref="N88:O88"/>
    <mergeCell ref="P88:Q88"/>
    <mergeCell ref="B89:I89"/>
    <mergeCell ref="J89:M89"/>
    <mergeCell ref="N89:O89"/>
    <mergeCell ref="P89:Q89"/>
    <mergeCell ref="B86:I86"/>
    <mergeCell ref="J86:M86"/>
    <mergeCell ref="N86:O86"/>
    <mergeCell ref="P86:Q86"/>
    <mergeCell ref="B87:I87"/>
    <mergeCell ref="J87:M87"/>
    <mergeCell ref="N87:O87"/>
    <mergeCell ref="P87:Q87"/>
    <mergeCell ref="B92:I92"/>
    <mergeCell ref="J92:M92"/>
    <mergeCell ref="N92:O92"/>
    <mergeCell ref="P92:Q92"/>
    <mergeCell ref="B93:I93"/>
    <mergeCell ref="J93:M93"/>
    <mergeCell ref="N93:O93"/>
    <mergeCell ref="P93:Q93"/>
    <mergeCell ref="B90:I90"/>
    <mergeCell ref="J90:M90"/>
    <mergeCell ref="N90:O90"/>
    <mergeCell ref="P90:Q90"/>
    <mergeCell ref="B91:I91"/>
    <mergeCell ref="J91:M91"/>
    <mergeCell ref="N91:O91"/>
    <mergeCell ref="P91:Q91"/>
    <mergeCell ref="B96:I96"/>
    <mergeCell ref="J96:M96"/>
    <mergeCell ref="N96:O96"/>
    <mergeCell ref="P96:Q96"/>
    <mergeCell ref="B97:I97"/>
    <mergeCell ref="J97:M97"/>
    <mergeCell ref="N97:O97"/>
    <mergeCell ref="P97:Q97"/>
    <mergeCell ref="B94:I94"/>
    <mergeCell ref="J94:M94"/>
    <mergeCell ref="N94:O94"/>
    <mergeCell ref="P94:Q94"/>
    <mergeCell ref="B95:I95"/>
    <mergeCell ref="J95:M95"/>
    <mergeCell ref="N95:O95"/>
    <mergeCell ref="P95:Q95"/>
    <mergeCell ref="B100:I100"/>
    <mergeCell ref="J100:M100"/>
    <mergeCell ref="N100:O100"/>
    <mergeCell ref="P100:Q100"/>
    <mergeCell ref="B101:I101"/>
    <mergeCell ref="J101:M101"/>
    <mergeCell ref="N101:O101"/>
    <mergeCell ref="P101:Q101"/>
    <mergeCell ref="B98:I98"/>
    <mergeCell ref="J98:M98"/>
    <mergeCell ref="N98:O98"/>
    <mergeCell ref="P98:Q98"/>
    <mergeCell ref="B99:I99"/>
    <mergeCell ref="J99:M99"/>
    <mergeCell ref="N99:O99"/>
    <mergeCell ref="P99:Q99"/>
    <mergeCell ref="B104:I104"/>
    <mergeCell ref="J104:M104"/>
    <mergeCell ref="N104:O104"/>
    <mergeCell ref="P104:Q104"/>
    <mergeCell ref="B105:I105"/>
    <mergeCell ref="J105:M105"/>
    <mergeCell ref="N105:O105"/>
    <mergeCell ref="P105:Q105"/>
    <mergeCell ref="B102:I102"/>
    <mergeCell ref="J102:M102"/>
    <mergeCell ref="N102:O102"/>
    <mergeCell ref="P102:Q102"/>
    <mergeCell ref="B103:I103"/>
    <mergeCell ref="J103:M103"/>
    <mergeCell ref="N103:O103"/>
    <mergeCell ref="P103:Q103"/>
    <mergeCell ref="B108:I108"/>
    <mergeCell ref="J108:M108"/>
    <mergeCell ref="N108:O108"/>
    <mergeCell ref="P108:Q108"/>
    <mergeCell ref="A109:Q109"/>
    <mergeCell ref="A110:Q110"/>
    <mergeCell ref="B106:I106"/>
    <mergeCell ref="J106:M106"/>
    <mergeCell ref="N106:O106"/>
    <mergeCell ref="P106:Q106"/>
    <mergeCell ref="B107:I107"/>
    <mergeCell ref="J107:M107"/>
    <mergeCell ref="N107:O107"/>
    <mergeCell ref="P107:Q107"/>
    <mergeCell ref="B113:I113"/>
    <mergeCell ref="J113:M113"/>
    <mergeCell ref="N113:O113"/>
    <mergeCell ref="P113:Q113"/>
    <mergeCell ref="B114:I114"/>
    <mergeCell ref="J114:M114"/>
    <mergeCell ref="N114:O114"/>
    <mergeCell ref="P114:Q114"/>
    <mergeCell ref="B111:I111"/>
    <mergeCell ref="J111:M111"/>
    <mergeCell ref="N111:O111"/>
    <mergeCell ref="P111:Q111"/>
    <mergeCell ref="B112:I112"/>
    <mergeCell ref="J112:M112"/>
    <mergeCell ref="N112:O112"/>
    <mergeCell ref="P112:Q112"/>
    <mergeCell ref="B117:I117"/>
    <mergeCell ref="J117:M117"/>
    <mergeCell ref="N117:O117"/>
    <mergeCell ref="P117:Q117"/>
    <mergeCell ref="B118:I118"/>
    <mergeCell ref="J118:M118"/>
    <mergeCell ref="N118:O118"/>
    <mergeCell ref="P118:Q118"/>
    <mergeCell ref="B115:I115"/>
    <mergeCell ref="J115:M115"/>
    <mergeCell ref="N115:O115"/>
    <mergeCell ref="P115:Q115"/>
    <mergeCell ref="B116:I116"/>
    <mergeCell ref="J116:M116"/>
    <mergeCell ref="N116:O116"/>
    <mergeCell ref="P116:Q116"/>
    <mergeCell ref="B121:I121"/>
    <mergeCell ref="J121:M121"/>
    <mergeCell ref="N121:O121"/>
    <mergeCell ref="P121:Q121"/>
    <mergeCell ref="B122:I122"/>
    <mergeCell ref="J122:M122"/>
    <mergeCell ref="N122:O122"/>
    <mergeCell ref="P122:Q122"/>
    <mergeCell ref="B119:I119"/>
    <mergeCell ref="J119:M119"/>
    <mergeCell ref="N119:O119"/>
    <mergeCell ref="P119:Q119"/>
    <mergeCell ref="B120:I120"/>
    <mergeCell ref="J120:M120"/>
    <mergeCell ref="N120:O120"/>
    <mergeCell ref="P120:Q120"/>
    <mergeCell ref="B125:I125"/>
    <mergeCell ref="J125:M125"/>
    <mergeCell ref="N125:O125"/>
    <mergeCell ref="P125:Q125"/>
    <mergeCell ref="B126:I126"/>
    <mergeCell ref="J126:M126"/>
    <mergeCell ref="N126:O126"/>
    <mergeCell ref="P126:Q126"/>
    <mergeCell ref="B123:I123"/>
    <mergeCell ref="J123:M123"/>
    <mergeCell ref="N123:O123"/>
    <mergeCell ref="P123:Q123"/>
    <mergeCell ref="B124:I124"/>
    <mergeCell ref="J124:M124"/>
    <mergeCell ref="N124:O124"/>
    <mergeCell ref="P124:Q124"/>
    <mergeCell ref="B129:I129"/>
    <mergeCell ref="J129:M129"/>
    <mergeCell ref="N129:O129"/>
    <mergeCell ref="P129:Q129"/>
    <mergeCell ref="B130:I130"/>
    <mergeCell ref="J130:M130"/>
    <mergeCell ref="N130:O130"/>
    <mergeCell ref="P130:Q130"/>
    <mergeCell ref="B127:I127"/>
    <mergeCell ref="J127:M127"/>
    <mergeCell ref="N127:O127"/>
    <mergeCell ref="P127:Q127"/>
    <mergeCell ref="B128:I128"/>
    <mergeCell ref="J128:M128"/>
    <mergeCell ref="N128:O128"/>
    <mergeCell ref="P128:Q128"/>
    <mergeCell ref="B133:I133"/>
    <mergeCell ref="J133:M133"/>
    <mergeCell ref="N133:O133"/>
    <mergeCell ref="P133:Q133"/>
    <mergeCell ref="B134:I134"/>
    <mergeCell ref="J134:M134"/>
    <mergeCell ref="N134:O134"/>
    <mergeCell ref="P134:Q134"/>
    <mergeCell ref="B131:I131"/>
    <mergeCell ref="J131:M131"/>
    <mergeCell ref="N131:O131"/>
    <mergeCell ref="P131:Q131"/>
    <mergeCell ref="B132:I132"/>
    <mergeCell ref="J132:M132"/>
    <mergeCell ref="N132:O132"/>
    <mergeCell ref="P132:Q132"/>
    <mergeCell ref="B137:I137"/>
    <mergeCell ref="J137:M137"/>
    <mergeCell ref="N137:O137"/>
    <mergeCell ref="P137:Q137"/>
    <mergeCell ref="B138:I138"/>
    <mergeCell ref="J138:M138"/>
    <mergeCell ref="N138:O138"/>
    <mergeCell ref="P138:Q138"/>
    <mergeCell ref="B135:I135"/>
    <mergeCell ref="J135:M135"/>
    <mergeCell ref="N135:O135"/>
    <mergeCell ref="P135:Q135"/>
    <mergeCell ref="B136:I136"/>
    <mergeCell ref="J136:M136"/>
    <mergeCell ref="N136:O136"/>
    <mergeCell ref="P136:Q136"/>
    <mergeCell ref="B141:I141"/>
    <mergeCell ref="J141:M141"/>
    <mergeCell ref="N141:O141"/>
    <mergeCell ref="P141:Q141"/>
    <mergeCell ref="B142:I142"/>
    <mergeCell ref="J142:M142"/>
    <mergeCell ref="N142:O142"/>
    <mergeCell ref="P142:Q142"/>
    <mergeCell ref="B139:I139"/>
    <mergeCell ref="J139:M139"/>
    <mergeCell ref="N139:O139"/>
    <mergeCell ref="P139:Q139"/>
    <mergeCell ref="B140:I140"/>
    <mergeCell ref="J140:M140"/>
    <mergeCell ref="N140:O140"/>
    <mergeCell ref="P140:Q140"/>
    <mergeCell ref="B145:I145"/>
    <mergeCell ref="J145:M145"/>
    <mergeCell ref="N145:O145"/>
    <mergeCell ref="P145:Q145"/>
    <mergeCell ref="B146:I146"/>
    <mergeCell ref="J146:M146"/>
    <mergeCell ref="N146:O146"/>
    <mergeCell ref="P146:Q146"/>
    <mergeCell ref="B143:I143"/>
    <mergeCell ref="J143:M143"/>
    <mergeCell ref="N143:O143"/>
    <mergeCell ref="P143:Q143"/>
    <mergeCell ref="B144:I144"/>
    <mergeCell ref="J144:M144"/>
    <mergeCell ref="N144:O144"/>
    <mergeCell ref="P144:Q144"/>
    <mergeCell ref="B149:I149"/>
    <mergeCell ref="J149:M149"/>
    <mergeCell ref="N149:O149"/>
    <mergeCell ref="P149:Q149"/>
    <mergeCell ref="B150:I150"/>
    <mergeCell ref="J150:M150"/>
    <mergeCell ref="N150:O150"/>
    <mergeCell ref="P150:Q150"/>
    <mergeCell ref="B147:I147"/>
    <mergeCell ref="J147:M147"/>
    <mergeCell ref="N147:O147"/>
    <mergeCell ref="P147:Q147"/>
    <mergeCell ref="B148:I148"/>
    <mergeCell ref="J148:M148"/>
    <mergeCell ref="N148:O148"/>
    <mergeCell ref="P148:Q148"/>
    <mergeCell ref="B153:I153"/>
    <mergeCell ref="J153:M153"/>
    <mergeCell ref="N153:O153"/>
    <mergeCell ref="P153:Q153"/>
    <mergeCell ref="B154:I154"/>
    <mergeCell ref="J154:M154"/>
    <mergeCell ref="N154:O154"/>
    <mergeCell ref="P154:Q154"/>
    <mergeCell ref="B151:I151"/>
    <mergeCell ref="J151:M151"/>
    <mergeCell ref="N151:O151"/>
    <mergeCell ref="P151:Q151"/>
    <mergeCell ref="B152:I152"/>
    <mergeCell ref="J152:M152"/>
    <mergeCell ref="N152:O152"/>
    <mergeCell ref="P152:Q152"/>
    <mergeCell ref="B157:I157"/>
    <mergeCell ref="J157:M157"/>
    <mergeCell ref="N157:O157"/>
    <mergeCell ref="P157:Q157"/>
    <mergeCell ref="B158:I158"/>
    <mergeCell ref="J158:M158"/>
    <mergeCell ref="N158:O158"/>
    <mergeCell ref="P158:Q158"/>
    <mergeCell ref="B155:I155"/>
    <mergeCell ref="J155:M155"/>
    <mergeCell ref="N155:O155"/>
    <mergeCell ref="P155:Q155"/>
    <mergeCell ref="B156:I156"/>
    <mergeCell ref="J156:M156"/>
    <mergeCell ref="N156:O156"/>
    <mergeCell ref="P156:Q156"/>
    <mergeCell ref="B161:I161"/>
    <mergeCell ref="J161:M161"/>
    <mergeCell ref="N161:O161"/>
    <mergeCell ref="P161:Q161"/>
    <mergeCell ref="B163:I163"/>
    <mergeCell ref="J163:M163"/>
    <mergeCell ref="N163:O163"/>
    <mergeCell ref="P163:Q163"/>
    <mergeCell ref="B159:I159"/>
    <mergeCell ref="J159:M159"/>
    <mergeCell ref="N159:O159"/>
    <mergeCell ref="P159:Q159"/>
    <mergeCell ref="B160:I160"/>
    <mergeCell ref="J160:M160"/>
    <mergeCell ref="N160:O160"/>
    <mergeCell ref="P160:Q160"/>
    <mergeCell ref="B166:I166"/>
    <mergeCell ref="J166:M166"/>
    <mergeCell ref="N166:O166"/>
    <mergeCell ref="P166:Q166"/>
    <mergeCell ref="B167:I167"/>
    <mergeCell ref="J167:M167"/>
    <mergeCell ref="N167:O167"/>
    <mergeCell ref="P167:Q167"/>
    <mergeCell ref="B164:I164"/>
    <mergeCell ref="J164:M164"/>
    <mergeCell ref="N164:O164"/>
    <mergeCell ref="P164:Q164"/>
    <mergeCell ref="B165:I165"/>
    <mergeCell ref="J165:M165"/>
    <mergeCell ref="N165:O165"/>
    <mergeCell ref="P165:Q165"/>
    <mergeCell ref="B170:I170"/>
    <mergeCell ref="J170:M170"/>
    <mergeCell ref="N170:O170"/>
    <mergeCell ref="P170:Q170"/>
    <mergeCell ref="B171:I171"/>
    <mergeCell ref="J171:M171"/>
    <mergeCell ref="N171:O171"/>
    <mergeCell ref="P171:Q171"/>
    <mergeCell ref="B168:I168"/>
    <mergeCell ref="J168:M168"/>
    <mergeCell ref="N168:O168"/>
    <mergeCell ref="P168:Q168"/>
    <mergeCell ref="B169:I169"/>
    <mergeCell ref="J169:M169"/>
    <mergeCell ref="N169:O169"/>
    <mergeCell ref="P169:Q169"/>
    <mergeCell ref="B174:I174"/>
    <mergeCell ref="J174:M174"/>
    <mergeCell ref="N174:O174"/>
    <mergeCell ref="P174:Q174"/>
    <mergeCell ref="B175:I175"/>
    <mergeCell ref="J175:M175"/>
    <mergeCell ref="N175:O175"/>
    <mergeCell ref="P175:Q175"/>
    <mergeCell ref="B172:I172"/>
    <mergeCell ref="J172:M172"/>
    <mergeCell ref="N172:O172"/>
    <mergeCell ref="P172:Q172"/>
    <mergeCell ref="B173:I173"/>
    <mergeCell ref="J173:M173"/>
    <mergeCell ref="N173:O173"/>
    <mergeCell ref="P173:Q173"/>
    <mergeCell ref="B191:I191"/>
    <mergeCell ref="J191:M191"/>
    <mergeCell ref="N191:O191"/>
    <mergeCell ref="P191:Q191"/>
    <mergeCell ref="B192:I192"/>
    <mergeCell ref="J192:M192"/>
    <mergeCell ref="N192:O192"/>
    <mergeCell ref="P192:Q192"/>
    <mergeCell ref="B176:I176"/>
    <mergeCell ref="J176:M176"/>
    <mergeCell ref="N176:O176"/>
    <mergeCell ref="P176:Q176"/>
    <mergeCell ref="B177:I177"/>
    <mergeCell ref="J177:M177"/>
    <mergeCell ref="N177:O177"/>
    <mergeCell ref="P177:Q177"/>
    <mergeCell ref="B179:I179"/>
    <mergeCell ref="J179:M179"/>
    <mergeCell ref="N179:O179"/>
    <mergeCell ref="P179:Q179"/>
    <mergeCell ref="B193:I193"/>
    <mergeCell ref="J193:M193"/>
    <mergeCell ref="N193:O193"/>
    <mergeCell ref="P193:Q193"/>
    <mergeCell ref="B194:I194"/>
    <mergeCell ref="J194:M194"/>
    <mergeCell ref="N194:O194"/>
    <mergeCell ref="P194:Q194"/>
    <mergeCell ref="B199:I199"/>
    <mergeCell ref="J199:M199"/>
    <mergeCell ref="N199:O199"/>
    <mergeCell ref="P199:Q199"/>
    <mergeCell ref="B200:I200"/>
    <mergeCell ref="J200:M200"/>
    <mergeCell ref="N200:O200"/>
    <mergeCell ref="P200:Q200"/>
    <mergeCell ref="B197:I197"/>
    <mergeCell ref="J197:M197"/>
    <mergeCell ref="N197:O197"/>
    <mergeCell ref="P197:Q197"/>
    <mergeCell ref="B198:I198"/>
    <mergeCell ref="J198:M198"/>
    <mergeCell ref="N198:O198"/>
    <mergeCell ref="P198:Q198"/>
    <mergeCell ref="P229:Q229"/>
    <mergeCell ref="B216:I216"/>
    <mergeCell ref="J216:M216"/>
    <mergeCell ref="N216:O216"/>
    <mergeCell ref="P216:Q216"/>
    <mergeCell ref="B217:I217"/>
    <mergeCell ref="J217:M217"/>
    <mergeCell ref="N217:O217"/>
    <mergeCell ref="P217:Q217"/>
    <mergeCell ref="B214:I214"/>
    <mergeCell ref="J214:M214"/>
    <mergeCell ref="N214:O214"/>
    <mergeCell ref="P214:Q214"/>
    <mergeCell ref="B202:I202"/>
    <mergeCell ref="J202:M202"/>
    <mergeCell ref="N202:O202"/>
    <mergeCell ref="P202:Q202"/>
    <mergeCell ref="B207:I207"/>
    <mergeCell ref="J207:M207"/>
    <mergeCell ref="N207:O207"/>
    <mergeCell ref="P207:Q207"/>
    <mergeCell ref="B208:I208"/>
    <mergeCell ref="J208:M208"/>
    <mergeCell ref="N208:O208"/>
    <mergeCell ref="P208:Q208"/>
    <mergeCell ref="B205:I205"/>
    <mergeCell ref="J205:M205"/>
    <mergeCell ref="N205:O205"/>
    <mergeCell ref="P205:Q205"/>
    <mergeCell ref="B221:I221"/>
    <mergeCell ref="J221:M221"/>
    <mergeCell ref="N221:O221"/>
    <mergeCell ref="P221:Q221"/>
    <mergeCell ref="B212:I212"/>
    <mergeCell ref="J212:M212"/>
    <mergeCell ref="N212:O212"/>
    <mergeCell ref="P212:Q212"/>
    <mergeCell ref="B213:I213"/>
    <mergeCell ref="J213:M213"/>
    <mergeCell ref="N213:O213"/>
    <mergeCell ref="P213:Q213"/>
    <mergeCell ref="B210:I210"/>
    <mergeCell ref="J210:M210"/>
    <mergeCell ref="N210:O210"/>
    <mergeCell ref="P210:Q210"/>
    <mergeCell ref="B211:I211"/>
    <mergeCell ref="J211:M211"/>
    <mergeCell ref="N211:O211"/>
    <mergeCell ref="P211:Q211"/>
    <mergeCell ref="B222:I222"/>
    <mergeCell ref="J222:M222"/>
    <mergeCell ref="N222:O222"/>
    <mergeCell ref="P222:Q222"/>
    <mergeCell ref="B223:I223"/>
    <mergeCell ref="J223:M223"/>
    <mergeCell ref="N223:O223"/>
    <mergeCell ref="P223:Q223"/>
    <mergeCell ref="B232:I232"/>
    <mergeCell ref="J232:M232"/>
    <mergeCell ref="N232:O232"/>
    <mergeCell ref="P232:Q232"/>
    <mergeCell ref="B215:I215"/>
    <mergeCell ref="J215:M215"/>
    <mergeCell ref="N215:O215"/>
    <mergeCell ref="P215:Q215"/>
    <mergeCell ref="B220:I220"/>
    <mergeCell ref="J220:M220"/>
    <mergeCell ref="N220:O220"/>
    <mergeCell ref="P220:Q220"/>
    <mergeCell ref="B218:I218"/>
    <mergeCell ref="J218:M218"/>
    <mergeCell ref="N218:O218"/>
    <mergeCell ref="P218:Q218"/>
    <mergeCell ref="B219:I219"/>
    <mergeCell ref="J219:M219"/>
    <mergeCell ref="N219:O219"/>
    <mergeCell ref="P219:Q219"/>
    <mergeCell ref="B230:I230"/>
    <mergeCell ref="J230:M230"/>
    <mergeCell ref="N230:O230"/>
    <mergeCell ref="P230:Q230"/>
    <mergeCell ref="R232:S232"/>
    <mergeCell ref="B233:I233"/>
    <mergeCell ref="J233:M233"/>
    <mergeCell ref="N233:O233"/>
    <mergeCell ref="P233:Q233"/>
    <mergeCell ref="R233:S233"/>
    <mergeCell ref="B234:I234"/>
    <mergeCell ref="J234:M234"/>
    <mergeCell ref="N234:O234"/>
    <mergeCell ref="P234:Q234"/>
    <mergeCell ref="R234:S234"/>
    <mergeCell ref="B235:I235"/>
    <mergeCell ref="J235:M235"/>
    <mergeCell ref="N235:O235"/>
    <mergeCell ref="P235:Q235"/>
    <mergeCell ref="R235:S235"/>
    <mergeCell ref="B224:I224"/>
    <mergeCell ref="J224:M224"/>
    <mergeCell ref="N224:O224"/>
    <mergeCell ref="P224:Q224"/>
    <mergeCell ref="B226:I226"/>
    <mergeCell ref="J226:M226"/>
    <mergeCell ref="N226:O226"/>
    <mergeCell ref="P226:Q226"/>
    <mergeCell ref="B227:I227"/>
    <mergeCell ref="J227:M227"/>
    <mergeCell ref="N227:O227"/>
    <mergeCell ref="P227:Q227"/>
    <mergeCell ref="B228:I228"/>
    <mergeCell ref="J228:M228"/>
    <mergeCell ref="N228:O228"/>
    <mergeCell ref="P228:Q228"/>
  </mergeCells>
  <pageMargins left="0.7" right="0.7" top="0.75" bottom="0.75" header="0.3" footer="0.3"/>
  <pageSetup scale="70" fitToHeight="0" orientation="landscape" r:id="rId1"/>
  <headerFooter>
    <oddFooter xml:space="preserve">&amp;LRFP 01117 Northend Truck Equipment Inc.&amp;R&amp;P of &amp;N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Q100"/>
  <sheetViews>
    <sheetView zoomScale="75" zoomScaleNormal="75" workbookViewId="0">
      <selection activeCell="A3" sqref="A3"/>
    </sheetView>
  </sheetViews>
  <sheetFormatPr defaultColWidth="9.296875" defaultRowHeight="13" x14ac:dyDescent="0.3"/>
  <cols>
    <col min="1" max="14" width="9.296875" style="64"/>
    <col min="15" max="15" width="25.69921875" style="64" customWidth="1"/>
    <col min="16" max="16384" width="9.296875" style="64"/>
  </cols>
  <sheetData>
    <row r="1" spans="1:17" ht="128.25" customHeight="1" x14ac:dyDescent="0.3">
      <c r="A1" s="155"/>
      <c r="B1" s="915" t="s">
        <v>1</v>
      </c>
      <c r="C1" s="916"/>
      <c r="D1" s="916"/>
      <c r="E1" s="916"/>
      <c r="F1" s="916"/>
      <c r="G1" s="916"/>
      <c r="H1" s="916"/>
      <c r="I1" s="917"/>
      <c r="J1" s="918" t="s">
        <v>2</v>
      </c>
      <c r="K1" s="919"/>
      <c r="L1" s="919"/>
      <c r="M1" s="920"/>
      <c r="N1" s="921" t="s">
        <v>3</v>
      </c>
      <c r="O1" s="922"/>
      <c r="P1" s="523" t="s">
        <v>278</v>
      </c>
      <c r="Q1" s="523"/>
    </row>
    <row r="2" spans="1:17" ht="14.5" x14ac:dyDescent="0.3">
      <c r="A2" s="923" t="s">
        <v>407</v>
      </c>
      <c r="B2" s="924"/>
      <c r="C2" s="924"/>
      <c r="D2" s="924"/>
      <c r="E2" s="924"/>
      <c r="F2" s="924"/>
      <c r="G2" s="924"/>
      <c r="H2" s="924"/>
      <c r="I2" s="924"/>
      <c r="J2" s="924"/>
      <c r="K2" s="924"/>
      <c r="L2" s="924"/>
      <c r="M2" s="924"/>
      <c r="N2" s="924"/>
      <c r="O2" s="924"/>
      <c r="P2" s="924"/>
      <c r="Q2" s="925"/>
    </row>
    <row r="3" spans="1:17" ht="14.5" x14ac:dyDescent="0.3">
      <c r="A3" s="152" t="s">
        <v>4</v>
      </c>
      <c r="B3" s="487" t="s">
        <v>5</v>
      </c>
      <c r="C3" s="488"/>
      <c r="D3" s="488"/>
      <c r="E3" s="488"/>
      <c r="F3" s="488"/>
      <c r="G3" s="488"/>
      <c r="H3" s="488"/>
      <c r="I3" s="489"/>
      <c r="J3" s="478"/>
      <c r="K3" s="479"/>
      <c r="L3" s="479"/>
      <c r="M3" s="479"/>
      <c r="N3" s="518"/>
      <c r="O3" s="518"/>
      <c r="P3" s="768"/>
      <c r="Q3" s="768"/>
    </row>
    <row r="4" spans="1:17" ht="162" customHeight="1" x14ac:dyDescent="0.3">
      <c r="A4" s="153">
        <v>1</v>
      </c>
      <c r="B4" s="490" t="s">
        <v>362</v>
      </c>
      <c r="C4" s="479"/>
      <c r="D4" s="479"/>
      <c r="E4" s="485"/>
      <c r="F4" s="485"/>
      <c r="G4" s="485"/>
      <c r="H4" s="485"/>
      <c r="I4" s="486"/>
      <c r="J4" s="478" t="s">
        <v>518</v>
      </c>
      <c r="K4" s="479"/>
      <c r="L4" s="479"/>
      <c r="M4" s="479"/>
      <c r="N4" s="518"/>
      <c r="O4" s="518"/>
      <c r="P4" s="768"/>
      <c r="Q4" s="768"/>
    </row>
    <row r="5" spans="1:17" ht="51" customHeight="1" x14ac:dyDescent="0.3">
      <c r="A5" s="65">
        <v>2</v>
      </c>
      <c r="B5" s="490" t="s">
        <v>431</v>
      </c>
      <c r="C5" s="491"/>
      <c r="D5" s="491"/>
      <c r="E5" s="491"/>
      <c r="F5" s="491"/>
      <c r="G5" s="491"/>
      <c r="H5" s="491"/>
      <c r="I5" s="492"/>
      <c r="J5" s="478" t="s">
        <v>518</v>
      </c>
      <c r="K5" s="479"/>
      <c r="L5" s="479"/>
      <c r="M5" s="479"/>
      <c r="N5" s="518"/>
      <c r="O5" s="518"/>
      <c r="P5" s="768"/>
      <c r="Q5" s="768"/>
    </row>
    <row r="6" spans="1:17" ht="24.75" customHeight="1" x14ac:dyDescent="0.3">
      <c r="A6" s="65">
        <v>3</v>
      </c>
      <c r="B6" s="490" t="s">
        <v>93</v>
      </c>
      <c r="C6" s="491"/>
      <c r="D6" s="491"/>
      <c r="E6" s="491"/>
      <c r="F6" s="491"/>
      <c r="G6" s="491"/>
      <c r="H6" s="491"/>
      <c r="I6" s="492"/>
      <c r="J6" s="478" t="s">
        <v>518</v>
      </c>
      <c r="K6" s="479"/>
      <c r="L6" s="479"/>
      <c r="M6" s="479"/>
      <c r="N6" s="518"/>
      <c r="O6" s="518"/>
      <c r="P6" s="768"/>
      <c r="Q6" s="768"/>
    </row>
    <row r="7" spans="1:17" ht="33.75" customHeight="1" x14ac:dyDescent="0.3">
      <c r="A7" s="65">
        <v>4</v>
      </c>
      <c r="B7" s="490" t="s">
        <v>94</v>
      </c>
      <c r="C7" s="491"/>
      <c r="D7" s="491"/>
      <c r="E7" s="491"/>
      <c r="F7" s="491"/>
      <c r="G7" s="491"/>
      <c r="H7" s="491"/>
      <c r="I7" s="492"/>
      <c r="J7" s="478" t="s">
        <v>518</v>
      </c>
      <c r="K7" s="479"/>
      <c r="L7" s="479"/>
      <c r="M7" s="479"/>
      <c r="N7" s="518"/>
      <c r="O7" s="518"/>
      <c r="P7" s="768"/>
      <c r="Q7" s="768"/>
    </row>
    <row r="8" spans="1:17" ht="56.25" customHeight="1" x14ac:dyDescent="0.3">
      <c r="A8" s="65">
        <v>5</v>
      </c>
      <c r="B8" s="490" t="s">
        <v>331</v>
      </c>
      <c r="C8" s="491"/>
      <c r="D8" s="491"/>
      <c r="E8" s="491"/>
      <c r="F8" s="491"/>
      <c r="G8" s="491"/>
      <c r="H8" s="491"/>
      <c r="I8" s="492"/>
      <c r="J8" s="478" t="s">
        <v>518</v>
      </c>
      <c r="K8" s="479"/>
      <c r="L8" s="479"/>
      <c r="M8" s="479"/>
      <c r="N8" s="518"/>
      <c r="O8" s="518"/>
      <c r="P8" s="768"/>
      <c r="Q8" s="768"/>
    </row>
    <row r="9" spans="1:17" ht="50.25" customHeight="1" x14ac:dyDescent="0.3">
      <c r="A9" s="65">
        <v>6</v>
      </c>
      <c r="B9" s="490" t="s">
        <v>326</v>
      </c>
      <c r="C9" s="479"/>
      <c r="D9" s="479"/>
      <c r="E9" s="479"/>
      <c r="F9" s="479"/>
      <c r="G9" s="479"/>
      <c r="H9" s="479"/>
      <c r="I9" s="480"/>
      <c r="J9" s="478" t="s">
        <v>518</v>
      </c>
      <c r="K9" s="479"/>
      <c r="L9" s="479"/>
      <c r="M9" s="479"/>
      <c r="N9" s="518" t="s">
        <v>1063</v>
      </c>
      <c r="O9" s="518"/>
      <c r="P9" s="768"/>
      <c r="Q9" s="768"/>
    </row>
    <row r="10" spans="1:17" ht="49.5" customHeight="1" x14ac:dyDescent="0.3">
      <c r="A10" s="153">
        <v>7</v>
      </c>
      <c r="B10" s="490" t="s">
        <v>311</v>
      </c>
      <c r="C10" s="491"/>
      <c r="D10" s="491"/>
      <c r="E10" s="491"/>
      <c r="F10" s="491"/>
      <c r="G10" s="491"/>
      <c r="H10" s="491"/>
      <c r="I10" s="492"/>
      <c r="J10" s="478" t="s">
        <v>518</v>
      </c>
      <c r="K10" s="479"/>
      <c r="L10" s="479"/>
      <c r="M10" s="479"/>
      <c r="N10" s="518"/>
      <c r="O10" s="518"/>
      <c r="P10" s="768"/>
      <c r="Q10" s="768"/>
    </row>
    <row r="11" spans="1:17" ht="45.75" customHeight="1" x14ac:dyDescent="0.3">
      <c r="A11" s="65">
        <v>8</v>
      </c>
      <c r="B11" s="490" t="s">
        <v>95</v>
      </c>
      <c r="C11" s="491"/>
      <c r="D11" s="491"/>
      <c r="E11" s="491"/>
      <c r="F11" s="491"/>
      <c r="G11" s="491"/>
      <c r="H11" s="491"/>
      <c r="I11" s="492"/>
      <c r="J11" s="478" t="s">
        <v>518</v>
      </c>
      <c r="K11" s="479"/>
      <c r="L11" s="479"/>
      <c r="M11" s="479"/>
      <c r="N11" s="518"/>
      <c r="O11" s="518"/>
      <c r="P11" s="768"/>
      <c r="Q11" s="768"/>
    </row>
    <row r="12" spans="1:17" ht="14.5" x14ac:dyDescent="0.3">
      <c r="A12" s="152" t="s">
        <v>8</v>
      </c>
      <c r="B12" s="487" t="s">
        <v>96</v>
      </c>
      <c r="C12" s="488"/>
      <c r="D12" s="488"/>
      <c r="E12" s="488"/>
      <c r="F12" s="488"/>
      <c r="G12" s="488"/>
      <c r="H12" s="488"/>
      <c r="I12" s="489"/>
      <c r="J12" s="478"/>
      <c r="K12" s="479"/>
      <c r="L12" s="479"/>
      <c r="M12" s="479"/>
      <c r="N12" s="518"/>
      <c r="O12" s="518"/>
      <c r="P12" s="768"/>
      <c r="Q12" s="768"/>
    </row>
    <row r="13" spans="1:17" ht="92.25" customHeight="1" x14ac:dyDescent="0.3">
      <c r="A13" s="65"/>
      <c r="B13" s="506" t="s">
        <v>427</v>
      </c>
      <c r="C13" s="491"/>
      <c r="D13" s="491"/>
      <c r="E13" s="491"/>
      <c r="F13" s="491"/>
      <c r="G13" s="491"/>
      <c r="H13" s="491"/>
      <c r="I13" s="492"/>
      <c r="J13" s="478" t="s">
        <v>518</v>
      </c>
      <c r="K13" s="479"/>
      <c r="L13" s="479"/>
      <c r="M13" s="479"/>
      <c r="N13" s="518"/>
      <c r="O13" s="518"/>
      <c r="P13" s="156"/>
      <c r="Q13" s="156"/>
    </row>
    <row r="14" spans="1:17" ht="33" customHeight="1" x14ac:dyDescent="0.3">
      <c r="A14" s="65">
        <v>1</v>
      </c>
      <c r="B14" s="490" t="s">
        <v>367</v>
      </c>
      <c r="C14" s="491"/>
      <c r="D14" s="491"/>
      <c r="E14" s="491"/>
      <c r="F14" s="491"/>
      <c r="G14" s="491"/>
      <c r="H14" s="491"/>
      <c r="I14" s="492"/>
      <c r="J14" s="478" t="s">
        <v>518</v>
      </c>
      <c r="K14" s="479"/>
      <c r="L14" s="479"/>
      <c r="M14" s="479"/>
      <c r="N14" s="518" t="s">
        <v>1064</v>
      </c>
      <c r="O14" s="518"/>
      <c r="P14" s="768"/>
      <c r="Q14" s="768"/>
    </row>
    <row r="15" spans="1:17" ht="31.5" customHeight="1" x14ac:dyDescent="0.3">
      <c r="A15" s="65">
        <v>2</v>
      </c>
      <c r="B15" s="490" t="s">
        <v>281</v>
      </c>
      <c r="C15" s="491"/>
      <c r="D15" s="491"/>
      <c r="E15" s="491"/>
      <c r="F15" s="491"/>
      <c r="G15" s="491"/>
      <c r="H15" s="491"/>
      <c r="I15" s="492"/>
      <c r="J15" s="478" t="s">
        <v>518</v>
      </c>
      <c r="K15" s="479"/>
      <c r="L15" s="479"/>
      <c r="M15" s="479"/>
      <c r="N15" s="518"/>
      <c r="O15" s="518"/>
      <c r="P15" s="768"/>
      <c r="Q15" s="768"/>
    </row>
    <row r="16" spans="1:17" ht="105.75" customHeight="1" x14ac:dyDescent="0.3">
      <c r="A16" s="65">
        <v>3</v>
      </c>
      <c r="B16" s="478" t="s">
        <v>97</v>
      </c>
      <c r="C16" s="479"/>
      <c r="D16" s="479"/>
      <c r="E16" s="479"/>
      <c r="F16" s="479"/>
      <c r="G16" s="479"/>
      <c r="H16" s="479"/>
      <c r="I16" s="480"/>
      <c r="J16" s="478" t="s">
        <v>518</v>
      </c>
      <c r="K16" s="479"/>
      <c r="L16" s="479"/>
      <c r="M16" s="479"/>
      <c r="N16" s="518"/>
      <c r="O16" s="518"/>
      <c r="P16" s="768"/>
      <c r="Q16" s="768"/>
    </row>
    <row r="17" spans="1:17" ht="50.25" customHeight="1" x14ac:dyDescent="0.3">
      <c r="A17" s="65">
        <v>4</v>
      </c>
      <c r="B17" s="490" t="s">
        <v>98</v>
      </c>
      <c r="C17" s="491"/>
      <c r="D17" s="491"/>
      <c r="E17" s="491"/>
      <c r="F17" s="491"/>
      <c r="G17" s="491"/>
      <c r="H17" s="491"/>
      <c r="I17" s="492"/>
      <c r="J17" s="478" t="s">
        <v>518</v>
      </c>
      <c r="K17" s="479"/>
      <c r="L17" s="479"/>
      <c r="M17" s="479"/>
      <c r="N17" s="894"/>
      <c r="O17" s="895"/>
      <c r="P17" s="768"/>
      <c r="Q17" s="768"/>
    </row>
    <row r="18" spans="1:17" ht="30.75" customHeight="1" x14ac:dyDescent="0.3">
      <c r="A18" s="65">
        <v>5</v>
      </c>
      <c r="B18" s="490" t="s">
        <v>99</v>
      </c>
      <c r="C18" s="491"/>
      <c r="D18" s="491"/>
      <c r="E18" s="491"/>
      <c r="F18" s="491"/>
      <c r="G18" s="491"/>
      <c r="H18" s="491"/>
      <c r="I18" s="492"/>
      <c r="J18" s="478" t="s">
        <v>518</v>
      </c>
      <c r="K18" s="479"/>
      <c r="L18" s="479"/>
      <c r="M18" s="479"/>
      <c r="N18" s="518"/>
      <c r="O18" s="518"/>
      <c r="P18" s="768"/>
      <c r="Q18" s="768"/>
    </row>
    <row r="19" spans="1:17" ht="30.75" customHeight="1" x14ac:dyDescent="0.3">
      <c r="A19" s="65">
        <v>6</v>
      </c>
      <c r="B19" s="490" t="s">
        <v>100</v>
      </c>
      <c r="C19" s="491"/>
      <c r="D19" s="491"/>
      <c r="E19" s="491"/>
      <c r="F19" s="491"/>
      <c r="G19" s="491"/>
      <c r="H19" s="491"/>
      <c r="I19" s="492"/>
      <c r="J19" s="478" t="s">
        <v>518</v>
      </c>
      <c r="K19" s="479"/>
      <c r="L19" s="479"/>
      <c r="M19" s="479"/>
      <c r="N19" s="518"/>
      <c r="O19" s="518"/>
      <c r="P19" s="768"/>
      <c r="Q19" s="768"/>
    </row>
    <row r="20" spans="1:17" ht="36" customHeight="1" x14ac:dyDescent="0.3">
      <c r="A20" s="65">
        <v>7</v>
      </c>
      <c r="B20" s="490" t="s">
        <v>101</v>
      </c>
      <c r="C20" s="491"/>
      <c r="D20" s="491"/>
      <c r="E20" s="491"/>
      <c r="F20" s="491"/>
      <c r="G20" s="491"/>
      <c r="H20" s="491"/>
      <c r="I20" s="492"/>
      <c r="J20" s="478" t="s">
        <v>518</v>
      </c>
      <c r="K20" s="479"/>
      <c r="L20" s="479"/>
      <c r="M20" s="479"/>
      <c r="N20" s="518"/>
      <c r="O20" s="518"/>
      <c r="P20" s="768"/>
      <c r="Q20" s="768"/>
    </row>
    <row r="21" spans="1:17" ht="30.75" customHeight="1" x14ac:dyDescent="0.3">
      <c r="A21" s="65">
        <v>8</v>
      </c>
      <c r="B21" s="490" t="s">
        <v>102</v>
      </c>
      <c r="C21" s="491"/>
      <c r="D21" s="491"/>
      <c r="E21" s="491"/>
      <c r="F21" s="491"/>
      <c r="G21" s="491"/>
      <c r="H21" s="491"/>
      <c r="I21" s="492"/>
      <c r="J21" s="478"/>
      <c r="K21" s="479"/>
      <c r="L21" s="479"/>
      <c r="M21" s="479"/>
      <c r="N21" s="518" t="s">
        <v>1065</v>
      </c>
      <c r="O21" s="518"/>
      <c r="P21" s="768"/>
      <c r="Q21" s="768"/>
    </row>
    <row r="22" spans="1:17" ht="44.25" customHeight="1" x14ac:dyDescent="0.3">
      <c r="A22" s="65">
        <v>9</v>
      </c>
      <c r="B22" s="490" t="s">
        <v>103</v>
      </c>
      <c r="C22" s="491"/>
      <c r="D22" s="491"/>
      <c r="E22" s="491"/>
      <c r="F22" s="491"/>
      <c r="G22" s="491"/>
      <c r="H22" s="491"/>
      <c r="I22" s="492"/>
      <c r="J22" s="478" t="s">
        <v>518</v>
      </c>
      <c r="K22" s="479"/>
      <c r="L22" s="479"/>
      <c r="M22" s="479"/>
      <c r="N22" s="518"/>
      <c r="O22" s="518"/>
      <c r="P22" s="768"/>
      <c r="Q22" s="768"/>
    </row>
    <row r="23" spans="1:17" ht="30.75" customHeight="1" x14ac:dyDescent="0.3">
      <c r="A23" s="65">
        <v>10</v>
      </c>
      <c r="B23" s="490" t="s">
        <v>404</v>
      </c>
      <c r="C23" s="491"/>
      <c r="D23" s="491"/>
      <c r="E23" s="491"/>
      <c r="F23" s="491"/>
      <c r="G23" s="491"/>
      <c r="H23" s="491"/>
      <c r="I23" s="492"/>
      <c r="J23" s="478" t="s">
        <v>518</v>
      </c>
      <c r="K23" s="479"/>
      <c r="L23" s="479"/>
      <c r="M23" s="479"/>
      <c r="N23" s="518"/>
      <c r="O23" s="518"/>
      <c r="P23" s="768"/>
      <c r="Q23" s="768"/>
    </row>
    <row r="24" spans="1:17" ht="46.5" customHeight="1" x14ac:dyDescent="0.3">
      <c r="A24" s="65">
        <v>11</v>
      </c>
      <c r="B24" s="490" t="s">
        <v>104</v>
      </c>
      <c r="C24" s="491"/>
      <c r="D24" s="491"/>
      <c r="E24" s="491"/>
      <c r="F24" s="491"/>
      <c r="G24" s="491"/>
      <c r="H24" s="491"/>
      <c r="I24" s="492"/>
      <c r="J24" s="478" t="s">
        <v>518</v>
      </c>
      <c r="K24" s="479"/>
      <c r="L24" s="479"/>
      <c r="M24" s="479"/>
      <c r="N24" s="518"/>
      <c r="O24" s="518"/>
      <c r="P24" s="768"/>
      <c r="Q24" s="768"/>
    </row>
    <row r="25" spans="1:17" ht="81.75" customHeight="1" x14ac:dyDescent="0.3">
      <c r="A25" s="65">
        <v>12</v>
      </c>
      <c r="B25" s="490" t="s">
        <v>405</v>
      </c>
      <c r="C25" s="491"/>
      <c r="D25" s="491"/>
      <c r="E25" s="491"/>
      <c r="F25" s="491"/>
      <c r="G25" s="491"/>
      <c r="H25" s="491"/>
      <c r="I25" s="492"/>
      <c r="J25" s="478" t="s">
        <v>518</v>
      </c>
      <c r="K25" s="479"/>
      <c r="L25" s="479"/>
      <c r="M25" s="479"/>
      <c r="N25" s="518"/>
      <c r="O25" s="518"/>
      <c r="P25" s="768"/>
      <c r="Q25" s="768"/>
    </row>
    <row r="26" spans="1:17" ht="32.25" customHeight="1" x14ac:dyDescent="0.3">
      <c r="A26" s="65">
        <v>13</v>
      </c>
      <c r="B26" s="490" t="s">
        <v>309</v>
      </c>
      <c r="C26" s="491"/>
      <c r="D26" s="491"/>
      <c r="E26" s="491"/>
      <c r="F26" s="491"/>
      <c r="G26" s="491"/>
      <c r="H26" s="491"/>
      <c r="I26" s="492"/>
      <c r="J26" s="478" t="s">
        <v>518</v>
      </c>
      <c r="K26" s="479"/>
      <c r="L26" s="479"/>
      <c r="M26" s="479"/>
      <c r="N26" s="518"/>
      <c r="O26" s="518"/>
      <c r="P26" s="768"/>
      <c r="Q26" s="768"/>
    </row>
    <row r="27" spans="1:17" ht="46.5" customHeight="1" x14ac:dyDescent="0.3">
      <c r="A27" s="65">
        <v>14</v>
      </c>
      <c r="B27" s="490" t="s">
        <v>312</v>
      </c>
      <c r="C27" s="491"/>
      <c r="D27" s="491"/>
      <c r="E27" s="491"/>
      <c r="F27" s="491"/>
      <c r="G27" s="491"/>
      <c r="H27" s="491"/>
      <c r="I27" s="492"/>
      <c r="J27" s="478" t="s">
        <v>518</v>
      </c>
      <c r="K27" s="479"/>
      <c r="L27" s="479"/>
      <c r="M27" s="479"/>
      <c r="N27" s="518"/>
      <c r="O27" s="518"/>
      <c r="P27" s="768"/>
      <c r="Q27" s="768"/>
    </row>
    <row r="28" spans="1:17" ht="30" customHeight="1" x14ac:dyDescent="0.3">
      <c r="A28" s="65">
        <v>15</v>
      </c>
      <c r="B28" s="490" t="s">
        <v>310</v>
      </c>
      <c r="C28" s="479"/>
      <c r="D28" s="479"/>
      <c r="E28" s="479"/>
      <c r="F28" s="479"/>
      <c r="G28" s="479"/>
      <c r="H28" s="479"/>
      <c r="I28" s="480"/>
      <c r="J28" s="478" t="s">
        <v>518</v>
      </c>
      <c r="K28" s="479"/>
      <c r="L28" s="479"/>
      <c r="M28" s="479"/>
      <c r="N28" s="518"/>
      <c r="O28" s="518"/>
      <c r="P28" s="768"/>
      <c r="Q28" s="768"/>
    </row>
    <row r="29" spans="1:17" ht="45" customHeight="1" x14ac:dyDescent="0.3">
      <c r="A29" s="65">
        <v>16</v>
      </c>
      <c r="B29" s="490" t="s">
        <v>313</v>
      </c>
      <c r="C29" s="479"/>
      <c r="D29" s="479"/>
      <c r="E29" s="479"/>
      <c r="F29" s="479"/>
      <c r="G29" s="479"/>
      <c r="H29" s="479"/>
      <c r="I29" s="480"/>
      <c r="J29" s="478" t="s">
        <v>518</v>
      </c>
      <c r="K29" s="479"/>
      <c r="L29" s="479"/>
      <c r="M29" s="479"/>
      <c r="N29" s="518"/>
      <c r="O29" s="518"/>
      <c r="P29" s="768"/>
      <c r="Q29" s="768"/>
    </row>
    <row r="30" spans="1:17" ht="16.5" customHeight="1" x14ac:dyDescent="0.3">
      <c r="A30" s="65">
        <v>17</v>
      </c>
      <c r="B30" s="490" t="s">
        <v>105</v>
      </c>
      <c r="C30" s="491"/>
      <c r="D30" s="491"/>
      <c r="E30" s="491"/>
      <c r="F30" s="491"/>
      <c r="G30" s="491"/>
      <c r="H30" s="491"/>
      <c r="I30" s="492"/>
      <c r="J30" s="478" t="s">
        <v>518</v>
      </c>
      <c r="K30" s="479"/>
      <c r="L30" s="479"/>
      <c r="M30" s="479"/>
      <c r="N30" s="518"/>
      <c r="O30" s="518"/>
      <c r="P30" s="768"/>
      <c r="Q30" s="768"/>
    </row>
    <row r="31" spans="1:17" ht="46.5" customHeight="1" x14ac:dyDescent="0.3">
      <c r="A31" s="65">
        <v>18</v>
      </c>
      <c r="B31" s="490" t="s">
        <v>428</v>
      </c>
      <c r="C31" s="491"/>
      <c r="D31" s="491"/>
      <c r="E31" s="491"/>
      <c r="F31" s="491"/>
      <c r="G31" s="491"/>
      <c r="H31" s="491"/>
      <c r="I31" s="492"/>
      <c r="J31" s="478"/>
      <c r="K31" s="479"/>
      <c r="L31" s="479"/>
      <c r="M31" s="479"/>
      <c r="N31" s="518" t="s">
        <v>1066</v>
      </c>
      <c r="O31" s="518"/>
      <c r="P31" s="768"/>
      <c r="Q31" s="768"/>
    </row>
    <row r="32" spans="1:17" ht="81" customHeight="1" x14ac:dyDescent="0.3">
      <c r="A32" s="65">
        <v>19</v>
      </c>
      <c r="B32" s="490" t="s">
        <v>295</v>
      </c>
      <c r="C32" s="491"/>
      <c r="D32" s="491"/>
      <c r="E32" s="491"/>
      <c r="F32" s="491"/>
      <c r="G32" s="491"/>
      <c r="H32" s="491"/>
      <c r="I32" s="492"/>
      <c r="J32" s="478" t="s">
        <v>518</v>
      </c>
      <c r="K32" s="479"/>
      <c r="L32" s="479"/>
      <c r="M32" s="479"/>
      <c r="N32" s="518" t="s">
        <v>1067</v>
      </c>
      <c r="O32" s="518"/>
      <c r="P32" s="768"/>
      <c r="Q32" s="768"/>
    </row>
    <row r="33" spans="1:17" ht="29.25" customHeight="1" x14ac:dyDescent="0.3">
      <c r="A33" s="65">
        <v>20</v>
      </c>
      <c r="B33" s="490" t="s">
        <v>106</v>
      </c>
      <c r="C33" s="491"/>
      <c r="D33" s="491"/>
      <c r="E33" s="491"/>
      <c r="F33" s="491"/>
      <c r="G33" s="491"/>
      <c r="H33" s="491"/>
      <c r="I33" s="492"/>
      <c r="J33" s="478"/>
      <c r="K33" s="479"/>
      <c r="L33" s="479"/>
      <c r="M33" s="479"/>
      <c r="N33" s="518" t="s">
        <v>1065</v>
      </c>
      <c r="O33" s="518"/>
      <c r="P33" s="768"/>
      <c r="Q33" s="768"/>
    </row>
    <row r="34" spans="1:17" ht="29.25" customHeight="1" x14ac:dyDescent="0.3">
      <c r="A34" s="65">
        <v>21</v>
      </c>
      <c r="B34" s="490" t="s">
        <v>107</v>
      </c>
      <c r="C34" s="491"/>
      <c r="D34" s="491"/>
      <c r="E34" s="491"/>
      <c r="F34" s="491"/>
      <c r="G34" s="491"/>
      <c r="H34" s="491"/>
      <c r="I34" s="492"/>
      <c r="J34" s="478" t="s">
        <v>518</v>
      </c>
      <c r="K34" s="479"/>
      <c r="L34" s="479"/>
      <c r="M34" s="479"/>
      <c r="N34" s="518"/>
      <c r="O34" s="518"/>
      <c r="P34" s="768"/>
      <c r="Q34" s="768"/>
    </row>
    <row r="35" spans="1:17" ht="30.75" customHeight="1" x14ac:dyDescent="0.3">
      <c r="A35" s="65">
        <v>22</v>
      </c>
      <c r="B35" s="490" t="s">
        <v>108</v>
      </c>
      <c r="C35" s="491"/>
      <c r="D35" s="491"/>
      <c r="E35" s="491"/>
      <c r="F35" s="491"/>
      <c r="G35" s="491"/>
      <c r="H35" s="491"/>
      <c r="I35" s="492"/>
      <c r="J35" s="478" t="s">
        <v>518</v>
      </c>
      <c r="K35" s="479"/>
      <c r="L35" s="479"/>
      <c r="M35" s="479"/>
      <c r="N35" s="518"/>
      <c r="O35" s="518"/>
      <c r="P35" s="768"/>
      <c r="Q35" s="768"/>
    </row>
    <row r="36" spans="1:17" ht="45.75" customHeight="1" x14ac:dyDescent="0.3">
      <c r="A36" s="65">
        <v>23</v>
      </c>
      <c r="B36" s="490" t="s">
        <v>429</v>
      </c>
      <c r="C36" s="491"/>
      <c r="D36" s="491"/>
      <c r="E36" s="491"/>
      <c r="F36" s="491"/>
      <c r="G36" s="491"/>
      <c r="H36" s="491"/>
      <c r="I36" s="492"/>
      <c r="J36" s="478" t="s">
        <v>518</v>
      </c>
      <c r="K36" s="479"/>
      <c r="L36" s="479"/>
      <c r="M36" s="479"/>
      <c r="N36" s="518"/>
      <c r="O36" s="518"/>
      <c r="P36" s="768"/>
      <c r="Q36" s="768"/>
    </row>
    <row r="37" spans="1:17" ht="24" customHeight="1" x14ac:dyDescent="0.3">
      <c r="A37" s="152" t="s">
        <v>19</v>
      </c>
      <c r="B37" s="487" t="s">
        <v>110</v>
      </c>
      <c r="C37" s="488"/>
      <c r="D37" s="488"/>
      <c r="E37" s="488"/>
      <c r="F37" s="488"/>
      <c r="G37" s="488"/>
      <c r="H37" s="488"/>
      <c r="I37" s="489"/>
      <c r="J37" s="478"/>
      <c r="K37" s="479"/>
      <c r="L37" s="479"/>
      <c r="M37" s="479"/>
      <c r="N37" s="518"/>
      <c r="O37" s="518"/>
      <c r="P37" s="768"/>
      <c r="Q37" s="768"/>
    </row>
    <row r="38" spans="1:17" ht="17.25" customHeight="1" x14ac:dyDescent="0.3">
      <c r="A38" s="65">
        <v>1</v>
      </c>
      <c r="B38" s="490" t="s">
        <v>111</v>
      </c>
      <c r="C38" s="491"/>
      <c r="D38" s="491"/>
      <c r="E38" s="491"/>
      <c r="F38" s="491"/>
      <c r="G38" s="491"/>
      <c r="H38" s="491"/>
      <c r="I38" s="492"/>
      <c r="J38" s="478" t="s">
        <v>518</v>
      </c>
      <c r="K38" s="479"/>
      <c r="L38" s="479"/>
      <c r="M38" s="479"/>
      <c r="N38" s="518"/>
      <c r="O38" s="518"/>
      <c r="P38" s="768"/>
      <c r="Q38" s="768"/>
    </row>
    <row r="39" spans="1:17" ht="33.75" customHeight="1" x14ac:dyDescent="0.3">
      <c r="A39" s="65">
        <v>2</v>
      </c>
      <c r="B39" s="912" t="s">
        <v>112</v>
      </c>
      <c r="C39" s="913"/>
      <c r="D39" s="913"/>
      <c r="E39" s="913"/>
      <c r="F39" s="913"/>
      <c r="G39" s="913"/>
      <c r="H39" s="913"/>
      <c r="I39" s="914"/>
      <c r="J39" s="478" t="s">
        <v>518</v>
      </c>
      <c r="K39" s="479"/>
      <c r="L39" s="479"/>
      <c r="M39" s="479"/>
      <c r="N39" s="518"/>
      <c r="O39" s="518"/>
      <c r="P39" s="768"/>
      <c r="Q39" s="768"/>
    </row>
    <row r="40" spans="1:17" ht="33" customHeight="1" x14ac:dyDescent="0.3">
      <c r="A40" s="65">
        <v>3</v>
      </c>
      <c r="B40" s="490" t="s">
        <v>113</v>
      </c>
      <c r="C40" s="491"/>
      <c r="D40" s="491"/>
      <c r="E40" s="491"/>
      <c r="F40" s="491"/>
      <c r="G40" s="491"/>
      <c r="H40" s="491"/>
      <c r="I40" s="492"/>
      <c r="J40" s="478" t="s">
        <v>518</v>
      </c>
      <c r="K40" s="479"/>
      <c r="L40" s="479"/>
      <c r="M40" s="479"/>
      <c r="N40" s="518" t="s">
        <v>1068</v>
      </c>
      <c r="O40" s="518"/>
      <c r="P40" s="768"/>
      <c r="Q40" s="768"/>
    </row>
    <row r="41" spans="1:17" ht="18" customHeight="1" x14ac:dyDescent="0.3">
      <c r="A41" s="65">
        <v>4</v>
      </c>
      <c r="B41" s="490" t="s">
        <v>114</v>
      </c>
      <c r="C41" s="491"/>
      <c r="D41" s="491"/>
      <c r="E41" s="491"/>
      <c r="F41" s="491"/>
      <c r="G41" s="491"/>
      <c r="H41" s="491"/>
      <c r="I41" s="492"/>
      <c r="J41" s="478"/>
      <c r="K41" s="479"/>
      <c r="L41" s="479"/>
      <c r="M41" s="479"/>
      <c r="N41" s="1074" t="s">
        <v>1069</v>
      </c>
      <c r="O41" s="518"/>
      <c r="P41" s="768"/>
      <c r="Q41" s="768"/>
    </row>
    <row r="42" spans="1:17" ht="40.5" customHeight="1" x14ac:dyDescent="0.3">
      <c r="A42" s="65">
        <v>5</v>
      </c>
      <c r="B42" s="490" t="s">
        <v>115</v>
      </c>
      <c r="C42" s="491"/>
      <c r="D42" s="491"/>
      <c r="E42" s="491"/>
      <c r="F42" s="491"/>
      <c r="G42" s="491"/>
      <c r="H42" s="491"/>
      <c r="I42" s="492"/>
      <c r="J42" s="478" t="s">
        <v>518</v>
      </c>
      <c r="K42" s="479"/>
      <c r="L42" s="479"/>
      <c r="M42" s="479"/>
      <c r="N42" s="518" t="s">
        <v>1070</v>
      </c>
      <c r="O42" s="518"/>
      <c r="P42" s="768"/>
      <c r="Q42" s="768"/>
    </row>
    <row r="43" spans="1:17" ht="30.75" customHeight="1" x14ac:dyDescent="0.3">
      <c r="A43" s="65">
        <v>6</v>
      </c>
      <c r="B43" s="490" t="s">
        <v>314</v>
      </c>
      <c r="C43" s="491"/>
      <c r="D43" s="491"/>
      <c r="E43" s="491"/>
      <c r="F43" s="491"/>
      <c r="G43" s="491"/>
      <c r="H43" s="491"/>
      <c r="I43" s="492"/>
      <c r="J43" s="478" t="s">
        <v>518</v>
      </c>
      <c r="K43" s="479"/>
      <c r="L43" s="479"/>
      <c r="M43" s="479"/>
      <c r="N43" s="518"/>
      <c r="O43" s="518"/>
      <c r="P43" s="768"/>
      <c r="Q43" s="768"/>
    </row>
    <row r="44" spans="1:17" ht="29.25" customHeight="1" x14ac:dyDescent="0.3">
      <c r="A44" s="65">
        <v>7</v>
      </c>
      <c r="B44" s="490" t="s">
        <v>116</v>
      </c>
      <c r="C44" s="491"/>
      <c r="D44" s="491"/>
      <c r="E44" s="491"/>
      <c r="F44" s="491"/>
      <c r="G44" s="491"/>
      <c r="H44" s="491"/>
      <c r="I44" s="492"/>
      <c r="J44" s="478" t="s">
        <v>518</v>
      </c>
      <c r="K44" s="479"/>
      <c r="L44" s="479"/>
      <c r="M44" s="479"/>
      <c r="N44" s="518"/>
      <c r="O44" s="518"/>
      <c r="P44" s="768"/>
      <c r="Q44" s="768"/>
    </row>
    <row r="45" spans="1:17" ht="31.5" customHeight="1" x14ac:dyDescent="0.3">
      <c r="A45" s="65">
        <v>8</v>
      </c>
      <c r="B45" s="490" t="s">
        <v>117</v>
      </c>
      <c r="C45" s="491"/>
      <c r="D45" s="491"/>
      <c r="E45" s="491"/>
      <c r="F45" s="491"/>
      <c r="G45" s="491"/>
      <c r="H45" s="491"/>
      <c r="I45" s="492"/>
      <c r="J45" s="478" t="s">
        <v>518</v>
      </c>
      <c r="K45" s="479"/>
      <c r="L45" s="479"/>
      <c r="M45" s="479"/>
      <c r="N45" s="518" t="s">
        <v>1071</v>
      </c>
      <c r="O45" s="518"/>
      <c r="P45" s="768"/>
      <c r="Q45" s="768"/>
    </row>
    <row r="46" spans="1:17" ht="45" customHeight="1" x14ac:dyDescent="0.3">
      <c r="A46" s="65">
        <v>9</v>
      </c>
      <c r="B46" s="490" t="s">
        <v>118</v>
      </c>
      <c r="C46" s="491"/>
      <c r="D46" s="491"/>
      <c r="E46" s="491"/>
      <c r="F46" s="491"/>
      <c r="G46" s="491"/>
      <c r="H46" s="491"/>
      <c r="I46" s="492"/>
      <c r="J46" s="478" t="s">
        <v>518</v>
      </c>
      <c r="K46" s="479"/>
      <c r="L46" s="479"/>
      <c r="M46" s="479"/>
      <c r="N46" s="518"/>
      <c r="O46" s="518"/>
      <c r="P46" s="768"/>
      <c r="Q46" s="768"/>
    </row>
    <row r="47" spans="1:17" ht="59.25" customHeight="1" x14ac:dyDescent="0.3">
      <c r="A47" s="153">
        <v>10</v>
      </c>
      <c r="B47" s="490" t="s">
        <v>119</v>
      </c>
      <c r="C47" s="491"/>
      <c r="D47" s="491"/>
      <c r="E47" s="491"/>
      <c r="F47" s="491"/>
      <c r="G47" s="491"/>
      <c r="H47" s="491"/>
      <c r="I47" s="492"/>
      <c r="J47" s="478" t="s">
        <v>518</v>
      </c>
      <c r="K47" s="479"/>
      <c r="L47" s="479"/>
      <c r="M47" s="479"/>
      <c r="N47" s="518"/>
      <c r="O47" s="518"/>
      <c r="P47" s="768"/>
      <c r="Q47" s="768"/>
    </row>
    <row r="48" spans="1:17" ht="45" customHeight="1" x14ac:dyDescent="0.3">
      <c r="A48" s="65">
        <v>11</v>
      </c>
      <c r="B48" s="490" t="s">
        <v>368</v>
      </c>
      <c r="C48" s="491"/>
      <c r="D48" s="491"/>
      <c r="E48" s="491"/>
      <c r="F48" s="491"/>
      <c r="G48" s="491"/>
      <c r="H48" s="491"/>
      <c r="I48" s="492"/>
      <c r="J48" s="478" t="s">
        <v>518</v>
      </c>
      <c r="K48" s="479"/>
      <c r="L48" s="479"/>
      <c r="M48" s="479"/>
      <c r="N48" s="518"/>
      <c r="O48" s="518"/>
      <c r="P48" s="768"/>
      <c r="Q48" s="768"/>
    </row>
    <row r="49" spans="1:17" ht="45.75" customHeight="1" x14ac:dyDescent="0.3">
      <c r="A49" s="65">
        <v>12</v>
      </c>
      <c r="B49" s="490" t="s">
        <v>120</v>
      </c>
      <c r="C49" s="491"/>
      <c r="D49" s="491"/>
      <c r="E49" s="491"/>
      <c r="F49" s="491"/>
      <c r="G49" s="491"/>
      <c r="H49" s="491"/>
      <c r="I49" s="492"/>
      <c r="J49" s="478" t="s">
        <v>518</v>
      </c>
      <c r="K49" s="479"/>
      <c r="L49" s="479"/>
      <c r="M49" s="479"/>
      <c r="N49" s="518"/>
      <c r="O49" s="518"/>
      <c r="P49" s="768"/>
      <c r="Q49" s="768"/>
    </row>
    <row r="50" spans="1:17" ht="28.5" customHeight="1" x14ac:dyDescent="0.3">
      <c r="A50" s="65">
        <v>13</v>
      </c>
      <c r="B50" s="490" t="s">
        <v>121</v>
      </c>
      <c r="C50" s="491"/>
      <c r="D50" s="491"/>
      <c r="E50" s="491"/>
      <c r="F50" s="491"/>
      <c r="G50" s="491"/>
      <c r="H50" s="491"/>
      <c r="I50" s="492"/>
      <c r="J50" s="478" t="s">
        <v>518</v>
      </c>
      <c r="K50" s="479"/>
      <c r="L50" s="479"/>
      <c r="M50" s="479"/>
      <c r="N50" s="518"/>
      <c r="O50" s="518"/>
      <c r="P50" s="768"/>
      <c r="Q50" s="768"/>
    </row>
    <row r="51" spans="1:17" ht="30.75" customHeight="1" x14ac:dyDescent="0.3">
      <c r="A51" s="65">
        <v>14</v>
      </c>
      <c r="B51" s="490" t="s">
        <v>122</v>
      </c>
      <c r="C51" s="491"/>
      <c r="D51" s="491"/>
      <c r="E51" s="491"/>
      <c r="F51" s="491"/>
      <c r="G51" s="491"/>
      <c r="H51" s="491"/>
      <c r="I51" s="492"/>
      <c r="J51" s="478" t="s">
        <v>518</v>
      </c>
      <c r="K51" s="479"/>
      <c r="L51" s="479"/>
      <c r="M51" s="479"/>
      <c r="N51" s="518"/>
      <c r="O51" s="518"/>
      <c r="P51" s="768"/>
      <c r="Q51" s="768"/>
    </row>
    <row r="52" spans="1:17" ht="27.75" customHeight="1" x14ac:dyDescent="0.3">
      <c r="A52" s="65">
        <v>15</v>
      </c>
      <c r="B52" s="490" t="s">
        <v>123</v>
      </c>
      <c r="C52" s="491"/>
      <c r="D52" s="491"/>
      <c r="E52" s="491"/>
      <c r="F52" s="491"/>
      <c r="G52" s="491"/>
      <c r="H52" s="491"/>
      <c r="I52" s="492"/>
      <c r="J52" s="478" t="s">
        <v>518</v>
      </c>
      <c r="K52" s="479"/>
      <c r="L52" s="479"/>
      <c r="M52" s="479"/>
      <c r="N52" s="518"/>
      <c r="O52" s="518"/>
      <c r="P52" s="768"/>
      <c r="Q52" s="768"/>
    </row>
    <row r="53" spans="1:17" ht="34.5" customHeight="1" x14ac:dyDescent="0.3">
      <c r="A53" s="65">
        <v>16</v>
      </c>
      <c r="B53" s="490" t="s">
        <v>124</v>
      </c>
      <c r="C53" s="491"/>
      <c r="D53" s="491"/>
      <c r="E53" s="491"/>
      <c r="F53" s="491"/>
      <c r="G53" s="491"/>
      <c r="H53" s="491"/>
      <c r="I53" s="492"/>
      <c r="J53" s="478" t="s">
        <v>518</v>
      </c>
      <c r="K53" s="479"/>
      <c r="L53" s="479"/>
      <c r="M53" s="479"/>
      <c r="N53" s="518"/>
      <c r="O53" s="518"/>
      <c r="P53" s="768"/>
      <c r="Q53" s="768"/>
    </row>
    <row r="54" spans="1:17" ht="33" customHeight="1" x14ac:dyDescent="0.3">
      <c r="A54" s="65">
        <v>17</v>
      </c>
      <c r="B54" s="490" t="s">
        <v>125</v>
      </c>
      <c r="C54" s="491"/>
      <c r="D54" s="491"/>
      <c r="E54" s="491"/>
      <c r="F54" s="491"/>
      <c r="G54" s="491"/>
      <c r="H54" s="491"/>
      <c r="I54" s="492"/>
      <c r="J54" s="478" t="s">
        <v>518</v>
      </c>
      <c r="K54" s="479"/>
      <c r="L54" s="479"/>
      <c r="M54" s="479"/>
      <c r="N54" s="518"/>
      <c r="O54" s="518"/>
      <c r="P54" s="768"/>
      <c r="Q54" s="768"/>
    </row>
    <row r="55" spans="1:17" ht="45" customHeight="1" x14ac:dyDescent="0.3">
      <c r="A55" s="65">
        <v>18</v>
      </c>
      <c r="B55" s="490" t="s">
        <v>369</v>
      </c>
      <c r="C55" s="491"/>
      <c r="D55" s="491"/>
      <c r="E55" s="491"/>
      <c r="F55" s="491"/>
      <c r="G55" s="491"/>
      <c r="H55" s="491"/>
      <c r="I55" s="492"/>
      <c r="J55" s="478" t="s">
        <v>518</v>
      </c>
      <c r="K55" s="479"/>
      <c r="L55" s="479"/>
      <c r="M55" s="479"/>
      <c r="N55" s="518"/>
      <c r="O55" s="518"/>
      <c r="P55" s="768"/>
      <c r="Q55" s="768"/>
    </row>
    <row r="56" spans="1:17" ht="24.75" customHeight="1" x14ac:dyDescent="0.3">
      <c r="A56" s="152" t="s">
        <v>35</v>
      </c>
      <c r="B56" s="487" t="s">
        <v>127</v>
      </c>
      <c r="C56" s="488"/>
      <c r="D56" s="488"/>
      <c r="E56" s="488"/>
      <c r="F56" s="488"/>
      <c r="G56" s="488"/>
      <c r="H56" s="488"/>
      <c r="I56" s="489"/>
      <c r="J56" s="478"/>
      <c r="K56" s="479"/>
      <c r="L56" s="479"/>
      <c r="M56" s="479"/>
      <c r="N56" s="518"/>
      <c r="O56" s="518"/>
      <c r="P56" s="768"/>
      <c r="Q56" s="768"/>
    </row>
    <row r="57" spans="1:17" ht="31.5" customHeight="1" x14ac:dyDescent="0.3">
      <c r="A57" s="65">
        <v>1</v>
      </c>
      <c r="B57" s="490" t="s">
        <v>128</v>
      </c>
      <c r="C57" s="491"/>
      <c r="D57" s="491"/>
      <c r="E57" s="491"/>
      <c r="F57" s="491"/>
      <c r="G57" s="491"/>
      <c r="H57" s="491"/>
      <c r="I57" s="492"/>
      <c r="J57" s="478" t="s">
        <v>518</v>
      </c>
      <c r="K57" s="479"/>
      <c r="L57" s="479"/>
      <c r="M57" s="479"/>
      <c r="N57" s="518"/>
      <c r="O57" s="518"/>
      <c r="P57" s="768"/>
      <c r="Q57" s="768"/>
    </row>
    <row r="58" spans="1:17" ht="46.5" customHeight="1" x14ac:dyDescent="0.3">
      <c r="A58" s="65">
        <v>2</v>
      </c>
      <c r="B58" s="490" t="s">
        <v>370</v>
      </c>
      <c r="C58" s="491"/>
      <c r="D58" s="491"/>
      <c r="E58" s="491"/>
      <c r="F58" s="491"/>
      <c r="G58" s="491"/>
      <c r="H58" s="491"/>
      <c r="I58" s="492"/>
      <c r="J58" s="478" t="s">
        <v>518</v>
      </c>
      <c r="K58" s="479"/>
      <c r="L58" s="479"/>
      <c r="M58" s="479"/>
      <c r="N58" s="518"/>
      <c r="O58" s="518"/>
      <c r="P58" s="768"/>
      <c r="Q58" s="768"/>
    </row>
    <row r="59" spans="1:17" ht="19.5" customHeight="1" x14ac:dyDescent="0.3">
      <c r="A59" s="153">
        <v>3</v>
      </c>
      <c r="B59" s="490" t="s">
        <v>129</v>
      </c>
      <c r="C59" s="491"/>
      <c r="D59" s="491"/>
      <c r="E59" s="491"/>
      <c r="F59" s="491"/>
      <c r="G59" s="491"/>
      <c r="H59" s="491"/>
      <c r="I59" s="492"/>
      <c r="J59" s="478"/>
      <c r="K59" s="479"/>
      <c r="L59" s="479"/>
      <c r="M59" s="479"/>
      <c r="N59" s="518"/>
      <c r="O59" s="518"/>
      <c r="P59" s="768"/>
      <c r="Q59" s="768"/>
    </row>
    <row r="60" spans="1:17" ht="25.5" customHeight="1" x14ac:dyDescent="0.3">
      <c r="A60" s="152" t="s">
        <v>46</v>
      </c>
      <c r="B60" s="487" t="s">
        <v>131</v>
      </c>
      <c r="C60" s="488"/>
      <c r="D60" s="488"/>
      <c r="E60" s="488"/>
      <c r="F60" s="488"/>
      <c r="G60" s="488"/>
      <c r="H60" s="488"/>
      <c r="I60" s="489"/>
      <c r="J60" s="478"/>
      <c r="K60" s="479"/>
      <c r="L60" s="479"/>
      <c r="M60" s="479"/>
      <c r="N60" s="518"/>
      <c r="O60" s="518"/>
      <c r="P60" s="768"/>
      <c r="Q60" s="768"/>
    </row>
    <row r="61" spans="1:17" ht="79.5" customHeight="1" x14ac:dyDescent="0.3">
      <c r="A61" s="66">
        <v>1</v>
      </c>
      <c r="B61" s="481" t="s">
        <v>406</v>
      </c>
      <c r="C61" s="485"/>
      <c r="D61" s="485"/>
      <c r="E61" s="485"/>
      <c r="F61" s="485"/>
      <c r="G61" s="485"/>
      <c r="H61" s="485"/>
      <c r="I61" s="486"/>
      <c r="J61" s="484" t="s">
        <v>518</v>
      </c>
      <c r="K61" s="485"/>
      <c r="L61" s="485"/>
      <c r="M61" s="485"/>
      <c r="N61" s="910"/>
      <c r="O61" s="910"/>
      <c r="P61" s="911"/>
      <c r="Q61" s="911"/>
    </row>
    <row r="62" spans="1:17" ht="14.5" x14ac:dyDescent="0.3">
      <c r="A62" s="152" t="s">
        <v>71</v>
      </c>
      <c r="B62" s="487" t="s">
        <v>133</v>
      </c>
      <c r="C62" s="488"/>
      <c r="D62" s="488"/>
      <c r="E62" s="488"/>
      <c r="F62" s="488"/>
      <c r="G62" s="488"/>
      <c r="H62" s="488"/>
      <c r="I62" s="489"/>
      <c r="J62" s="478"/>
      <c r="K62" s="479"/>
      <c r="L62" s="479"/>
      <c r="M62" s="479"/>
      <c r="N62" s="908"/>
      <c r="O62" s="908"/>
      <c r="P62" s="909"/>
      <c r="Q62" s="909"/>
    </row>
    <row r="63" spans="1:17" ht="55.5" customHeight="1" x14ac:dyDescent="0.3">
      <c r="A63" s="65">
        <v>1</v>
      </c>
      <c r="B63" s="490" t="s">
        <v>134</v>
      </c>
      <c r="C63" s="491"/>
      <c r="D63" s="491"/>
      <c r="E63" s="491"/>
      <c r="F63" s="491"/>
      <c r="G63" s="491"/>
      <c r="H63" s="491"/>
      <c r="I63" s="492"/>
      <c r="J63" s="478" t="s">
        <v>518</v>
      </c>
      <c r="K63" s="479"/>
      <c r="L63" s="479"/>
      <c r="M63" s="479"/>
      <c r="N63" s="908"/>
      <c r="O63" s="908"/>
      <c r="P63" s="909"/>
      <c r="Q63" s="909"/>
    </row>
    <row r="64" spans="1:17" ht="36" customHeight="1" x14ac:dyDescent="0.3">
      <c r="A64" s="157">
        <v>2</v>
      </c>
      <c r="B64" s="906" t="s">
        <v>135</v>
      </c>
      <c r="C64" s="515"/>
      <c r="D64" s="515"/>
      <c r="E64" s="515"/>
      <c r="F64" s="515"/>
      <c r="G64" s="515"/>
      <c r="H64" s="515"/>
      <c r="I64" s="516"/>
      <c r="J64" s="779" t="s">
        <v>518</v>
      </c>
      <c r="K64" s="780"/>
      <c r="L64" s="780"/>
      <c r="M64" s="780"/>
      <c r="N64" s="781"/>
      <c r="O64" s="781"/>
      <c r="P64" s="907"/>
      <c r="Q64" s="907"/>
    </row>
    <row r="65" spans="1:17" ht="48" customHeight="1" x14ac:dyDescent="0.3">
      <c r="A65" s="65">
        <v>3</v>
      </c>
      <c r="B65" s="490" t="s">
        <v>136</v>
      </c>
      <c r="C65" s="491"/>
      <c r="D65" s="491"/>
      <c r="E65" s="491"/>
      <c r="F65" s="491"/>
      <c r="G65" s="491"/>
      <c r="H65" s="491"/>
      <c r="I65" s="492"/>
      <c r="J65" s="478" t="s">
        <v>518</v>
      </c>
      <c r="K65" s="479"/>
      <c r="L65" s="479"/>
      <c r="M65" s="479"/>
      <c r="N65" s="518"/>
      <c r="O65" s="518"/>
      <c r="P65" s="768"/>
      <c r="Q65" s="768"/>
    </row>
    <row r="66" spans="1:17" ht="37.5" customHeight="1" x14ac:dyDescent="0.3">
      <c r="A66" s="65">
        <v>4</v>
      </c>
      <c r="B66" s="506" t="s">
        <v>387</v>
      </c>
      <c r="C66" s="491"/>
      <c r="D66" s="491"/>
      <c r="E66" s="491"/>
      <c r="F66" s="491"/>
      <c r="G66" s="491"/>
      <c r="H66" s="491"/>
      <c r="I66" s="492"/>
      <c r="J66" s="478" t="s">
        <v>518</v>
      </c>
      <c r="K66" s="479"/>
      <c r="L66" s="479"/>
      <c r="M66" s="479"/>
      <c r="N66" s="518"/>
      <c r="O66" s="518"/>
      <c r="P66" s="768"/>
      <c r="Q66" s="768"/>
    </row>
    <row r="67" spans="1:17" ht="69.75" customHeight="1" x14ac:dyDescent="0.3">
      <c r="A67" s="153">
        <v>5</v>
      </c>
      <c r="B67" s="490" t="s">
        <v>315</v>
      </c>
      <c r="C67" s="491"/>
      <c r="D67" s="491"/>
      <c r="E67" s="491"/>
      <c r="F67" s="491"/>
      <c r="G67" s="491"/>
      <c r="H67" s="491"/>
      <c r="I67" s="492"/>
      <c r="J67" s="478" t="s">
        <v>518</v>
      </c>
      <c r="K67" s="479"/>
      <c r="L67" s="479"/>
      <c r="M67" s="479"/>
      <c r="N67" s="518"/>
      <c r="O67" s="518"/>
      <c r="P67" s="768"/>
      <c r="Q67" s="768"/>
    </row>
    <row r="68" spans="1:17" ht="94.5" customHeight="1" x14ac:dyDescent="0.3">
      <c r="A68" s="153">
        <v>6</v>
      </c>
      <c r="B68" s="490" t="s">
        <v>430</v>
      </c>
      <c r="C68" s="491"/>
      <c r="D68" s="491"/>
      <c r="E68" s="491"/>
      <c r="F68" s="491"/>
      <c r="G68" s="491"/>
      <c r="H68" s="491"/>
      <c r="I68" s="492"/>
      <c r="J68" s="478" t="s">
        <v>518</v>
      </c>
      <c r="K68" s="479"/>
      <c r="L68" s="479"/>
      <c r="M68" s="479"/>
      <c r="N68" s="518"/>
      <c r="O68" s="518"/>
      <c r="P68" s="768"/>
      <c r="Q68" s="768"/>
    </row>
    <row r="69" spans="1:17" ht="14.5" x14ac:dyDescent="0.3">
      <c r="A69" s="152" t="s">
        <v>73</v>
      </c>
      <c r="B69" s="487" t="s">
        <v>36</v>
      </c>
      <c r="C69" s="488"/>
      <c r="D69" s="488"/>
      <c r="E69" s="488"/>
      <c r="F69" s="488"/>
      <c r="G69" s="488"/>
      <c r="H69" s="488"/>
      <c r="I69" s="489"/>
      <c r="J69" s="478"/>
      <c r="K69" s="479"/>
      <c r="L69" s="479"/>
      <c r="M69" s="479"/>
      <c r="N69" s="518"/>
      <c r="O69" s="518"/>
      <c r="P69" s="768"/>
      <c r="Q69" s="768"/>
    </row>
    <row r="70" spans="1:17" ht="43.5" customHeight="1" x14ac:dyDescent="0.3">
      <c r="A70" s="65">
        <v>1</v>
      </c>
      <c r="B70" s="490" t="s">
        <v>138</v>
      </c>
      <c r="C70" s="491"/>
      <c r="D70" s="491"/>
      <c r="E70" s="491"/>
      <c r="F70" s="491"/>
      <c r="G70" s="491"/>
      <c r="H70" s="491"/>
      <c r="I70" s="492"/>
      <c r="J70" s="101"/>
      <c r="K70" s="102" t="s">
        <v>518</v>
      </c>
      <c r="L70" s="102"/>
      <c r="M70" s="102"/>
      <c r="N70" s="103"/>
      <c r="O70" s="103"/>
      <c r="P70" s="156"/>
      <c r="Q70" s="156"/>
    </row>
    <row r="71" spans="1:17" ht="39" customHeight="1" x14ac:dyDescent="0.3">
      <c r="A71" s="153">
        <v>2</v>
      </c>
      <c r="B71" s="490" t="s">
        <v>410</v>
      </c>
      <c r="C71" s="491"/>
      <c r="D71" s="491"/>
      <c r="E71" s="491"/>
      <c r="F71" s="491"/>
      <c r="G71" s="491"/>
      <c r="H71" s="491"/>
      <c r="I71" s="492"/>
      <c r="J71" s="101" t="s">
        <v>518</v>
      </c>
      <c r="K71" s="102"/>
      <c r="L71" s="102"/>
      <c r="M71" s="102"/>
      <c r="N71" s="103"/>
      <c r="O71" s="103"/>
      <c r="P71" s="156"/>
      <c r="Q71" s="156"/>
    </row>
    <row r="72" spans="1:17" ht="36.75" customHeight="1" x14ac:dyDescent="0.3">
      <c r="A72" s="65">
        <v>3</v>
      </c>
      <c r="B72" s="490" t="s">
        <v>411</v>
      </c>
      <c r="C72" s="491"/>
      <c r="D72" s="491"/>
      <c r="E72" s="491"/>
      <c r="F72" s="491"/>
      <c r="G72" s="491"/>
      <c r="H72" s="491"/>
      <c r="I72" s="492"/>
      <c r="J72" s="101" t="s">
        <v>518</v>
      </c>
      <c r="K72" s="102"/>
      <c r="L72" s="102"/>
      <c r="M72" s="102"/>
      <c r="N72" s="103"/>
      <c r="O72" s="103" t="s">
        <v>1058</v>
      </c>
      <c r="P72" s="156"/>
      <c r="Q72" s="156"/>
    </row>
    <row r="73" spans="1:17" ht="79.5" customHeight="1" x14ac:dyDescent="0.3">
      <c r="A73" s="65">
        <v>4</v>
      </c>
      <c r="B73" s="490" t="s">
        <v>413</v>
      </c>
      <c r="C73" s="491"/>
      <c r="D73" s="491"/>
      <c r="E73" s="491"/>
      <c r="F73" s="491"/>
      <c r="G73" s="491"/>
      <c r="H73" s="491"/>
      <c r="I73" s="492"/>
      <c r="J73" s="158" t="s">
        <v>518</v>
      </c>
      <c r="K73" s="159"/>
      <c r="L73" s="159"/>
      <c r="M73" s="160"/>
      <c r="N73" s="105"/>
      <c r="O73" s="106" t="s">
        <v>1072</v>
      </c>
      <c r="P73" s="156"/>
      <c r="Q73" s="156"/>
    </row>
    <row r="74" spans="1:17" ht="393.75" customHeight="1" x14ac:dyDescent="0.3">
      <c r="A74" s="153">
        <v>5</v>
      </c>
      <c r="B74" s="490" t="s">
        <v>426</v>
      </c>
      <c r="C74" s="491"/>
      <c r="D74" s="491"/>
      <c r="E74" s="491"/>
      <c r="F74" s="491"/>
      <c r="G74" s="491"/>
      <c r="H74" s="491"/>
      <c r="I74" s="492"/>
      <c r="J74" s="101" t="s">
        <v>518</v>
      </c>
      <c r="K74" s="102"/>
      <c r="L74" s="102"/>
      <c r="M74" s="102"/>
      <c r="N74" s="103"/>
      <c r="O74" s="103"/>
      <c r="P74" s="156"/>
      <c r="Q74" s="156"/>
    </row>
    <row r="75" spans="1:17" ht="14.5" x14ac:dyDescent="0.3">
      <c r="A75" s="152" t="s">
        <v>84</v>
      </c>
      <c r="B75" s="487" t="s">
        <v>139</v>
      </c>
      <c r="C75" s="488"/>
      <c r="D75" s="488"/>
      <c r="E75" s="488"/>
      <c r="F75" s="488"/>
      <c r="G75" s="488"/>
      <c r="H75" s="488"/>
      <c r="I75" s="489"/>
      <c r="J75" s="478"/>
      <c r="K75" s="479"/>
      <c r="L75" s="479"/>
      <c r="M75" s="479"/>
      <c r="N75" s="518"/>
      <c r="O75" s="518"/>
      <c r="P75" s="768"/>
      <c r="Q75" s="768"/>
    </row>
    <row r="76" spans="1:17" ht="29.25" customHeight="1" x14ac:dyDescent="0.3">
      <c r="A76" s="65">
        <v>1</v>
      </c>
      <c r="B76" s="490" t="s">
        <v>371</v>
      </c>
      <c r="C76" s="491"/>
      <c r="D76" s="491"/>
      <c r="E76" s="491"/>
      <c r="F76" s="491"/>
      <c r="G76" s="491"/>
      <c r="H76" s="491"/>
      <c r="I76" s="492"/>
      <c r="J76" s="478" t="s">
        <v>518</v>
      </c>
      <c r="K76" s="479"/>
      <c r="L76" s="479"/>
      <c r="M76" s="479"/>
      <c r="N76" s="518"/>
      <c r="O76" s="518"/>
      <c r="P76" s="768"/>
      <c r="Q76" s="768"/>
    </row>
    <row r="77" spans="1:17" ht="14.5" x14ac:dyDescent="0.3">
      <c r="A77" s="152" t="s">
        <v>89</v>
      </c>
      <c r="B77" s="487" t="s">
        <v>168</v>
      </c>
      <c r="C77" s="488"/>
      <c r="D77" s="488"/>
      <c r="E77" s="488"/>
      <c r="F77" s="488"/>
      <c r="G77" s="488"/>
      <c r="H77" s="488"/>
      <c r="I77" s="489"/>
      <c r="J77" s="478"/>
      <c r="K77" s="479"/>
      <c r="L77" s="479"/>
      <c r="M77" s="479"/>
      <c r="N77" s="518"/>
      <c r="O77" s="518"/>
      <c r="P77" s="768"/>
      <c r="Q77" s="768"/>
    </row>
    <row r="78" spans="1:17" ht="73.5" customHeight="1" x14ac:dyDescent="0.3">
      <c r="A78" s="65">
        <v>1</v>
      </c>
      <c r="B78" s="490" t="s">
        <v>373</v>
      </c>
      <c r="C78" s="491"/>
      <c r="D78" s="491"/>
      <c r="E78" s="491"/>
      <c r="F78" s="491"/>
      <c r="G78" s="491"/>
      <c r="H78" s="491"/>
      <c r="I78" s="492"/>
      <c r="J78" s="478" t="s">
        <v>518</v>
      </c>
      <c r="K78" s="479"/>
      <c r="L78" s="479"/>
      <c r="M78" s="479"/>
      <c r="N78" s="518"/>
      <c r="O78" s="518"/>
      <c r="P78" s="768"/>
      <c r="Q78" s="768"/>
    </row>
    <row r="79" spans="1:17" ht="48" customHeight="1" x14ac:dyDescent="0.3">
      <c r="A79" s="65">
        <v>2</v>
      </c>
      <c r="B79" s="490" t="s">
        <v>372</v>
      </c>
      <c r="C79" s="491"/>
      <c r="D79" s="491"/>
      <c r="E79" s="491"/>
      <c r="F79" s="491"/>
      <c r="G79" s="491"/>
      <c r="H79" s="491"/>
      <c r="I79" s="492"/>
      <c r="J79" s="478" t="s">
        <v>518</v>
      </c>
      <c r="K79" s="479"/>
      <c r="L79" s="479"/>
      <c r="M79" s="479"/>
      <c r="N79" s="518"/>
      <c r="O79" s="518"/>
      <c r="P79" s="768"/>
      <c r="Q79" s="768"/>
    </row>
    <row r="80" spans="1:17" ht="18.75" customHeight="1" x14ac:dyDescent="0.35">
      <c r="A80" s="766" t="s">
        <v>327</v>
      </c>
      <c r="B80" s="766"/>
      <c r="C80" s="766"/>
      <c r="D80" s="766"/>
      <c r="E80" s="766"/>
      <c r="F80" s="766"/>
      <c r="G80" s="766"/>
      <c r="H80" s="766"/>
      <c r="I80" s="766"/>
      <c r="J80" s="766"/>
      <c r="K80" s="766"/>
      <c r="L80" s="766"/>
      <c r="M80" s="766"/>
      <c r="N80" s="766"/>
      <c r="O80" s="766" t="s">
        <v>320</v>
      </c>
      <c r="P80" s="863">
        <v>23000</v>
      </c>
      <c r="Q80" s="864"/>
    </row>
    <row r="81" spans="1:17" ht="18.75" customHeight="1" x14ac:dyDescent="0.35">
      <c r="A81" s="766" t="s">
        <v>328</v>
      </c>
      <c r="B81" s="766"/>
      <c r="C81" s="766"/>
      <c r="D81" s="766"/>
      <c r="E81" s="766"/>
      <c r="F81" s="766"/>
      <c r="G81" s="766"/>
      <c r="H81" s="766"/>
      <c r="I81" s="766"/>
      <c r="J81" s="766"/>
      <c r="K81" s="766"/>
      <c r="L81" s="766"/>
      <c r="M81" s="766"/>
      <c r="N81" s="766"/>
      <c r="O81" s="766"/>
      <c r="P81" s="863">
        <v>26000</v>
      </c>
      <c r="Q81" s="864"/>
    </row>
    <row r="82" spans="1:17" ht="18.75" customHeight="1" x14ac:dyDescent="0.35">
      <c r="A82" s="766" t="s">
        <v>329</v>
      </c>
      <c r="B82" s="766"/>
      <c r="C82" s="766"/>
      <c r="D82" s="766"/>
      <c r="E82" s="766"/>
      <c r="F82" s="766"/>
      <c r="G82" s="766"/>
      <c r="H82" s="766"/>
      <c r="I82" s="766"/>
      <c r="J82" s="766"/>
      <c r="K82" s="766"/>
      <c r="L82" s="766"/>
      <c r="M82" s="766"/>
      <c r="N82" s="766"/>
      <c r="O82" s="766"/>
      <c r="P82" s="863">
        <v>27500</v>
      </c>
      <c r="Q82" s="864"/>
    </row>
    <row r="83" spans="1:17" ht="18.75" customHeight="1" x14ac:dyDescent="0.35">
      <c r="A83" s="161"/>
      <c r="B83" s="162"/>
      <c r="C83" s="163"/>
      <c r="D83" s="163"/>
      <c r="E83" s="163"/>
      <c r="F83" s="163"/>
      <c r="G83" s="163"/>
      <c r="H83" s="163"/>
      <c r="I83" s="164"/>
      <c r="J83" s="165"/>
      <c r="K83" s="166"/>
      <c r="L83" s="166"/>
      <c r="M83" s="166"/>
      <c r="N83" s="156"/>
      <c r="O83" s="167"/>
      <c r="P83" s="156"/>
      <c r="Q83" s="156"/>
    </row>
    <row r="84" spans="1:17" ht="14.5" x14ac:dyDescent="0.3">
      <c r="A84" s="152" t="s">
        <v>92</v>
      </c>
      <c r="B84" s="487" t="s">
        <v>47</v>
      </c>
      <c r="C84" s="488"/>
      <c r="D84" s="488"/>
      <c r="E84" s="488"/>
      <c r="F84" s="488"/>
      <c r="G84" s="488"/>
      <c r="H84" s="488"/>
      <c r="I84" s="489"/>
      <c r="J84" s="478"/>
      <c r="K84" s="479"/>
      <c r="L84" s="479"/>
      <c r="M84" s="479"/>
      <c r="N84" s="518"/>
      <c r="O84" s="518"/>
      <c r="P84" s="518"/>
      <c r="Q84" s="518"/>
    </row>
    <row r="85" spans="1:17" ht="45.75" customHeight="1" x14ac:dyDescent="0.3">
      <c r="A85" s="65">
        <v>1</v>
      </c>
      <c r="B85" s="872" t="s">
        <v>743</v>
      </c>
      <c r="C85" s="873"/>
      <c r="D85" s="873"/>
      <c r="E85" s="873"/>
      <c r="F85" s="873"/>
      <c r="G85" s="873"/>
      <c r="H85" s="873"/>
      <c r="I85" s="874"/>
      <c r="J85" s="478" t="s">
        <v>518</v>
      </c>
      <c r="K85" s="479"/>
      <c r="L85" s="479"/>
      <c r="M85" s="479"/>
      <c r="N85" s="518"/>
      <c r="O85" s="518"/>
      <c r="P85" s="901">
        <v>4500</v>
      </c>
      <c r="Q85" s="864"/>
    </row>
    <row r="86" spans="1:17" ht="14.5" x14ac:dyDescent="0.3">
      <c r="A86" s="65">
        <v>2</v>
      </c>
      <c r="B86" s="490" t="s">
        <v>317</v>
      </c>
      <c r="C86" s="491"/>
      <c r="D86" s="491"/>
      <c r="E86" s="491"/>
      <c r="F86" s="491"/>
      <c r="G86" s="491"/>
      <c r="H86" s="491"/>
      <c r="I86" s="492"/>
      <c r="J86" s="478" t="s">
        <v>518</v>
      </c>
      <c r="K86" s="479"/>
      <c r="L86" s="479"/>
      <c r="M86" s="479"/>
      <c r="N86" s="518"/>
      <c r="O86" s="518"/>
      <c r="P86" s="901">
        <v>3600</v>
      </c>
      <c r="Q86" s="864"/>
    </row>
    <row r="87" spans="1:17" ht="14.5" x14ac:dyDescent="0.3">
      <c r="A87" s="65">
        <v>3</v>
      </c>
      <c r="B87" s="490" t="s">
        <v>316</v>
      </c>
      <c r="C87" s="491"/>
      <c r="D87" s="491"/>
      <c r="E87" s="491"/>
      <c r="F87" s="491"/>
      <c r="G87" s="491"/>
      <c r="H87" s="491"/>
      <c r="I87" s="492"/>
      <c r="J87" s="478" t="s">
        <v>518</v>
      </c>
      <c r="K87" s="479"/>
      <c r="L87" s="479"/>
      <c r="M87" s="479"/>
      <c r="N87" s="518"/>
      <c r="O87" s="518"/>
      <c r="P87" s="863">
        <v>600</v>
      </c>
      <c r="Q87" s="864"/>
    </row>
    <row r="88" spans="1:17" ht="14.5" x14ac:dyDescent="0.3">
      <c r="A88" s="65">
        <v>4</v>
      </c>
      <c r="B88" s="490" t="s">
        <v>141</v>
      </c>
      <c r="C88" s="491"/>
      <c r="D88" s="491"/>
      <c r="E88" s="491"/>
      <c r="F88" s="491"/>
      <c r="G88" s="491"/>
      <c r="H88" s="491"/>
      <c r="I88" s="492"/>
      <c r="J88" s="478" t="s">
        <v>518</v>
      </c>
      <c r="K88" s="479"/>
      <c r="L88" s="479"/>
      <c r="M88" s="479"/>
      <c r="N88" s="518"/>
      <c r="O88" s="518"/>
      <c r="P88" s="863">
        <v>850</v>
      </c>
      <c r="Q88" s="864"/>
    </row>
    <row r="89" spans="1:17" ht="14.5" x14ac:dyDescent="0.3">
      <c r="A89" s="65">
        <v>5</v>
      </c>
      <c r="B89" s="490" t="s">
        <v>142</v>
      </c>
      <c r="C89" s="491"/>
      <c r="D89" s="491"/>
      <c r="E89" s="491"/>
      <c r="F89" s="491"/>
      <c r="G89" s="491"/>
      <c r="H89" s="491"/>
      <c r="I89" s="492"/>
      <c r="J89" s="478" t="s">
        <v>518</v>
      </c>
      <c r="K89" s="479"/>
      <c r="L89" s="479"/>
      <c r="M89" s="479"/>
      <c r="N89" s="518"/>
      <c r="O89" s="518"/>
      <c r="P89" s="901">
        <v>2100</v>
      </c>
      <c r="Q89" s="864"/>
    </row>
    <row r="90" spans="1:17" ht="14.5" x14ac:dyDescent="0.3">
      <c r="A90" s="65">
        <v>6</v>
      </c>
      <c r="B90" s="490" t="s">
        <v>330</v>
      </c>
      <c r="C90" s="491"/>
      <c r="D90" s="491"/>
      <c r="E90" s="491"/>
      <c r="F90" s="491"/>
      <c r="G90" s="491"/>
      <c r="H90" s="491"/>
      <c r="I90" s="492"/>
      <c r="J90" s="478" t="s">
        <v>518</v>
      </c>
      <c r="K90" s="479"/>
      <c r="L90" s="479"/>
      <c r="M90" s="479"/>
      <c r="N90" s="518"/>
      <c r="O90" s="518"/>
      <c r="P90" s="901">
        <v>3100</v>
      </c>
      <c r="Q90" s="864"/>
    </row>
    <row r="91" spans="1:17" ht="14.5" x14ac:dyDescent="0.3">
      <c r="A91" s="65">
        <v>7</v>
      </c>
      <c r="B91" s="490" t="s">
        <v>143</v>
      </c>
      <c r="C91" s="491"/>
      <c r="D91" s="491"/>
      <c r="E91" s="491"/>
      <c r="F91" s="491"/>
      <c r="G91" s="491"/>
      <c r="H91" s="491"/>
      <c r="I91" s="492"/>
      <c r="J91" s="478" t="s">
        <v>518</v>
      </c>
      <c r="K91" s="479"/>
      <c r="L91" s="479"/>
      <c r="M91" s="479"/>
      <c r="N91" s="518"/>
      <c r="O91" s="518"/>
      <c r="P91" s="863">
        <v>450</v>
      </c>
      <c r="Q91" s="864"/>
    </row>
    <row r="92" spans="1:17" ht="14.5" x14ac:dyDescent="0.3">
      <c r="A92" s="65">
        <v>8</v>
      </c>
      <c r="B92" s="490" t="s">
        <v>145</v>
      </c>
      <c r="C92" s="491"/>
      <c r="D92" s="491"/>
      <c r="E92" s="491"/>
      <c r="F92" s="491"/>
      <c r="G92" s="491"/>
      <c r="H92" s="491"/>
      <c r="I92" s="492"/>
      <c r="J92" s="478" t="s">
        <v>518</v>
      </c>
      <c r="K92" s="479"/>
      <c r="L92" s="479"/>
      <c r="M92" s="479"/>
      <c r="N92" s="518"/>
      <c r="O92" s="518"/>
      <c r="P92" s="863">
        <v>850</v>
      </c>
      <c r="Q92" s="864"/>
    </row>
    <row r="93" spans="1:17" ht="14.5" x14ac:dyDescent="0.3">
      <c r="A93" s="65">
        <v>9</v>
      </c>
      <c r="B93" s="478" t="s">
        <v>318</v>
      </c>
      <c r="C93" s="479"/>
      <c r="D93" s="479"/>
      <c r="E93" s="479"/>
      <c r="F93" s="479"/>
      <c r="G93" s="479"/>
      <c r="H93" s="479"/>
      <c r="I93" s="480"/>
      <c r="J93" s="478" t="s">
        <v>518</v>
      </c>
      <c r="K93" s="479"/>
      <c r="L93" s="479"/>
      <c r="M93" s="479"/>
      <c r="N93" s="518"/>
      <c r="O93" s="518"/>
      <c r="P93" s="863">
        <v>800</v>
      </c>
      <c r="Q93" s="864"/>
    </row>
    <row r="94" spans="1:17" ht="14.5" x14ac:dyDescent="0.3">
      <c r="A94" s="65">
        <v>10</v>
      </c>
      <c r="B94" s="478" t="s">
        <v>1073</v>
      </c>
      <c r="C94" s="479"/>
      <c r="D94" s="479"/>
      <c r="E94" s="479"/>
      <c r="F94" s="479"/>
      <c r="G94" s="479"/>
      <c r="H94" s="479"/>
      <c r="I94" s="480"/>
      <c r="J94" s="478" t="s">
        <v>518</v>
      </c>
      <c r="K94" s="479"/>
      <c r="L94" s="479"/>
      <c r="M94" s="479"/>
      <c r="N94" s="518" t="s">
        <v>1060</v>
      </c>
      <c r="O94" s="518"/>
      <c r="P94" s="863">
        <v>0</v>
      </c>
      <c r="Q94" s="864"/>
    </row>
    <row r="95" spans="1:17" ht="14.5" x14ac:dyDescent="0.3">
      <c r="A95" s="65">
        <v>11</v>
      </c>
      <c r="B95" s="478" t="s">
        <v>1074</v>
      </c>
      <c r="C95" s="479"/>
      <c r="D95" s="479"/>
      <c r="E95" s="479"/>
      <c r="F95" s="479"/>
      <c r="G95" s="479"/>
      <c r="H95" s="479"/>
      <c r="I95" s="480"/>
      <c r="J95" s="478" t="s">
        <v>518</v>
      </c>
      <c r="K95" s="479"/>
      <c r="L95" s="479"/>
      <c r="M95" s="479"/>
      <c r="N95" s="518"/>
      <c r="O95" s="518"/>
      <c r="P95" s="863">
        <v>950</v>
      </c>
      <c r="Q95" s="864"/>
    </row>
    <row r="96" spans="1:17" ht="14.5" x14ac:dyDescent="0.3">
      <c r="A96" s="65">
        <v>12</v>
      </c>
      <c r="B96" s="478" t="s">
        <v>319</v>
      </c>
      <c r="C96" s="479"/>
      <c r="D96" s="479"/>
      <c r="E96" s="479"/>
      <c r="F96" s="479"/>
      <c r="G96" s="479"/>
      <c r="H96" s="479"/>
      <c r="I96" s="480"/>
      <c r="J96" s="478" t="s">
        <v>518</v>
      </c>
      <c r="K96" s="479"/>
      <c r="L96" s="479"/>
      <c r="M96" s="479"/>
      <c r="N96" s="518"/>
      <c r="O96" s="518"/>
      <c r="P96" s="863">
        <v>2500</v>
      </c>
      <c r="Q96" s="864"/>
    </row>
    <row r="97" spans="1:17" ht="14.5" x14ac:dyDescent="0.3">
      <c r="A97" s="65">
        <v>13</v>
      </c>
      <c r="B97" s="478" t="s">
        <v>361</v>
      </c>
      <c r="C97" s="479"/>
      <c r="D97" s="479"/>
      <c r="E97" s="479"/>
      <c r="F97" s="479"/>
      <c r="G97" s="479"/>
      <c r="H97" s="479"/>
      <c r="I97" s="480"/>
      <c r="J97" s="478" t="s">
        <v>518</v>
      </c>
      <c r="K97" s="479"/>
      <c r="L97" s="479"/>
      <c r="M97" s="479"/>
      <c r="N97" s="518"/>
      <c r="O97" s="518"/>
      <c r="P97" s="863">
        <v>32300</v>
      </c>
      <c r="Q97" s="864"/>
    </row>
    <row r="98" spans="1:17" ht="14.5" x14ac:dyDescent="0.3">
      <c r="A98" s="65">
        <v>14</v>
      </c>
      <c r="B98" s="506" t="s">
        <v>752</v>
      </c>
      <c r="C98" s="479"/>
      <c r="D98" s="479"/>
      <c r="E98" s="479"/>
      <c r="F98" s="479"/>
      <c r="G98" s="479"/>
      <c r="H98" s="479"/>
      <c r="I98" s="480"/>
      <c r="J98" s="478" t="s">
        <v>518</v>
      </c>
      <c r="K98" s="479"/>
      <c r="L98" s="479"/>
      <c r="M98" s="479"/>
      <c r="N98" s="518"/>
      <c r="O98" s="518"/>
      <c r="P98" s="863">
        <v>1800</v>
      </c>
      <c r="Q98" s="864"/>
    </row>
    <row r="99" spans="1:17" ht="14.5" x14ac:dyDescent="0.3">
      <c r="A99" s="65">
        <v>15</v>
      </c>
      <c r="B99" s="478"/>
      <c r="C99" s="479"/>
      <c r="D99" s="479"/>
      <c r="E99" s="479"/>
      <c r="F99" s="479"/>
      <c r="G99" s="479"/>
      <c r="H99" s="479"/>
      <c r="I99" s="480"/>
      <c r="J99" s="478"/>
      <c r="K99" s="479"/>
      <c r="L99" s="479"/>
      <c r="M99" s="479"/>
      <c r="N99" s="518"/>
      <c r="O99" s="518"/>
      <c r="P99" s="864" t="s">
        <v>307</v>
      </c>
      <c r="Q99" s="864"/>
    </row>
    <row r="100" spans="1:17" ht="14.5" x14ac:dyDescent="0.3">
      <c r="A100" s="65">
        <v>16</v>
      </c>
      <c r="B100" s="760"/>
      <c r="C100" s="761"/>
      <c r="D100" s="761"/>
      <c r="E100" s="761"/>
      <c r="F100" s="761"/>
      <c r="G100" s="761"/>
      <c r="H100" s="761"/>
      <c r="I100" s="1073"/>
      <c r="J100" s="760"/>
      <c r="K100" s="761"/>
      <c r="L100" s="761"/>
      <c r="M100" s="761"/>
      <c r="N100" s="518"/>
      <c r="O100" s="518"/>
      <c r="P100" s="864" t="s">
        <v>307</v>
      </c>
      <c r="Q100" s="864"/>
    </row>
  </sheetData>
  <mergeCells count="371">
    <mergeCell ref="B4:I4"/>
    <mergeCell ref="J4:M4"/>
    <mergeCell ref="N4:O4"/>
    <mergeCell ref="P4:Q4"/>
    <mergeCell ref="B5:I5"/>
    <mergeCell ref="J5:M5"/>
    <mergeCell ref="N5:O5"/>
    <mergeCell ref="P5:Q5"/>
    <mergeCell ref="B1:I1"/>
    <mergeCell ref="J1:M1"/>
    <mergeCell ref="N1:O1"/>
    <mergeCell ref="P1:Q1"/>
    <mergeCell ref="A2:Q2"/>
    <mergeCell ref="B3:I3"/>
    <mergeCell ref="J3:M3"/>
    <mergeCell ref="N3:O3"/>
    <mergeCell ref="P3:Q3"/>
    <mergeCell ref="B8:I8"/>
    <mergeCell ref="J8:M8"/>
    <mergeCell ref="N8:O8"/>
    <mergeCell ref="P8:Q8"/>
    <mergeCell ref="B9:I9"/>
    <mergeCell ref="J9:M9"/>
    <mergeCell ref="N9:O9"/>
    <mergeCell ref="P9:Q9"/>
    <mergeCell ref="B6:I6"/>
    <mergeCell ref="J6:M6"/>
    <mergeCell ref="N6:O6"/>
    <mergeCell ref="P6:Q6"/>
    <mergeCell ref="B7:I7"/>
    <mergeCell ref="J7:M7"/>
    <mergeCell ref="N7:O7"/>
    <mergeCell ref="P7:Q7"/>
    <mergeCell ref="B12:I12"/>
    <mergeCell ref="J12:M12"/>
    <mergeCell ref="N12:O12"/>
    <mergeCell ref="P12:Q12"/>
    <mergeCell ref="B13:I13"/>
    <mergeCell ref="J13:M13"/>
    <mergeCell ref="N13:O13"/>
    <mergeCell ref="B10:I10"/>
    <mergeCell ref="J10:M10"/>
    <mergeCell ref="N10:O10"/>
    <mergeCell ref="P10:Q10"/>
    <mergeCell ref="B11:I11"/>
    <mergeCell ref="J11:M11"/>
    <mergeCell ref="N11:O11"/>
    <mergeCell ref="P11:Q11"/>
    <mergeCell ref="B16:I16"/>
    <mergeCell ref="J16:M16"/>
    <mergeCell ref="N16:O16"/>
    <mergeCell ref="P16:Q16"/>
    <mergeCell ref="B17:I17"/>
    <mergeCell ref="J17:M17"/>
    <mergeCell ref="N17:O17"/>
    <mergeCell ref="P17:Q17"/>
    <mergeCell ref="B14:I14"/>
    <mergeCell ref="J14:M14"/>
    <mergeCell ref="N14:O14"/>
    <mergeCell ref="P14:Q14"/>
    <mergeCell ref="B15:I15"/>
    <mergeCell ref="J15:M15"/>
    <mergeCell ref="N15:O15"/>
    <mergeCell ref="P15:Q15"/>
    <mergeCell ref="B20:I20"/>
    <mergeCell ref="J20:M20"/>
    <mergeCell ref="N20:O20"/>
    <mergeCell ref="P20:Q20"/>
    <mergeCell ref="B21:I21"/>
    <mergeCell ref="J21:M21"/>
    <mergeCell ref="N21:O21"/>
    <mergeCell ref="P21:Q21"/>
    <mergeCell ref="B18:I18"/>
    <mergeCell ref="J18:M18"/>
    <mergeCell ref="N18:O18"/>
    <mergeCell ref="P18:Q18"/>
    <mergeCell ref="B19:I19"/>
    <mergeCell ref="J19:M19"/>
    <mergeCell ref="N19:O19"/>
    <mergeCell ref="P19:Q19"/>
    <mergeCell ref="B24:I24"/>
    <mergeCell ref="J24:M24"/>
    <mergeCell ref="N24:O24"/>
    <mergeCell ref="P24:Q24"/>
    <mergeCell ref="B25:I25"/>
    <mergeCell ref="J25:M25"/>
    <mergeCell ref="N25:O25"/>
    <mergeCell ref="P25:Q25"/>
    <mergeCell ref="B22:I22"/>
    <mergeCell ref="J22:M22"/>
    <mergeCell ref="N22:O22"/>
    <mergeCell ref="P22:Q22"/>
    <mergeCell ref="B23:I23"/>
    <mergeCell ref="J23:M23"/>
    <mergeCell ref="N23:O23"/>
    <mergeCell ref="P23:Q23"/>
    <mergeCell ref="B28:I28"/>
    <mergeCell ref="J28:M28"/>
    <mergeCell ref="N28:O28"/>
    <mergeCell ref="P28:Q28"/>
    <mergeCell ref="B29:I29"/>
    <mergeCell ref="J29:M29"/>
    <mergeCell ref="N29:O29"/>
    <mergeCell ref="P29:Q29"/>
    <mergeCell ref="B26:I26"/>
    <mergeCell ref="J26:M26"/>
    <mergeCell ref="N26:O26"/>
    <mergeCell ref="P26:Q26"/>
    <mergeCell ref="B27:I27"/>
    <mergeCell ref="J27:M27"/>
    <mergeCell ref="N27:O27"/>
    <mergeCell ref="P27:Q27"/>
    <mergeCell ref="B32:I32"/>
    <mergeCell ref="J32:M32"/>
    <mergeCell ref="N32:O32"/>
    <mergeCell ref="P32:Q32"/>
    <mergeCell ref="B33:I33"/>
    <mergeCell ref="J33:M33"/>
    <mergeCell ref="N33:O33"/>
    <mergeCell ref="P33:Q33"/>
    <mergeCell ref="B30:I30"/>
    <mergeCell ref="J30:M30"/>
    <mergeCell ref="N30:O30"/>
    <mergeCell ref="P30:Q30"/>
    <mergeCell ref="B31:I31"/>
    <mergeCell ref="J31:M31"/>
    <mergeCell ref="N31:O31"/>
    <mergeCell ref="P31:Q31"/>
    <mergeCell ref="B36:I36"/>
    <mergeCell ref="J36:M36"/>
    <mergeCell ref="N36:O36"/>
    <mergeCell ref="P36:Q36"/>
    <mergeCell ref="B37:I37"/>
    <mergeCell ref="J37:M37"/>
    <mergeCell ref="N37:O37"/>
    <mergeCell ref="P37:Q37"/>
    <mergeCell ref="B34:I34"/>
    <mergeCell ref="J34:M34"/>
    <mergeCell ref="N34:O34"/>
    <mergeCell ref="P34:Q34"/>
    <mergeCell ref="B35:I35"/>
    <mergeCell ref="J35:M35"/>
    <mergeCell ref="N35:O35"/>
    <mergeCell ref="P35:Q35"/>
    <mergeCell ref="B40:I40"/>
    <mergeCell ref="J40:M40"/>
    <mergeCell ref="N40:O40"/>
    <mergeCell ref="P40:Q40"/>
    <mergeCell ref="B41:I41"/>
    <mergeCell ref="J41:M41"/>
    <mergeCell ref="N41:O41"/>
    <mergeCell ref="P41:Q41"/>
    <mergeCell ref="B38:I38"/>
    <mergeCell ref="J38:M38"/>
    <mergeCell ref="N38:O38"/>
    <mergeCell ref="P38:Q38"/>
    <mergeCell ref="B39:I39"/>
    <mergeCell ref="J39:M39"/>
    <mergeCell ref="N39:O39"/>
    <mergeCell ref="P39:Q39"/>
    <mergeCell ref="B44:I44"/>
    <mergeCell ref="J44:M44"/>
    <mergeCell ref="N44:O44"/>
    <mergeCell ref="P44:Q44"/>
    <mergeCell ref="B45:I45"/>
    <mergeCell ref="J45:M45"/>
    <mergeCell ref="N45:O45"/>
    <mergeCell ref="P45:Q45"/>
    <mergeCell ref="B42:I42"/>
    <mergeCell ref="J42:M42"/>
    <mergeCell ref="N42:O42"/>
    <mergeCell ref="P42:Q42"/>
    <mergeCell ref="B43:I43"/>
    <mergeCell ref="J43:M43"/>
    <mergeCell ref="N43:O43"/>
    <mergeCell ref="P43:Q43"/>
    <mergeCell ref="B48:I48"/>
    <mergeCell ref="J48:M48"/>
    <mergeCell ref="N48:O48"/>
    <mergeCell ref="P48:Q48"/>
    <mergeCell ref="B49:I49"/>
    <mergeCell ref="J49:M49"/>
    <mergeCell ref="N49:O49"/>
    <mergeCell ref="P49:Q49"/>
    <mergeCell ref="B46:I46"/>
    <mergeCell ref="J46:M46"/>
    <mergeCell ref="N46:O46"/>
    <mergeCell ref="P46:Q46"/>
    <mergeCell ref="B47:I47"/>
    <mergeCell ref="J47:M47"/>
    <mergeCell ref="N47:O47"/>
    <mergeCell ref="P47:Q47"/>
    <mergeCell ref="B52:I52"/>
    <mergeCell ref="J52:M52"/>
    <mergeCell ref="N52:O52"/>
    <mergeCell ref="P52:Q52"/>
    <mergeCell ref="B53:I53"/>
    <mergeCell ref="J53:M53"/>
    <mergeCell ref="N53:O53"/>
    <mergeCell ref="P53:Q53"/>
    <mergeCell ref="B50:I50"/>
    <mergeCell ref="J50:M50"/>
    <mergeCell ref="N50:O50"/>
    <mergeCell ref="P50:Q50"/>
    <mergeCell ref="B51:I51"/>
    <mergeCell ref="J51:M51"/>
    <mergeCell ref="N51:O51"/>
    <mergeCell ref="P51:Q51"/>
    <mergeCell ref="B56:I56"/>
    <mergeCell ref="J56:M56"/>
    <mergeCell ref="N56:O56"/>
    <mergeCell ref="P56:Q56"/>
    <mergeCell ref="B57:I57"/>
    <mergeCell ref="J57:M57"/>
    <mergeCell ref="N57:O57"/>
    <mergeCell ref="P57:Q57"/>
    <mergeCell ref="B54:I54"/>
    <mergeCell ref="J54:M54"/>
    <mergeCell ref="N54:O54"/>
    <mergeCell ref="P54:Q54"/>
    <mergeCell ref="B55:I55"/>
    <mergeCell ref="J55:M55"/>
    <mergeCell ref="N55:O55"/>
    <mergeCell ref="P55:Q55"/>
    <mergeCell ref="B60:I60"/>
    <mergeCell ref="J60:M60"/>
    <mergeCell ref="N60:O60"/>
    <mergeCell ref="P60:Q60"/>
    <mergeCell ref="B61:I61"/>
    <mergeCell ref="J61:M61"/>
    <mergeCell ref="N61:O61"/>
    <mergeCell ref="P61:Q61"/>
    <mergeCell ref="B58:I58"/>
    <mergeCell ref="J58:M58"/>
    <mergeCell ref="N58:O58"/>
    <mergeCell ref="P58:Q58"/>
    <mergeCell ref="B59:I59"/>
    <mergeCell ref="J59:M59"/>
    <mergeCell ref="N59:O59"/>
    <mergeCell ref="P59:Q59"/>
    <mergeCell ref="B64:I64"/>
    <mergeCell ref="J64:M64"/>
    <mergeCell ref="N64:O64"/>
    <mergeCell ref="P64:Q64"/>
    <mergeCell ref="B65:I65"/>
    <mergeCell ref="J65:M65"/>
    <mergeCell ref="N65:O65"/>
    <mergeCell ref="P65:Q65"/>
    <mergeCell ref="B62:I62"/>
    <mergeCell ref="J62:M62"/>
    <mergeCell ref="N62:O62"/>
    <mergeCell ref="P62:Q62"/>
    <mergeCell ref="B63:I63"/>
    <mergeCell ref="J63:M63"/>
    <mergeCell ref="N63:O63"/>
    <mergeCell ref="P63:Q63"/>
    <mergeCell ref="P68:Q68"/>
    <mergeCell ref="B69:I69"/>
    <mergeCell ref="J69:M69"/>
    <mergeCell ref="N69:O69"/>
    <mergeCell ref="P69:Q69"/>
    <mergeCell ref="B66:I66"/>
    <mergeCell ref="J66:M66"/>
    <mergeCell ref="N66:O66"/>
    <mergeCell ref="P66:Q66"/>
    <mergeCell ref="B67:I67"/>
    <mergeCell ref="J67:M67"/>
    <mergeCell ref="N67:O67"/>
    <mergeCell ref="P67:Q67"/>
    <mergeCell ref="B70:I70"/>
    <mergeCell ref="B71:I71"/>
    <mergeCell ref="B72:I72"/>
    <mergeCell ref="B73:I73"/>
    <mergeCell ref="B74:I74"/>
    <mergeCell ref="B75:I75"/>
    <mergeCell ref="B68:I68"/>
    <mergeCell ref="J68:M68"/>
    <mergeCell ref="N68:O68"/>
    <mergeCell ref="B77:I77"/>
    <mergeCell ref="J77:M77"/>
    <mergeCell ref="N77:O77"/>
    <mergeCell ref="P77:Q77"/>
    <mergeCell ref="B78:I78"/>
    <mergeCell ref="J78:M78"/>
    <mergeCell ref="N78:O78"/>
    <mergeCell ref="P78:Q78"/>
    <mergeCell ref="J75:M75"/>
    <mergeCell ref="N75:O75"/>
    <mergeCell ref="P75:Q75"/>
    <mergeCell ref="B76:I76"/>
    <mergeCell ref="J76:M76"/>
    <mergeCell ref="N76:O76"/>
    <mergeCell ref="P76:Q76"/>
    <mergeCell ref="A81:O81"/>
    <mergeCell ref="P81:Q81"/>
    <mergeCell ref="A82:O82"/>
    <mergeCell ref="P82:Q82"/>
    <mergeCell ref="B84:I84"/>
    <mergeCell ref="J84:M84"/>
    <mergeCell ref="N84:O84"/>
    <mergeCell ref="P84:Q84"/>
    <mergeCell ref="B79:I79"/>
    <mergeCell ref="J79:M79"/>
    <mergeCell ref="N79:O79"/>
    <mergeCell ref="P79:Q79"/>
    <mergeCell ref="A80:O80"/>
    <mergeCell ref="P80:Q80"/>
    <mergeCell ref="B87:I87"/>
    <mergeCell ref="J87:M87"/>
    <mergeCell ref="N87:O87"/>
    <mergeCell ref="P87:Q87"/>
    <mergeCell ref="B88:I88"/>
    <mergeCell ref="J88:M88"/>
    <mergeCell ref="N88:O88"/>
    <mergeCell ref="P88:Q88"/>
    <mergeCell ref="B85:I85"/>
    <mergeCell ref="J85:M85"/>
    <mergeCell ref="N85:O85"/>
    <mergeCell ref="P85:Q85"/>
    <mergeCell ref="B86:I86"/>
    <mergeCell ref="J86:M86"/>
    <mergeCell ref="N86:O86"/>
    <mergeCell ref="P86:Q86"/>
    <mergeCell ref="B91:I91"/>
    <mergeCell ref="J91:M91"/>
    <mergeCell ref="N91:O91"/>
    <mergeCell ref="P91:Q91"/>
    <mergeCell ref="B92:I92"/>
    <mergeCell ref="J92:M92"/>
    <mergeCell ref="N92:O92"/>
    <mergeCell ref="P92:Q92"/>
    <mergeCell ref="B89:I89"/>
    <mergeCell ref="J89:M89"/>
    <mergeCell ref="N89:O89"/>
    <mergeCell ref="P89:Q89"/>
    <mergeCell ref="B90:I90"/>
    <mergeCell ref="J90:M90"/>
    <mergeCell ref="N90:O90"/>
    <mergeCell ref="P90:Q90"/>
    <mergeCell ref="B95:I95"/>
    <mergeCell ref="J95:M95"/>
    <mergeCell ref="N95:O95"/>
    <mergeCell ref="P95:Q95"/>
    <mergeCell ref="B96:I96"/>
    <mergeCell ref="J96:M96"/>
    <mergeCell ref="N96:O96"/>
    <mergeCell ref="P96:Q96"/>
    <mergeCell ref="B93:I93"/>
    <mergeCell ref="J93:M93"/>
    <mergeCell ref="N93:O93"/>
    <mergeCell ref="P93:Q93"/>
    <mergeCell ref="B94:I94"/>
    <mergeCell ref="J94:M94"/>
    <mergeCell ref="N94:O94"/>
    <mergeCell ref="P94:Q94"/>
    <mergeCell ref="B99:I99"/>
    <mergeCell ref="J99:M99"/>
    <mergeCell ref="N99:O99"/>
    <mergeCell ref="P99:Q99"/>
    <mergeCell ref="B100:I100"/>
    <mergeCell ref="J100:M100"/>
    <mergeCell ref="N100:O100"/>
    <mergeCell ref="P100:Q100"/>
    <mergeCell ref="B97:I97"/>
    <mergeCell ref="J97:M97"/>
    <mergeCell ref="N97:O97"/>
    <mergeCell ref="P97:Q97"/>
    <mergeCell ref="B98:I98"/>
    <mergeCell ref="J98:M98"/>
    <mergeCell ref="N98:O98"/>
    <mergeCell ref="P98:Q98"/>
  </mergeCells>
  <pageMargins left="0.7" right="0.7" top="0.75" bottom="0.75" header="0.3" footer="0.3"/>
  <pageSetup scale="6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S78"/>
  <sheetViews>
    <sheetView zoomScale="75" zoomScaleNormal="75" workbookViewId="0">
      <selection activeCell="A3" sqref="A3"/>
    </sheetView>
  </sheetViews>
  <sheetFormatPr defaultColWidth="9.296875" defaultRowHeight="13" x14ac:dyDescent="0.3"/>
  <cols>
    <col min="1" max="14" width="9.296875" style="64"/>
    <col min="15" max="15" width="25.69921875" style="64" customWidth="1"/>
    <col min="16" max="17" width="9.296875" style="182"/>
    <col min="18" max="16384" width="9.296875" style="64"/>
  </cols>
  <sheetData>
    <row r="1" spans="1:17" ht="122.25" customHeight="1" x14ac:dyDescent="0.35">
      <c r="A1" s="134"/>
      <c r="B1" s="519" t="s">
        <v>1</v>
      </c>
      <c r="C1" s="520"/>
      <c r="D1" s="520"/>
      <c r="E1" s="520"/>
      <c r="F1" s="520"/>
      <c r="G1" s="520"/>
      <c r="H1" s="520"/>
      <c r="I1" s="521"/>
      <c r="J1" s="522" t="s">
        <v>2</v>
      </c>
      <c r="K1" s="520"/>
      <c r="L1" s="520"/>
      <c r="M1" s="520"/>
      <c r="N1" s="522" t="s">
        <v>3</v>
      </c>
      <c r="O1" s="520"/>
      <c r="P1" s="1090" t="s">
        <v>278</v>
      </c>
      <c r="Q1" s="1090"/>
    </row>
    <row r="2" spans="1:17" ht="14.5" x14ac:dyDescent="0.3">
      <c r="A2" s="1091" t="s">
        <v>409</v>
      </c>
      <c r="B2" s="783"/>
      <c r="C2" s="783"/>
      <c r="D2" s="783"/>
      <c r="E2" s="783"/>
      <c r="F2" s="783"/>
      <c r="G2" s="783"/>
      <c r="H2" s="783"/>
      <c r="I2" s="783"/>
      <c r="J2" s="783"/>
      <c r="K2" s="783"/>
      <c r="L2" s="783"/>
      <c r="M2" s="783"/>
      <c r="N2" s="783"/>
      <c r="O2" s="783"/>
      <c r="P2" s="783"/>
      <c r="Q2" s="783"/>
    </row>
    <row r="3" spans="1:17" ht="27.75" customHeight="1" x14ac:dyDescent="0.3">
      <c r="A3" s="152" t="s">
        <v>4</v>
      </c>
      <c r="B3" s="487" t="s">
        <v>5</v>
      </c>
      <c r="C3" s="488"/>
      <c r="D3" s="488"/>
      <c r="E3" s="488"/>
      <c r="F3" s="488"/>
      <c r="G3" s="488"/>
      <c r="H3" s="488"/>
      <c r="I3" s="489"/>
      <c r="J3" s="478"/>
      <c r="K3" s="479"/>
      <c r="L3" s="479"/>
      <c r="M3" s="479"/>
      <c r="N3" s="894"/>
      <c r="O3" s="476"/>
      <c r="P3" s="1092"/>
      <c r="Q3" s="1093"/>
    </row>
    <row r="4" spans="1:17" ht="156" customHeight="1" x14ac:dyDescent="0.3">
      <c r="A4" s="153">
        <v>1</v>
      </c>
      <c r="B4" s="490" t="s">
        <v>362</v>
      </c>
      <c r="C4" s="479"/>
      <c r="D4" s="479"/>
      <c r="E4" s="485"/>
      <c r="F4" s="485"/>
      <c r="G4" s="485"/>
      <c r="H4" s="485"/>
      <c r="I4" s="486"/>
      <c r="J4" s="478"/>
      <c r="K4" s="479"/>
      <c r="L4" s="479"/>
      <c r="M4" s="479"/>
      <c r="N4" s="894"/>
      <c r="O4" s="476"/>
      <c r="P4" s="496"/>
      <c r="Q4" s="767"/>
    </row>
    <row r="5" spans="1:17" ht="129" customHeight="1" x14ac:dyDescent="0.3">
      <c r="A5" s="65">
        <v>2</v>
      </c>
      <c r="B5" s="490" t="s">
        <v>147</v>
      </c>
      <c r="C5" s="491"/>
      <c r="D5" s="491"/>
      <c r="E5" s="491"/>
      <c r="F5" s="491"/>
      <c r="G5" s="491"/>
      <c r="H5" s="491"/>
      <c r="I5" s="492"/>
      <c r="J5" s="478" t="s">
        <v>518</v>
      </c>
      <c r="K5" s="479"/>
      <c r="L5" s="479"/>
      <c r="M5" s="479"/>
      <c r="N5" s="894" t="s">
        <v>1018</v>
      </c>
      <c r="O5" s="476"/>
      <c r="P5" s="493"/>
      <c r="Q5" s="1082"/>
    </row>
    <row r="6" spans="1:17" ht="14.5" x14ac:dyDescent="0.3">
      <c r="A6" s="177" t="s">
        <v>8</v>
      </c>
      <c r="B6" s="487" t="s">
        <v>149</v>
      </c>
      <c r="C6" s="488"/>
      <c r="D6" s="488"/>
      <c r="E6" s="488"/>
      <c r="F6" s="488"/>
      <c r="G6" s="488"/>
      <c r="H6" s="488"/>
      <c r="I6" s="489"/>
      <c r="J6" s="478"/>
      <c r="K6" s="479"/>
      <c r="L6" s="479"/>
      <c r="M6" s="479"/>
      <c r="N6" s="894"/>
      <c r="O6" s="476"/>
      <c r="P6" s="493"/>
      <c r="Q6" s="1082"/>
    </row>
    <row r="7" spans="1:17" ht="34.5" customHeight="1" x14ac:dyDescent="0.3">
      <c r="A7" s="65">
        <v>1</v>
      </c>
      <c r="B7" s="490" t="s">
        <v>150</v>
      </c>
      <c r="C7" s="491"/>
      <c r="D7" s="491"/>
      <c r="E7" s="491"/>
      <c r="F7" s="491"/>
      <c r="G7" s="491"/>
      <c r="H7" s="491"/>
      <c r="I7" s="492"/>
      <c r="J7" s="478" t="s">
        <v>518</v>
      </c>
      <c r="K7" s="479"/>
      <c r="L7" s="479"/>
      <c r="M7" s="479"/>
      <c r="N7" s="894">
        <v>10.3</v>
      </c>
      <c r="O7" s="476"/>
      <c r="P7" s="493"/>
      <c r="Q7" s="1082"/>
    </row>
    <row r="8" spans="1:17" ht="53.25" customHeight="1" x14ac:dyDescent="0.3">
      <c r="A8" s="65">
        <v>2</v>
      </c>
      <c r="B8" s="490" t="s">
        <v>432</v>
      </c>
      <c r="C8" s="491"/>
      <c r="D8" s="491"/>
      <c r="E8" s="491"/>
      <c r="F8" s="491"/>
      <c r="G8" s="491"/>
      <c r="H8" s="491"/>
      <c r="I8" s="492"/>
      <c r="J8" s="478" t="s">
        <v>518</v>
      </c>
      <c r="K8" s="479"/>
      <c r="L8" s="479"/>
      <c r="M8" s="479"/>
      <c r="N8" s="894" t="s">
        <v>1019</v>
      </c>
      <c r="O8" s="476"/>
      <c r="P8" s="493"/>
      <c r="Q8" s="1082"/>
    </row>
    <row r="9" spans="1:17" ht="42.75" customHeight="1" x14ac:dyDescent="0.3">
      <c r="A9" s="65">
        <v>3</v>
      </c>
      <c r="B9" s="490" t="s">
        <v>433</v>
      </c>
      <c r="C9" s="479"/>
      <c r="D9" s="479"/>
      <c r="E9" s="479"/>
      <c r="F9" s="479"/>
      <c r="G9" s="479"/>
      <c r="H9" s="479"/>
      <c r="I9" s="480"/>
      <c r="J9" s="478" t="s">
        <v>960</v>
      </c>
      <c r="K9" s="479"/>
      <c r="L9" s="479"/>
      <c r="M9" s="479"/>
      <c r="N9" s="894" t="s">
        <v>1020</v>
      </c>
      <c r="O9" s="476"/>
      <c r="P9" s="493"/>
      <c r="Q9" s="767"/>
    </row>
    <row r="10" spans="1:17" ht="49.5" customHeight="1" x14ac:dyDescent="0.3">
      <c r="A10" s="153">
        <v>4</v>
      </c>
      <c r="B10" s="490" t="s">
        <v>434</v>
      </c>
      <c r="C10" s="491"/>
      <c r="D10" s="491"/>
      <c r="E10" s="491"/>
      <c r="F10" s="491"/>
      <c r="G10" s="491"/>
      <c r="H10" s="491"/>
      <c r="I10" s="492"/>
      <c r="J10" s="478" t="s">
        <v>960</v>
      </c>
      <c r="K10" s="479"/>
      <c r="L10" s="479"/>
      <c r="M10" s="479"/>
      <c r="N10" s="894" t="s">
        <v>1021</v>
      </c>
      <c r="O10" s="476"/>
      <c r="P10" s="493"/>
      <c r="Q10" s="1082"/>
    </row>
    <row r="11" spans="1:17" ht="51" customHeight="1" x14ac:dyDescent="0.3">
      <c r="A11" s="65">
        <v>5</v>
      </c>
      <c r="B11" s="490" t="s">
        <v>374</v>
      </c>
      <c r="C11" s="491"/>
      <c r="D11" s="491"/>
      <c r="E11" s="491"/>
      <c r="F11" s="491"/>
      <c r="G11" s="491"/>
      <c r="H11" s="491"/>
      <c r="I11" s="492"/>
      <c r="J11" s="478" t="s">
        <v>960</v>
      </c>
      <c r="K11" s="479"/>
      <c r="L11" s="479"/>
      <c r="M11" s="479"/>
      <c r="N11" s="894" t="s">
        <v>1022</v>
      </c>
      <c r="O11" s="476"/>
      <c r="P11" s="493"/>
      <c r="Q11" s="1082"/>
    </row>
    <row r="12" spans="1:17" ht="51" customHeight="1" x14ac:dyDescent="0.3">
      <c r="A12" s="65">
        <v>6</v>
      </c>
      <c r="B12" s="487" t="s">
        <v>175</v>
      </c>
      <c r="C12" s="488"/>
      <c r="D12" s="488"/>
      <c r="E12" s="488"/>
      <c r="F12" s="488"/>
      <c r="G12" s="488"/>
      <c r="H12" s="488"/>
      <c r="I12" s="489"/>
      <c r="J12" s="478" t="s">
        <v>960</v>
      </c>
      <c r="K12" s="479"/>
      <c r="L12" s="479"/>
      <c r="M12" s="479"/>
      <c r="N12" s="894"/>
      <c r="O12" s="476"/>
      <c r="P12" s="1085"/>
      <c r="Q12" s="1086"/>
    </row>
    <row r="13" spans="1:17" ht="15" customHeight="1" x14ac:dyDescent="0.3">
      <c r="A13" s="65">
        <v>7</v>
      </c>
      <c r="B13" s="506" t="s">
        <v>375</v>
      </c>
      <c r="C13" s="491"/>
      <c r="D13" s="491"/>
      <c r="E13" s="491"/>
      <c r="F13" s="491"/>
      <c r="G13" s="491"/>
      <c r="H13" s="491"/>
      <c r="I13" s="492"/>
      <c r="J13" s="478" t="s">
        <v>960</v>
      </c>
      <c r="K13" s="479"/>
      <c r="L13" s="479"/>
      <c r="M13" s="479"/>
      <c r="N13" s="894" t="s">
        <v>1023</v>
      </c>
      <c r="O13" s="476"/>
      <c r="P13" s="1089"/>
      <c r="Q13" s="1082"/>
    </row>
    <row r="14" spans="1:17" ht="98.25" customHeight="1" x14ac:dyDescent="0.3">
      <c r="A14" s="65">
        <v>8</v>
      </c>
      <c r="B14" s="490" t="s">
        <v>435</v>
      </c>
      <c r="C14" s="491"/>
      <c r="D14" s="491"/>
      <c r="E14" s="491"/>
      <c r="F14" s="491"/>
      <c r="G14" s="491"/>
      <c r="H14" s="491"/>
      <c r="I14" s="492"/>
      <c r="J14" s="478" t="s">
        <v>960</v>
      </c>
      <c r="K14" s="479"/>
      <c r="L14" s="479"/>
      <c r="M14" s="479"/>
      <c r="N14" s="894" t="s">
        <v>1022</v>
      </c>
      <c r="O14" s="476"/>
      <c r="P14" s="493"/>
      <c r="Q14" s="1082"/>
    </row>
    <row r="15" spans="1:17" ht="33" customHeight="1" x14ac:dyDescent="0.3">
      <c r="A15" s="65">
        <v>9</v>
      </c>
      <c r="B15" s="490" t="s">
        <v>376</v>
      </c>
      <c r="C15" s="491"/>
      <c r="D15" s="491"/>
      <c r="E15" s="491"/>
      <c r="F15" s="491"/>
      <c r="G15" s="491"/>
      <c r="H15" s="491"/>
      <c r="I15" s="492"/>
      <c r="J15" s="478" t="s">
        <v>960</v>
      </c>
      <c r="K15" s="479"/>
      <c r="L15" s="479"/>
      <c r="M15" s="512"/>
      <c r="N15" s="894"/>
      <c r="O15" s="476"/>
      <c r="P15" s="493"/>
      <c r="Q15" s="767"/>
    </row>
    <row r="16" spans="1:17" ht="21" customHeight="1" x14ac:dyDescent="0.3">
      <c r="A16" s="65">
        <v>10</v>
      </c>
      <c r="B16" s="490" t="s">
        <v>151</v>
      </c>
      <c r="C16" s="491"/>
      <c r="D16" s="491"/>
      <c r="E16" s="491"/>
      <c r="F16" s="491"/>
      <c r="G16" s="491"/>
      <c r="H16" s="491"/>
      <c r="I16" s="492"/>
      <c r="J16" s="478" t="s">
        <v>960</v>
      </c>
      <c r="K16" s="479"/>
      <c r="L16" s="479"/>
      <c r="M16" s="479"/>
      <c r="N16" s="894"/>
      <c r="O16" s="476"/>
      <c r="P16" s="493"/>
      <c r="Q16" s="1082"/>
    </row>
    <row r="17" spans="1:17" ht="21" customHeight="1" x14ac:dyDescent="0.3">
      <c r="A17" s="177" t="s">
        <v>19</v>
      </c>
      <c r="B17" s="487" t="s">
        <v>133</v>
      </c>
      <c r="C17" s="488"/>
      <c r="D17" s="488"/>
      <c r="E17" s="488"/>
      <c r="F17" s="488"/>
      <c r="G17" s="488"/>
      <c r="H17" s="488"/>
      <c r="I17" s="489"/>
      <c r="J17" s="478"/>
      <c r="K17" s="479"/>
      <c r="L17" s="479"/>
      <c r="M17" s="479"/>
      <c r="N17" s="894"/>
      <c r="O17" s="476"/>
      <c r="P17" s="496"/>
      <c r="Q17" s="767"/>
    </row>
    <row r="18" spans="1:17" ht="33.75" customHeight="1" x14ac:dyDescent="0.3">
      <c r="A18" s="65">
        <v>1</v>
      </c>
      <c r="B18" s="490" t="s">
        <v>134</v>
      </c>
      <c r="C18" s="491"/>
      <c r="D18" s="491"/>
      <c r="E18" s="491"/>
      <c r="F18" s="491"/>
      <c r="G18" s="491"/>
      <c r="H18" s="491"/>
      <c r="I18" s="492"/>
      <c r="J18" s="478" t="s">
        <v>960</v>
      </c>
      <c r="K18" s="479"/>
      <c r="L18" s="479"/>
      <c r="M18" s="479"/>
      <c r="N18" s="894"/>
      <c r="O18" s="476"/>
      <c r="P18" s="493"/>
      <c r="Q18" s="1082"/>
    </row>
    <row r="19" spans="1:17" ht="37.5" customHeight="1" x14ac:dyDescent="0.3">
      <c r="A19" s="65">
        <v>2</v>
      </c>
      <c r="B19" s="490" t="s">
        <v>135</v>
      </c>
      <c r="C19" s="491"/>
      <c r="D19" s="491"/>
      <c r="E19" s="491"/>
      <c r="F19" s="491"/>
      <c r="G19" s="491"/>
      <c r="H19" s="491"/>
      <c r="I19" s="492"/>
      <c r="J19" s="478" t="s">
        <v>960</v>
      </c>
      <c r="K19" s="479"/>
      <c r="L19" s="479"/>
      <c r="M19" s="479"/>
      <c r="N19" s="894"/>
      <c r="O19" s="476"/>
      <c r="P19" s="493"/>
      <c r="Q19" s="1082"/>
    </row>
    <row r="20" spans="1:17" ht="33" customHeight="1" x14ac:dyDescent="0.3">
      <c r="A20" s="65">
        <v>3</v>
      </c>
      <c r="B20" s="490" t="s">
        <v>136</v>
      </c>
      <c r="C20" s="491"/>
      <c r="D20" s="491"/>
      <c r="E20" s="491"/>
      <c r="F20" s="491"/>
      <c r="G20" s="491"/>
      <c r="H20" s="491"/>
      <c r="I20" s="492"/>
      <c r="J20" s="478" t="s">
        <v>960</v>
      </c>
      <c r="K20" s="479"/>
      <c r="L20" s="479"/>
      <c r="M20" s="479"/>
      <c r="N20" s="894"/>
      <c r="O20" s="476"/>
      <c r="P20" s="493"/>
      <c r="Q20" s="1082"/>
    </row>
    <row r="21" spans="1:17" ht="44.25" customHeight="1" x14ac:dyDescent="0.3">
      <c r="A21" s="65">
        <v>4</v>
      </c>
      <c r="B21" s="490" t="s">
        <v>389</v>
      </c>
      <c r="C21" s="491"/>
      <c r="D21" s="491"/>
      <c r="E21" s="491"/>
      <c r="F21" s="491"/>
      <c r="G21" s="491"/>
      <c r="H21" s="491"/>
      <c r="I21" s="492"/>
      <c r="J21" s="478" t="s">
        <v>960</v>
      </c>
      <c r="K21" s="479"/>
      <c r="L21" s="479"/>
      <c r="M21" s="479"/>
      <c r="N21" s="894"/>
      <c r="O21" s="476"/>
      <c r="P21" s="493"/>
      <c r="Q21" s="1082"/>
    </row>
    <row r="22" spans="1:17" ht="33" customHeight="1" x14ac:dyDescent="0.3">
      <c r="A22" s="65">
        <v>5</v>
      </c>
      <c r="B22" s="490" t="s">
        <v>387</v>
      </c>
      <c r="C22" s="491"/>
      <c r="D22" s="491"/>
      <c r="E22" s="491"/>
      <c r="F22" s="491"/>
      <c r="G22" s="491"/>
      <c r="H22" s="491"/>
      <c r="I22" s="492"/>
      <c r="J22" s="478" t="s">
        <v>960</v>
      </c>
      <c r="K22" s="479"/>
      <c r="L22" s="479"/>
      <c r="M22" s="479"/>
      <c r="N22" s="894"/>
      <c r="O22" s="476"/>
      <c r="P22" s="493"/>
      <c r="Q22" s="1082"/>
    </row>
    <row r="23" spans="1:17" ht="59.25" customHeight="1" x14ac:dyDescent="0.3">
      <c r="A23" s="65">
        <v>6</v>
      </c>
      <c r="B23" s="490" t="s">
        <v>315</v>
      </c>
      <c r="C23" s="491"/>
      <c r="D23" s="491"/>
      <c r="E23" s="491"/>
      <c r="F23" s="491"/>
      <c r="G23" s="491"/>
      <c r="H23" s="491"/>
      <c r="I23" s="492"/>
      <c r="J23" s="478" t="s">
        <v>960</v>
      </c>
      <c r="K23" s="479"/>
      <c r="L23" s="479"/>
      <c r="M23" s="479"/>
      <c r="N23" s="894"/>
      <c r="O23" s="476"/>
      <c r="P23" s="493"/>
      <c r="Q23" s="1082"/>
    </row>
    <row r="24" spans="1:17" ht="92.25" customHeight="1" x14ac:dyDescent="0.3">
      <c r="A24" s="65">
        <v>7</v>
      </c>
      <c r="B24" s="490" t="s">
        <v>436</v>
      </c>
      <c r="C24" s="491"/>
      <c r="D24" s="491"/>
      <c r="E24" s="491"/>
      <c r="F24" s="491"/>
      <c r="G24" s="491"/>
      <c r="H24" s="491"/>
      <c r="I24" s="492"/>
      <c r="J24" s="478" t="s">
        <v>960</v>
      </c>
      <c r="K24" s="479"/>
      <c r="L24" s="479"/>
      <c r="M24" s="479"/>
      <c r="N24" s="894"/>
      <c r="O24" s="476"/>
      <c r="P24" s="493"/>
      <c r="Q24" s="1082"/>
    </row>
    <row r="25" spans="1:17" ht="18.75" customHeight="1" x14ac:dyDescent="0.3">
      <c r="A25" s="152" t="s">
        <v>35</v>
      </c>
      <c r="B25" s="487" t="s">
        <v>36</v>
      </c>
      <c r="C25" s="488"/>
      <c r="D25" s="488"/>
      <c r="E25" s="488"/>
      <c r="F25" s="488"/>
      <c r="G25" s="488"/>
      <c r="H25" s="488"/>
      <c r="I25" s="489"/>
      <c r="J25" s="478"/>
      <c r="K25" s="479"/>
      <c r="L25" s="479"/>
      <c r="M25" s="479"/>
      <c r="N25" s="518"/>
      <c r="O25" s="518"/>
      <c r="P25" s="768"/>
      <c r="Q25" s="768"/>
    </row>
    <row r="26" spans="1:17" ht="31.5" customHeight="1" x14ac:dyDescent="0.3">
      <c r="A26" s="65">
        <v>1</v>
      </c>
      <c r="B26" s="490" t="s">
        <v>138</v>
      </c>
      <c r="C26" s="491"/>
      <c r="D26" s="491"/>
      <c r="E26" s="491"/>
      <c r="F26" s="491"/>
      <c r="G26" s="491"/>
      <c r="H26" s="491"/>
      <c r="I26" s="492"/>
      <c r="J26" s="478" t="s">
        <v>960</v>
      </c>
      <c r="K26" s="479"/>
      <c r="L26" s="479"/>
      <c r="M26" s="512"/>
      <c r="N26" s="894"/>
      <c r="O26" s="895"/>
      <c r="P26" s="769"/>
      <c r="Q26" s="770"/>
    </row>
    <row r="27" spans="1:17" ht="33" customHeight="1" x14ac:dyDescent="0.3">
      <c r="A27" s="153">
        <v>2</v>
      </c>
      <c r="B27" s="490" t="s">
        <v>410</v>
      </c>
      <c r="C27" s="491"/>
      <c r="D27" s="491"/>
      <c r="E27" s="491"/>
      <c r="F27" s="491"/>
      <c r="G27" s="491"/>
      <c r="H27" s="491"/>
      <c r="I27" s="492"/>
      <c r="J27" s="478" t="s">
        <v>960</v>
      </c>
      <c r="K27" s="479"/>
      <c r="L27" s="479"/>
      <c r="M27" s="512"/>
      <c r="N27" s="894"/>
      <c r="O27" s="895"/>
      <c r="P27" s="769"/>
      <c r="Q27" s="770"/>
    </row>
    <row r="28" spans="1:17" ht="34.5" customHeight="1" x14ac:dyDescent="0.3">
      <c r="A28" s="65">
        <v>3</v>
      </c>
      <c r="B28" s="490" t="s">
        <v>411</v>
      </c>
      <c r="C28" s="491"/>
      <c r="D28" s="491"/>
      <c r="E28" s="491"/>
      <c r="F28" s="491"/>
      <c r="G28" s="491"/>
      <c r="H28" s="491"/>
      <c r="I28" s="492"/>
      <c r="J28" s="478" t="s">
        <v>960</v>
      </c>
      <c r="K28" s="479"/>
      <c r="L28" s="479"/>
      <c r="M28" s="512"/>
      <c r="N28" s="894"/>
      <c r="O28" s="895"/>
      <c r="P28" s="769"/>
      <c r="Q28" s="770"/>
    </row>
    <row r="29" spans="1:17" ht="81" customHeight="1" x14ac:dyDescent="0.3">
      <c r="A29" s="65">
        <v>4</v>
      </c>
      <c r="B29" s="490" t="s">
        <v>412</v>
      </c>
      <c r="C29" s="491"/>
      <c r="D29" s="491"/>
      <c r="E29" s="491"/>
      <c r="F29" s="491"/>
      <c r="G29" s="491"/>
      <c r="H29" s="491"/>
      <c r="I29" s="492"/>
      <c r="J29" s="772" t="s">
        <v>960</v>
      </c>
      <c r="K29" s="773"/>
      <c r="L29" s="773"/>
      <c r="M29" s="774"/>
      <c r="N29" s="894"/>
      <c r="O29" s="895"/>
      <c r="P29" s="769"/>
      <c r="Q29" s="770"/>
    </row>
    <row r="30" spans="1:17" ht="408.75" customHeight="1" x14ac:dyDescent="0.3">
      <c r="A30" s="153">
        <v>5</v>
      </c>
      <c r="B30" s="490" t="s">
        <v>437</v>
      </c>
      <c r="C30" s="491"/>
      <c r="D30" s="491"/>
      <c r="E30" s="491"/>
      <c r="F30" s="491"/>
      <c r="G30" s="491"/>
      <c r="H30" s="491"/>
      <c r="I30" s="492"/>
      <c r="J30" s="478" t="s">
        <v>960</v>
      </c>
      <c r="K30" s="479"/>
      <c r="L30" s="479"/>
      <c r="M30" s="512"/>
      <c r="N30" s="894"/>
      <c r="O30" s="895"/>
      <c r="P30" s="1087"/>
      <c r="Q30" s="1088"/>
    </row>
    <row r="31" spans="1:17" ht="15" customHeight="1" x14ac:dyDescent="0.3">
      <c r="A31" s="177" t="s">
        <v>46</v>
      </c>
      <c r="B31" s="487" t="s">
        <v>152</v>
      </c>
      <c r="C31" s="488"/>
      <c r="D31" s="488"/>
      <c r="E31" s="488"/>
      <c r="F31" s="488"/>
      <c r="G31" s="488"/>
      <c r="H31" s="488"/>
      <c r="I31" s="489"/>
      <c r="J31" s="478"/>
      <c r="K31" s="479"/>
      <c r="L31" s="479"/>
      <c r="M31" s="512"/>
      <c r="N31" s="894"/>
      <c r="O31" s="476"/>
      <c r="P31" s="493"/>
      <c r="Q31" s="1082"/>
    </row>
    <row r="32" spans="1:17" ht="66.75" customHeight="1" x14ac:dyDescent="0.3">
      <c r="A32" s="65">
        <v>1</v>
      </c>
      <c r="B32" s="490" t="s">
        <v>153</v>
      </c>
      <c r="C32" s="491"/>
      <c r="D32" s="491"/>
      <c r="E32" s="491"/>
      <c r="F32" s="491"/>
      <c r="G32" s="491"/>
      <c r="H32" s="491"/>
      <c r="I32" s="492"/>
      <c r="J32" s="478" t="s">
        <v>960</v>
      </c>
      <c r="K32" s="479"/>
      <c r="L32" s="479"/>
      <c r="M32" s="512"/>
      <c r="N32" s="894" t="s">
        <v>1024</v>
      </c>
      <c r="O32" s="476"/>
      <c r="P32" s="493"/>
      <c r="Q32" s="1082"/>
    </row>
    <row r="33" spans="1:17" ht="38.25" customHeight="1" x14ac:dyDescent="0.3">
      <c r="A33" s="65">
        <v>2</v>
      </c>
      <c r="B33" s="490" t="s">
        <v>154</v>
      </c>
      <c r="C33" s="491"/>
      <c r="D33" s="491"/>
      <c r="E33" s="491"/>
      <c r="F33" s="491"/>
      <c r="G33" s="491"/>
      <c r="H33" s="491"/>
      <c r="I33" s="492"/>
      <c r="J33" s="478" t="s">
        <v>960</v>
      </c>
      <c r="K33" s="479"/>
      <c r="L33" s="479"/>
      <c r="M33" s="512"/>
      <c r="N33" s="894"/>
      <c r="O33" s="476"/>
      <c r="P33" s="493"/>
      <c r="Q33" s="1082"/>
    </row>
    <row r="34" spans="1:17" ht="21.75" customHeight="1" x14ac:dyDescent="0.3">
      <c r="A34" s="65">
        <v>3</v>
      </c>
      <c r="B34" s="490" t="s">
        <v>332</v>
      </c>
      <c r="C34" s="491"/>
      <c r="D34" s="491"/>
      <c r="E34" s="491"/>
      <c r="F34" s="491"/>
      <c r="G34" s="491"/>
      <c r="H34" s="491"/>
      <c r="I34" s="492"/>
      <c r="J34" s="478" t="s">
        <v>960</v>
      </c>
      <c r="K34" s="479"/>
      <c r="L34" s="479"/>
      <c r="M34" s="512"/>
      <c r="N34" s="894"/>
      <c r="O34" s="476"/>
      <c r="P34" s="493"/>
      <c r="Q34" s="767"/>
    </row>
    <row r="35" spans="1:17" ht="15" customHeight="1" x14ac:dyDescent="0.3">
      <c r="A35" s="177" t="s">
        <v>71</v>
      </c>
      <c r="B35" s="487" t="s">
        <v>155</v>
      </c>
      <c r="C35" s="488"/>
      <c r="D35" s="488"/>
      <c r="E35" s="488"/>
      <c r="F35" s="488"/>
      <c r="G35" s="488"/>
      <c r="H35" s="488"/>
      <c r="I35" s="489"/>
      <c r="J35" s="478"/>
      <c r="K35" s="479"/>
      <c r="L35" s="479"/>
      <c r="M35" s="512"/>
      <c r="N35" s="894"/>
      <c r="O35" s="476"/>
      <c r="P35" s="493"/>
      <c r="Q35" s="1082"/>
    </row>
    <row r="36" spans="1:17" ht="55.5" customHeight="1" x14ac:dyDescent="0.3">
      <c r="A36" s="65">
        <v>1</v>
      </c>
      <c r="B36" s="490" t="s">
        <v>156</v>
      </c>
      <c r="C36" s="491"/>
      <c r="D36" s="491"/>
      <c r="E36" s="491"/>
      <c r="F36" s="491"/>
      <c r="G36" s="491"/>
      <c r="H36" s="491"/>
      <c r="I36" s="492"/>
      <c r="J36" s="478" t="s">
        <v>960</v>
      </c>
      <c r="K36" s="479"/>
      <c r="L36" s="479"/>
      <c r="M36" s="512"/>
      <c r="N36" s="894" t="s">
        <v>1025</v>
      </c>
      <c r="O36" s="476"/>
      <c r="P36" s="493"/>
      <c r="Q36" s="1082"/>
    </row>
    <row r="37" spans="1:17" ht="114" customHeight="1" x14ac:dyDescent="0.3">
      <c r="A37" s="65">
        <v>2</v>
      </c>
      <c r="B37" s="490" t="s">
        <v>296</v>
      </c>
      <c r="C37" s="491"/>
      <c r="D37" s="491"/>
      <c r="E37" s="491"/>
      <c r="F37" s="491"/>
      <c r="G37" s="491"/>
      <c r="H37" s="491"/>
      <c r="I37" s="492"/>
      <c r="J37" s="478" t="s">
        <v>960</v>
      </c>
      <c r="K37" s="479"/>
      <c r="L37" s="479"/>
      <c r="M37" s="512"/>
      <c r="N37" s="894" t="s">
        <v>1025</v>
      </c>
      <c r="O37" s="476"/>
      <c r="P37" s="493"/>
      <c r="Q37" s="1082"/>
    </row>
    <row r="38" spans="1:17" ht="119.25" customHeight="1" x14ac:dyDescent="0.3">
      <c r="A38" s="65">
        <v>3</v>
      </c>
      <c r="B38" s="490" t="s">
        <v>321</v>
      </c>
      <c r="C38" s="491"/>
      <c r="D38" s="491"/>
      <c r="E38" s="491"/>
      <c r="F38" s="491"/>
      <c r="G38" s="491"/>
      <c r="H38" s="491"/>
      <c r="I38" s="492"/>
      <c r="J38" s="478" t="s">
        <v>960</v>
      </c>
      <c r="K38" s="479"/>
      <c r="L38" s="479"/>
      <c r="M38" s="512"/>
      <c r="N38" s="894" t="s">
        <v>1025</v>
      </c>
      <c r="O38" s="476"/>
      <c r="P38" s="493"/>
      <c r="Q38" s="1082"/>
    </row>
    <row r="39" spans="1:17" ht="21" customHeight="1" x14ac:dyDescent="0.3">
      <c r="A39" s="178" t="s">
        <v>73</v>
      </c>
      <c r="B39" s="487" t="s">
        <v>157</v>
      </c>
      <c r="C39" s="488"/>
      <c r="D39" s="488"/>
      <c r="E39" s="488"/>
      <c r="F39" s="488"/>
      <c r="G39" s="488"/>
      <c r="H39" s="488"/>
      <c r="I39" s="489"/>
      <c r="J39" s="478"/>
      <c r="K39" s="479"/>
      <c r="L39" s="479"/>
      <c r="M39" s="512"/>
      <c r="N39" s="894"/>
      <c r="O39" s="476"/>
      <c r="P39" s="1085"/>
      <c r="Q39" s="1086"/>
    </row>
    <row r="40" spans="1:17" ht="55.5" customHeight="1" x14ac:dyDescent="0.3">
      <c r="A40" s="65">
        <v>1</v>
      </c>
      <c r="B40" s="490" t="s">
        <v>158</v>
      </c>
      <c r="C40" s="491"/>
      <c r="D40" s="491"/>
      <c r="E40" s="491"/>
      <c r="F40" s="491"/>
      <c r="G40" s="491"/>
      <c r="H40" s="491"/>
      <c r="I40" s="492"/>
      <c r="J40" s="478" t="s">
        <v>960</v>
      </c>
      <c r="K40" s="479"/>
      <c r="L40" s="479"/>
      <c r="M40" s="512"/>
      <c r="N40" s="894"/>
      <c r="O40" s="476"/>
      <c r="P40" s="493"/>
      <c r="Q40" s="1082"/>
    </row>
    <row r="41" spans="1:17" ht="53.25" customHeight="1" x14ac:dyDescent="0.3">
      <c r="A41" s="65">
        <v>2</v>
      </c>
      <c r="B41" s="912" t="s">
        <v>357</v>
      </c>
      <c r="C41" s="913"/>
      <c r="D41" s="913"/>
      <c r="E41" s="913"/>
      <c r="F41" s="913"/>
      <c r="G41" s="913"/>
      <c r="H41" s="913"/>
      <c r="I41" s="914"/>
      <c r="J41" s="478" t="s">
        <v>960</v>
      </c>
      <c r="K41" s="479"/>
      <c r="L41" s="479"/>
      <c r="M41" s="512"/>
      <c r="N41" s="894" t="s">
        <v>1026</v>
      </c>
      <c r="O41" s="476"/>
      <c r="P41" s="1083"/>
      <c r="Q41" s="1084"/>
    </row>
    <row r="42" spans="1:17" ht="28.5" customHeight="1" x14ac:dyDescent="0.3">
      <c r="A42" s="65">
        <v>3</v>
      </c>
      <c r="B42" s="490" t="s">
        <v>159</v>
      </c>
      <c r="C42" s="491"/>
      <c r="D42" s="491"/>
      <c r="E42" s="491"/>
      <c r="F42" s="491"/>
      <c r="G42" s="491"/>
      <c r="H42" s="491"/>
      <c r="I42" s="492"/>
      <c r="J42" s="478" t="s">
        <v>960</v>
      </c>
      <c r="K42" s="479"/>
      <c r="L42" s="479"/>
      <c r="M42" s="479"/>
      <c r="N42" s="894"/>
      <c r="O42" s="476"/>
      <c r="P42" s="493"/>
      <c r="Q42" s="1082"/>
    </row>
    <row r="43" spans="1:17" ht="66" customHeight="1" x14ac:dyDescent="0.3">
      <c r="A43" s="65">
        <v>4</v>
      </c>
      <c r="B43" s="490" t="s">
        <v>379</v>
      </c>
      <c r="C43" s="491"/>
      <c r="D43" s="491"/>
      <c r="E43" s="491"/>
      <c r="F43" s="491"/>
      <c r="G43" s="491"/>
      <c r="H43" s="491"/>
      <c r="I43" s="492"/>
      <c r="J43" s="478" t="s">
        <v>960</v>
      </c>
      <c r="K43" s="479"/>
      <c r="L43" s="479"/>
      <c r="M43" s="479"/>
      <c r="N43" s="894" t="s">
        <v>1027</v>
      </c>
      <c r="O43" s="476"/>
      <c r="P43" s="493"/>
      <c r="Q43" s="1082"/>
    </row>
    <row r="44" spans="1:17" ht="36.75" customHeight="1" x14ac:dyDescent="0.3">
      <c r="A44" s="65">
        <v>5</v>
      </c>
      <c r="B44" s="490" t="s">
        <v>438</v>
      </c>
      <c r="C44" s="491"/>
      <c r="D44" s="491"/>
      <c r="E44" s="491"/>
      <c r="F44" s="491"/>
      <c r="G44" s="491"/>
      <c r="H44" s="491"/>
      <c r="I44" s="492"/>
      <c r="J44" s="478" t="s">
        <v>960</v>
      </c>
      <c r="K44" s="479"/>
      <c r="L44" s="479"/>
      <c r="M44" s="479"/>
      <c r="N44" s="894"/>
      <c r="O44" s="476"/>
      <c r="P44" s="493"/>
      <c r="Q44" s="1082"/>
    </row>
    <row r="45" spans="1:17" ht="15" customHeight="1" x14ac:dyDescent="0.3">
      <c r="A45" s="65">
        <v>6</v>
      </c>
      <c r="B45" s="490" t="s">
        <v>160</v>
      </c>
      <c r="C45" s="491"/>
      <c r="D45" s="491"/>
      <c r="E45" s="491"/>
      <c r="F45" s="491"/>
      <c r="G45" s="491"/>
      <c r="H45" s="491"/>
      <c r="I45" s="492"/>
      <c r="J45" s="478" t="s">
        <v>960</v>
      </c>
      <c r="K45" s="479"/>
      <c r="L45" s="479"/>
      <c r="M45" s="479"/>
      <c r="N45" s="894"/>
      <c r="O45" s="476"/>
      <c r="P45" s="493"/>
      <c r="Q45" s="1082"/>
    </row>
    <row r="46" spans="1:17" ht="36" customHeight="1" x14ac:dyDescent="0.3">
      <c r="A46" s="65">
        <v>7</v>
      </c>
      <c r="B46" s="490" t="s">
        <v>161</v>
      </c>
      <c r="C46" s="491"/>
      <c r="D46" s="491"/>
      <c r="E46" s="491"/>
      <c r="F46" s="491"/>
      <c r="G46" s="491"/>
      <c r="H46" s="491"/>
      <c r="I46" s="492"/>
      <c r="J46" s="478" t="s">
        <v>960</v>
      </c>
      <c r="K46" s="479"/>
      <c r="L46" s="479"/>
      <c r="M46" s="479"/>
      <c r="N46" s="894"/>
      <c r="O46" s="476"/>
      <c r="P46" s="493"/>
      <c r="Q46" s="1082"/>
    </row>
    <row r="47" spans="1:17" ht="34.5" customHeight="1" x14ac:dyDescent="0.3">
      <c r="A47" s="65">
        <v>8</v>
      </c>
      <c r="B47" s="490" t="s">
        <v>162</v>
      </c>
      <c r="C47" s="491"/>
      <c r="D47" s="491"/>
      <c r="E47" s="491"/>
      <c r="F47" s="491"/>
      <c r="G47" s="491"/>
      <c r="H47" s="491"/>
      <c r="I47" s="492"/>
      <c r="J47" s="478" t="s">
        <v>960</v>
      </c>
      <c r="K47" s="479"/>
      <c r="L47" s="479"/>
      <c r="M47" s="479"/>
      <c r="N47" s="894"/>
      <c r="O47" s="476"/>
      <c r="P47" s="493"/>
      <c r="Q47" s="1082"/>
    </row>
    <row r="48" spans="1:17" ht="15" customHeight="1" x14ac:dyDescent="0.3">
      <c r="A48" s="177" t="s">
        <v>73</v>
      </c>
      <c r="B48" s="487" t="s">
        <v>163</v>
      </c>
      <c r="C48" s="488"/>
      <c r="D48" s="488"/>
      <c r="E48" s="488"/>
      <c r="F48" s="488"/>
      <c r="G48" s="488"/>
      <c r="H48" s="488"/>
      <c r="I48" s="489"/>
      <c r="J48" s="478"/>
      <c r="K48" s="479"/>
      <c r="L48" s="479"/>
      <c r="M48" s="479"/>
      <c r="N48" s="894"/>
      <c r="O48" s="476"/>
      <c r="P48" s="493"/>
      <c r="Q48" s="1082"/>
    </row>
    <row r="49" spans="1:17" ht="48" customHeight="1" x14ac:dyDescent="0.3">
      <c r="A49" s="153">
        <v>1</v>
      </c>
      <c r="B49" s="490" t="s">
        <v>164</v>
      </c>
      <c r="C49" s="491"/>
      <c r="D49" s="491"/>
      <c r="E49" s="491"/>
      <c r="F49" s="491"/>
      <c r="G49" s="491"/>
      <c r="H49" s="491"/>
      <c r="I49" s="492"/>
      <c r="J49" s="478" t="s">
        <v>960</v>
      </c>
      <c r="K49" s="479"/>
      <c r="L49" s="479"/>
      <c r="M49" s="479"/>
      <c r="N49" s="894"/>
      <c r="O49" s="476"/>
      <c r="P49" s="493"/>
      <c r="Q49" s="1082"/>
    </row>
    <row r="50" spans="1:17" ht="31.5" customHeight="1" x14ac:dyDescent="0.3">
      <c r="A50" s="65">
        <v>2</v>
      </c>
      <c r="B50" s="490" t="s">
        <v>165</v>
      </c>
      <c r="C50" s="491"/>
      <c r="D50" s="491"/>
      <c r="E50" s="491"/>
      <c r="F50" s="491"/>
      <c r="G50" s="491"/>
      <c r="H50" s="491"/>
      <c r="I50" s="492"/>
      <c r="J50" s="478" t="s">
        <v>960</v>
      </c>
      <c r="K50" s="479"/>
      <c r="L50" s="479"/>
      <c r="M50" s="479"/>
      <c r="N50" s="894"/>
      <c r="O50" s="476"/>
      <c r="P50" s="493"/>
      <c r="Q50" s="1082"/>
    </row>
    <row r="51" spans="1:17" ht="36" customHeight="1" x14ac:dyDescent="0.3">
      <c r="A51" s="65">
        <v>3</v>
      </c>
      <c r="B51" s="490" t="s">
        <v>166</v>
      </c>
      <c r="C51" s="491"/>
      <c r="D51" s="491"/>
      <c r="E51" s="491"/>
      <c r="F51" s="491"/>
      <c r="G51" s="491"/>
      <c r="H51" s="491"/>
      <c r="I51" s="492"/>
      <c r="J51" s="478" t="s">
        <v>960</v>
      </c>
      <c r="K51" s="479"/>
      <c r="L51" s="479"/>
      <c r="M51" s="479"/>
      <c r="N51" s="894"/>
      <c r="O51" s="476"/>
      <c r="P51" s="493"/>
      <c r="Q51" s="1082"/>
    </row>
    <row r="52" spans="1:17" ht="21" customHeight="1" x14ac:dyDescent="0.3">
      <c r="A52" s="65">
        <v>4</v>
      </c>
      <c r="B52" s="490" t="s">
        <v>167</v>
      </c>
      <c r="C52" s="491"/>
      <c r="D52" s="491"/>
      <c r="E52" s="491"/>
      <c r="F52" s="491"/>
      <c r="G52" s="491"/>
      <c r="H52" s="491"/>
      <c r="I52" s="492"/>
      <c r="J52" s="478" t="s">
        <v>960</v>
      </c>
      <c r="K52" s="479"/>
      <c r="L52" s="479"/>
      <c r="M52" s="479"/>
      <c r="N52" s="894" t="s">
        <v>1028</v>
      </c>
      <c r="O52" s="476"/>
      <c r="P52" s="493"/>
      <c r="Q52" s="1082"/>
    </row>
    <row r="53" spans="1:17" ht="15" customHeight="1" x14ac:dyDescent="0.3">
      <c r="A53" s="177" t="s">
        <v>89</v>
      </c>
      <c r="B53" s="487" t="s">
        <v>168</v>
      </c>
      <c r="C53" s="488"/>
      <c r="D53" s="488"/>
      <c r="E53" s="488"/>
      <c r="F53" s="488"/>
      <c r="G53" s="488"/>
      <c r="H53" s="488"/>
      <c r="I53" s="489"/>
      <c r="J53" s="478"/>
      <c r="K53" s="479"/>
      <c r="L53" s="479"/>
      <c r="M53" s="479"/>
      <c r="N53" s="894"/>
      <c r="O53" s="476"/>
      <c r="P53" s="493"/>
      <c r="Q53" s="1082"/>
    </row>
    <row r="54" spans="1:17" ht="63.75" customHeight="1" x14ac:dyDescent="0.3">
      <c r="A54" s="65">
        <v>1</v>
      </c>
      <c r="B54" s="490" t="s">
        <v>373</v>
      </c>
      <c r="C54" s="491"/>
      <c r="D54" s="491"/>
      <c r="E54" s="491"/>
      <c r="F54" s="491"/>
      <c r="G54" s="491"/>
      <c r="H54" s="491"/>
      <c r="I54" s="492"/>
      <c r="J54" s="478" t="s">
        <v>960</v>
      </c>
      <c r="K54" s="479"/>
      <c r="L54" s="479"/>
      <c r="M54" s="479"/>
      <c r="N54" s="894"/>
      <c r="O54" s="476"/>
      <c r="P54" s="493"/>
      <c r="Q54" s="1082"/>
    </row>
    <row r="55" spans="1:17" ht="46.5" customHeight="1" x14ac:dyDescent="0.3">
      <c r="A55" s="65">
        <v>2</v>
      </c>
      <c r="B55" s="490" t="s">
        <v>382</v>
      </c>
      <c r="C55" s="491"/>
      <c r="D55" s="491"/>
      <c r="E55" s="491"/>
      <c r="F55" s="491"/>
      <c r="G55" s="491"/>
      <c r="H55" s="491"/>
      <c r="I55" s="492"/>
      <c r="J55" s="478" t="s">
        <v>960</v>
      </c>
      <c r="K55" s="479"/>
      <c r="L55" s="479"/>
      <c r="M55" s="479"/>
      <c r="N55" s="894"/>
      <c r="O55" s="476"/>
      <c r="P55" s="493"/>
      <c r="Q55" s="1082"/>
    </row>
    <row r="56" spans="1:17" ht="20.25" customHeight="1" x14ac:dyDescent="0.3">
      <c r="A56" s="65"/>
      <c r="B56" s="490"/>
      <c r="C56" s="491"/>
      <c r="D56" s="491"/>
      <c r="E56" s="491"/>
      <c r="F56" s="491"/>
      <c r="G56" s="491"/>
      <c r="H56" s="491"/>
      <c r="I56" s="492"/>
      <c r="J56" s="478"/>
      <c r="K56" s="479"/>
      <c r="L56" s="479"/>
      <c r="M56" s="479"/>
      <c r="N56" s="1077" t="s">
        <v>282</v>
      </c>
      <c r="O56" s="1078"/>
      <c r="P56" s="1079">
        <v>62000</v>
      </c>
      <c r="Q56" s="1080"/>
    </row>
    <row r="57" spans="1:17" ht="24.75" customHeight="1" x14ac:dyDescent="0.35">
      <c r="A57" s="179"/>
      <c r="B57" s="493"/>
      <c r="C57" s="494"/>
      <c r="D57" s="494"/>
      <c r="E57" s="494"/>
      <c r="F57" s="494"/>
      <c r="G57" s="494"/>
      <c r="H57" s="494"/>
      <c r="I57" s="495"/>
      <c r="J57" s="496"/>
      <c r="K57" s="497"/>
      <c r="L57" s="497"/>
      <c r="M57" s="497"/>
      <c r="N57" s="496"/>
      <c r="O57" s="497"/>
      <c r="P57" s="1081"/>
      <c r="Q57" s="1081"/>
    </row>
    <row r="58" spans="1:17" ht="14.5" x14ac:dyDescent="0.35">
      <c r="A58" s="137" t="s">
        <v>92</v>
      </c>
      <c r="B58" s="487" t="s">
        <v>47</v>
      </c>
      <c r="C58" s="488"/>
      <c r="D58" s="488"/>
      <c r="E58" s="488"/>
      <c r="F58" s="488"/>
      <c r="G58" s="488"/>
      <c r="H58" s="488"/>
      <c r="I58" s="489"/>
      <c r="J58" s="478"/>
      <c r="K58" s="479"/>
      <c r="L58" s="479"/>
      <c r="M58" s="479"/>
      <c r="N58" s="478"/>
      <c r="O58" s="479"/>
      <c r="P58" s="1076"/>
      <c r="Q58" s="1076"/>
    </row>
    <row r="59" spans="1:17" ht="202.5" customHeight="1" x14ac:dyDescent="0.35">
      <c r="A59" s="180">
        <v>1</v>
      </c>
      <c r="B59" s="490" t="s">
        <v>439</v>
      </c>
      <c r="C59" s="479"/>
      <c r="D59" s="479"/>
      <c r="E59" s="479"/>
      <c r="F59" s="479"/>
      <c r="G59" s="479"/>
      <c r="H59" s="479"/>
      <c r="I59" s="480"/>
      <c r="J59" s="478"/>
      <c r="K59" s="479"/>
      <c r="L59" s="479"/>
      <c r="M59" s="479"/>
      <c r="N59" s="478"/>
      <c r="O59" s="479"/>
      <c r="P59" s="1075">
        <v>950</v>
      </c>
      <c r="Q59" s="1075"/>
    </row>
    <row r="60" spans="1:17" ht="15.75" customHeight="1" x14ac:dyDescent="0.35">
      <c r="A60" s="181">
        <v>2</v>
      </c>
      <c r="B60" s="506" t="s">
        <v>377</v>
      </c>
      <c r="C60" s="491"/>
      <c r="D60" s="491"/>
      <c r="E60" s="491"/>
      <c r="F60" s="491"/>
      <c r="G60" s="491"/>
      <c r="H60" s="491"/>
      <c r="I60" s="492"/>
      <c r="J60" s="478"/>
      <c r="K60" s="479"/>
      <c r="L60" s="479"/>
      <c r="M60" s="479"/>
      <c r="N60" s="478"/>
      <c r="O60" s="479"/>
      <c r="P60" s="1075">
        <v>3339</v>
      </c>
      <c r="Q60" s="1075"/>
    </row>
    <row r="61" spans="1:17" ht="15" customHeight="1" x14ac:dyDescent="0.35">
      <c r="A61" s="180">
        <v>3</v>
      </c>
      <c r="B61" s="490" t="s">
        <v>380</v>
      </c>
      <c r="C61" s="491"/>
      <c r="D61" s="491"/>
      <c r="E61" s="491"/>
      <c r="F61" s="491"/>
      <c r="G61" s="491"/>
      <c r="H61" s="491"/>
      <c r="I61" s="492"/>
      <c r="J61" s="478"/>
      <c r="K61" s="479"/>
      <c r="L61" s="479"/>
      <c r="M61" s="479"/>
      <c r="N61" s="478"/>
      <c r="O61" s="479"/>
      <c r="P61" s="1075" t="s">
        <v>1029</v>
      </c>
      <c r="Q61" s="1075"/>
    </row>
    <row r="62" spans="1:17" ht="14.5" x14ac:dyDescent="0.35">
      <c r="A62" s="181">
        <v>4</v>
      </c>
      <c r="B62" s="490" t="s">
        <v>378</v>
      </c>
      <c r="C62" s="491"/>
      <c r="D62" s="491"/>
      <c r="E62" s="491"/>
      <c r="F62" s="491"/>
      <c r="G62" s="491"/>
      <c r="H62" s="491"/>
      <c r="I62" s="492"/>
      <c r="J62" s="478"/>
      <c r="K62" s="479"/>
      <c r="L62" s="479"/>
      <c r="M62" s="479"/>
      <c r="N62" s="478"/>
      <c r="O62" s="479"/>
      <c r="P62" s="1075" t="s">
        <v>1029</v>
      </c>
      <c r="Q62" s="1075"/>
    </row>
    <row r="63" spans="1:17" ht="14.5" x14ac:dyDescent="0.35">
      <c r="A63" s="180">
        <v>5</v>
      </c>
      <c r="B63" s="490" t="s">
        <v>141</v>
      </c>
      <c r="C63" s="491"/>
      <c r="D63" s="491"/>
      <c r="E63" s="491"/>
      <c r="F63" s="491"/>
      <c r="G63" s="491"/>
      <c r="H63" s="491"/>
      <c r="I63" s="492"/>
      <c r="J63" s="478"/>
      <c r="K63" s="479"/>
      <c r="L63" s="479"/>
      <c r="M63" s="479"/>
      <c r="N63" s="478"/>
      <c r="O63" s="479"/>
      <c r="P63" s="1075">
        <v>2300</v>
      </c>
      <c r="Q63" s="1075"/>
    </row>
    <row r="64" spans="1:17" ht="14.5" x14ac:dyDescent="0.35">
      <c r="A64" s="181">
        <v>6</v>
      </c>
      <c r="B64" s="490" t="s">
        <v>330</v>
      </c>
      <c r="C64" s="491"/>
      <c r="D64" s="491"/>
      <c r="E64" s="491"/>
      <c r="F64" s="491"/>
      <c r="G64" s="491"/>
      <c r="H64" s="491"/>
      <c r="I64" s="492"/>
      <c r="J64" s="478"/>
      <c r="K64" s="479"/>
      <c r="L64" s="479"/>
      <c r="M64" s="479"/>
      <c r="N64" s="478"/>
      <c r="O64" s="479"/>
      <c r="P64" s="1075">
        <v>3500</v>
      </c>
      <c r="Q64" s="1075"/>
    </row>
    <row r="65" spans="1:19" ht="14.5" x14ac:dyDescent="0.35">
      <c r="A65" s="180">
        <v>7</v>
      </c>
      <c r="B65" s="490" t="s">
        <v>142</v>
      </c>
      <c r="C65" s="491"/>
      <c r="D65" s="491"/>
      <c r="E65" s="491"/>
      <c r="F65" s="491"/>
      <c r="G65" s="491"/>
      <c r="H65" s="491"/>
      <c r="I65" s="492"/>
      <c r="J65" s="478"/>
      <c r="K65" s="479"/>
      <c r="L65" s="479"/>
      <c r="M65" s="479"/>
      <c r="N65" s="478"/>
      <c r="O65" s="479"/>
      <c r="P65" s="1075">
        <v>1400</v>
      </c>
      <c r="Q65" s="1075"/>
    </row>
    <row r="66" spans="1:19" ht="14.5" x14ac:dyDescent="0.35">
      <c r="A66" s="181">
        <v>8</v>
      </c>
      <c r="B66" s="490" t="s">
        <v>143</v>
      </c>
      <c r="C66" s="491"/>
      <c r="D66" s="491"/>
      <c r="E66" s="491"/>
      <c r="F66" s="491"/>
      <c r="G66" s="491"/>
      <c r="H66" s="491"/>
      <c r="I66" s="492"/>
      <c r="J66" s="478"/>
      <c r="K66" s="479"/>
      <c r="L66" s="479"/>
      <c r="M66" s="479"/>
      <c r="N66" s="478"/>
      <c r="O66" s="479"/>
      <c r="P66" s="1075">
        <v>50</v>
      </c>
      <c r="Q66" s="1075"/>
    </row>
    <row r="67" spans="1:19" ht="55.5" customHeight="1" x14ac:dyDescent="0.35">
      <c r="A67" s="180">
        <v>9</v>
      </c>
      <c r="B67" s="490" t="s">
        <v>381</v>
      </c>
      <c r="C67" s="491"/>
      <c r="D67" s="491"/>
      <c r="E67" s="491"/>
      <c r="F67" s="491"/>
      <c r="G67" s="491"/>
      <c r="H67" s="491"/>
      <c r="I67" s="492"/>
      <c r="J67" s="478"/>
      <c r="K67" s="479"/>
      <c r="L67" s="479"/>
      <c r="M67" s="479"/>
      <c r="N67" s="478"/>
      <c r="O67" s="479"/>
      <c r="P67" s="1075" t="s">
        <v>1029</v>
      </c>
      <c r="Q67" s="1075"/>
    </row>
    <row r="68" spans="1:19" ht="14.5" x14ac:dyDescent="0.35">
      <c r="A68" s="181">
        <v>10</v>
      </c>
      <c r="B68" s="490" t="s">
        <v>145</v>
      </c>
      <c r="C68" s="491"/>
      <c r="D68" s="491"/>
      <c r="E68" s="491"/>
      <c r="F68" s="491"/>
      <c r="G68" s="491"/>
      <c r="H68" s="491"/>
      <c r="I68" s="492"/>
      <c r="J68" s="478"/>
      <c r="K68" s="479"/>
      <c r="L68" s="479"/>
      <c r="M68" s="479"/>
      <c r="N68" s="478"/>
      <c r="O68" s="479"/>
      <c r="P68" s="1075">
        <v>1500</v>
      </c>
      <c r="Q68" s="1075"/>
    </row>
    <row r="69" spans="1:19" ht="14.5" x14ac:dyDescent="0.35">
      <c r="A69" s="180">
        <v>11</v>
      </c>
      <c r="B69" s="490" t="s">
        <v>169</v>
      </c>
      <c r="C69" s="491"/>
      <c r="D69" s="491"/>
      <c r="E69" s="491"/>
      <c r="F69" s="491"/>
      <c r="G69" s="491"/>
      <c r="H69" s="491"/>
      <c r="I69" s="492"/>
      <c r="J69" s="478"/>
      <c r="K69" s="479"/>
      <c r="L69" s="479"/>
      <c r="M69" s="479"/>
      <c r="N69" s="478"/>
      <c r="O69" s="479"/>
      <c r="P69" s="1075">
        <v>4421</v>
      </c>
      <c r="Q69" s="1075"/>
    </row>
    <row r="70" spans="1:19" ht="14.5" x14ac:dyDescent="0.35">
      <c r="A70" s="181">
        <v>12</v>
      </c>
      <c r="B70" s="478" t="s">
        <v>318</v>
      </c>
      <c r="C70" s="479"/>
      <c r="D70" s="479"/>
      <c r="E70" s="479"/>
      <c r="F70" s="479"/>
      <c r="G70" s="479"/>
      <c r="H70" s="479"/>
      <c r="I70" s="480"/>
      <c r="J70" s="478"/>
      <c r="K70" s="479"/>
      <c r="L70" s="479"/>
      <c r="M70" s="479"/>
      <c r="N70" s="478"/>
      <c r="O70" s="479"/>
      <c r="P70" s="1075">
        <v>685</v>
      </c>
      <c r="Q70" s="1075"/>
    </row>
    <row r="71" spans="1:19" ht="14.5" x14ac:dyDescent="0.35">
      <c r="A71" s="180">
        <v>13</v>
      </c>
      <c r="B71" s="478" t="s">
        <v>322</v>
      </c>
      <c r="C71" s="479"/>
      <c r="D71" s="479"/>
      <c r="E71" s="479"/>
      <c r="F71" s="479"/>
      <c r="G71" s="479"/>
      <c r="H71" s="479"/>
      <c r="I71" s="480"/>
      <c r="J71" s="478"/>
      <c r="K71" s="479"/>
      <c r="L71" s="479"/>
      <c r="M71" s="479"/>
      <c r="N71" s="478"/>
      <c r="O71" s="479"/>
      <c r="P71" s="1075">
        <v>5300</v>
      </c>
      <c r="Q71" s="1075"/>
    </row>
    <row r="72" spans="1:19" ht="14.5" x14ac:dyDescent="0.35">
      <c r="A72" s="181">
        <v>14</v>
      </c>
      <c r="B72" s="478" t="s">
        <v>323</v>
      </c>
      <c r="C72" s="479"/>
      <c r="D72" s="479"/>
      <c r="E72" s="479"/>
      <c r="F72" s="479"/>
      <c r="G72" s="479"/>
      <c r="H72" s="479"/>
      <c r="I72" s="480"/>
      <c r="J72" s="478"/>
      <c r="K72" s="479"/>
      <c r="L72" s="479"/>
      <c r="M72" s="479"/>
      <c r="N72" s="478"/>
      <c r="O72" s="479"/>
      <c r="P72" s="1075"/>
      <c r="Q72" s="1075"/>
    </row>
    <row r="73" spans="1:19" ht="14.5" x14ac:dyDescent="0.35">
      <c r="A73" s="180">
        <v>15</v>
      </c>
      <c r="B73" s="478" t="s">
        <v>358</v>
      </c>
      <c r="C73" s="479"/>
      <c r="D73" s="479"/>
      <c r="E73" s="479"/>
      <c r="F73" s="479"/>
      <c r="G73" s="479"/>
      <c r="H73" s="479"/>
      <c r="I73" s="480"/>
      <c r="J73" s="478"/>
      <c r="K73" s="479"/>
      <c r="L73" s="479"/>
      <c r="M73" s="479"/>
      <c r="N73" s="478"/>
      <c r="O73" s="479"/>
      <c r="P73" s="1075">
        <v>-100</v>
      </c>
      <c r="Q73" s="1075"/>
    </row>
    <row r="74" spans="1:19" ht="14.5" x14ac:dyDescent="0.3">
      <c r="A74" s="65">
        <v>16</v>
      </c>
      <c r="B74" s="511" t="s">
        <v>972</v>
      </c>
      <c r="C74" s="509"/>
      <c r="D74" s="509"/>
      <c r="E74" s="509"/>
      <c r="F74" s="509"/>
      <c r="G74" s="509"/>
      <c r="H74" s="509"/>
      <c r="I74" s="510"/>
      <c r="J74" s="760"/>
      <c r="K74" s="761"/>
      <c r="L74" s="761"/>
      <c r="M74" s="761"/>
      <c r="N74" s="762"/>
      <c r="O74" s="518"/>
      <c r="P74" s="518"/>
      <c r="Q74" s="518"/>
      <c r="R74" s="763">
        <v>800</v>
      </c>
      <c r="S74" s="763"/>
    </row>
    <row r="75" spans="1:19" ht="14.5" x14ac:dyDescent="0.3">
      <c r="A75" s="65">
        <v>17</v>
      </c>
      <c r="B75" s="757" t="s">
        <v>973</v>
      </c>
      <c r="C75" s="758"/>
      <c r="D75" s="758"/>
      <c r="E75" s="758"/>
      <c r="F75" s="758"/>
      <c r="G75" s="758"/>
      <c r="H75" s="758"/>
      <c r="I75" s="759"/>
      <c r="J75" s="760"/>
      <c r="K75" s="761"/>
      <c r="L75" s="761"/>
      <c r="M75" s="761"/>
      <c r="N75" s="762"/>
      <c r="O75" s="518"/>
      <c r="P75" s="518"/>
      <c r="Q75" s="518"/>
      <c r="R75" s="763">
        <v>980</v>
      </c>
      <c r="S75" s="763"/>
    </row>
    <row r="76" spans="1:19" ht="14.5" x14ac:dyDescent="0.3">
      <c r="A76" s="65">
        <v>18</v>
      </c>
      <c r="B76" s="757" t="s">
        <v>974</v>
      </c>
      <c r="C76" s="758"/>
      <c r="D76" s="758"/>
      <c r="E76" s="758"/>
      <c r="F76" s="758"/>
      <c r="G76" s="758"/>
      <c r="H76" s="758"/>
      <c r="I76" s="759"/>
      <c r="J76" s="760"/>
      <c r="K76" s="761"/>
      <c r="L76" s="761"/>
      <c r="M76" s="761"/>
      <c r="N76" s="762"/>
      <c r="O76" s="518"/>
      <c r="P76" s="518"/>
      <c r="Q76" s="518"/>
      <c r="R76" s="763">
        <v>125</v>
      </c>
      <c r="S76" s="763"/>
    </row>
    <row r="77" spans="1:19" ht="14.5" x14ac:dyDescent="0.3">
      <c r="A77" s="65">
        <v>19</v>
      </c>
      <c r="B77" s="757" t="s">
        <v>975</v>
      </c>
      <c r="C77" s="758"/>
      <c r="D77" s="758"/>
      <c r="E77" s="758"/>
      <c r="F77" s="758"/>
      <c r="G77" s="758"/>
      <c r="H77" s="758"/>
      <c r="I77" s="759"/>
      <c r="J77" s="760"/>
      <c r="K77" s="761"/>
      <c r="L77" s="761"/>
      <c r="M77" s="761"/>
      <c r="N77" s="762"/>
      <c r="O77" s="518"/>
      <c r="P77" s="518"/>
      <c r="Q77" s="518"/>
      <c r="R77" s="763">
        <v>180</v>
      </c>
      <c r="S77" s="763"/>
    </row>
    <row r="78" spans="1:19" ht="14.5" x14ac:dyDescent="0.3">
      <c r="A78" s="65">
        <v>20</v>
      </c>
      <c r="B78" s="757" t="s">
        <v>976</v>
      </c>
      <c r="C78" s="758"/>
      <c r="D78" s="758"/>
      <c r="E78" s="758"/>
      <c r="F78" s="758"/>
      <c r="G78" s="758"/>
      <c r="H78" s="758"/>
      <c r="I78" s="759"/>
      <c r="J78" s="760"/>
      <c r="K78" s="761"/>
      <c r="L78" s="761"/>
      <c r="M78" s="761"/>
      <c r="N78" s="762"/>
      <c r="O78" s="518"/>
      <c r="P78" s="518"/>
      <c r="Q78" s="518"/>
      <c r="R78" s="763">
        <v>-75</v>
      </c>
      <c r="S78" s="763"/>
    </row>
  </sheetData>
  <mergeCells count="309">
    <mergeCell ref="B1:I1"/>
    <mergeCell ref="J1:M1"/>
    <mergeCell ref="N1:O1"/>
    <mergeCell ref="P1:Q1"/>
    <mergeCell ref="A2:Q2"/>
    <mergeCell ref="B3:I3"/>
    <mergeCell ref="J3:M3"/>
    <mergeCell ref="N3:O3"/>
    <mergeCell ref="P3:Q3"/>
    <mergeCell ref="B6:I6"/>
    <mergeCell ref="J6:M6"/>
    <mergeCell ref="N6:O6"/>
    <mergeCell ref="P6:Q6"/>
    <mergeCell ref="B7:I7"/>
    <mergeCell ref="J7:M7"/>
    <mergeCell ref="N7:O7"/>
    <mergeCell ref="P7:Q7"/>
    <mergeCell ref="B4:I4"/>
    <mergeCell ref="J4:M4"/>
    <mergeCell ref="N4:O4"/>
    <mergeCell ref="P4:Q4"/>
    <mergeCell ref="B5:I5"/>
    <mergeCell ref="J5:M5"/>
    <mergeCell ref="N5:O5"/>
    <mergeCell ref="P5:Q5"/>
    <mergeCell ref="B10:I10"/>
    <mergeCell ref="J10:M10"/>
    <mergeCell ref="N10:O10"/>
    <mergeCell ref="P10:Q10"/>
    <mergeCell ref="B11:I11"/>
    <mergeCell ref="J11:M11"/>
    <mergeCell ref="N11:O11"/>
    <mergeCell ref="P11:Q11"/>
    <mergeCell ref="B8:I8"/>
    <mergeCell ref="J8:M8"/>
    <mergeCell ref="N8:O8"/>
    <mergeCell ref="P8:Q8"/>
    <mergeCell ref="B9:I9"/>
    <mergeCell ref="J9:M9"/>
    <mergeCell ref="N9:O9"/>
    <mergeCell ref="P9:Q9"/>
    <mergeCell ref="B14:I14"/>
    <mergeCell ref="J14:M14"/>
    <mergeCell ref="N14:O14"/>
    <mergeCell ref="P14:Q14"/>
    <mergeCell ref="B15:I15"/>
    <mergeCell ref="J15:M15"/>
    <mergeCell ref="N15:O15"/>
    <mergeCell ref="P15:Q15"/>
    <mergeCell ref="B12:I12"/>
    <mergeCell ref="J12:M12"/>
    <mergeCell ref="N12:O12"/>
    <mergeCell ref="P12:Q12"/>
    <mergeCell ref="B13:I13"/>
    <mergeCell ref="J13:M13"/>
    <mergeCell ref="N13:O13"/>
    <mergeCell ref="P13:Q13"/>
    <mergeCell ref="B18:I18"/>
    <mergeCell ref="J18:M18"/>
    <mergeCell ref="N18:O18"/>
    <mergeCell ref="P18:Q18"/>
    <mergeCell ref="B19:I19"/>
    <mergeCell ref="J19:M19"/>
    <mergeCell ref="N19:O19"/>
    <mergeCell ref="P19:Q19"/>
    <mergeCell ref="B16:I16"/>
    <mergeCell ref="J16:M16"/>
    <mergeCell ref="N16:O16"/>
    <mergeCell ref="P16:Q16"/>
    <mergeCell ref="B17:I17"/>
    <mergeCell ref="J17:M17"/>
    <mergeCell ref="N17:O17"/>
    <mergeCell ref="P17:Q17"/>
    <mergeCell ref="B22:I22"/>
    <mergeCell ref="J22:M22"/>
    <mergeCell ref="N22:O22"/>
    <mergeCell ref="P22:Q22"/>
    <mergeCell ref="B23:I23"/>
    <mergeCell ref="J23:M23"/>
    <mergeCell ref="N23:O23"/>
    <mergeCell ref="P23:Q23"/>
    <mergeCell ref="B20:I20"/>
    <mergeCell ref="J20:M20"/>
    <mergeCell ref="N20:O20"/>
    <mergeCell ref="P20:Q20"/>
    <mergeCell ref="B21:I21"/>
    <mergeCell ref="J21:M21"/>
    <mergeCell ref="N21:O21"/>
    <mergeCell ref="P21:Q21"/>
    <mergeCell ref="B26:I26"/>
    <mergeCell ref="J26:M26"/>
    <mergeCell ref="N26:O26"/>
    <mergeCell ref="P26:Q26"/>
    <mergeCell ref="B27:I27"/>
    <mergeCell ref="J27:M27"/>
    <mergeCell ref="N27:O27"/>
    <mergeCell ref="P27:Q27"/>
    <mergeCell ref="B24:I24"/>
    <mergeCell ref="J24:M24"/>
    <mergeCell ref="N24:O24"/>
    <mergeCell ref="P24:Q24"/>
    <mergeCell ref="B25:I25"/>
    <mergeCell ref="J25:M25"/>
    <mergeCell ref="N25:O25"/>
    <mergeCell ref="P25:Q25"/>
    <mergeCell ref="B30:I30"/>
    <mergeCell ref="J30:M30"/>
    <mergeCell ref="N30:O30"/>
    <mergeCell ref="P30:Q30"/>
    <mergeCell ref="B31:I31"/>
    <mergeCell ref="J31:M31"/>
    <mergeCell ref="N31:O31"/>
    <mergeCell ref="P31:Q31"/>
    <mergeCell ref="B28:I28"/>
    <mergeCell ref="J28:M28"/>
    <mergeCell ref="N28:O28"/>
    <mergeCell ref="P28:Q28"/>
    <mergeCell ref="B29:I29"/>
    <mergeCell ref="J29:M29"/>
    <mergeCell ref="N29:O29"/>
    <mergeCell ref="P29:Q29"/>
    <mergeCell ref="B34:I34"/>
    <mergeCell ref="J34:M34"/>
    <mergeCell ref="N34:O34"/>
    <mergeCell ref="P34:Q34"/>
    <mergeCell ref="B35:I35"/>
    <mergeCell ref="J35:M35"/>
    <mergeCell ref="N35:O35"/>
    <mergeCell ref="P35:Q35"/>
    <mergeCell ref="B32:I32"/>
    <mergeCell ref="J32:M32"/>
    <mergeCell ref="N32:O32"/>
    <mergeCell ref="P32:Q32"/>
    <mergeCell ref="B33:I33"/>
    <mergeCell ref="J33:M33"/>
    <mergeCell ref="N33:O33"/>
    <mergeCell ref="P33:Q33"/>
    <mergeCell ref="B38:I38"/>
    <mergeCell ref="J38:M38"/>
    <mergeCell ref="N38:O38"/>
    <mergeCell ref="P38:Q38"/>
    <mergeCell ref="B39:I39"/>
    <mergeCell ref="J39:M39"/>
    <mergeCell ref="N39:O39"/>
    <mergeCell ref="P39:Q39"/>
    <mergeCell ref="B36:I36"/>
    <mergeCell ref="J36:M36"/>
    <mergeCell ref="N36:O36"/>
    <mergeCell ref="P36:Q36"/>
    <mergeCell ref="B37:I37"/>
    <mergeCell ref="J37:M37"/>
    <mergeCell ref="N37:O37"/>
    <mergeCell ref="P37:Q37"/>
    <mergeCell ref="B42:I42"/>
    <mergeCell ref="J42:M42"/>
    <mergeCell ref="N42:O42"/>
    <mergeCell ref="P42:Q42"/>
    <mergeCell ref="B43:I43"/>
    <mergeCell ref="J43:M43"/>
    <mergeCell ref="N43:O43"/>
    <mergeCell ref="P43:Q43"/>
    <mergeCell ref="B40:I40"/>
    <mergeCell ref="J40:M40"/>
    <mergeCell ref="N40:O40"/>
    <mergeCell ref="P40:Q40"/>
    <mergeCell ref="B41:I41"/>
    <mergeCell ref="J41:M41"/>
    <mergeCell ref="N41:O41"/>
    <mergeCell ref="P41:Q41"/>
    <mergeCell ref="B46:I46"/>
    <mergeCell ref="J46:M46"/>
    <mergeCell ref="N46:O46"/>
    <mergeCell ref="P46:Q46"/>
    <mergeCell ref="B47:I47"/>
    <mergeCell ref="J47:M47"/>
    <mergeCell ref="N47:O47"/>
    <mergeCell ref="P47:Q47"/>
    <mergeCell ref="B44:I44"/>
    <mergeCell ref="J44:M44"/>
    <mergeCell ref="N44:O44"/>
    <mergeCell ref="P44:Q44"/>
    <mergeCell ref="B45:I45"/>
    <mergeCell ref="J45:M45"/>
    <mergeCell ref="N45:O45"/>
    <mergeCell ref="P45:Q45"/>
    <mergeCell ref="B50:I50"/>
    <mergeCell ref="J50:M50"/>
    <mergeCell ref="N50:O50"/>
    <mergeCell ref="P50:Q50"/>
    <mergeCell ref="B51:I51"/>
    <mergeCell ref="J51:M51"/>
    <mergeCell ref="N51:O51"/>
    <mergeCell ref="P51:Q51"/>
    <mergeCell ref="B48:I48"/>
    <mergeCell ref="J48:M48"/>
    <mergeCell ref="N48:O48"/>
    <mergeCell ref="P48:Q48"/>
    <mergeCell ref="B49:I49"/>
    <mergeCell ref="J49:M49"/>
    <mergeCell ref="N49:O49"/>
    <mergeCell ref="P49:Q49"/>
    <mergeCell ref="B54:I54"/>
    <mergeCell ref="J54:M54"/>
    <mergeCell ref="N54:O54"/>
    <mergeCell ref="P54:Q54"/>
    <mergeCell ref="B55:I55"/>
    <mergeCell ref="J55:M55"/>
    <mergeCell ref="N55:O55"/>
    <mergeCell ref="P55:Q55"/>
    <mergeCell ref="B52:I52"/>
    <mergeCell ref="J52:M52"/>
    <mergeCell ref="N52:O52"/>
    <mergeCell ref="P52:Q52"/>
    <mergeCell ref="B53:I53"/>
    <mergeCell ref="J53:M53"/>
    <mergeCell ref="N53:O53"/>
    <mergeCell ref="P53:Q53"/>
    <mergeCell ref="B58:I58"/>
    <mergeCell ref="J58:M58"/>
    <mergeCell ref="N58:O58"/>
    <mergeCell ref="P58:Q58"/>
    <mergeCell ref="B59:I59"/>
    <mergeCell ref="J59:M59"/>
    <mergeCell ref="N59:O59"/>
    <mergeCell ref="P59:Q59"/>
    <mergeCell ref="B56:I56"/>
    <mergeCell ref="J56:M56"/>
    <mergeCell ref="N56:O56"/>
    <mergeCell ref="P56:Q56"/>
    <mergeCell ref="B57:I57"/>
    <mergeCell ref="J57:M57"/>
    <mergeCell ref="N57:O57"/>
    <mergeCell ref="P57:Q57"/>
    <mergeCell ref="B62:I62"/>
    <mergeCell ref="J62:M62"/>
    <mergeCell ref="N62:O62"/>
    <mergeCell ref="P62:Q62"/>
    <mergeCell ref="B63:I63"/>
    <mergeCell ref="J63:M63"/>
    <mergeCell ref="N63:O63"/>
    <mergeCell ref="P63:Q63"/>
    <mergeCell ref="B60:I60"/>
    <mergeCell ref="J60:M60"/>
    <mergeCell ref="N60:O60"/>
    <mergeCell ref="P60:Q60"/>
    <mergeCell ref="B61:I61"/>
    <mergeCell ref="J61:M61"/>
    <mergeCell ref="N61:O61"/>
    <mergeCell ref="P61:Q61"/>
    <mergeCell ref="B66:I66"/>
    <mergeCell ref="J66:M66"/>
    <mergeCell ref="N66:O66"/>
    <mergeCell ref="P66:Q66"/>
    <mergeCell ref="B67:I67"/>
    <mergeCell ref="J67:M67"/>
    <mergeCell ref="N67:O67"/>
    <mergeCell ref="P67:Q67"/>
    <mergeCell ref="B64:I64"/>
    <mergeCell ref="J64:M64"/>
    <mergeCell ref="N64:O64"/>
    <mergeCell ref="P64:Q64"/>
    <mergeCell ref="B65:I65"/>
    <mergeCell ref="J65:M65"/>
    <mergeCell ref="N65:O65"/>
    <mergeCell ref="P65:Q65"/>
    <mergeCell ref="B70:I70"/>
    <mergeCell ref="J70:M70"/>
    <mergeCell ref="N70:O70"/>
    <mergeCell ref="P70:Q70"/>
    <mergeCell ref="B71:I71"/>
    <mergeCell ref="J71:M71"/>
    <mergeCell ref="N71:O71"/>
    <mergeCell ref="P71:Q71"/>
    <mergeCell ref="B68:I68"/>
    <mergeCell ref="J68:M68"/>
    <mergeCell ref="N68:O68"/>
    <mergeCell ref="P68:Q68"/>
    <mergeCell ref="B69:I69"/>
    <mergeCell ref="J69:M69"/>
    <mergeCell ref="N69:O69"/>
    <mergeCell ref="P69:Q69"/>
    <mergeCell ref="B74:I74"/>
    <mergeCell ref="J74:N74"/>
    <mergeCell ref="O74:Q74"/>
    <mergeCell ref="R74:S74"/>
    <mergeCell ref="B75:I75"/>
    <mergeCell ref="J75:N75"/>
    <mergeCell ref="O75:Q75"/>
    <mergeCell ref="R75:S75"/>
    <mergeCell ref="B72:I72"/>
    <mergeCell ref="J72:M72"/>
    <mergeCell ref="N72:O72"/>
    <mergeCell ref="P72:Q72"/>
    <mergeCell ref="B73:I73"/>
    <mergeCell ref="J73:M73"/>
    <mergeCell ref="N73:O73"/>
    <mergeCell ref="P73:Q73"/>
    <mergeCell ref="B78:I78"/>
    <mergeCell ref="J78:N78"/>
    <mergeCell ref="O78:Q78"/>
    <mergeCell ref="R78:S78"/>
    <mergeCell ref="B76:I76"/>
    <mergeCell ref="J76:N76"/>
    <mergeCell ref="O76:Q76"/>
    <mergeCell ref="R76:S76"/>
    <mergeCell ref="B77:I77"/>
    <mergeCell ref="J77:N77"/>
    <mergeCell ref="O77:Q77"/>
    <mergeCell ref="R77:S77"/>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0C0"/>
    <pageSetUpPr fitToPage="1"/>
  </sheetPr>
  <dimension ref="A1:V110"/>
  <sheetViews>
    <sheetView topLeftCell="A91" zoomScaleNormal="100" workbookViewId="0">
      <selection activeCell="V95" sqref="V95"/>
    </sheetView>
  </sheetViews>
  <sheetFormatPr defaultColWidth="9.296875" defaultRowHeight="13" x14ac:dyDescent="0.3"/>
  <cols>
    <col min="1" max="14" width="9.296875" style="111"/>
    <col min="15" max="15" width="25.69921875" style="111" customWidth="1"/>
    <col min="16" max="17" width="9.296875" style="42"/>
    <col min="18" max="19" width="9.296875" style="211"/>
    <col min="20" max="20" width="18.59765625" style="111" customWidth="1"/>
    <col min="21" max="21" width="16.796875" style="111" customWidth="1"/>
    <col min="22" max="22" width="17.8984375" style="111" customWidth="1"/>
    <col min="23" max="16384" width="9.296875" style="111"/>
  </cols>
  <sheetData>
    <row r="1" spans="1:22" ht="95.4" customHeight="1" x14ac:dyDescent="0.35">
      <c r="A1" s="49"/>
      <c r="B1" s="708" t="s">
        <v>1</v>
      </c>
      <c r="C1" s="709"/>
      <c r="D1" s="709"/>
      <c r="E1" s="709"/>
      <c r="F1" s="709"/>
      <c r="G1" s="709"/>
      <c r="H1" s="709"/>
      <c r="I1" s="710"/>
      <c r="J1" s="711" t="s">
        <v>2</v>
      </c>
      <c r="K1" s="709"/>
      <c r="L1" s="709"/>
      <c r="M1" s="709"/>
      <c r="N1" s="711" t="s">
        <v>3</v>
      </c>
      <c r="O1" s="709"/>
      <c r="P1" s="704" t="s">
        <v>1116</v>
      </c>
      <c r="Q1" s="704"/>
      <c r="R1" s="704" t="s">
        <v>1213</v>
      </c>
      <c r="S1" s="704"/>
      <c r="T1" s="381" t="s">
        <v>1804</v>
      </c>
      <c r="U1" s="381" t="s">
        <v>1803</v>
      </c>
      <c r="V1" s="381" t="s">
        <v>1801</v>
      </c>
    </row>
    <row r="2" spans="1:22" ht="14.5" x14ac:dyDescent="0.3">
      <c r="A2" s="1148" t="s">
        <v>409</v>
      </c>
      <c r="B2" s="846"/>
      <c r="C2" s="846"/>
      <c r="D2" s="846"/>
      <c r="E2" s="846"/>
      <c r="F2" s="846"/>
      <c r="G2" s="846"/>
      <c r="H2" s="846"/>
      <c r="I2" s="846"/>
      <c r="J2" s="846"/>
      <c r="K2" s="846"/>
      <c r="L2" s="846"/>
      <c r="M2" s="846"/>
      <c r="N2" s="846"/>
      <c r="O2" s="846"/>
      <c r="P2" s="846"/>
      <c r="Q2" s="846"/>
      <c r="R2" s="1069"/>
      <c r="S2" s="1151"/>
    </row>
    <row r="3" spans="1:22" ht="16.25" customHeight="1" x14ac:dyDescent="0.3">
      <c r="A3" s="90" t="s">
        <v>4</v>
      </c>
      <c r="B3" s="670" t="s">
        <v>5</v>
      </c>
      <c r="C3" s="671"/>
      <c r="D3" s="671"/>
      <c r="E3" s="671"/>
      <c r="F3" s="671"/>
      <c r="G3" s="671"/>
      <c r="H3" s="671"/>
      <c r="I3" s="672"/>
      <c r="J3" s="690" t="s">
        <v>528</v>
      </c>
      <c r="K3" s="691"/>
      <c r="L3" s="691"/>
      <c r="M3" s="691"/>
      <c r="N3" s="793"/>
      <c r="O3" s="1027"/>
      <c r="P3" s="1149"/>
      <c r="Q3" s="1150"/>
      <c r="R3" s="1149"/>
      <c r="S3" s="1150"/>
    </row>
    <row r="4" spans="1:22" ht="106.75" customHeight="1" x14ac:dyDescent="0.3">
      <c r="A4" s="20">
        <v>1</v>
      </c>
      <c r="B4" s="574" t="s">
        <v>362</v>
      </c>
      <c r="C4" s="694"/>
      <c r="D4" s="694"/>
      <c r="E4" s="713"/>
      <c r="F4" s="713"/>
      <c r="G4" s="713"/>
      <c r="H4" s="713"/>
      <c r="I4" s="714"/>
      <c r="J4" s="690" t="s">
        <v>528</v>
      </c>
      <c r="K4" s="691"/>
      <c r="L4" s="691"/>
      <c r="M4" s="691"/>
      <c r="N4" s="793"/>
      <c r="O4" s="1027"/>
      <c r="P4" s="684"/>
      <c r="Q4" s="835"/>
      <c r="R4" s="684"/>
      <c r="S4" s="835"/>
    </row>
    <row r="5" spans="1:22" ht="96" customHeight="1" x14ac:dyDescent="0.3">
      <c r="A5" s="19">
        <v>2</v>
      </c>
      <c r="B5" s="574" t="s">
        <v>147</v>
      </c>
      <c r="C5" s="572"/>
      <c r="D5" s="572"/>
      <c r="E5" s="572"/>
      <c r="F5" s="572"/>
      <c r="G5" s="572"/>
      <c r="H5" s="572"/>
      <c r="I5" s="666"/>
      <c r="J5" s="690" t="s">
        <v>528</v>
      </c>
      <c r="K5" s="691"/>
      <c r="L5" s="691"/>
      <c r="M5" s="691"/>
      <c r="N5" s="793"/>
      <c r="O5" s="1027"/>
      <c r="P5" s="675"/>
      <c r="Q5" s="1140"/>
      <c r="R5" s="675"/>
      <c r="S5" s="1140"/>
    </row>
    <row r="6" spans="1:22" ht="15.5" x14ac:dyDescent="0.3">
      <c r="A6" s="30" t="s">
        <v>8</v>
      </c>
      <c r="B6" s="670" t="s">
        <v>149</v>
      </c>
      <c r="C6" s="671"/>
      <c r="D6" s="671"/>
      <c r="E6" s="671"/>
      <c r="F6" s="671"/>
      <c r="G6" s="671"/>
      <c r="H6" s="671"/>
      <c r="I6" s="672"/>
      <c r="J6" s="690" t="s">
        <v>528</v>
      </c>
      <c r="K6" s="691"/>
      <c r="L6" s="691"/>
      <c r="M6" s="691"/>
      <c r="N6" s="793"/>
      <c r="O6" s="1027"/>
      <c r="P6" s="675"/>
      <c r="Q6" s="1140"/>
      <c r="R6" s="675"/>
      <c r="S6" s="1140"/>
    </row>
    <row r="7" spans="1:22" ht="19.25" customHeight="1" x14ac:dyDescent="0.3">
      <c r="A7" s="19">
        <v>1</v>
      </c>
      <c r="B7" s="574" t="s">
        <v>150</v>
      </c>
      <c r="C7" s="572"/>
      <c r="D7" s="572"/>
      <c r="E7" s="572"/>
      <c r="F7" s="572"/>
      <c r="G7" s="572"/>
      <c r="H7" s="572"/>
      <c r="I7" s="666"/>
      <c r="J7" s="690" t="s">
        <v>528</v>
      </c>
      <c r="K7" s="691"/>
      <c r="L7" s="691"/>
      <c r="M7" s="691"/>
      <c r="N7" s="793"/>
      <c r="O7" s="1027"/>
      <c r="P7" s="675"/>
      <c r="Q7" s="1140"/>
      <c r="R7" s="675"/>
      <c r="S7" s="1140"/>
    </row>
    <row r="8" spans="1:22" ht="36.65" customHeight="1" x14ac:dyDescent="0.3">
      <c r="A8" s="19">
        <v>2</v>
      </c>
      <c r="B8" s="574" t="s">
        <v>432</v>
      </c>
      <c r="C8" s="572"/>
      <c r="D8" s="572"/>
      <c r="E8" s="572"/>
      <c r="F8" s="572"/>
      <c r="G8" s="572"/>
      <c r="H8" s="572"/>
      <c r="I8" s="666"/>
      <c r="J8" s="690" t="s">
        <v>528</v>
      </c>
      <c r="K8" s="691"/>
      <c r="L8" s="691"/>
      <c r="M8" s="691"/>
      <c r="N8" s="793"/>
      <c r="O8" s="1027"/>
      <c r="P8" s="675"/>
      <c r="Q8" s="1140"/>
      <c r="R8" s="675"/>
      <c r="S8" s="1140"/>
    </row>
    <row r="9" spans="1:22" ht="35.4" customHeight="1" x14ac:dyDescent="0.3">
      <c r="A9" s="19">
        <v>3</v>
      </c>
      <c r="B9" s="574" t="s">
        <v>433</v>
      </c>
      <c r="C9" s="694"/>
      <c r="D9" s="694"/>
      <c r="E9" s="694"/>
      <c r="F9" s="694"/>
      <c r="G9" s="694"/>
      <c r="H9" s="694"/>
      <c r="I9" s="695"/>
      <c r="J9" s="690" t="s">
        <v>528</v>
      </c>
      <c r="K9" s="691"/>
      <c r="L9" s="691"/>
      <c r="M9" s="691"/>
      <c r="N9" s="793"/>
      <c r="O9" s="1027"/>
      <c r="P9" s="675"/>
      <c r="Q9" s="835"/>
      <c r="R9" s="675"/>
      <c r="S9" s="835"/>
    </row>
    <row r="10" spans="1:22" ht="34.25" customHeight="1" x14ac:dyDescent="0.3">
      <c r="A10" s="20">
        <v>4</v>
      </c>
      <c r="B10" s="574" t="s">
        <v>434</v>
      </c>
      <c r="C10" s="572"/>
      <c r="D10" s="572"/>
      <c r="E10" s="572"/>
      <c r="F10" s="572"/>
      <c r="G10" s="572"/>
      <c r="H10" s="572"/>
      <c r="I10" s="666"/>
      <c r="J10" s="690" t="s">
        <v>528</v>
      </c>
      <c r="K10" s="691"/>
      <c r="L10" s="691"/>
      <c r="M10" s="691"/>
      <c r="N10" s="793"/>
      <c r="O10" s="1027"/>
      <c r="P10" s="675"/>
      <c r="Q10" s="1140"/>
      <c r="R10" s="675"/>
      <c r="S10" s="1140"/>
    </row>
    <row r="11" spans="1:22" ht="33.65" customHeight="1" x14ac:dyDescent="0.3">
      <c r="A11" s="19">
        <v>5</v>
      </c>
      <c r="B11" s="574" t="s">
        <v>374</v>
      </c>
      <c r="C11" s="572"/>
      <c r="D11" s="572"/>
      <c r="E11" s="572"/>
      <c r="F11" s="572"/>
      <c r="G11" s="572"/>
      <c r="H11" s="572"/>
      <c r="I11" s="666"/>
      <c r="J11" s="690" t="s">
        <v>528</v>
      </c>
      <c r="K11" s="691"/>
      <c r="L11" s="691"/>
      <c r="M11" s="691"/>
      <c r="N11" s="793"/>
      <c r="O11" s="1027"/>
      <c r="P11" s="675"/>
      <c r="Q11" s="1140"/>
      <c r="R11" s="675"/>
      <c r="S11" s="1140"/>
    </row>
    <row r="12" spans="1:22" ht="37.25" customHeight="1" x14ac:dyDescent="0.3">
      <c r="A12" s="19">
        <v>6</v>
      </c>
      <c r="B12" s="670" t="s">
        <v>1175</v>
      </c>
      <c r="C12" s="671"/>
      <c r="D12" s="671"/>
      <c r="E12" s="671"/>
      <c r="F12" s="671"/>
      <c r="G12" s="671"/>
      <c r="H12" s="671"/>
      <c r="I12" s="672"/>
      <c r="J12" s="690" t="s">
        <v>528</v>
      </c>
      <c r="K12" s="691"/>
      <c r="L12" s="691"/>
      <c r="M12" s="691"/>
      <c r="N12" s="793"/>
      <c r="O12" s="1027"/>
      <c r="P12" s="1143"/>
      <c r="Q12" s="1144"/>
      <c r="R12" s="1143"/>
      <c r="S12" s="1144"/>
    </row>
    <row r="13" spans="1:22" ht="15" customHeight="1" x14ac:dyDescent="0.3">
      <c r="A13" s="19">
        <v>7</v>
      </c>
      <c r="B13" s="696" t="s">
        <v>375</v>
      </c>
      <c r="C13" s="572"/>
      <c r="D13" s="572"/>
      <c r="E13" s="572"/>
      <c r="F13" s="572"/>
      <c r="G13" s="572"/>
      <c r="H13" s="572"/>
      <c r="I13" s="666"/>
      <c r="J13" s="690" t="s">
        <v>528</v>
      </c>
      <c r="K13" s="691"/>
      <c r="L13" s="691"/>
      <c r="M13" s="691"/>
      <c r="N13" s="793"/>
      <c r="O13" s="1027"/>
      <c r="P13" s="1147"/>
      <c r="Q13" s="1140"/>
      <c r="R13" s="1147"/>
      <c r="S13" s="1140"/>
    </row>
    <row r="14" spans="1:22" ht="77.400000000000006" customHeight="1" x14ac:dyDescent="0.3">
      <c r="A14" s="19">
        <v>8</v>
      </c>
      <c r="B14" s="574" t="s">
        <v>435</v>
      </c>
      <c r="C14" s="572"/>
      <c r="D14" s="572"/>
      <c r="E14" s="572"/>
      <c r="F14" s="572"/>
      <c r="G14" s="572"/>
      <c r="H14" s="572"/>
      <c r="I14" s="666"/>
      <c r="J14" s="690" t="s">
        <v>528</v>
      </c>
      <c r="K14" s="691"/>
      <c r="L14" s="691"/>
      <c r="M14" s="691"/>
      <c r="N14" s="793"/>
      <c r="O14" s="1027"/>
      <c r="P14" s="675"/>
      <c r="Q14" s="1140"/>
      <c r="R14" s="675"/>
      <c r="S14" s="1140"/>
    </row>
    <row r="15" spans="1:22" ht="33" customHeight="1" x14ac:dyDescent="0.3">
      <c r="A15" s="19">
        <v>9</v>
      </c>
      <c r="B15" s="574" t="s">
        <v>376</v>
      </c>
      <c r="C15" s="572"/>
      <c r="D15" s="572"/>
      <c r="E15" s="572"/>
      <c r="F15" s="572"/>
      <c r="G15" s="572"/>
      <c r="H15" s="572"/>
      <c r="I15" s="666"/>
      <c r="J15" s="690" t="s">
        <v>528</v>
      </c>
      <c r="K15" s="691"/>
      <c r="L15" s="691"/>
      <c r="M15" s="691"/>
      <c r="N15" s="793"/>
      <c r="O15" s="1027"/>
      <c r="P15" s="675"/>
      <c r="Q15" s="835"/>
      <c r="R15" s="675"/>
      <c r="S15" s="835"/>
    </row>
    <row r="16" spans="1:22" ht="21" customHeight="1" x14ac:dyDescent="0.3">
      <c r="A16" s="19">
        <v>10</v>
      </c>
      <c r="B16" s="574" t="s">
        <v>151</v>
      </c>
      <c r="C16" s="572"/>
      <c r="D16" s="572"/>
      <c r="E16" s="572"/>
      <c r="F16" s="572"/>
      <c r="G16" s="572"/>
      <c r="H16" s="572"/>
      <c r="I16" s="666"/>
      <c r="J16" s="690" t="s">
        <v>528</v>
      </c>
      <c r="K16" s="691"/>
      <c r="L16" s="691"/>
      <c r="M16" s="691"/>
      <c r="N16" s="793"/>
      <c r="O16" s="1027"/>
      <c r="P16" s="675"/>
      <c r="Q16" s="1140"/>
      <c r="R16" s="675"/>
      <c r="S16" s="1140"/>
    </row>
    <row r="17" spans="1:19" ht="21" customHeight="1" x14ac:dyDescent="0.3">
      <c r="A17" s="30" t="s">
        <v>19</v>
      </c>
      <c r="B17" s="670" t="s">
        <v>133</v>
      </c>
      <c r="C17" s="671"/>
      <c r="D17" s="671"/>
      <c r="E17" s="671"/>
      <c r="F17" s="671"/>
      <c r="G17" s="671"/>
      <c r="H17" s="671"/>
      <c r="I17" s="672"/>
      <c r="J17" s="690" t="s">
        <v>528</v>
      </c>
      <c r="K17" s="691"/>
      <c r="L17" s="691"/>
      <c r="M17" s="691"/>
      <c r="N17" s="793"/>
      <c r="O17" s="1027"/>
      <c r="P17" s="684"/>
      <c r="Q17" s="835"/>
      <c r="R17" s="684"/>
      <c r="S17" s="835"/>
    </row>
    <row r="18" spans="1:19" ht="33.75" customHeight="1" x14ac:dyDescent="0.3">
      <c r="A18" s="19">
        <v>1</v>
      </c>
      <c r="B18" s="574" t="s">
        <v>134</v>
      </c>
      <c r="C18" s="572"/>
      <c r="D18" s="572"/>
      <c r="E18" s="572"/>
      <c r="F18" s="572"/>
      <c r="G18" s="572"/>
      <c r="H18" s="572"/>
      <c r="I18" s="666"/>
      <c r="J18" s="690" t="s">
        <v>528</v>
      </c>
      <c r="K18" s="691"/>
      <c r="L18" s="691"/>
      <c r="M18" s="691"/>
      <c r="N18" s="793"/>
      <c r="O18" s="1027"/>
      <c r="P18" s="675"/>
      <c r="Q18" s="1140"/>
      <c r="R18" s="675"/>
      <c r="S18" s="1140"/>
    </row>
    <row r="19" spans="1:19" ht="37.5" customHeight="1" x14ac:dyDescent="0.3">
      <c r="A19" s="19">
        <v>2</v>
      </c>
      <c r="B19" s="574" t="s">
        <v>135</v>
      </c>
      <c r="C19" s="572"/>
      <c r="D19" s="572"/>
      <c r="E19" s="572"/>
      <c r="F19" s="572"/>
      <c r="G19" s="572"/>
      <c r="H19" s="572"/>
      <c r="I19" s="666"/>
      <c r="J19" s="690" t="s">
        <v>528</v>
      </c>
      <c r="K19" s="691"/>
      <c r="L19" s="691"/>
      <c r="M19" s="691"/>
      <c r="N19" s="793"/>
      <c r="O19" s="1027"/>
      <c r="P19" s="675"/>
      <c r="Q19" s="1140"/>
      <c r="R19" s="675"/>
      <c r="S19" s="1140"/>
    </row>
    <row r="20" spans="1:19" ht="33" customHeight="1" x14ac:dyDescent="0.3">
      <c r="A20" s="19">
        <v>3</v>
      </c>
      <c r="B20" s="574" t="s">
        <v>136</v>
      </c>
      <c r="C20" s="572"/>
      <c r="D20" s="572"/>
      <c r="E20" s="572"/>
      <c r="F20" s="572"/>
      <c r="G20" s="572"/>
      <c r="H20" s="572"/>
      <c r="I20" s="666"/>
      <c r="J20" s="690" t="s">
        <v>528</v>
      </c>
      <c r="K20" s="691"/>
      <c r="L20" s="691"/>
      <c r="M20" s="691"/>
      <c r="N20" s="793"/>
      <c r="O20" s="1027"/>
      <c r="P20" s="675"/>
      <c r="Q20" s="1140"/>
      <c r="R20" s="675"/>
      <c r="S20" s="1140"/>
    </row>
    <row r="21" spans="1:19" ht="44.25" customHeight="1" x14ac:dyDescent="0.3">
      <c r="A21" s="19">
        <v>4</v>
      </c>
      <c r="B21" s="574" t="s">
        <v>389</v>
      </c>
      <c r="C21" s="572"/>
      <c r="D21" s="572"/>
      <c r="E21" s="572"/>
      <c r="F21" s="572"/>
      <c r="G21" s="572"/>
      <c r="H21" s="572"/>
      <c r="I21" s="666"/>
      <c r="J21" s="690" t="s">
        <v>528</v>
      </c>
      <c r="K21" s="691"/>
      <c r="L21" s="691"/>
      <c r="M21" s="691"/>
      <c r="N21" s="793"/>
      <c r="O21" s="1027"/>
      <c r="P21" s="675"/>
      <c r="Q21" s="1140"/>
      <c r="R21" s="675"/>
      <c r="S21" s="1140"/>
    </row>
    <row r="22" spans="1:19" ht="19.75" customHeight="1" x14ac:dyDescent="0.3">
      <c r="A22" s="19">
        <v>5</v>
      </c>
      <c r="B22" s="574" t="s">
        <v>387</v>
      </c>
      <c r="C22" s="572"/>
      <c r="D22" s="572"/>
      <c r="E22" s="572"/>
      <c r="F22" s="572"/>
      <c r="G22" s="572"/>
      <c r="H22" s="572"/>
      <c r="I22" s="666"/>
      <c r="J22" s="690" t="s">
        <v>528</v>
      </c>
      <c r="K22" s="691"/>
      <c r="L22" s="691"/>
      <c r="M22" s="691"/>
      <c r="N22" s="793"/>
      <c r="O22" s="1027"/>
      <c r="P22" s="675"/>
      <c r="Q22" s="1140"/>
      <c r="R22" s="675"/>
      <c r="S22" s="1140"/>
    </row>
    <row r="23" spans="1:19" ht="48" customHeight="1" x14ac:dyDescent="0.3">
      <c r="A23" s="19">
        <v>6</v>
      </c>
      <c r="B23" s="574" t="s">
        <v>315</v>
      </c>
      <c r="C23" s="572"/>
      <c r="D23" s="572"/>
      <c r="E23" s="572"/>
      <c r="F23" s="572"/>
      <c r="G23" s="572"/>
      <c r="H23" s="572"/>
      <c r="I23" s="666"/>
      <c r="J23" s="690" t="s">
        <v>528</v>
      </c>
      <c r="K23" s="691"/>
      <c r="L23" s="691"/>
      <c r="M23" s="691"/>
      <c r="N23" s="793"/>
      <c r="O23" s="1027"/>
      <c r="P23" s="675"/>
      <c r="Q23" s="1140"/>
      <c r="R23" s="675"/>
      <c r="S23" s="1140"/>
    </row>
    <row r="24" spans="1:19" ht="60.65" customHeight="1" x14ac:dyDescent="0.3">
      <c r="A24" s="19">
        <v>7</v>
      </c>
      <c r="B24" s="574" t="s">
        <v>436</v>
      </c>
      <c r="C24" s="572"/>
      <c r="D24" s="572"/>
      <c r="E24" s="572"/>
      <c r="F24" s="572"/>
      <c r="G24" s="572"/>
      <c r="H24" s="572"/>
      <c r="I24" s="666"/>
      <c r="J24" s="690" t="s">
        <v>528</v>
      </c>
      <c r="K24" s="691"/>
      <c r="L24" s="691"/>
      <c r="M24" s="691"/>
      <c r="N24" s="793"/>
      <c r="O24" s="1027"/>
      <c r="P24" s="675"/>
      <c r="Q24" s="1140"/>
      <c r="R24" s="675"/>
      <c r="S24" s="1140"/>
    </row>
    <row r="25" spans="1:19" ht="18.75" customHeight="1" x14ac:dyDescent="0.3">
      <c r="A25" s="90" t="s">
        <v>35</v>
      </c>
      <c r="B25" s="670" t="s">
        <v>36</v>
      </c>
      <c r="C25" s="671"/>
      <c r="D25" s="671"/>
      <c r="E25" s="671"/>
      <c r="F25" s="671"/>
      <c r="G25" s="671"/>
      <c r="H25" s="671"/>
      <c r="I25" s="672"/>
      <c r="J25" s="690" t="s">
        <v>528</v>
      </c>
      <c r="K25" s="691"/>
      <c r="L25" s="691"/>
      <c r="M25" s="691"/>
      <c r="N25" s="715"/>
      <c r="O25" s="715"/>
      <c r="P25" s="836"/>
      <c r="Q25" s="836"/>
      <c r="R25" s="836"/>
      <c r="S25" s="836"/>
    </row>
    <row r="26" spans="1:19" ht="19.25" customHeight="1" x14ac:dyDescent="0.3">
      <c r="A26" s="19">
        <v>1</v>
      </c>
      <c r="B26" s="574" t="s">
        <v>138</v>
      </c>
      <c r="C26" s="572"/>
      <c r="D26" s="572"/>
      <c r="E26" s="572"/>
      <c r="F26" s="572"/>
      <c r="G26" s="572"/>
      <c r="H26" s="572"/>
      <c r="I26" s="666"/>
      <c r="J26" s="690" t="s">
        <v>528</v>
      </c>
      <c r="K26" s="691"/>
      <c r="L26" s="691"/>
      <c r="M26" s="691"/>
      <c r="N26" s="793"/>
      <c r="O26" s="795"/>
      <c r="P26" s="837"/>
      <c r="Q26" s="838"/>
      <c r="R26" s="837"/>
      <c r="S26" s="838"/>
    </row>
    <row r="27" spans="1:19" ht="33" customHeight="1" x14ac:dyDescent="0.3">
      <c r="A27" s="20">
        <v>2</v>
      </c>
      <c r="B27" s="574" t="s">
        <v>410</v>
      </c>
      <c r="C27" s="572"/>
      <c r="D27" s="572"/>
      <c r="E27" s="572"/>
      <c r="F27" s="572"/>
      <c r="G27" s="572"/>
      <c r="H27" s="572"/>
      <c r="I27" s="666"/>
      <c r="J27" s="690" t="s">
        <v>528</v>
      </c>
      <c r="K27" s="691"/>
      <c r="L27" s="691"/>
      <c r="M27" s="691"/>
      <c r="N27" s="793"/>
      <c r="O27" s="795"/>
      <c r="P27" s="837"/>
      <c r="Q27" s="838"/>
      <c r="R27" s="837"/>
      <c r="S27" s="838"/>
    </row>
    <row r="28" spans="1:19" ht="34.5" customHeight="1" x14ac:dyDescent="0.3">
      <c r="A28" s="19">
        <v>3</v>
      </c>
      <c r="B28" s="574" t="s">
        <v>411</v>
      </c>
      <c r="C28" s="572"/>
      <c r="D28" s="572"/>
      <c r="E28" s="572"/>
      <c r="F28" s="572"/>
      <c r="G28" s="572"/>
      <c r="H28" s="572"/>
      <c r="I28" s="666"/>
      <c r="J28" s="690" t="s">
        <v>528</v>
      </c>
      <c r="K28" s="691"/>
      <c r="L28" s="691"/>
      <c r="M28" s="691"/>
      <c r="N28" s="793"/>
      <c r="O28" s="795"/>
      <c r="P28" s="837"/>
      <c r="Q28" s="838"/>
      <c r="R28" s="837"/>
      <c r="S28" s="838"/>
    </row>
    <row r="29" spans="1:19" ht="61.75" customHeight="1" x14ac:dyDescent="0.3">
      <c r="A29" s="19">
        <v>4</v>
      </c>
      <c r="B29" s="574" t="s">
        <v>412</v>
      </c>
      <c r="C29" s="572"/>
      <c r="D29" s="572"/>
      <c r="E29" s="572"/>
      <c r="F29" s="572"/>
      <c r="G29" s="572"/>
      <c r="H29" s="572"/>
      <c r="I29" s="666"/>
      <c r="J29" s="690" t="s">
        <v>528</v>
      </c>
      <c r="K29" s="691"/>
      <c r="L29" s="691"/>
      <c r="M29" s="691"/>
      <c r="N29" s="793"/>
      <c r="O29" s="795"/>
      <c r="P29" s="837"/>
      <c r="Q29" s="838"/>
      <c r="R29" s="837"/>
      <c r="S29" s="838"/>
    </row>
    <row r="30" spans="1:19" ht="318.64999999999998" customHeight="1" x14ac:dyDescent="0.3">
      <c r="A30" s="20">
        <v>5</v>
      </c>
      <c r="B30" s="574" t="s">
        <v>437</v>
      </c>
      <c r="C30" s="572"/>
      <c r="D30" s="572"/>
      <c r="E30" s="572"/>
      <c r="F30" s="572"/>
      <c r="G30" s="572"/>
      <c r="H30" s="572"/>
      <c r="I30" s="666"/>
      <c r="J30" s="690" t="s">
        <v>528</v>
      </c>
      <c r="K30" s="691"/>
      <c r="L30" s="691"/>
      <c r="M30" s="691"/>
      <c r="N30" s="793"/>
      <c r="O30" s="795"/>
      <c r="P30" s="1145"/>
      <c r="Q30" s="1146"/>
      <c r="R30" s="1145"/>
      <c r="S30" s="1146"/>
    </row>
    <row r="31" spans="1:19" ht="15" customHeight="1" x14ac:dyDescent="0.3">
      <c r="A31" s="30" t="s">
        <v>46</v>
      </c>
      <c r="B31" s="670" t="s">
        <v>152</v>
      </c>
      <c r="C31" s="671"/>
      <c r="D31" s="671"/>
      <c r="E31" s="671"/>
      <c r="F31" s="671"/>
      <c r="G31" s="671"/>
      <c r="H31" s="671"/>
      <c r="I31" s="672"/>
      <c r="J31" s="690" t="s">
        <v>528</v>
      </c>
      <c r="K31" s="691"/>
      <c r="L31" s="691"/>
      <c r="M31" s="691"/>
      <c r="N31" s="793"/>
      <c r="O31" s="1027"/>
      <c r="P31" s="675"/>
      <c r="Q31" s="1140"/>
      <c r="R31" s="675"/>
      <c r="S31" s="1140"/>
    </row>
    <row r="32" spans="1:19" ht="48" customHeight="1" x14ac:dyDescent="0.3">
      <c r="A32" s="19">
        <v>1</v>
      </c>
      <c r="B32" s="574" t="s">
        <v>153</v>
      </c>
      <c r="C32" s="572"/>
      <c r="D32" s="572"/>
      <c r="E32" s="572"/>
      <c r="F32" s="572"/>
      <c r="G32" s="572"/>
      <c r="H32" s="572"/>
      <c r="I32" s="666"/>
      <c r="J32" s="690" t="s">
        <v>528</v>
      </c>
      <c r="K32" s="691"/>
      <c r="L32" s="691"/>
      <c r="M32" s="691"/>
      <c r="N32" s="793"/>
      <c r="O32" s="1027"/>
      <c r="P32" s="675"/>
      <c r="Q32" s="1140"/>
      <c r="R32" s="675"/>
      <c r="S32" s="1140"/>
    </row>
    <row r="33" spans="1:19" ht="16.75" customHeight="1" x14ac:dyDescent="0.3">
      <c r="A33" s="19">
        <v>2</v>
      </c>
      <c r="B33" s="574" t="s">
        <v>154</v>
      </c>
      <c r="C33" s="572"/>
      <c r="D33" s="572"/>
      <c r="E33" s="572"/>
      <c r="F33" s="572"/>
      <c r="G33" s="572"/>
      <c r="H33" s="572"/>
      <c r="I33" s="666"/>
      <c r="J33" s="690" t="s">
        <v>528</v>
      </c>
      <c r="K33" s="691"/>
      <c r="L33" s="691"/>
      <c r="M33" s="691"/>
      <c r="N33" s="793"/>
      <c r="O33" s="1027"/>
      <c r="P33" s="675"/>
      <c r="Q33" s="1140"/>
      <c r="R33" s="675"/>
      <c r="S33" s="1140"/>
    </row>
    <row r="34" spans="1:19" ht="21.75" customHeight="1" x14ac:dyDescent="0.3">
      <c r="A34" s="19">
        <v>3</v>
      </c>
      <c r="B34" s="574" t="s">
        <v>332</v>
      </c>
      <c r="C34" s="572"/>
      <c r="D34" s="572"/>
      <c r="E34" s="572"/>
      <c r="F34" s="572"/>
      <c r="G34" s="572"/>
      <c r="H34" s="572"/>
      <c r="I34" s="666"/>
      <c r="J34" s="690" t="s">
        <v>528</v>
      </c>
      <c r="K34" s="691"/>
      <c r="L34" s="691"/>
      <c r="M34" s="691"/>
      <c r="N34" s="793"/>
      <c r="O34" s="1027"/>
      <c r="P34" s="675"/>
      <c r="Q34" s="835"/>
      <c r="R34" s="675"/>
      <c r="S34" s="835"/>
    </row>
    <row r="35" spans="1:19" ht="15" customHeight="1" x14ac:dyDescent="0.3">
      <c r="A35" s="30" t="s">
        <v>71</v>
      </c>
      <c r="B35" s="670" t="s">
        <v>155</v>
      </c>
      <c r="C35" s="671"/>
      <c r="D35" s="671"/>
      <c r="E35" s="671"/>
      <c r="F35" s="671"/>
      <c r="G35" s="671"/>
      <c r="H35" s="671"/>
      <c r="I35" s="672"/>
      <c r="J35" s="690" t="s">
        <v>528</v>
      </c>
      <c r="K35" s="691"/>
      <c r="L35" s="691"/>
      <c r="M35" s="691"/>
      <c r="N35" s="793"/>
      <c r="O35" s="1027"/>
      <c r="P35" s="675"/>
      <c r="Q35" s="1140"/>
      <c r="R35" s="675"/>
      <c r="S35" s="1140"/>
    </row>
    <row r="36" spans="1:19" ht="45" customHeight="1" x14ac:dyDescent="0.3">
      <c r="A36" s="19">
        <v>1</v>
      </c>
      <c r="B36" s="574" t="s">
        <v>156</v>
      </c>
      <c r="C36" s="572"/>
      <c r="D36" s="572"/>
      <c r="E36" s="572"/>
      <c r="F36" s="572"/>
      <c r="G36" s="572"/>
      <c r="H36" s="572"/>
      <c r="I36" s="666"/>
      <c r="J36" s="690" t="s">
        <v>528</v>
      </c>
      <c r="K36" s="691"/>
      <c r="L36" s="691"/>
      <c r="M36" s="691"/>
      <c r="N36" s="793"/>
      <c r="O36" s="1027"/>
      <c r="P36" s="675"/>
      <c r="Q36" s="1140"/>
      <c r="R36" s="675"/>
      <c r="S36" s="1140"/>
    </row>
    <row r="37" spans="1:19" ht="88.75" customHeight="1" x14ac:dyDescent="0.3">
      <c r="A37" s="19">
        <v>2</v>
      </c>
      <c r="B37" s="574" t="s">
        <v>296</v>
      </c>
      <c r="C37" s="572"/>
      <c r="D37" s="572"/>
      <c r="E37" s="572"/>
      <c r="F37" s="572"/>
      <c r="G37" s="572"/>
      <c r="H37" s="572"/>
      <c r="I37" s="666"/>
      <c r="J37" s="690" t="s">
        <v>528</v>
      </c>
      <c r="K37" s="691"/>
      <c r="L37" s="691"/>
      <c r="M37" s="691"/>
      <c r="N37" s="793"/>
      <c r="O37" s="1027"/>
      <c r="P37" s="675"/>
      <c r="Q37" s="1140"/>
      <c r="R37" s="675"/>
      <c r="S37" s="1140"/>
    </row>
    <row r="38" spans="1:19" ht="94.25" customHeight="1" x14ac:dyDescent="0.3">
      <c r="A38" s="19">
        <v>3</v>
      </c>
      <c r="B38" s="574" t="s">
        <v>321</v>
      </c>
      <c r="C38" s="572"/>
      <c r="D38" s="572"/>
      <c r="E38" s="572"/>
      <c r="F38" s="572"/>
      <c r="G38" s="572"/>
      <c r="H38" s="572"/>
      <c r="I38" s="666"/>
      <c r="J38" s="690" t="s">
        <v>528</v>
      </c>
      <c r="K38" s="691"/>
      <c r="L38" s="691"/>
      <c r="M38" s="691"/>
      <c r="N38" s="793"/>
      <c r="O38" s="1027"/>
      <c r="P38" s="675"/>
      <c r="Q38" s="1140"/>
      <c r="R38" s="675"/>
      <c r="S38" s="1140"/>
    </row>
    <row r="39" spans="1:19" ht="13.75" customHeight="1" x14ac:dyDescent="0.3">
      <c r="A39" s="27" t="s">
        <v>73</v>
      </c>
      <c r="B39" s="670" t="s">
        <v>157</v>
      </c>
      <c r="C39" s="671"/>
      <c r="D39" s="671"/>
      <c r="E39" s="671"/>
      <c r="F39" s="671"/>
      <c r="G39" s="671"/>
      <c r="H39" s="671"/>
      <c r="I39" s="672"/>
      <c r="J39" s="690" t="s">
        <v>528</v>
      </c>
      <c r="K39" s="691"/>
      <c r="L39" s="691"/>
      <c r="M39" s="691"/>
      <c r="N39" s="793"/>
      <c r="O39" s="1027"/>
      <c r="P39" s="1143"/>
      <c r="Q39" s="1144"/>
      <c r="R39" s="1143"/>
      <c r="S39" s="1144"/>
    </row>
    <row r="40" spans="1:19" ht="33" customHeight="1" x14ac:dyDescent="0.3">
      <c r="A40" s="19">
        <v>1</v>
      </c>
      <c r="B40" s="574" t="s">
        <v>158</v>
      </c>
      <c r="C40" s="572"/>
      <c r="D40" s="572"/>
      <c r="E40" s="572"/>
      <c r="F40" s="572"/>
      <c r="G40" s="572"/>
      <c r="H40" s="572"/>
      <c r="I40" s="666"/>
      <c r="J40" s="690" t="s">
        <v>528</v>
      </c>
      <c r="K40" s="691"/>
      <c r="L40" s="691"/>
      <c r="M40" s="691"/>
      <c r="N40" s="793"/>
      <c r="O40" s="1027"/>
      <c r="P40" s="675"/>
      <c r="Q40" s="1140"/>
      <c r="R40" s="675"/>
      <c r="S40" s="1140"/>
    </row>
    <row r="41" spans="1:19" ht="34.25" customHeight="1" x14ac:dyDescent="0.3">
      <c r="A41" s="19">
        <v>2</v>
      </c>
      <c r="B41" s="879" t="s">
        <v>357</v>
      </c>
      <c r="C41" s="880"/>
      <c r="D41" s="880"/>
      <c r="E41" s="880"/>
      <c r="F41" s="880"/>
      <c r="G41" s="880"/>
      <c r="H41" s="880"/>
      <c r="I41" s="881"/>
      <c r="J41" s="690" t="s">
        <v>528</v>
      </c>
      <c r="K41" s="691"/>
      <c r="L41" s="691"/>
      <c r="M41" s="691"/>
      <c r="N41" s="793"/>
      <c r="O41" s="1027"/>
      <c r="P41" s="1141"/>
      <c r="Q41" s="1142"/>
      <c r="R41" s="1141"/>
      <c r="S41" s="1142"/>
    </row>
    <row r="42" spans="1:19" ht="17.399999999999999" customHeight="1" x14ac:dyDescent="0.3">
      <c r="A42" s="19">
        <v>3</v>
      </c>
      <c r="B42" s="574" t="s">
        <v>159</v>
      </c>
      <c r="C42" s="572"/>
      <c r="D42" s="572"/>
      <c r="E42" s="572"/>
      <c r="F42" s="572"/>
      <c r="G42" s="572"/>
      <c r="H42" s="572"/>
      <c r="I42" s="666"/>
      <c r="J42" s="690" t="s">
        <v>528</v>
      </c>
      <c r="K42" s="691"/>
      <c r="L42" s="691"/>
      <c r="M42" s="691"/>
      <c r="N42" s="793"/>
      <c r="O42" s="1027"/>
      <c r="P42" s="675"/>
      <c r="Q42" s="1140"/>
      <c r="R42" s="675"/>
      <c r="S42" s="1140"/>
    </row>
    <row r="43" spans="1:19" ht="48" customHeight="1" x14ac:dyDescent="0.3">
      <c r="A43" s="19">
        <v>4</v>
      </c>
      <c r="B43" s="574" t="s">
        <v>379</v>
      </c>
      <c r="C43" s="572"/>
      <c r="D43" s="572"/>
      <c r="E43" s="572"/>
      <c r="F43" s="572"/>
      <c r="G43" s="572"/>
      <c r="H43" s="572"/>
      <c r="I43" s="666"/>
      <c r="J43" s="690" t="s">
        <v>528</v>
      </c>
      <c r="K43" s="691"/>
      <c r="L43" s="691"/>
      <c r="M43" s="691"/>
      <c r="N43" s="793"/>
      <c r="O43" s="1027"/>
      <c r="P43" s="675"/>
      <c r="Q43" s="1140"/>
      <c r="R43" s="675"/>
      <c r="S43" s="1140"/>
    </row>
    <row r="44" spans="1:19" ht="31.75" customHeight="1" x14ac:dyDescent="0.3">
      <c r="A44" s="19">
        <v>5</v>
      </c>
      <c r="B44" s="574" t="s">
        <v>438</v>
      </c>
      <c r="C44" s="572"/>
      <c r="D44" s="572"/>
      <c r="E44" s="572"/>
      <c r="F44" s="572"/>
      <c r="G44" s="572"/>
      <c r="H44" s="572"/>
      <c r="I44" s="666"/>
      <c r="J44" s="690" t="s">
        <v>528</v>
      </c>
      <c r="K44" s="691"/>
      <c r="L44" s="691"/>
      <c r="M44" s="691"/>
      <c r="N44" s="793"/>
      <c r="O44" s="1027"/>
      <c r="P44" s="675"/>
      <c r="Q44" s="1140"/>
      <c r="R44" s="675"/>
      <c r="S44" s="1140"/>
    </row>
    <row r="45" spans="1:19" ht="15" customHeight="1" x14ac:dyDescent="0.3">
      <c r="A45" s="19">
        <v>6</v>
      </c>
      <c r="B45" s="574" t="s">
        <v>160</v>
      </c>
      <c r="C45" s="572"/>
      <c r="D45" s="572"/>
      <c r="E45" s="572"/>
      <c r="F45" s="572"/>
      <c r="G45" s="572"/>
      <c r="H45" s="572"/>
      <c r="I45" s="666"/>
      <c r="J45" s="690" t="s">
        <v>528</v>
      </c>
      <c r="K45" s="691"/>
      <c r="L45" s="691"/>
      <c r="M45" s="691"/>
      <c r="N45" s="793"/>
      <c r="O45" s="1027"/>
      <c r="P45" s="675"/>
      <c r="Q45" s="1140"/>
      <c r="R45" s="675"/>
      <c r="S45" s="1140"/>
    </row>
    <row r="46" spans="1:19" ht="36" customHeight="1" x14ac:dyDescent="0.3">
      <c r="A46" s="19">
        <v>7</v>
      </c>
      <c r="B46" s="574" t="s">
        <v>161</v>
      </c>
      <c r="C46" s="572"/>
      <c r="D46" s="572"/>
      <c r="E46" s="572"/>
      <c r="F46" s="572"/>
      <c r="G46" s="572"/>
      <c r="H46" s="572"/>
      <c r="I46" s="666"/>
      <c r="J46" s="690" t="s">
        <v>528</v>
      </c>
      <c r="K46" s="691"/>
      <c r="L46" s="691"/>
      <c r="M46" s="691"/>
      <c r="N46" s="793"/>
      <c r="O46" s="1027"/>
      <c r="P46" s="675"/>
      <c r="Q46" s="1140"/>
      <c r="R46" s="675"/>
      <c r="S46" s="1140"/>
    </row>
    <row r="47" spans="1:19" ht="18" customHeight="1" x14ac:dyDescent="0.3">
      <c r="A47" s="19">
        <v>8</v>
      </c>
      <c r="B47" s="574" t="s">
        <v>162</v>
      </c>
      <c r="C47" s="572"/>
      <c r="D47" s="572"/>
      <c r="E47" s="572"/>
      <c r="F47" s="572"/>
      <c r="G47" s="572"/>
      <c r="H47" s="572"/>
      <c r="I47" s="666"/>
      <c r="J47" s="690" t="s">
        <v>528</v>
      </c>
      <c r="K47" s="691"/>
      <c r="L47" s="691"/>
      <c r="M47" s="691"/>
      <c r="N47" s="793"/>
      <c r="O47" s="1027"/>
      <c r="P47" s="675"/>
      <c r="Q47" s="1140"/>
      <c r="R47" s="675"/>
      <c r="S47" s="1140"/>
    </row>
    <row r="48" spans="1:19" ht="15" customHeight="1" x14ac:dyDescent="0.3">
      <c r="A48" s="30" t="s">
        <v>73</v>
      </c>
      <c r="B48" s="670" t="s">
        <v>163</v>
      </c>
      <c r="C48" s="671"/>
      <c r="D48" s="671"/>
      <c r="E48" s="671"/>
      <c r="F48" s="671"/>
      <c r="G48" s="671"/>
      <c r="H48" s="671"/>
      <c r="I48" s="672"/>
      <c r="J48" s="690" t="s">
        <v>528</v>
      </c>
      <c r="K48" s="691"/>
      <c r="L48" s="691"/>
      <c r="M48" s="691"/>
      <c r="N48" s="793"/>
      <c r="O48" s="1027"/>
      <c r="P48" s="675"/>
      <c r="Q48" s="1140"/>
      <c r="R48" s="675"/>
      <c r="S48" s="1140"/>
    </row>
    <row r="49" spans="1:22" ht="32.4" customHeight="1" x14ac:dyDescent="0.3">
      <c r="A49" s="20">
        <v>1</v>
      </c>
      <c r="B49" s="574" t="s">
        <v>164</v>
      </c>
      <c r="C49" s="572"/>
      <c r="D49" s="572"/>
      <c r="E49" s="572"/>
      <c r="F49" s="572"/>
      <c r="G49" s="572"/>
      <c r="H49" s="572"/>
      <c r="I49" s="666"/>
      <c r="J49" s="690" t="s">
        <v>528</v>
      </c>
      <c r="K49" s="691"/>
      <c r="L49" s="691"/>
      <c r="M49" s="691"/>
      <c r="N49" s="793"/>
      <c r="O49" s="1027"/>
      <c r="P49" s="675"/>
      <c r="Q49" s="1140"/>
      <c r="R49" s="675"/>
      <c r="S49" s="1140"/>
    </row>
    <row r="50" spans="1:22" ht="19.75" customHeight="1" x14ac:dyDescent="0.3">
      <c r="A50" s="19">
        <v>2</v>
      </c>
      <c r="B50" s="574" t="s">
        <v>165</v>
      </c>
      <c r="C50" s="572"/>
      <c r="D50" s="572"/>
      <c r="E50" s="572"/>
      <c r="F50" s="572"/>
      <c r="G50" s="572"/>
      <c r="H50" s="572"/>
      <c r="I50" s="666"/>
      <c r="J50" s="690" t="s">
        <v>528</v>
      </c>
      <c r="K50" s="691"/>
      <c r="L50" s="691"/>
      <c r="M50" s="691"/>
      <c r="N50" s="793"/>
      <c r="O50" s="1027"/>
      <c r="P50" s="675"/>
      <c r="Q50" s="1140"/>
      <c r="R50" s="675"/>
      <c r="S50" s="1140"/>
    </row>
    <row r="51" spans="1:22" ht="36" customHeight="1" x14ac:dyDescent="0.3">
      <c r="A51" s="19">
        <v>3</v>
      </c>
      <c r="B51" s="574" t="s">
        <v>166</v>
      </c>
      <c r="C51" s="572"/>
      <c r="D51" s="572"/>
      <c r="E51" s="572"/>
      <c r="F51" s="572"/>
      <c r="G51" s="572"/>
      <c r="H51" s="572"/>
      <c r="I51" s="666"/>
      <c r="J51" s="690" t="s">
        <v>528</v>
      </c>
      <c r="K51" s="691"/>
      <c r="L51" s="691"/>
      <c r="M51" s="691"/>
      <c r="N51" s="793"/>
      <c r="O51" s="1027"/>
      <c r="P51" s="675"/>
      <c r="Q51" s="1140"/>
      <c r="R51" s="675"/>
      <c r="S51" s="1140"/>
    </row>
    <row r="52" spans="1:22" ht="16.25" customHeight="1" x14ac:dyDescent="0.3">
      <c r="A52" s="19">
        <v>4</v>
      </c>
      <c r="B52" s="574" t="s">
        <v>167</v>
      </c>
      <c r="C52" s="572"/>
      <c r="D52" s="572"/>
      <c r="E52" s="572"/>
      <c r="F52" s="572"/>
      <c r="G52" s="572"/>
      <c r="H52" s="572"/>
      <c r="I52" s="666"/>
      <c r="J52" s="690" t="s">
        <v>528</v>
      </c>
      <c r="K52" s="691"/>
      <c r="L52" s="691"/>
      <c r="M52" s="691"/>
      <c r="N52" s="793"/>
      <c r="O52" s="1027"/>
      <c r="P52" s="675"/>
      <c r="Q52" s="1140"/>
      <c r="R52" s="675"/>
      <c r="S52" s="1140"/>
    </row>
    <row r="53" spans="1:22" ht="15" customHeight="1" x14ac:dyDescent="0.3">
      <c r="A53" s="30" t="s">
        <v>89</v>
      </c>
      <c r="B53" s="670" t="s">
        <v>168</v>
      </c>
      <c r="C53" s="671"/>
      <c r="D53" s="671"/>
      <c r="E53" s="671"/>
      <c r="F53" s="671"/>
      <c r="G53" s="671"/>
      <c r="H53" s="671"/>
      <c r="I53" s="672"/>
      <c r="J53" s="690" t="s">
        <v>528</v>
      </c>
      <c r="K53" s="691"/>
      <c r="L53" s="691"/>
      <c r="M53" s="691"/>
      <c r="N53" s="793"/>
      <c r="O53" s="1027"/>
      <c r="P53" s="675"/>
      <c r="Q53" s="1140"/>
      <c r="R53" s="675"/>
      <c r="S53" s="1140"/>
    </row>
    <row r="54" spans="1:22" ht="63.75" customHeight="1" x14ac:dyDescent="0.3">
      <c r="A54" s="19">
        <v>1</v>
      </c>
      <c r="B54" s="574" t="s">
        <v>373</v>
      </c>
      <c r="C54" s="572"/>
      <c r="D54" s="572"/>
      <c r="E54" s="572"/>
      <c r="F54" s="572"/>
      <c r="G54" s="572"/>
      <c r="H54" s="572"/>
      <c r="I54" s="666"/>
      <c r="J54" s="690" t="s">
        <v>528</v>
      </c>
      <c r="K54" s="691"/>
      <c r="L54" s="691"/>
      <c r="M54" s="691"/>
      <c r="N54" s="793"/>
      <c r="O54" s="1027"/>
      <c r="P54" s="675"/>
      <c r="Q54" s="1140"/>
      <c r="R54" s="675"/>
      <c r="S54" s="1140"/>
    </row>
    <row r="55" spans="1:22" ht="46.5" customHeight="1" x14ac:dyDescent="0.3">
      <c r="A55" s="19">
        <v>2</v>
      </c>
      <c r="B55" s="574" t="s">
        <v>382</v>
      </c>
      <c r="C55" s="572"/>
      <c r="D55" s="572"/>
      <c r="E55" s="572"/>
      <c r="F55" s="572"/>
      <c r="G55" s="572"/>
      <c r="H55" s="572"/>
      <c r="I55" s="666"/>
      <c r="J55" s="690" t="s">
        <v>528</v>
      </c>
      <c r="K55" s="691"/>
      <c r="L55" s="691"/>
      <c r="M55" s="691"/>
      <c r="N55" s="793"/>
      <c r="O55" s="1027"/>
      <c r="P55" s="675"/>
      <c r="Q55" s="1140"/>
      <c r="R55" s="675"/>
      <c r="S55" s="1140"/>
    </row>
    <row r="56" spans="1:22" ht="20.25" customHeight="1" x14ac:dyDescent="0.3">
      <c r="A56" s="19"/>
      <c r="B56" s="1133" t="s">
        <v>851</v>
      </c>
      <c r="C56" s="1134"/>
      <c r="D56" s="1134"/>
      <c r="E56" s="1134"/>
      <c r="F56" s="1134"/>
      <c r="G56" s="1134"/>
      <c r="H56" s="1134"/>
      <c r="I56" s="1135"/>
      <c r="J56" s="690" t="s">
        <v>528</v>
      </c>
      <c r="K56" s="691"/>
      <c r="L56" s="691"/>
      <c r="M56" s="691"/>
      <c r="N56" s="1136" t="s">
        <v>282</v>
      </c>
      <c r="O56" s="1137"/>
      <c r="P56" s="1138">
        <v>48840</v>
      </c>
      <c r="Q56" s="1139"/>
      <c r="R56" s="1138">
        <f>P56*1.05</f>
        <v>51282</v>
      </c>
      <c r="S56" s="1152"/>
      <c r="T56" s="389">
        <f>R56+(R56*0.1277)</f>
        <v>57830.7114</v>
      </c>
      <c r="U56" s="389">
        <f>R56+(R56*0.33)</f>
        <v>68205.06</v>
      </c>
      <c r="V56" s="375"/>
    </row>
    <row r="57" spans="1:22" ht="24.75" customHeight="1" x14ac:dyDescent="0.35">
      <c r="A57" s="41"/>
      <c r="B57" s="675"/>
      <c r="C57" s="676"/>
      <c r="D57" s="676"/>
      <c r="E57" s="676"/>
      <c r="F57" s="676"/>
      <c r="G57" s="676"/>
      <c r="H57" s="676"/>
      <c r="I57" s="677"/>
      <c r="J57" s="684"/>
      <c r="K57" s="685"/>
      <c r="L57" s="685"/>
      <c r="M57" s="685"/>
      <c r="N57" s="684"/>
      <c r="O57" s="685"/>
      <c r="P57" s="1081"/>
      <c r="Q57" s="1081"/>
      <c r="R57" s="1081"/>
      <c r="S57" s="1153"/>
      <c r="T57" s="375"/>
      <c r="U57" s="375"/>
      <c r="V57" s="375"/>
    </row>
    <row r="58" spans="1:22" ht="15.5" x14ac:dyDescent="0.35">
      <c r="A58" s="84" t="s">
        <v>92</v>
      </c>
      <c r="B58" s="670" t="s">
        <v>47</v>
      </c>
      <c r="C58" s="671"/>
      <c r="D58" s="671"/>
      <c r="E58" s="671"/>
      <c r="F58" s="671"/>
      <c r="G58" s="671"/>
      <c r="H58" s="671"/>
      <c r="I58" s="672"/>
      <c r="J58" s="690" t="s">
        <v>528</v>
      </c>
      <c r="K58" s="691"/>
      <c r="L58" s="691"/>
      <c r="M58" s="691"/>
      <c r="N58" s="693"/>
      <c r="O58" s="694"/>
      <c r="P58" s="1076"/>
      <c r="Q58" s="1076"/>
      <c r="R58" s="1076"/>
      <c r="S58" s="1154"/>
      <c r="T58" s="375"/>
      <c r="U58" s="375"/>
      <c r="V58" s="375"/>
    </row>
    <row r="59" spans="1:22" ht="202.5" customHeight="1" x14ac:dyDescent="0.35">
      <c r="A59" s="9">
        <v>1</v>
      </c>
      <c r="B59" s="574" t="s">
        <v>439</v>
      </c>
      <c r="C59" s="694"/>
      <c r="D59" s="694"/>
      <c r="E59" s="694"/>
      <c r="F59" s="694"/>
      <c r="G59" s="694"/>
      <c r="H59" s="694"/>
      <c r="I59" s="695"/>
      <c r="J59" s="690" t="s">
        <v>528</v>
      </c>
      <c r="K59" s="691"/>
      <c r="L59" s="691"/>
      <c r="M59" s="691"/>
      <c r="N59" s="693"/>
      <c r="O59" s="694"/>
      <c r="P59" s="1097">
        <v>3650</v>
      </c>
      <c r="Q59" s="1097"/>
      <c r="R59" s="1155">
        <f t="shared" ref="R59:R103" si="0">P59*1.05</f>
        <v>3832.5</v>
      </c>
      <c r="S59" s="1156"/>
      <c r="T59" s="375"/>
      <c r="U59" s="375"/>
      <c r="V59" s="395">
        <f>R59+(R59*0.33)</f>
        <v>5097.2250000000004</v>
      </c>
    </row>
    <row r="60" spans="1:22" ht="35" customHeight="1" x14ac:dyDescent="0.35">
      <c r="A60" s="9">
        <v>2</v>
      </c>
      <c r="B60" s="696" t="s">
        <v>377</v>
      </c>
      <c r="C60" s="572"/>
      <c r="D60" s="572"/>
      <c r="E60" s="572"/>
      <c r="F60" s="572"/>
      <c r="G60" s="572"/>
      <c r="H60" s="572"/>
      <c r="I60" s="666"/>
      <c r="J60" s="690" t="s">
        <v>528</v>
      </c>
      <c r="K60" s="691"/>
      <c r="L60" s="691"/>
      <c r="M60" s="691"/>
      <c r="N60" s="693" t="s">
        <v>852</v>
      </c>
      <c r="O60" s="694"/>
      <c r="P60" s="1097">
        <v>178</v>
      </c>
      <c r="Q60" s="1097"/>
      <c r="R60" s="1155">
        <f t="shared" si="0"/>
        <v>186.9</v>
      </c>
      <c r="S60" s="1156"/>
      <c r="T60" s="375"/>
      <c r="U60" s="375"/>
      <c r="V60" s="395">
        <f t="shared" ref="V60:V110" si="1">R60+(R60*0.33)</f>
        <v>248.577</v>
      </c>
    </row>
    <row r="61" spans="1:22" ht="15" customHeight="1" x14ac:dyDescent="0.35">
      <c r="A61" s="9">
        <v>3</v>
      </c>
      <c r="B61" s="574" t="s">
        <v>380</v>
      </c>
      <c r="C61" s="572"/>
      <c r="D61" s="572"/>
      <c r="E61" s="572"/>
      <c r="F61" s="572"/>
      <c r="G61" s="572"/>
      <c r="H61" s="572"/>
      <c r="I61" s="666"/>
      <c r="J61" s="690" t="s">
        <v>528</v>
      </c>
      <c r="K61" s="691"/>
      <c r="L61" s="691"/>
      <c r="M61" s="691"/>
      <c r="N61" s="693" t="s">
        <v>853</v>
      </c>
      <c r="O61" s="694"/>
      <c r="P61" s="1128" t="s">
        <v>509</v>
      </c>
      <c r="Q61" s="1128"/>
      <c r="R61" s="1157" t="s">
        <v>509</v>
      </c>
      <c r="S61" s="1158"/>
      <c r="T61" s="421"/>
      <c r="U61" s="421"/>
      <c r="V61" s="396" t="s">
        <v>509</v>
      </c>
    </row>
    <row r="62" spans="1:22" ht="33" customHeight="1" x14ac:dyDescent="0.35">
      <c r="A62" s="9">
        <v>4</v>
      </c>
      <c r="B62" s="574" t="s">
        <v>378</v>
      </c>
      <c r="C62" s="572"/>
      <c r="D62" s="572"/>
      <c r="E62" s="572"/>
      <c r="F62" s="572"/>
      <c r="G62" s="572"/>
      <c r="H62" s="572"/>
      <c r="I62" s="666"/>
      <c r="J62" s="690" t="s">
        <v>528</v>
      </c>
      <c r="K62" s="691"/>
      <c r="L62" s="691"/>
      <c r="M62" s="691"/>
      <c r="N62" s="693" t="s">
        <v>854</v>
      </c>
      <c r="O62" s="694"/>
      <c r="P62" s="1097">
        <v>714</v>
      </c>
      <c r="Q62" s="1097"/>
      <c r="R62" s="1155">
        <f t="shared" si="0"/>
        <v>749.7</v>
      </c>
      <c r="S62" s="1156"/>
      <c r="T62" s="375"/>
      <c r="U62" s="375"/>
      <c r="V62" s="395">
        <f t="shared" si="1"/>
        <v>997.10100000000011</v>
      </c>
    </row>
    <row r="63" spans="1:22" ht="14.4" customHeight="1" x14ac:dyDescent="0.35">
      <c r="A63" s="9">
        <v>5</v>
      </c>
      <c r="B63" s="574" t="s">
        <v>141</v>
      </c>
      <c r="C63" s="572"/>
      <c r="D63" s="572"/>
      <c r="E63" s="572"/>
      <c r="F63" s="572"/>
      <c r="G63" s="572"/>
      <c r="H63" s="572"/>
      <c r="I63" s="666"/>
      <c r="J63" s="690" t="s">
        <v>528</v>
      </c>
      <c r="K63" s="691"/>
      <c r="L63" s="691"/>
      <c r="M63" s="691"/>
      <c r="N63" s="693"/>
      <c r="O63" s="694"/>
      <c r="P63" s="1097">
        <v>2400</v>
      </c>
      <c r="Q63" s="1097"/>
      <c r="R63" s="1155">
        <f t="shared" si="0"/>
        <v>2520</v>
      </c>
      <c r="S63" s="1156"/>
      <c r="T63" s="375"/>
      <c r="U63" s="375"/>
      <c r="V63" s="395">
        <f t="shared" si="1"/>
        <v>3351.6</v>
      </c>
    </row>
    <row r="64" spans="1:22" ht="33.65" customHeight="1" x14ac:dyDescent="0.35">
      <c r="A64" s="9">
        <v>6</v>
      </c>
      <c r="B64" s="574" t="s">
        <v>330</v>
      </c>
      <c r="C64" s="572"/>
      <c r="D64" s="572"/>
      <c r="E64" s="572"/>
      <c r="F64" s="572"/>
      <c r="G64" s="572"/>
      <c r="H64" s="572"/>
      <c r="I64" s="666"/>
      <c r="J64" s="690" t="s">
        <v>528</v>
      </c>
      <c r="K64" s="691"/>
      <c r="L64" s="691"/>
      <c r="M64" s="691"/>
      <c r="N64" s="693" t="s">
        <v>855</v>
      </c>
      <c r="O64" s="703"/>
      <c r="P64" s="1129">
        <v>4798</v>
      </c>
      <c r="Q64" s="1130"/>
      <c r="R64" s="1155">
        <f t="shared" si="0"/>
        <v>5037.9000000000005</v>
      </c>
      <c r="S64" s="1156"/>
      <c r="T64" s="375"/>
      <c r="U64" s="375"/>
      <c r="V64" s="395">
        <f t="shared" si="1"/>
        <v>6700.4070000000011</v>
      </c>
    </row>
    <row r="65" spans="1:22" ht="14.4" customHeight="1" x14ac:dyDescent="0.35">
      <c r="A65" s="9">
        <v>7</v>
      </c>
      <c r="B65" s="574" t="s">
        <v>142</v>
      </c>
      <c r="C65" s="572"/>
      <c r="D65" s="572"/>
      <c r="E65" s="572"/>
      <c r="F65" s="572"/>
      <c r="G65" s="572"/>
      <c r="H65" s="572"/>
      <c r="I65" s="666"/>
      <c r="J65" s="690" t="s">
        <v>528</v>
      </c>
      <c r="K65" s="691"/>
      <c r="L65" s="691"/>
      <c r="M65" s="691"/>
      <c r="N65" s="693"/>
      <c r="O65" s="694"/>
      <c r="P65" s="1097">
        <v>1595</v>
      </c>
      <c r="Q65" s="1097"/>
      <c r="R65" s="1155">
        <f t="shared" si="0"/>
        <v>1674.75</v>
      </c>
      <c r="S65" s="1156"/>
      <c r="T65" s="375"/>
      <c r="U65" s="375"/>
      <c r="V65" s="395">
        <f t="shared" si="1"/>
        <v>2227.4175</v>
      </c>
    </row>
    <row r="66" spans="1:22" ht="17" customHeight="1" x14ac:dyDescent="0.35">
      <c r="A66" s="9">
        <v>8</v>
      </c>
      <c r="B66" s="574" t="s">
        <v>143</v>
      </c>
      <c r="C66" s="572"/>
      <c r="D66" s="572"/>
      <c r="E66" s="572"/>
      <c r="F66" s="572"/>
      <c r="G66" s="572"/>
      <c r="H66" s="572"/>
      <c r="I66" s="666"/>
      <c r="J66" s="690" t="s">
        <v>528</v>
      </c>
      <c r="K66" s="691"/>
      <c r="L66" s="691"/>
      <c r="M66" s="691"/>
      <c r="N66" s="693" t="s">
        <v>745</v>
      </c>
      <c r="O66" s="694"/>
      <c r="P66" s="1097">
        <v>248</v>
      </c>
      <c r="Q66" s="1097"/>
      <c r="R66" s="1155">
        <f t="shared" si="0"/>
        <v>260.40000000000003</v>
      </c>
      <c r="S66" s="1156"/>
      <c r="T66" s="375"/>
      <c r="U66" s="375"/>
      <c r="V66" s="395">
        <f t="shared" si="1"/>
        <v>346.33200000000005</v>
      </c>
    </row>
    <row r="67" spans="1:22" ht="66" customHeight="1" x14ac:dyDescent="0.35">
      <c r="A67" s="9">
        <v>9</v>
      </c>
      <c r="B67" s="574" t="s">
        <v>381</v>
      </c>
      <c r="C67" s="572"/>
      <c r="D67" s="572"/>
      <c r="E67" s="572"/>
      <c r="F67" s="572"/>
      <c r="G67" s="572"/>
      <c r="H67" s="572"/>
      <c r="I67" s="666"/>
      <c r="J67" s="690" t="s">
        <v>528</v>
      </c>
      <c r="K67" s="691"/>
      <c r="L67" s="691"/>
      <c r="M67" s="691"/>
      <c r="N67" s="1131" t="s">
        <v>1140</v>
      </c>
      <c r="O67" s="1132"/>
      <c r="P67" s="1097">
        <v>956</v>
      </c>
      <c r="Q67" s="1097"/>
      <c r="R67" s="1155">
        <f t="shared" si="0"/>
        <v>1003.8000000000001</v>
      </c>
      <c r="S67" s="1156"/>
      <c r="T67" s="375"/>
      <c r="U67" s="375"/>
      <c r="V67" s="395">
        <f t="shared" si="1"/>
        <v>1335.0540000000001</v>
      </c>
    </row>
    <row r="68" spans="1:22" ht="63" customHeight="1" x14ac:dyDescent="0.35">
      <c r="A68" s="9">
        <v>10</v>
      </c>
      <c r="B68" s="574" t="s">
        <v>145</v>
      </c>
      <c r="C68" s="572"/>
      <c r="D68" s="572"/>
      <c r="E68" s="572"/>
      <c r="F68" s="572"/>
      <c r="G68" s="572"/>
      <c r="H68" s="572"/>
      <c r="I68" s="666"/>
      <c r="J68" s="690" t="s">
        <v>528</v>
      </c>
      <c r="K68" s="691"/>
      <c r="L68" s="691"/>
      <c r="M68" s="691"/>
      <c r="N68" s="693" t="s">
        <v>856</v>
      </c>
      <c r="O68" s="694"/>
      <c r="P68" s="1097">
        <v>825</v>
      </c>
      <c r="Q68" s="1097"/>
      <c r="R68" s="1155">
        <f t="shared" si="0"/>
        <v>866.25</v>
      </c>
      <c r="S68" s="1156"/>
      <c r="T68" s="375"/>
      <c r="U68" s="375"/>
      <c r="V68" s="395">
        <f t="shared" si="1"/>
        <v>1152.1125</v>
      </c>
    </row>
    <row r="69" spans="1:22" ht="16.75" customHeight="1" x14ac:dyDescent="0.35">
      <c r="A69" s="9">
        <v>11</v>
      </c>
      <c r="B69" s="574" t="s">
        <v>169</v>
      </c>
      <c r="C69" s="572"/>
      <c r="D69" s="572"/>
      <c r="E69" s="572"/>
      <c r="F69" s="572"/>
      <c r="G69" s="572"/>
      <c r="H69" s="572"/>
      <c r="I69" s="666"/>
      <c r="J69" s="690" t="s">
        <v>528</v>
      </c>
      <c r="K69" s="691"/>
      <c r="L69" s="691"/>
      <c r="M69" s="691"/>
      <c r="N69" s="693"/>
      <c r="O69" s="694"/>
      <c r="P69" s="1097">
        <v>1792</v>
      </c>
      <c r="Q69" s="1097"/>
      <c r="R69" s="1155">
        <f t="shared" si="0"/>
        <v>1881.6000000000001</v>
      </c>
      <c r="S69" s="1156"/>
      <c r="T69" s="375"/>
      <c r="U69" s="375"/>
      <c r="V69" s="395">
        <f t="shared" si="1"/>
        <v>2502.5280000000002</v>
      </c>
    </row>
    <row r="70" spans="1:22" ht="15" customHeight="1" x14ac:dyDescent="0.35">
      <c r="A70" s="9">
        <v>12</v>
      </c>
      <c r="B70" s="574" t="s">
        <v>857</v>
      </c>
      <c r="C70" s="572"/>
      <c r="D70" s="572"/>
      <c r="E70" s="572"/>
      <c r="F70" s="572"/>
      <c r="G70" s="572"/>
      <c r="H70" s="572"/>
      <c r="I70" s="666"/>
      <c r="J70" s="690" t="s">
        <v>528</v>
      </c>
      <c r="K70" s="691"/>
      <c r="L70" s="691"/>
      <c r="M70" s="691"/>
      <c r="N70" s="693" t="s">
        <v>858</v>
      </c>
      <c r="O70" s="703"/>
      <c r="P70" s="1129">
        <v>240</v>
      </c>
      <c r="Q70" s="1130"/>
      <c r="R70" s="1155">
        <f t="shared" si="0"/>
        <v>252</v>
      </c>
      <c r="S70" s="1156"/>
      <c r="T70" s="375"/>
      <c r="U70" s="375"/>
      <c r="V70" s="395">
        <f t="shared" si="1"/>
        <v>335.16</v>
      </c>
    </row>
    <row r="71" spans="1:22" ht="15" customHeight="1" x14ac:dyDescent="0.35">
      <c r="A71" s="9">
        <v>13</v>
      </c>
      <c r="B71" s="693" t="s">
        <v>318</v>
      </c>
      <c r="C71" s="694"/>
      <c r="D71" s="694"/>
      <c r="E71" s="694"/>
      <c r="F71" s="694"/>
      <c r="G71" s="694"/>
      <c r="H71" s="694"/>
      <c r="I71" s="695"/>
      <c r="J71" s="690" t="s">
        <v>528</v>
      </c>
      <c r="K71" s="691"/>
      <c r="L71" s="691"/>
      <c r="M71" s="691"/>
      <c r="N71" s="693"/>
      <c r="O71" s="694"/>
      <c r="P71" s="1097">
        <v>775</v>
      </c>
      <c r="Q71" s="1097"/>
      <c r="R71" s="1155">
        <f t="shared" si="0"/>
        <v>813.75</v>
      </c>
      <c r="S71" s="1156"/>
      <c r="T71" s="375"/>
      <c r="U71" s="375"/>
      <c r="V71" s="395">
        <f t="shared" si="1"/>
        <v>1082.2874999999999</v>
      </c>
    </row>
    <row r="72" spans="1:22" ht="15" customHeight="1" x14ac:dyDescent="0.35">
      <c r="A72" s="9">
        <v>14</v>
      </c>
      <c r="B72" s="693" t="s">
        <v>322</v>
      </c>
      <c r="C72" s="694"/>
      <c r="D72" s="694"/>
      <c r="E72" s="694"/>
      <c r="F72" s="694"/>
      <c r="G72" s="694"/>
      <c r="H72" s="694"/>
      <c r="I72" s="695"/>
      <c r="J72" s="690" t="s">
        <v>528</v>
      </c>
      <c r="K72" s="691"/>
      <c r="L72" s="691"/>
      <c r="M72" s="691"/>
      <c r="N72" s="693"/>
      <c r="O72" s="694"/>
      <c r="P72" s="1097">
        <v>4076</v>
      </c>
      <c r="Q72" s="1097"/>
      <c r="R72" s="1155">
        <f t="shared" si="0"/>
        <v>4279.8</v>
      </c>
      <c r="S72" s="1156"/>
      <c r="T72" s="375"/>
      <c r="U72" s="375"/>
      <c r="V72" s="395">
        <f t="shared" si="1"/>
        <v>5692.134</v>
      </c>
    </row>
    <row r="73" spans="1:22" ht="15" customHeight="1" x14ac:dyDescent="0.35">
      <c r="A73" s="9">
        <v>15</v>
      </c>
      <c r="B73" s="693" t="s">
        <v>323</v>
      </c>
      <c r="C73" s="694"/>
      <c r="D73" s="694"/>
      <c r="E73" s="694"/>
      <c r="F73" s="694"/>
      <c r="G73" s="694"/>
      <c r="H73" s="694"/>
      <c r="I73" s="695"/>
      <c r="J73" s="690" t="s">
        <v>528</v>
      </c>
      <c r="K73" s="691"/>
      <c r="L73" s="691"/>
      <c r="M73" s="691"/>
      <c r="N73" s="693"/>
      <c r="O73" s="694"/>
      <c r="P73" s="1128" t="s">
        <v>692</v>
      </c>
      <c r="Q73" s="1128"/>
      <c r="R73" s="1157" t="s">
        <v>692</v>
      </c>
      <c r="S73" s="1158"/>
      <c r="T73" s="375"/>
      <c r="U73" s="375"/>
      <c r="V73" s="396" t="s">
        <v>692</v>
      </c>
    </row>
    <row r="74" spans="1:22" ht="15" customHeight="1" x14ac:dyDescent="0.35">
      <c r="A74" s="121">
        <v>16</v>
      </c>
      <c r="B74" s="1124" t="s">
        <v>358</v>
      </c>
      <c r="C74" s="713"/>
      <c r="D74" s="713"/>
      <c r="E74" s="713"/>
      <c r="F74" s="713"/>
      <c r="G74" s="713"/>
      <c r="H74" s="713"/>
      <c r="I74" s="714"/>
      <c r="J74" s="824" t="s">
        <v>528</v>
      </c>
      <c r="K74" s="825"/>
      <c r="L74" s="825"/>
      <c r="M74" s="825"/>
      <c r="N74" s="1124" t="s">
        <v>859</v>
      </c>
      <c r="O74" s="713"/>
      <c r="P74" s="1125">
        <v>-120</v>
      </c>
      <c r="Q74" s="1125"/>
      <c r="R74" s="1159">
        <v>-120</v>
      </c>
      <c r="S74" s="1160"/>
      <c r="T74" s="375"/>
      <c r="U74" s="375"/>
      <c r="V74" s="395">
        <f t="shared" si="1"/>
        <v>-159.6</v>
      </c>
    </row>
    <row r="75" spans="1:22" ht="15" customHeight="1" x14ac:dyDescent="0.35">
      <c r="A75" s="9">
        <v>17</v>
      </c>
      <c r="B75" s="1126" t="s">
        <v>694</v>
      </c>
      <c r="C75" s="1126"/>
      <c r="D75" s="1126"/>
      <c r="E75" s="1126"/>
      <c r="F75" s="1126"/>
      <c r="G75" s="1126"/>
      <c r="H75" s="1126"/>
      <c r="I75" s="1126"/>
      <c r="J75" s="690" t="s">
        <v>528</v>
      </c>
      <c r="K75" s="691"/>
      <c r="L75" s="691"/>
      <c r="M75" s="691"/>
      <c r="N75" s="1122" t="s">
        <v>695</v>
      </c>
      <c r="O75" s="1123"/>
      <c r="P75" s="1127">
        <v>564</v>
      </c>
      <c r="Q75" s="1127"/>
      <c r="R75" s="1138">
        <f t="shared" si="0"/>
        <v>592.20000000000005</v>
      </c>
      <c r="S75" s="1152"/>
      <c r="T75" s="375"/>
      <c r="U75" s="375"/>
      <c r="V75" s="395">
        <f t="shared" si="1"/>
        <v>787.62600000000009</v>
      </c>
    </row>
    <row r="76" spans="1:22" ht="15" customHeight="1" x14ac:dyDescent="0.35">
      <c r="A76" s="9">
        <v>18</v>
      </c>
      <c r="B76" s="816" t="s">
        <v>696</v>
      </c>
      <c r="C76" s="816"/>
      <c r="D76" s="816"/>
      <c r="E76" s="816"/>
      <c r="F76" s="816"/>
      <c r="G76" s="816"/>
      <c r="H76" s="816"/>
      <c r="I76" s="816"/>
      <c r="J76" s="690" t="s">
        <v>528</v>
      </c>
      <c r="K76" s="691"/>
      <c r="L76" s="691"/>
      <c r="M76" s="691"/>
      <c r="N76" s="1122" t="s">
        <v>695</v>
      </c>
      <c r="O76" s="1123"/>
      <c r="P76" s="817">
        <v>595</v>
      </c>
      <c r="Q76" s="817"/>
      <c r="R76" s="1138">
        <f t="shared" si="0"/>
        <v>624.75</v>
      </c>
      <c r="S76" s="1152"/>
      <c r="T76" s="375"/>
      <c r="U76" s="375"/>
      <c r="V76" s="395">
        <f t="shared" si="1"/>
        <v>830.91750000000002</v>
      </c>
    </row>
    <row r="77" spans="1:22" ht="15" customHeight="1" x14ac:dyDescent="0.35">
      <c r="A77" s="9">
        <v>19</v>
      </c>
      <c r="B77" s="816" t="s">
        <v>697</v>
      </c>
      <c r="C77" s="816"/>
      <c r="D77" s="816"/>
      <c r="E77" s="816"/>
      <c r="F77" s="816"/>
      <c r="G77" s="816"/>
      <c r="H77" s="816"/>
      <c r="I77" s="816"/>
      <c r="J77" s="690" t="s">
        <v>528</v>
      </c>
      <c r="K77" s="691"/>
      <c r="L77" s="691"/>
      <c r="M77" s="691"/>
      <c r="N77" s="1122" t="s">
        <v>695</v>
      </c>
      <c r="O77" s="1123"/>
      <c r="P77" s="817">
        <v>650</v>
      </c>
      <c r="Q77" s="817"/>
      <c r="R77" s="1138">
        <f t="shared" si="0"/>
        <v>682.5</v>
      </c>
      <c r="S77" s="1152"/>
      <c r="T77" s="375"/>
      <c r="U77" s="375"/>
      <c r="V77" s="395">
        <f t="shared" si="1"/>
        <v>907.72500000000002</v>
      </c>
    </row>
    <row r="78" spans="1:22" ht="15" customHeight="1" x14ac:dyDescent="0.35">
      <c r="A78" s="9">
        <v>20</v>
      </c>
      <c r="B78" s="816" t="s">
        <v>698</v>
      </c>
      <c r="C78" s="816"/>
      <c r="D78" s="816"/>
      <c r="E78" s="816"/>
      <c r="F78" s="816"/>
      <c r="G78" s="816"/>
      <c r="H78" s="816"/>
      <c r="I78" s="816"/>
      <c r="J78" s="690" t="s">
        <v>528</v>
      </c>
      <c r="K78" s="691"/>
      <c r="L78" s="691"/>
      <c r="M78" s="691"/>
      <c r="N78" s="1122" t="s">
        <v>695</v>
      </c>
      <c r="O78" s="1123"/>
      <c r="P78" s="817">
        <v>707</v>
      </c>
      <c r="Q78" s="817"/>
      <c r="R78" s="1138">
        <f t="shared" si="0"/>
        <v>742.35</v>
      </c>
      <c r="S78" s="1152"/>
      <c r="T78" s="375"/>
      <c r="U78" s="375"/>
      <c r="V78" s="395">
        <f t="shared" si="1"/>
        <v>987.32550000000003</v>
      </c>
    </row>
    <row r="79" spans="1:22" ht="15" customHeight="1" x14ac:dyDescent="0.35">
      <c r="A79" s="9">
        <v>21</v>
      </c>
      <c r="B79" s="816" t="s">
        <v>699</v>
      </c>
      <c r="C79" s="816"/>
      <c r="D79" s="816"/>
      <c r="E79" s="816"/>
      <c r="F79" s="816"/>
      <c r="G79" s="816"/>
      <c r="H79" s="816"/>
      <c r="I79" s="816"/>
      <c r="J79" s="690" t="s">
        <v>528</v>
      </c>
      <c r="K79" s="691"/>
      <c r="L79" s="691"/>
      <c r="M79" s="691"/>
      <c r="N79" s="1122" t="s">
        <v>695</v>
      </c>
      <c r="O79" s="1123"/>
      <c r="P79" s="817">
        <v>826</v>
      </c>
      <c r="Q79" s="817"/>
      <c r="R79" s="1138">
        <f t="shared" si="0"/>
        <v>867.30000000000007</v>
      </c>
      <c r="S79" s="1152"/>
      <c r="T79" s="375"/>
      <c r="U79" s="375"/>
      <c r="V79" s="395">
        <f t="shared" si="1"/>
        <v>1153.509</v>
      </c>
    </row>
    <row r="80" spans="1:22" ht="15" customHeight="1" x14ac:dyDescent="0.35">
      <c r="A80" s="9">
        <v>22</v>
      </c>
      <c r="B80" s="816" t="s">
        <v>700</v>
      </c>
      <c r="C80" s="816"/>
      <c r="D80" s="816"/>
      <c r="E80" s="816"/>
      <c r="F80" s="816"/>
      <c r="G80" s="816"/>
      <c r="H80" s="816"/>
      <c r="I80" s="816"/>
      <c r="J80" s="690" t="s">
        <v>528</v>
      </c>
      <c r="K80" s="691"/>
      <c r="L80" s="691"/>
      <c r="M80" s="691"/>
      <c r="N80" s="1122" t="s">
        <v>695</v>
      </c>
      <c r="O80" s="1123"/>
      <c r="P80" s="817">
        <v>762</v>
      </c>
      <c r="Q80" s="817"/>
      <c r="R80" s="1138">
        <f t="shared" si="0"/>
        <v>800.1</v>
      </c>
      <c r="S80" s="1152"/>
      <c r="T80" s="375"/>
      <c r="U80" s="375"/>
      <c r="V80" s="395">
        <f t="shared" si="1"/>
        <v>1064.133</v>
      </c>
    </row>
    <row r="81" spans="1:22" ht="15" customHeight="1" x14ac:dyDescent="0.35">
      <c r="A81" s="9">
        <v>23</v>
      </c>
      <c r="B81" s="816" t="s">
        <v>701</v>
      </c>
      <c r="C81" s="816"/>
      <c r="D81" s="816"/>
      <c r="E81" s="816"/>
      <c r="F81" s="816"/>
      <c r="G81" s="816"/>
      <c r="H81" s="816"/>
      <c r="I81" s="816"/>
      <c r="J81" s="690" t="s">
        <v>528</v>
      </c>
      <c r="K81" s="691"/>
      <c r="L81" s="691"/>
      <c r="M81" s="691"/>
      <c r="N81" s="1122" t="s">
        <v>695</v>
      </c>
      <c r="O81" s="1123"/>
      <c r="P81" s="817">
        <v>793</v>
      </c>
      <c r="Q81" s="817"/>
      <c r="R81" s="1138">
        <f t="shared" si="0"/>
        <v>832.65000000000009</v>
      </c>
      <c r="S81" s="1152"/>
      <c r="T81" s="375"/>
      <c r="U81" s="375"/>
      <c r="V81" s="395">
        <f t="shared" si="1"/>
        <v>1107.4245000000001</v>
      </c>
    </row>
    <row r="82" spans="1:22" ht="15" customHeight="1" x14ac:dyDescent="0.35">
      <c r="A82" s="9">
        <v>24</v>
      </c>
      <c r="B82" s="816" t="s">
        <v>702</v>
      </c>
      <c r="C82" s="816"/>
      <c r="D82" s="816"/>
      <c r="E82" s="816"/>
      <c r="F82" s="816"/>
      <c r="G82" s="816"/>
      <c r="H82" s="816"/>
      <c r="I82" s="816"/>
      <c r="J82" s="690" t="s">
        <v>528</v>
      </c>
      <c r="K82" s="691"/>
      <c r="L82" s="691"/>
      <c r="M82" s="691"/>
      <c r="N82" s="1122" t="s">
        <v>695</v>
      </c>
      <c r="O82" s="1123"/>
      <c r="P82" s="817">
        <v>848</v>
      </c>
      <c r="Q82" s="817"/>
      <c r="R82" s="1138">
        <f t="shared" si="0"/>
        <v>890.40000000000009</v>
      </c>
      <c r="S82" s="1152"/>
      <c r="T82" s="375"/>
      <c r="U82" s="375"/>
      <c r="V82" s="395">
        <f t="shared" si="1"/>
        <v>1184.2320000000002</v>
      </c>
    </row>
    <row r="83" spans="1:22" ht="15" customHeight="1" x14ac:dyDescent="0.35">
      <c r="A83" s="9">
        <v>25</v>
      </c>
      <c r="B83" s="816" t="s">
        <v>703</v>
      </c>
      <c r="C83" s="816"/>
      <c r="D83" s="816"/>
      <c r="E83" s="816"/>
      <c r="F83" s="816"/>
      <c r="G83" s="816"/>
      <c r="H83" s="816"/>
      <c r="I83" s="816"/>
      <c r="J83" s="690" t="s">
        <v>528</v>
      </c>
      <c r="K83" s="691"/>
      <c r="L83" s="691"/>
      <c r="M83" s="691"/>
      <c r="N83" s="1122" t="s">
        <v>695</v>
      </c>
      <c r="O83" s="1123"/>
      <c r="P83" s="817">
        <v>905</v>
      </c>
      <c r="Q83" s="817"/>
      <c r="R83" s="1138">
        <f t="shared" si="0"/>
        <v>950.25</v>
      </c>
      <c r="S83" s="1152"/>
      <c r="T83" s="375"/>
      <c r="U83" s="375"/>
      <c r="V83" s="395">
        <f t="shared" si="1"/>
        <v>1263.8325</v>
      </c>
    </row>
    <row r="84" spans="1:22" ht="15" customHeight="1" thickBot="1" x14ac:dyDescent="0.4">
      <c r="A84" s="121">
        <v>26</v>
      </c>
      <c r="B84" s="1112" t="s">
        <v>704</v>
      </c>
      <c r="C84" s="1112"/>
      <c r="D84" s="1112"/>
      <c r="E84" s="1112"/>
      <c r="F84" s="1112"/>
      <c r="G84" s="1112"/>
      <c r="H84" s="1112"/>
      <c r="I84" s="1112"/>
      <c r="J84" s="824" t="s">
        <v>528</v>
      </c>
      <c r="K84" s="825"/>
      <c r="L84" s="825"/>
      <c r="M84" s="825"/>
      <c r="N84" s="1113" t="s">
        <v>695</v>
      </c>
      <c r="O84" s="1114"/>
      <c r="P84" s="1115">
        <v>1024</v>
      </c>
      <c r="Q84" s="1115"/>
      <c r="R84" s="1138">
        <f t="shared" si="0"/>
        <v>1075.2</v>
      </c>
      <c r="S84" s="1152"/>
      <c r="T84" s="375"/>
      <c r="U84" s="375"/>
      <c r="V84" s="395">
        <f t="shared" si="1"/>
        <v>1430.0160000000001</v>
      </c>
    </row>
    <row r="85" spans="1:22" ht="15" customHeight="1" thickTop="1" x14ac:dyDescent="0.35">
      <c r="A85" s="1116" t="s">
        <v>860</v>
      </c>
      <c r="B85" s="1117"/>
      <c r="C85" s="1117"/>
      <c r="D85" s="1117"/>
      <c r="E85" s="1117"/>
      <c r="F85" s="1117"/>
      <c r="G85" s="1117"/>
      <c r="H85" s="1117"/>
      <c r="I85" s="1117"/>
      <c r="J85" s="1117"/>
      <c r="K85" s="1117"/>
      <c r="L85" s="1117"/>
      <c r="M85" s="1117"/>
      <c r="N85" s="1117"/>
      <c r="O85" s="1117"/>
      <c r="P85" s="1117"/>
      <c r="Q85" s="1118"/>
      <c r="R85" s="1161"/>
      <c r="S85" s="1162"/>
      <c r="T85" s="375"/>
      <c r="U85" s="375"/>
      <c r="V85" s="395"/>
    </row>
    <row r="86" spans="1:22" ht="15" customHeight="1" thickBot="1" x14ac:dyDescent="0.4">
      <c r="A86" s="1119" t="s">
        <v>549</v>
      </c>
      <c r="B86" s="1120"/>
      <c r="C86" s="1120"/>
      <c r="D86" s="1120"/>
      <c r="E86" s="1120"/>
      <c r="F86" s="1120"/>
      <c r="G86" s="1120"/>
      <c r="H86" s="1120"/>
      <c r="I86" s="1120"/>
      <c r="J86" s="1120"/>
      <c r="K86" s="1120"/>
      <c r="L86" s="1120"/>
      <c r="M86" s="1120"/>
      <c r="N86" s="1120"/>
      <c r="O86" s="1120"/>
      <c r="P86" s="1120"/>
      <c r="Q86" s="1121"/>
      <c r="R86" s="1161"/>
      <c r="S86" s="1162"/>
      <c r="T86" s="375"/>
      <c r="U86" s="375"/>
      <c r="V86" s="395"/>
    </row>
    <row r="87" spans="1:22" ht="15.65" customHeight="1" thickTop="1" x14ac:dyDescent="0.35">
      <c r="A87" s="453"/>
      <c r="B87" s="1104" t="s">
        <v>861</v>
      </c>
      <c r="C87" s="1105"/>
      <c r="D87" s="1105"/>
      <c r="E87" s="1105"/>
      <c r="F87" s="1105"/>
      <c r="G87" s="1105"/>
      <c r="H87" s="1105"/>
      <c r="I87" s="1106"/>
      <c r="J87" s="1107" t="s">
        <v>528</v>
      </c>
      <c r="K87" s="1108"/>
      <c r="L87" s="1108"/>
      <c r="M87" s="1108"/>
      <c r="N87" s="1109"/>
      <c r="O87" s="1110"/>
      <c r="P87" s="1111"/>
      <c r="Q87" s="1111"/>
      <c r="R87" s="1161"/>
      <c r="S87" s="1162"/>
      <c r="T87" s="375"/>
      <c r="U87" s="375"/>
      <c r="V87" s="395"/>
    </row>
    <row r="88" spans="1:22" ht="29.4" customHeight="1" x14ac:dyDescent="0.35">
      <c r="A88" s="9">
        <v>1</v>
      </c>
      <c r="B88" s="1098" t="s">
        <v>862</v>
      </c>
      <c r="C88" s="1099"/>
      <c r="D88" s="1099"/>
      <c r="E88" s="1099"/>
      <c r="F88" s="1099"/>
      <c r="G88" s="1099"/>
      <c r="H88" s="1099"/>
      <c r="I88" s="1100"/>
      <c r="J88" s="690" t="s">
        <v>528</v>
      </c>
      <c r="K88" s="691"/>
      <c r="L88" s="691"/>
      <c r="M88" s="691"/>
      <c r="N88" s="1098" t="s">
        <v>863</v>
      </c>
      <c r="O88" s="1103"/>
      <c r="P88" s="614">
        <v>7770</v>
      </c>
      <c r="Q88" s="614"/>
      <c r="R88" s="1155">
        <f t="shared" si="0"/>
        <v>8158.5</v>
      </c>
      <c r="S88" s="1156"/>
      <c r="T88" s="375"/>
      <c r="U88" s="375"/>
      <c r="V88" s="395">
        <f t="shared" si="1"/>
        <v>10850.805</v>
      </c>
    </row>
    <row r="89" spans="1:22" ht="29.4" customHeight="1" x14ac:dyDescent="0.35">
      <c r="A89" s="9">
        <v>2</v>
      </c>
      <c r="B89" s="1098" t="s">
        <v>864</v>
      </c>
      <c r="C89" s="1099"/>
      <c r="D89" s="1099"/>
      <c r="E89" s="1099"/>
      <c r="F89" s="1099"/>
      <c r="G89" s="1099"/>
      <c r="H89" s="1099"/>
      <c r="I89" s="1100"/>
      <c r="J89" s="690" t="s">
        <v>528</v>
      </c>
      <c r="K89" s="691"/>
      <c r="L89" s="691"/>
      <c r="M89" s="691"/>
      <c r="N89" s="1101"/>
      <c r="O89" s="1102"/>
      <c r="P89" s="1097">
        <v>40960</v>
      </c>
      <c r="Q89" s="1097"/>
      <c r="R89" s="1155">
        <f t="shared" si="0"/>
        <v>43008</v>
      </c>
      <c r="S89" s="1156"/>
      <c r="T89" s="375"/>
      <c r="U89" s="375"/>
      <c r="V89" s="395">
        <f t="shared" si="1"/>
        <v>57200.639999999999</v>
      </c>
    </row>
    <row r="90" spans="1:22" ht="29.4" customHeight="1" x14ac:dyDescent="0.35">
      <c r="A90" s="9">
        <v>3</v>
      </c>
      <c r="B90" s="1098" t="s">
        <v>865</v>
      </c>
      <c r="C90" s="1099"/>
      <c r="D90" s="1099"/>
      <c r="E90" s="1099"/>
      <c r="F90" s="1099"/>
      <c r="G90" s="1099"/>
      <c r="H90" s="1099"/>
      <c r="I90" s="1100"/>
      <c r="J90" s="690" t="s">
        <v>528</v>
      </c>
      <c r="K90" s="691"/>
      <c r="L90" s="691"/>
      <c r="M90" s="691"/>
      <c r="N90" s="1098" t="s">
        <v>579</v>
      </c>
      <c r="O90" s="1103"/>
      <c r="P90" s="1097">
        <v>6875</v>
      </c>
      <c r="Q90" s="1097"/>
      <c r="R90" s="1155">
        <f t="shared" si="0"/>
        <v>7218.75</v>
      </c>
      <c r="S90" s="1156"/>
      <c r="T90" s="375"/>
      <c r="U90" s="375"/>
      <c r="V90" s="395">
        <f t="shared" si="1"/>
        <v>9600.9375</v>
      </c>
    </row>
    <row r="91" spans="1:22" ht="15.5" x14ac:dyDescent="0.35">
      <c r="A91" s="9">
        <v>4</v>
      </c>
      <c r="B91" s="1098" t="s">
        <v>866</v>
      </c>
      <c r="C91" s="1099"/>
      <c r="D91" s="1099"/>
      <c r="E91" s="1099"/>
      <c r="F91" s="1099"/>
      <c r="G91" s="1099"/>
      <c r="H91" s="1099"/>
      <c r="I91" s="1100"/>
      <c r="J91" s="690" t="s">
        <v>528</v>
      </c>
      <c r="K91" s="691"/>
      <c r="L91" s="691"/>
      <c r="M91" s="691"/>
      <c r="N91" s="1101"/>
      <c r="O91" s="1102"/>
      <c r="P91" s="1097">
        <v>-2200</v>
      </c>
      <c r="Q91" s="1097"/>
      <c r="R91" s="614">
        <v>-2200</v>
      </c>
      <c r="S91" s="733"/>
      <c r="T91" s="375"/>
      <c r="U91" s="375"/>
      <c r="V91" s="395"/>
    </row>
    <row r="92" spans="1:22" ht="30" customHeight="1" x14ac:dyDescent="0.35">
      <c r="A92" s="9">
        <v>5</v>
      </c>
      <c r="B92" s="1094" t="s">
        <v>867</v>
      </c>
      <c r="C92" s="1095"/>
      <c r="D92" s="1095"/>
      <c r="E92" s="1095"/>
      <c r="F92" s="1095"/>
      <c r="G92" s="1095"/>
      <c r="H92" s="1095"/>
      <c r="I92" s="1096"/>
      <c r="J92" s="690" t="s">
        <v>528</v>
      </c>
      <c r="K92" s="691"/>
      <c r="L92" s="691"/>
      <c r="M92" s="691"/>
      <c r="N92" s="693"/>
      <c r="O92" s="694"/>
      <c r="P92" s="1097">
        <v>3485</v>
      </c>
      <c r="Q92" s="1097"/>
      <c r="R92" s="1155">
        <f t="shared" si="0"/>
        <v>3659.25</v>
      </c>
      <c r="S92" s="1156"/>
      <c r="T92" s="375"/>
      <c r="U92" s="375"/>
      <c r="V92" s="395">
        <f t="shared" si="1"/>
        <v>4866.8024999999998</v>
      </c>
    </row>
    <row r="93" spans="1:22" ht="15.5" x14ac:dyDescent="0.35">
      <c r="A93" s="9">
        <v>6</v>
      </c>
      <c r="B93" s="693" t="s">
        <v>868</v>
      </c>
      <c r="C93" s="694"/>
      <c r="D93" s="694"/>
      <c r="E93" s="694"/>
      <c r="F93" s="694"/>
      <c r="G93" s="694"/>
      <c r="H93" s="694"/>
      <c r="I93" s="695"/>
      <c r="J93" s="690" t="s">
        <v>528</v>
      </c>
      <c r="K93" s="691"/>
      <c r="L93" s="691"/>
      <c r="M93" s="691"/>
      <c r="N93" s="693"/>
      <c r="O93" s="694"/>
      <c r="P93" s="1097">
        <v>1076</v>
      </c>
      <c r="Q93" s="1097"/>
      <c r="R93" s="1155">
        <f t="shared" si="0"/>
        <v>1129.8</v>
      </c>
      <c r="S93" s="1156"/>
      <c r="T93" s="375"/>
      <c r="U93" s="375"/>
      <c r="V93" s="395">
        <f t="shared" si="1"/>
        <v>1502.634</v>
      </c>
    </row>
    <row r="94" spans="1:22" ht="15.5" x14ac:dyDescent="0.35">
      <c r="A94" s="9">
        <v>7</v>
      </c>
      <c r="B94" s="1094" t="s">
        <v>869</v>
      </c>
      <c r="C94" s="1095"/>
      <c r="D94" s="1095"/>
      <c r="E94" s="1095"/>
      <c r="F94" s="1095"/>
      <c r="G94" s="1095"/>
      <c r="H94" s="1095"/>
      <c r="I94" s="1096"/>
      <c r="J94" s="690" t="s">
        <v>528</v>
      </c>
      <c r="K94" s="691"/>
      <c r="L94" s="691"/>
      <c r="M94" s="691"/>
      <c r="N94" s="693"/>
      <c r="O94" s="694"/>
      <c r="P94" s="1097">
        <v>-120</v>
      </c>
      <c r="Q94" s="1097"/>
      <c r="R94" s="614">
        <v>-120</v>
      </c>
      <c r="S94" s="733"/>
      <c r="T94" s="375"/>
      <c r="U94" s="375"/>
      <c r="V94" s="395">
        <v>-120</v>
      </c>
    </row>
    <row r="95" spans="1:22" ht="15.5" x14ac:dyDescent="0.35">
      <c r="A95" s="9">
        <v>8</v>
      </c>
      <c r="B95" s="1094" t="s">
        <v>870</v>
      </c>
      <c r="C95" s="1095"/>
      <c r="D95" s="1095"/>
      <c r="E95" s="1095"/>
      <c r="F95" s="1095"/>
      <c r="G95" s="1095"/>
      <c r="H95" s="1095"/>
      <c r="I95" s="1096"/>
      <c r="J95" s="690" t="s">
        <v>528</v>
      </c>
      <c r="K95" s="691"/>
      <c r="L95" s="691"/>
      <c r="M95" s="691"/>
      <c r="N95" s="693"/>
      <c r="O95" s="694"/>
      <c r="P95" s="1128" t="s">
        <v>509</v>
      </c>
      <c r="Q95" s="1128"/>
      <c r="R95" s="1157" t="s">
        <v>509</v>
      </c>
      <c r="S95" s="1158"/>
      <c r="T95" s="375"/>
      <c r="U95" s="375"/>
      <c r="V95" s="396" t="s">
        <v>509</v>
      </c>
    </row>
    <row r="96" spans="1:22" ht="15.5" x14ac:dyDescent="0.35">
      <c r="A96" s="9">
        <v>9</v>
      </c>
      <c r="B96" s="1094" t="s">
        <v>871</v>
      </c>
      <c r="C96" s="1095"/>
      <c r="D96" s="1095"/>
      <c r="E96" s="1095"/>
      <c r="F96" s="1095"/>
      <c r="G96" s="1095"/>
      <c r="H96" s="1095"/>
      <c r="I96" s="1096"/>
      <c r="J96" s="690" t="s">
        <v>528</v>
      </c>
      <c r="K96" s="691"/>
      <c r="L96" s="691"/>
      <c r="M96" s="691"/>
      <c r="N96" s="693"/>
      <c r="O96" s="694"/>
      <c r="P96" s="1097">
        <v>510</v>
      </c>
      <c r="Q96" s="1097"/>
      <c r="R96" s="1155">
        <f t="shared" si="0"/>
        <v>535.5</v>
      </c>
      <c r="S96" s="1156"/>
      <c r="T96" s="375"/>
      <c r="U96" s="375"/>
      <c r="V96" s="395">
        <f t="shared" si="1"/>
        <v>712.21500000000003</v>
      </c>
    </row>
    <row r="97" spans="1:22" ht="15.5" x14ac:dyDescent="0.35">
      <c r="A97" s="9">
        <v>10</v>
      </c>
      <c r="B97" s="1094" t="s">
        <v>319</v>
      </c>
      <c r="C97" s="1095"/>
      <c r="D97" s="1095"/>
      <c r="E97" s="1095"/>
      <c r="F97" s="1095"/>
      <c r="G97" s="1095"/>
      <c r="H97" s="1095"/>
      <c r="I97" s="1096"/>
      <c r="J97" s="690" t="s">
        <v>528</v>
      </c>
      <c r="K97" s="691"/>
      <c r="L97" s="691"/>
      <c r="M97" s="691"/>
      <c r="N97" s="693"/>
      <c r="O97" s="694"/>
      <c r="P97" s="1097">
        <v>4076</v>
      </c>
      <c r="Q97" s="1097"/>
      <c r="R97" s="1155">
        <f t="shared" si="0"/>
        <v>4279.8</v>
      </c>
      <c r="S97" s="1156"/>
      <c r="T97" s="375"/>
      <c r="U97" s="375"/>
      <c r="V97" s="395">
        <f t="shared" si="1"/>
        <v>5692.134</v>
      </c>
    </row>
    <row r="98" spans="1:22" ht="15.5" x14ac:dyDescent="0.35">
      <c r="A98" s="9">
        <v>11</v>
      </c>
      <c r="B98" s="1094" t="s">
        <v>872</v>
      </c>
      <c r="C98" s="1095"/>
      <c r="D98" s="1095"/>
      <c r="E98" s="1095"/>
      <c r="F98" s="1095"/>
      <c r="G98" s="1095"/>
      <c r="H98" s="1095"/>
      <c r="I98" s="1096"/>
      <c r="J98" s="690" t="s">
        <v>528</v>
      </c>
      <c r="K98" s="691"/>
      <c r="L98" s="691"/>
      <c r="M98" s="691"/>
      <c r="N98" s="693"/>
      <c r="O98" s="694"/>
      <c r="P98" s="1097">
        <v>230</v>
      </c>
      <c r="Q98" s="1097"/>
      <c r="R98" s="1155">
        <f t="shared" si="0"/>
        <v>241.5</v>
      </c>
      <c r="S98" s="1156"/>
      <c r="T98" s="375"/>
      <c r="U98" s="375"/>
      <c r="V98" s="395">
        <f t="shared" si="1"/>
        <v>321.19499999999999</v>
      </c>
    </row>
    <row r="99" spans="1:22" ht="15.5" x14ac:dyDescent="0.35">
      <c r="A99" s="9">
        <v>12</v>
      </c>
      <c r="B99" s="1094" t="s">
        <v>790</v>
      </c>
      <c r="C99" s="1095"/>
      <c r="D99" s="1095"/>
      <c r="E99" s="1095"/>
      <c r="F99" s="1095"/>
      <c r="G99" s="1095"/>
      <c r="H99" s="1095"/>
      <c r="I99" s="1096"/>
      <c r="J99" s="690" t="s">
        <v>528</v>
      </c>
      <c r="K99" s="691"/>
      <c r="L99" s="691"/>
      <c r="M99" s="691"/>
      <c r="N99" s="693"/>
      <c r="O99" s="694"/>
      <c r="P99" s="1097">
        <v>425</v>
      </c>
      <c r="Q99" s="1097"/>
      <c r="R99" s="1155">
        <f t="shared" si="0"/>
        <v>446.25</v>
      </c>
      <c r="S99" s="1156"/>
      <c r="T99" s="375"/>
      <c r="U99" s="375"/>
      <c r="V99" s="395">
        <f t="shared" si="1"/>
        <v>593.51250000000005</v>
      </c>
    </row>
    <row r="100" spans="1:22" ht="15.5" x14ac:dyDescent="0.35">
      <c r="A100" s="9">
        <v>13</v>
      </c>
      <c r="B100" s="1094" t="s">
        <v>873</v>
      </c>
      <c r="C100" s="1095"/>
      <c r="D100" s="1095"/>
      <c r="E100" s="1095"/>
      <c r="F100" s="1095"/>
      <c r="G100" s="1095"/>
      <c r="H100" s="1095"/>
      <c r="I100" s="1096"/>
      <c r="J100" s="690" t="s">
        <v>528</v>
      </c>
      <c r="K100" s="691"/>
      <c r="L100" s="691"/>
      <c r="M100" s="691"/>
      <c r="N100" s="693"/>
      <c r="O100" s="694"/>
      <c r="P100" s="1097">
        <v>947</v>
      </c>
      <c r="Q100" s="1097"/>
      <c r="R100" s="1155">
        <f t="shared" si="0"/>
        <v>994.35</v>
      </c>
      <c r="S100" s="1156"/>
      <c r="T100" s="375"/>
      <c r="U100" s="375"/>
      <c r="V100" s="395">
        <f t="shared" si="1"/>
        <v>1322.4855</v>
      </c>
    </row>
    <row r="101" spans="1:22" ht="15.5" x14ac:dyDescent="0.35">
      <c r="A101" s="9">
        <v>14</v>
      </c>
      <c r="B101" s="1094" t="s">
        <v>874</v>
      </c>
      <c r="C101" s="1095"/>
      <c r="D101" s="1095"/>
      <c r="E101" s="1095"/>
      <c r="F101" s="1095"/>
      <c r="G101" s="1095"/>
      <c r="H101" s="1095"/>
      <c r="I101" s="1096"/>
      <c r="J101" s="690" t="s">
        <v>528</v>
      </c>
      <c r="K101" s="691"/>
      <c r="L101" s="691"/>
      <c r="M101" s="691"/>
      <c r="N101" s="693"/>
      <c r="O101" s="694"/>
      <c r="P101" s="1097">
        <v>2325</v>
      </c>
      <c r="Q101" s="1097"/>
      <c r="R101" s="1155">
        <f t="shared" si="0"/>
        <v>2441.25</v>
      </c>
      <c r="S101" s="1156"/>
      <c r="T101" s="375"/>
      <c r="U101" s="375"/>
      <c r="V101" s="395">
        <f t="shared" si="1"/>
        <v>3246.8625000000002</v>
      </c>
    </row>
    <row r="102" spans="1:22" ht="199.25" customHeight="1" x14ac:dyDescent="0.35">
      <c r="A102" s="9">
        <v>15</v>
      </c>
      <c r="B102" s="1094" t="s">
        <v>875</v>
      </c>
      <c r="C102" s="1095"/>
      <c r="D102" s="1095"/>
      <c r="E102" s="1095"/>
      <c r="F102" s="1095"/>
      <c r="G102" s="1095"/>
      <c r="H102" s="1095"/>
      <c r="I102" s="1096"/>
      <c r="J102" s="690" t="s">
        <v>528</v>
      </c>
      <c r="K102" s="691"/>
      <c r="L102" s="691"/>
      <c r="M102" s="691"/>
      <c r="N102" s="693"/>
      <c r="O102" s="694"/>
      <c r="P102" s="1097">
        <v>6571</v>
      </c>
      <c r="Q102" s="1097"/>
      <c r="R102" s="1155">
        <f t="shared" si="0"/>
        <v>6899.55</v>
      </c>
      <c r="S102" s="1156"/>
      <c r="T102" s="375"/>
      <c r="U102" s="375"/>
      <c r="V102" s="395">
        <f t="shared" si="1"/>
        <v>9176.4014999999999</v>
      </c>
    </row>
    <row r="103" spans="1:22" ht="192" customHeight="1" x14ac:dyDescent="0.35">
      <c r="A103" s="9">
        <v>16</v>
      </c>
      <c r="B103" s="1094" t="s">
        <v>876</v>
      </c>
      <c r="C103" s="1095"/>
      <c r="D103" s="1095"/>
      <c r="E103" s="1095"/>
      <c r="F103" s="1095"/>
      <c r="G103" s="1095"/>
      <c r="H103" s="1095"/>
      <c r="I103" s="1096"/>
      <c r="J103" s="690" t="s">
        <v>528</v>
      </c>
      <c r="K103" s="691"/>
      <c r="L103" s="691"/>
      <c r="M103" s="691"/>
      <c r="N103" s="693"/>
      <c r="O103" s="694"/>
      <c r="P103" s="1097">
        <v>4829</v>
      </c>
      <c r="Q103" s="1097"/>
      <c r="R103" s="1155">
        <f t="shared" si="0"/>
        <v>5070.45</v>
      </c>
      <c r="S103" s="1156"/>
      <c r="T103" s="375"/>
      <c r="U103" s="375"/>
      <c r="V103" s="395">
        <f t="shared" si="1"/>
        <v>6743.6984999999995</v>
      </c>
    </row>
    <row r="104" spans="1:22" ht="15.65" customHeight="1" x14ac:dyDescent="0.35">
      <c r="A104" s="1071" t="s">
        <v>1764</v>
      </c>
      <c r="B104" s="1072"/>
      <c r="C104" s="1072"/>
      <c r="D104" s="1072"/>
      <c r="E104" s="1072"/>
      <c r="F104" s="1072"/>
      <c r="G104" s="1072"/>
      <c r="H104" s="1072"/>
      <c r="I104" s="1072"/>
      <c r="J104" s="1072"/>
      <c r="K104" s="1072"/>
      <c r="L104" s="1072"/>
      <c r="M104" s="1072"/>
      <c r="N104" s="1072"/>
      <c r="O104" s="1072"/>
      <c r="P104" s="1072"/>
      <c r="Q104" s="1072"/>
      <c r="R104" s="1072"/>
      <c r="S104" s="1072"/>
      <c r="T104" s="375"/>
      <c r="U104" s="375"/>
      <c r="V104" s="395"/>
    </row>
    <row r="105" spans="1:22" ht="15.65" customHeight="1" x14ac:dyDescent="0.35">
      <c r="A105" s="218">
        <v>17</v>
      </c>
      <c r="B105" s="1165" t="s">
        <v>1141</v>
      </c>
      <c r="C105" s="1166"/>
      <c r="D105" s="1166"/>
      <c r="E105" s="1166"/>
      <c r="F105" s="1166"/>
      <c r="G105" s="1166"/>
      <c r="H105" s="1166"/>
      <c r="I105" s="1167"/>
      <c r="J105" s="930" t="s">
        <v>528</v>
      </c>
      <c r="K105" s="931"/>
      <c r="L105" s="931"/>
      <c r="M105" s="931"/>
      <c r="N105" s="1131"/>
      <c r="O105" s="1132"/>
      <c r="P105" s="1168">
        <v>1761</v>
      </c>
      <c r="Q105" s="1168"/>
      <c r="R105" s="1163">
        <f>P105*1.05</f>
        <v>1849.0500000000002</v>
      </c>
      <c r="S105" s="1164"/>
      <c r="T105" s="375"/>
      <c r="U105" s="375"/>
      <c r="V105" s="395">
        <f t="shared" si="1"/>
        <v>2459.2365000000004</v>
      </c>
    </row>
    <row r="106" spans="1:22" ht="15.65" customHeight="1" x14ac:dyDescent="0.35">
      <c r="A106" s="218">
        <v>18</v>
      </c>
      <c r="B106" s="1165" t="s">
        <v>1142</v>
      </c>
      <c r="C106" s="1166"/>
      <c r="D106" s="1166"/>
      <c r="E106" s="1166"/>
      <c r="F106" s="1166"/>
      <c r="G106" s="1166"/>
      <c r="H106" s="1166"/>
      <c r="I106" s="1167"/>
      <c r="J106" s="930" t="s">
        <v>528</v>
      </c>
      <c r="K106" s="931"/>
      <c r="L106" s="931"/>
      <c r="M106" s="931"/>
      <c r="N106" s="1131"/>
      <c r="O106" s="1132"/>
      <c r="P106" s="1168">
        <v>1283</v>
      </c>
      <c r="Q106" s="1168"/>
      <c r="R106" s="1163">
        <f t="shared" ref="R106:R110" si="2">P106*1.05</f>
        <v>1347.15</v>
      </c>
      <c r="S106" s="1164"/>
      <c r="T106" s="375"/>
      <c r="U106" s="375"/>
      <c r="V106" s="395">
        <f t="shared" si="1"/>
        <v>1791.7095000000002</v>
      </c>
    </row>
    <row r="107" spans="1:22" ht="15.65" customHeight="1" x14ac:dyDescent="0.35">
      <c r="A107" s="217">
        <v>19</v>
      </c>
      <c r="B107" s="987" t="s">
        <v>1143</v>
      </c>
      <c r="C107" s="987"/>
      <c r="D107" s="987"/>
      <c r="E107" s="987"/>
      <c r="F107" s="987"/>
      <c r="G107" s="987"/>
      <c r="H107" s="987"/>
      <c r="I107" s="987"/>
      <c r="J107" s="930" t="s">
        <v>528</v>
      </c>
      <c r="K107" s="931"/>
      <c r="L107" s="931"/>
      <c r="M107" s="931"/>
      <c r="N107" s="988"/>
      <c r="O107" s="989"/>
      <c r="P107" s="990">
        <v>328</v>
      </c>
      <c r="Q107" s="990"/>
      <c r="R107" s="1163">
        <f t="shared" si="2"/>
        <v>344.40000000000003</v>
      </c>
      <c r="S107" s="1164"/>
      <c r="T107" s="375"/>
      <c r="U107" s="375"/>
      <c r="V107" s="395">
        <f t="shared" si="1"/>
        <v>458.05200000000002</v>
      </c>
    </row>
    <row r="108" spans="1:22" ht="15.65" customHeight="1" x14ac:dyDescent="0.35">
      <c r="A108" s="217">
        <v>20</v>
      </c>
      <c r="B108" s="987" t="s">
        <v>1144</v>
      </c>
      <c r="C108" s="987"/>
      <c r="D108" s="987"/>
      <c r="E108" s="987"/>
      <c r="F108" s="987"/>
      <c r="G108" s="987"/>
      <c r="H108" s="987"/>
      <c r="I108" s="987"/>
      <c r="J108" s="930" t="s">
        <v>528</v>
      </c>
      <c r="K108" s="931"/>
      <c r="L108" s="931"/>
      <c r="M108" s="931"/>
      <c r="N108" s="988"/>
      <c r="O108" s="989"/>
      <c r="P108" s="990">
        <v>-300</v>
      </c>
      <c r="Q108" s="990"/>
      <c r="R108" s="1163">
        <f t="shared" si="2"/>
        <v>-315</v>
      </c>
      <c r="S108" s="1164"/>
      <c r="T108" s="375"/>
      <c r="U108" s="375"/>
      <c r="V108" s="395">
        <f t="shared" si="1"/>
        <v>-418.95</v>
      </c>
    </row>
    <row r="109" spans="1:22" ht="15.65" customHeight="1" x14ac:dyDescent="0.35">
      <c r="A109" s="219">
        <v>21</v>
      </c>
      <c r="B109" s="1169" t="s">
        <v>1145</v>
      </c>
      <c r="C109" s="1169"/>
      <c r="D109" s="1169"/>
      <c r="E109" s="1169"/>
      <c r="F109" s="1169"/>
      <c r="G109" s="1169"/>
      <c r="H109" s="1169"/>
      <c r="I109" s="1169"/>
      <c r="J109" s="996" t="s">
        <v>528</v>
      </c>
      <c r="K109" s="997"/>
      <c r="L109" s="997"/>
      <c r="M109" s="997"/>
      <c r="N109" s="1170"/>
      <c r="O109" s="1171"/>
      <c r="P109" s="1172">
        <v>4854</v>
      </c>
      <c r="Q109" s="1172"/>
      <c r="R109" s="1163">
        <f t="shared" si="2"/>
        <v>5096.7</v>
      </c>
      <c r="S109" s="1164"/>
      <c r="T109" s="375"/>
      <c r="U109" s="375"/>
      <c r="V109" s="395">
        <f t="shared" si="1"/>
        <v>6778.6109999999999</v>
      </c>
    </row>
    <row r="110" spans="1:22" ht="15.5" x14ac:dyDescent="0.35">
      <c r="A110" s="220">
        <v>22</v>
      </c>
      <c r="B110" s="987" t="s">
        <v>1146</v>
      </c>
      <c r="C110" s="987"/>
      <c r="D110" s="987"/>
      <c r="E110" s="987"/>
      <c r="F110" s="987"/>
      <c r="G110" s="987"/>
      <c r="H110" s="987"/>
      <c r="I110" s="987"/>
      <c r="J110" s="1173" t="s">
        <v>528</v>
      </c>
      <c r="K110" s="1174"/>
      <c r="L110" s="1174"/>
      <c r="M110" s="1174"/>
      <c r="N110" s="932"/>
      <c r="O110" s="932"/>
      <c r="P110" s="990">
        <v>704</v>
      </c>
      <c r="Q110" s="990"/>
      <c r="R110" s="1163">
        <f t="shared" si="2"/>
        <v>739.2</v>
      </c>
      <c r="S110" s="1164"/>
      <c r="T110" s="375"/>
      <c r="U110" s="375"/>
      <c r="V110" s="395">
        <f t="shared" si="1"/>
        <v>983.13600000000008</v>
      </c>
    </row>
  </sheetData>
  <mergeCells count="537">
    <mergeCell ref="R108:S108"/>
    <mergeCell ref="R109:S109"/>
    <mergeCell ref="R110:S110"/>
    <mergeCell ref="B108:I108"/>
    <mergeCell ref="J108:M108"/>
    <mergeCell ref="N108:O108"/>
    <mergeCell ref="P108:Q108"/>
    <mergeCell ref="B109:I109"/>
    <mergeCell ref="J109:M109"/>
    <mergeCell ref="N109:O109"/>
    <mergeCell ref="P109:Q109"/>
    <mergeCell ref="B110:I110"/>
    <mergeCell ref="J110:M110"/>
    <mergeCell ref="N110:O110"/>
    <mergeCell ref="P110:Q110"/>
    <mergeCell ref="B105:I105"/>
    <mergeCell ref="J105:M105"/>
    <mergeCell ref="N105:O105"/>
    <mergeCell ref="P105:Q105"/>
    <mergeCell ref="B106:I106"/>
    <mergeCell ref="J106:M106"/>
    <mergeCell ref="N106:O106"/>
    <mergeCell ref="P106:Q106"/>
    <mergeCell ref="B107:I107"/>
    <mergeCell ref="J107:M107"/>
    <mergeCell ref="N107:O107"/>
    <mergeCell ref="P107:Q107"/>
    <mergeCell ref="R105:S105"/>
    <mergeCell ref="R106:S106"/>
    <mergeCell ref="R107:S107"/>
    <mergeCell ref="R103:S103"/>
    <mergeCell ref="R94:S94"/>
    <mergeCell ref="R95:S95"/>
    <mergeCell ref="R96:S96"/>
    <mergeCell ref="R97:S97"/>
    <mergeCell ref="R98:S98"/>
    <mergeCell ref="R99:S99"/>
    <mergeCell ref="R100:S100"/>
    <mergeCell ref="R101:S101"/>
    <mergeCell ref="R102:S102"/>
    <mergeCell ref="A104:S104"/>
    <mergeCell ref="B95:I95"/>
    <mergeCell ref="J95:M95"/>
    <mergeCell ref="N95:O95"/>
    <mergeCell ref="P95:Q95"/>
    <mergeCell ref="B96:I96"/>
    <mergeCell ref="J96:M96"/>
    <mergeCell ref="N96:O96"/>
    <mergeCell ref="P96:Q96"/>
    <mergeCell ref="B100:I100"/>
    <mergeCell ref="J100:M100"/>
    <mergeCell ref="R83:S83"/>
    <mergeCell ref="R84:S84"/>
    <mergeCell ref="R87:S87"/>
    <mergeCell ref="R88:S88"/>
    <mergeCell ref="R89:S89"/>
    <mergeCell ref="R90:S90"/>
    <mergeCell ref="R91:S91"/>
    <mergeCell ref="R92:S92"/>
    <mergeCell ref="R93:S93"/>
    <mergeCell ref="R85:S85"/>
    <mergeCell ref="R86:S86"/>
    <mergeCell ref="R74:S74"/>
    <mergeCell ref="R75:S75"/>
    <mergeCell ref="R76:S76"/>
    <mergeCell ref="R77:S77"/>
    <mergeCell ref="R78:S78"/>
    <mergeCell ref="R79:S79"/>
    <mergeCell ref="R80:S80"/>
    <mergeCell ref="R81:S81"/>
    <mergeCell ref="R82:S82"/>
    <mergeCell ref="R65:S65"/>
    <mergeCell ref="R66:S66"/>
    <mergeCell ref="R67:S67"/>
    <mergeCell ref="R68:S68"/>
    <mergeCell ref="R69:S69"/>
    <mergeCell ref="R70:S70"/>
    <mergeCell ref="R71:S71"/>
    <mergeCell ref="R72:S72"/>
    <mergeCell ref="R73:S73"/>
    <mergeCell ref="R56:S56"/>
    <mergeCell ref="R57:S57"/>
    <mergeCell ref="R58:S58"/>
    <mergeCell ref="R59:S59"/>
    <mergeCell ref="R60:S60"/>
    <mergeCell ref="R61:S61"/>
    <mergeCell ref="R62:S62"/>
    <mergeCell ref="R63:S63"/>
    <mergeCell ref="R64:S64"/>
    <mergeCell ref="R47:S47"/>
    <mergeCell ref="R48:S48"/>
    <mergeCell ref="R49:S49"/>
    <mergeCell ref="R50:S50"/>
    <mergeCell ref="R51:S51"/>
    <mergeCell ref="R52:S52"/>
    <mergeCell ref="R53:S53"/>
    <mergeCell ref="R54:S54"/>
    <mergeCell ref="R55:S55"/>
    <mergeCell ref="R38:S38"/>
    <mergeCell ref="R39:S39"/>
    <mergeCell ref="R40:S40"/>
    <mergeCell ref="R41:S41"/>
    <mergeCell ref="R42:S42"/>
    <mergeCell ref="R43:S43"/>
    <mergeCell ref="R44:S44"/>
    <mergeCell ref="R45:S45"/>
    <mergeCell ref="R46:S46"/>
    <mergeCell ref="R29:S29"/>
    <mergeCell ref="R30:S30"/>
    <mergeCell ref="R31:S31"/>
    <mergeCell ref="R32:S32"/>
    <mergeCell ref="R33:S33"/>
    <mergeCell ref="R34:S34"/>
    <mergeCell ref="R35:S35"/>
    <mergeCell ref="R36:S36"/>
    <mergeCell ref="R37:S37"/>
    <mergeCell ref="R20:S20"/>
    <mergeCell ref="R21:S21"/>
    <mergeCell ref="R22:S22"/>
    <mergeCell ref="R23:S23"/>
    <mergeCell ref="R24:S24"/>
    <mergeCell ref="R25:S25"/>
    <mergeCell ref="R26:S26"/>
    <mergeCell ref="R27:S27"/>
    <mergeCell ref="R28:S28"/>
    <mergeCell ref="R11:S11"/>
    <mergeCell ref="R12:S12"/>
    <mergeCell ref="R13:S13"/>
    <mergeCell ref="R14:S14"/>
    <mergeCell ref="R15:S15"/>
    <mergeCell ref="R16:S16"/>
    <mergeCell ref="R17:S17"/>
    <mergeCell ref="R18:S18"/>
    <mergeCell ref="R19:S19"/>
    <mergeCell ref="R1:S1"/>
    <mergeCell ref="R3:S3"/>
    <mergeCell ref="R4:S4"/>
    <mergeCell ref="R5:S5"/>
    <mergeCell ref="R6:S6"/>
    <mergeCell ref="R7:S7"/>
    <mergeCell ref="R8:S8"/>
    <mergeCell ref="R9:S9"/>
    <mergeCell ref="R10:S10"/>
    <mergeCell ref="R2:S2"/>
    <mergeCell ref="B1:I1"/>
    <mergeCell ref="J1:M1"/>
    <mergeCell ref="N1:O1"/>
    <mergeCell ref="P1:Q1"/>
    <mergeCell ref="A2:Q2"/>
    <mergeCell ref="B3:I3"/>
    <mergeCell ref="J3:M3"/>
    <mergeCell ref="N3:O3"/>
    <mergeCell ref="P3:Q3"/>
    <mergeCell ref="B6:I6"/>
    <mergeCell ref="J6:M6"/>
    <mergeCell ref="N6:O6"/>
    <mergeCell ref="P6:Q6"/>
    <mergeCell ref="B7:I7"/>
    <mergeCell ref="J7:M7"/>
    <mergeCell ref="N7:O7"/>
    <mergeCell ref="P7:Q7"/>
    <mergeCell ref="B4:I4"/>
    <mergeCell ref="J4:M4"/>
    <mergeCell ref="N4:O4"/>
    <mergeCell ref="P4:Q4"/>
    <mergeCell ref="B5:I5"/>
    <mergeCell ref="J5:M5"/>
    <mergeCell ref="N5:O5"/>
    <mergeCell ref="P5:Q5"/>
    <mergeCell ref="B10:I10"/>
    <mergeCell ref="J10:M10"/>
    <mergeCell ref="N10:O10"/>
    <mergeCell ref="P10:Q10"/>
    <mergeCell ref="B11:I11"/>
    <mergeCell ref="J11:M11"/>
    <mergeCell ref="N11:O11"/>
    <mergeCell ref="P11:Q11"/>
    <mergeCell ref="B8:I8"/>
    <mergeCell ref="J8:M8"/>
    <mergeCell ref="N8:O8"/>
    <mergeCell ref="P8:Q8"/>
    <mergeCell ref="B9:I9"/>
    <mergeCell ref="J9:M9"/>
    <mergeCell ref="N9:O9"/>
    <mergeCell ref="P9:Q9"/>
    <mergeCell ref="B14:I14"/>
    <mergeCell ref="J14:M14"/>
    <mergeCell ref="N14:O14"/>
    <mergeCell ref="P14:Q14"/>
    <mergeCell ref="B15:I15"/>
    <mergeCell ref="J15:M15"/>
    <mergeCell ref="N15:O15"/>
    <mergeCell ref="P15:Q15"/>
    <mergeCell ref="B12:I12"/>
    <mergeCell ref="J12:M12"/>
    <mergeCell ref="N12:O12"/>
    <mergeCell ref="P12:Q12"/>
    <mergeCell ref="B13:I13"/>
    <mergeCell ref="J13:M13"/>
    <mergeCell ref="N13:O13"/>
    <mergeCell ref="P13:Q13"/>
    <mergeCell ref="B18:I18"/>
    <mergeCell ref="J18:M18"/>
    <mergeCell ref="N18:O18"/>
    <mergeCell ref="P18:Q18"/>
    <mergeCell ref="B19:I19"/>
    <mergeCell ref="J19:M19"/>
    <mergeCell ref="N19:O19"/>
    <mergeCell ref="P19:Q19"/>
    <mergeCell ref="B16:I16"/>
    <mergeCell ref="J16:M16"/>
    <mergeCell ref="N16:O16"/>
    <mergeCell ref="P16:Q16"/>
    <mergeCell ref="B17:I17"/>
    <mergeCell ref="J17:M17"/>
    <mergeCell ref="N17:O17"/>
    <mergeCell ref="P17:Q17"/>
    <mergeCell ref="B22:I22"/>
    <mergeCell ref="J22:M22"/>
    <mergeCell ref="N22:O22"/>
    <mergeCell ref="P22:Q22"/>
    <mergeCell ref="B23:I23"/>
    <mergeCell ref="J23:M23"/>
    <mergeCell ref="N23:O23"/>
    <mergeCell ref="P23:Q23"/>
    <mergeCell ref="B20:I20"/>
    <mergeCell ref="J20:M20"/>
    <mergeCell ref="N20:O20"/>
    <mergeCell ref="P20:Q20"/>
    <mergeCell ref="B21:I21"/>
    <mergeCell ref="J21:M21"/>
    <mergeCell ref="N21:O21"/>
    <mergeCell ref="P21:Q21"/>
    <mergeCell ref="B26:I26"/>
    <mergeCell ref="J26:M26"/>
    <mergeCell ref="N26:O26"/>
    <mergeCell ref="P26:Q26"/>
    <mergeCell ref="B27:I27"/>
    <mergeCell ref="J27:M27"/>
    <mergeCell ref="N27:O27"/>
    <mergeCell ref="P27:Q27"/>
    <mergeCell ref="B24:I24"/>
    <mergeCell ref="J24:M24"/>
    <mergeCell ref="N24:O24"/>
    <mergeCell ref="P24:Q24"/>
    <mergeCell ref="B25:I25"/>
    <mergeCell ref="J25:M25"/>
    <mergeCell ref="N25:O25"/>
    <mergeCell ref="P25:Q25"/>
    <mergeCell ref="B30:I30"/>
    <mergeCell ref="J30:M30"/>
    <mergeCell ref="N30:O30"/>
    <mergeCell ref="P30:Q30"/>
    <mergeCell ref="B31:I31"/>
    <mergeCell ref="J31:M31"/>
    <mergeCell ref="N31:O31"/>
    <mergeCell ref="P31:Q31"/>
    <mergeCell ref="B28:I28"/>
    <mergeCell ref="J28:M28"/>
    <mergeCell ref="N28:O28"/>
    <mergeCell ref="P28:Q28"/>
    <mergeCell ref="B29:I29"/>
    <mergeCell ref="J29:M29"/>
    <mergeCell ref="N29:O29"/>
    <mergeCell ref="P29:Q29"/>
    <mergeCell ref="B34:I34"/>
    <mergeCell ref="J34:M34"/>
    <mergeCell ref="N34:O34"/>
    <mergeCell ref="P34:Q34"/>
    <mergeCell ref="B35:I35"/>
    <mergeCell ref="J35:M35"/>
    <mergeCell ref="N35:O35"/>
    <mergeCell ref="P35:Q35"/>
    <mergeCell ref="B32:I32"/>
    <mergeCell ref="J32:M32"/>
    <mergeCell ref="N32:O32"/>
    <mergeCell ref="P32:Q32"/>
    <mergeCell ref="B33:I33"/>
    <mergeCell ref="J33:M33"/>
    <mergeCell ref="N33:O33"/>
    <mergeCell ref="P33:Q33"/>
    <mergeCell ref="B38:I38"/>
    <mergeCell ref="J38:M38"/>
    <mergeCell ref="N38:O38"/>
    <mergeCell ref="P38:Q38"/>
    <mergeCell ref="B39:I39"/>
    <mergeCell ref="J39:M39"/>
    <mergeCell ref="N39:O39"/>
    <mergeCell ref="P39:Q39"/>
    <mergeCell ref="B36:I36"/>
    <mergeCell ref="J36:M36"/>
    <mergeCell ref="N36:O36"/>
    <mergeCell ref="P36:Q36"/>
    <mergeCell ref="B37:I37"/>
    <mergeCell ref="J37:M37"/>
    <mergeCell ref="N37:O37"/>
    <mergeCell ref="P37:Q37"/>
    <mergeCell ref="B42:I42"/>
    <mergeCell ref="J42:M42"/>
    <mergeCell ref="N42:O42"/>
    <mergeCell ref="P42:Q42"/>
    <mergeCell ref="B43:I43"/>
    <mergeCell ref="J43:M43"/>
    <mergeCell ref="N43:O43"/>
    <mergeCell ref="P43:Q43"/>
    <mergeCell ref="B40:I40"/>
    <mergeCell ref="J40:M40"/>
    <mergeCell ref="N40:O40"/>
    <mergeCell ref="P40:Q40"/>
    <mergeCell ref="B41:I41"/>
    <mergeCell ref="J41:M41"/>
    <mergeCell ref="N41:O41"/>
    <mergeCell ref="P41:Q41"/>
    <mergeCell ref="B46:I46"/>
    <mergeCell ref="J46:M46"/>
    <mergeCell ref="N46:O46"/>
    <mergeCell ref="P46:Q46"/>
    <mergeCell ref="B47:I47"/>
    <mergeCell ref="J47:M47"/>
    <mergeCell ref="N47:O47"/>
    <mergeCell ref="P47:Q47"/>
    <mergeCell ref="B44:I44"/>
    <mergeCell ref="J44:M44"/>
    <mergeCell ref="N44:O44"/>
    <mergeCell ref="P44:Q44"/>
    <mergeCell ref="B45:I45"/>
    <mergeCell ref="J45:M45"/>
    <mergeCell ref="N45:O45"/>
    <mergeCell ref="P45:Q45"/>
    <mergeCell ref="B50:I50"/>
    <mergeCell ref="J50:M50"/>
    <mergeCell ref="N50:O50"/>
    <mergeCell ref="P50:Q50"/>
    <mergeCell ref="B51:I51"/>
    <mergeCell ref="J51:M51"/>
    <mergeCell ref="N51:O51"/>
    <mergeCell ref="P51:Q51"/>
    <mergeCell ref="B48:I48"/>
    <mergeCell ref="J48:M48"/>
    <mergeCell ref="N48:O48"/>
    <mergeCell ref="P48:Q48"/>
    <mergeCell ref="B49:I49"/>
    <mergeCell ref="J49:M49"/>
    <mergeCell ref="N49:O49"/>
    <mergeCell ref="P49:Q49"/>
    <mergeCell ref="B54:I54"/>
    <mergeCell ref="J54:M54"/>
    <mergeCell ref="N54:O54"/>
    <mergeCell ref="P54:Q54"/>
    <mergeCell ref="B55:I55"/>
    <mergeCell ref="J55:M55"/>
    <mergeCell ref="N55:O55"/>
    <mergeCell ref="P55:Q55"/>
    <mergeCell ref="B52:I52"/>
    <mergeCell ref="J52:M52"/>
    <mergeCell ref="N52:O52"/>
    <mergeCell ref="P52:Q52"/>
    <mergeCell ref="B53:I53"/>
    <mergeCell ref="J53:M53"/>
    <mergeCell ref="N53:O53"/>
    <mergeCell ref="P53:Q53"/>
    <mergeCell ref="B58:I58"/>
    <mergeCell ref="J58:M58"/>
    <mergeCell ref="N58:O58"/>
    <mergeCell ref="P58:Q58"/>
    <mergeCell ref="B59:I59"/>
    <mergeCell ref="J59:M59"/>
    <mergeCell ref="N59:O59"/>
    <mergeCell ref="P59:Q59"/>
    <mergeCell ref="B56:I56"/>
    <mergeCell ref="J56:M56"/>
    <mergeCell ref="N56:O56"/>
    <mergeCell ref="P56:Q56"/>
    <mergeCell ref="B57:I57"/>
    <mergeCell ref="J57:M57"/>
    <mergeCell ref="N57:O57"/>
    <mergeCell ref="P57:Q57"/>
    <mergeCell ref="B62:I62"/>
    <mergeCell ref="J62:M62"/>
    <mergeCell ref="N62:O62"/>
    <mergeCell ref="P62:Q62"/>
    <mergeCell ref="B63:I63"/>
    <mergeCell ref="J63:M63"/>
    <mergeCell ref="N63:O63"/>
    <mergeCell ref="P63:Q63"/>
    <mergeCell ref="B60:I60"/>
    <mergeCell ref="J60:M60"/>
    <mergeCell ref="N60:O60"/>
    <mergeCell ref="P60:Q60"/>
    <mergeCell ref="B61:I61"/>
    <mergeCell ref="J61:M61"/>
    <mergeCell ref="N61:O61"/>
    <mergeCell ref="P61:Q61"/>
    <mergeCell ref="B66:I66"/>
    <mergeCell ref="J66:M66"/>
    <mergeCell ref="N66:O66"/>
    <mergeCell ref="P66:Q66"/>
    <mergeCell ref="B67:I67"/>
    <mergeCell ref="J67:M67"/>
    <mergeCell ref="N67:O67"/>
    <mergeCell ref="P67:Q67"/>
    <mergeCell ref="B64:I64"/>
    <mergeCell ref="J64:M64"/>
    <mergeCell ref="N64:O64"/>
    <mergeCell ref="P64:Q64"/>
    <mergeCell ref="B65:I65"/>
    <mergeCell ref="J65:M65"/>
    <mergeCell ref="N65:O65"/>
    <mergeCell ref="P65:Q65"/>
    <mergeCell ref="B70:I70"/>
    <mergeCell ref="J70:M70"/>
    <mergeCell ref="N70:O70"/>
    <mergeCell ref="P70:Q70"/>
    <mergeCell ref="B71:I71"/>
    <mergeCell ref="J71:M71"/>
    <mergeCell ref="N71:O71"/>
    <mergeCell ref="P71:Q71"/>
    <mergeCell ref="B68:I68"/>
    <mergeCell ref="J68:M68"/>
    <mergeCell ref="N68:O68"/>
    <mergeCell ref="P68:Q68"/>
    <mergeCell ref="B69:I69"/>
    <mergeCell ref="J69:M69"/>
    <mergeCell ref="N69:O69"/>
    <mergeCell ref="P69:Q69"/>
    <mergeCell ref="B74:I74"/>
    <mergeCell ref="J74:M74"/>
    <mergeCell ref="N74:O74"/>
    <mergeCell ref="P74:Q74"/>
    <mergeCell ref="B75:I75"/>
    <mergeCell ref="J75:M75"/>
    <mergeCell ref="N75:O75"/>
    <mergeCell ref="P75:Q75"/>
    <mergeCell ref="B72:I72"/>
    <mergeCell ref="J72:M72"/>
    <mergeCell ref="N72:O72"/>
    <mergeCell ref="P72:Q72"/>
    <mergeCell ref="B73:I73"/>
    <mergeCell ref="J73:M73"/>
    <mergeCell ref="N73:O73"/>
    <mergeCell ref="P73:Q73"/>
    <mergeCell ref="B78:I78"/>
    <mergeCell ref="J78:M78"/>
    <mergeCell ref="N78:O78"/>
    <mergeCell ref="P78:Q78"/>
    <mergeCell ref="B79:I79"/>
    <mergeCell ref="J79:M79"/>
    <mergeCell ref="N79:O79"/>
    <mergeCell ref="P79:Q79"/>
    <mergeCell ref="B76:I76"/>
    <mergeCell ref="J76:M76"/>
    <mergeCell ref="N76:O76"/>
    <mergeCell ref="P76:Q76"/>
    <mergeCell ref="B77:I77"/>
    <mergeCell ref="J77:M77"/>
    <mergeCell ref="N77:O77"/>
    <mergeCell ref="P77:Q77"/>
    <mergeCell ref="B82:I82"/>
    <mergeCell ref="J82:M82"/>
    <mergeCell ref="N82:O82"/>
    <mergeCell ref="P82:Q82"/>
    <mergeCell ref="B83:I83"/>
    <mergeCell ref="J83:M83"/>
    <mergeCell ref="N83:O83"/>
    <mergeCell ref="P83:Q83"/>
    <mergeCell ref="B80:I80"/>
    <mergeCell ref="J80:M80"/>
    <mergeCell ref="N80:O80"/>
    <mergeCell ref="P80:Q80"/>
    <mergeCell ref="B81:I81"/>
    <mergeCell ref="J81:M81"/>
    <mergeCell ref="N81:O81"/>
    <mergeCell ref="P81:Q81"/>
    <mergeCell ref="B87:I87"/>
    <mergeCell ref="J87:M87"/>
    <mergeCell ref="N87:O87"/>
    <mergeCell ref="P87:Q87"/>
    <mergeCell ref="B88:I88"/>
    <mergeCell ref="J88:M88"/>
    <mergeCell ref="N88:O88"/>
    <mergeCell ref="P88:Q88"/>
    <mergeCell ref="B84:I84"/>
    <mergeCell ref="J84:M84"/>
    <mergeCell ref="N84:O84"/>
    <mergeCell ref="P84:Q84"/>
    <mergeCell ref="A85:Q85"/>
    <mergeCell ref="A86:Q86"/>
    <mergeCell ref="B91:I91"/>
    <mergeCell ref="J91:M91"/>
    <mergeCell ref="N91:O91"/>
    <mergeCell ref="P91:Q91"/>
    <mergeCell ref="B92:I92"/>
    <mergeCell ref="J92:M92"/>
    <mergeCell ref="N92:O92"/>
    <mergeCell ref="P92:Q92"/>
    <mergeCell ref="B89:I89"/>
    <mergeCell ref="J89:M89"/>
    <mergeCell ref="N89:O89"/>
    <mergeCell ref="P89:Q89"/>
    <mergeCell ref="B90:I90"/>
    <mergeCell ref="J90:M90"/>
    <mergeCell ref="N90:O90"/>
    <mergeCell ref="P90:Q90"/>
    <mergeCell ref="B93:I93"/>
    <mergeCell ref="J93:M93"/>
    <mergeCell ref="N93:O93"/>
    <mergeCell ref="P93:Q93"/>
    <mergeCell ref="B94:I94"/>
    <mergeCell ref="J94:M94"/>
    <mergeCell ref="N94:O94"/>
    <mergeCell ref="P94:Q94"/>
    <mergeCell ref="B99:I99"/>
    <mergeCell ref="J99:M99"/>
    <mergeCell ref="N99:O99"/>
    <mergeCell ref="P99:Q99"/>
    <mergeCell ref="N100:O100"/>
    <mergeCell ref="P100:Q100"/>
    <mergeCell ref="B97:I97"/>
    <mergeCell ref="J97:M97"/>
    <mergeCell ref="N97:O97"/>
    <mergeCell ref="P97:Q97"/>
    <mergeCell ref="B98:I98"/>
    <mergeCell ref="J98:M98"/>
    <mergeCell ref="N98:O98"/>
    <mergeCell ref="P98:Q98"/>
    <mergeCell ref="B103:I103"/>
    <mergeCell ref="J103:M103"/>
    <mergeCell ref="N103:O103"/>
    <mergeCell ref="P103:Q103"/>
    <mergeCell ref="B101:I101"/>
    <mergeCell ref="J101:M101"/>
    <mergeCell ref="N101:O101"/>
    <mergeCell ref="P101:Q101"/>
    <mergeCell ref="B102:I102"/>
    <mergeCell ref="J102:M102"/>
    <mergeCell ref="N102:O102"/>
    <mergeCell ref="P102:Q102"/>
  </mergeCells>
  <pageMargins left="0.7" right="0.7" top="0.75" bottom="0.75" header="0.3" footer="0.3"/>
  <pageSetup scale="81" fitToHeight="0" orientation="landscape" r:id="rId1"/>
  <headerFooter>
    <oddFooter xml:space="preserve">&amp;LRFP 01117 Northend Truck Equipment Inc.&amp;R&amp;P of &amp;N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Q73"/>
  <sheetViews>
    <sheetView zoomScale="75" zoomScaleNormal="75" workbookViewId="0">
      <selection activeCell="A3" sqref="A3"/>
    </sheetView>
  </sheetViews>
  <sheetFormatPr defaultColWidth="9.296875" defaultRowHeight="13" x14ac:dyDescent="0.3"/>
  <cols>
    <col min="1" max="14" width="9.296875" style="64"/>
    <col min="15" max="15" width="25.69921875" style="64" customWidth="1"/>
    <col min="16" max="17" width="9.296875" style="182"/>
    <col min="18" max="16384" width="9.296875" style="64"/>
  </cols>
  <sheetData>
    <row r="1" spans="1:17" ht="122.25" customHeight="1" x14ac:dyDescent="0.35">
      <c r="A1" s="134"/>
      <c r="B1" s="519" t="s">
        <v>1</v>
      </c>
      <c r="C1" s="520"/>
      <c r="D1" s="520"/>
      <c r="E1" s="520"/>
      <c r="F1" s="520"/>
      <c r="G1" s="520"/>
      <c r="H1" s="520"/>
      <c r="I1" s="521"/>
      <c r="J1" s="522" t="s">
        <v>2</v>
      </c>
      <c r="K1" s="520"/>
      <c r="L1" s="520"/>
      <c r="M1" s="520"/>
      <c r="N1" s="522" t="s">
        <v>3</v>
      </c>
      <c r="O1" s="520"/>
      <c r="P1" s="1090" t="s">
        <v>278</v>
      </c>
      <c r="Q1" s="1090"/>
    </row>
    <row r="2" spans="1:17" ht="14.5" x14ac:dyDescent="0.3">
      <c r="A2" s="1091" t="s">
        <v>409</v>
      </c>
      <c r="B2" s="783"/>
      <c r="C2" s="783"/>
      <c r="D2" s="783"/>
      <c r="E2" s="783"/>
      <c r="F2" s="783"/>
      <c r="G2" s="783"/>
      <c r="H2" s="783"/>
      <c r="I2" s="783"/>
      <c r="J2" s="783"/>
      <c r="K2" s="783"/>
      <c r="L2" s="783"/>
      <c r="M2" s="783"/>
      <c r="N2" s="783"/>
      <c r="O2" s="783"/>
      <c r="P2" s="783"/>
      <c r="Q2" s="783"/>
    </row>
    <row r="3" spans="1:17" ht="27.75" customHeight="1" x14ac:dyDescent="0.3">
      <c r="A3" s="152" t="s">
        <v>4</v>
      </c>
      <c r="B3" s="487" t="s">
        <v>5</v>
      </c>
      <c r="C3" s="488"/>
      <c r="D3" s="488"/>
      <c r="E3" s="488"/>
      <c r="F3" s="488"/>
      <c r="G3" s="488"/>
      <c r="H3" s="488"/>
      <c r="I3" s="489"/>
      <c r="J3" s="478"/>
      <c r="K3" s="479"/>
      <c r="L3" s="479"/>
      <c r="M3" s="479"/>
      <c r="N3" s="894"/>
      <c r="O3" s="476"/>
      <c r="P3" s="1092"/>
      <c r="Q3" s="1093"/>
    </row>
    <row r="4" spans="1:17" ht="156" customHeight="1" x14ac:dyDescent="0.3">
      <c r="A4" s="153">
        <v>1</v>
      </c>
      <c r="B4" s="490" t="s">
        <v>362</v>
      </c>
      <c r="C4" s="479"/>
      <c r="D4" s="479"/>
      <c r="E4" s="485"/>
      <c r="F4" s="485"/>
      <c r="G4" s="485"/>
      <c r="H4" s="485"/>
      <c r="I4" s="486"/>
      <c r="J4" s="478" t="s">
        <v>518</v>
      </c>
      <c r="K4" s="479"/>
      <c r="L4" s="479"/>
      <c r="M4" s="479"/>
      <c r="N4" s="894"/>
      <c r="O4" s="476"/>
      <c r="P4" s="496"/>
      <c r="Q4" s="767"/>
    </row>
    <row r="5" spans="1:17" ht="129" customHeight="1" x14ac:dyDescent="0.3">
      <c r="A5" s="65">
        <v>2</v>
      </c>
      <c r="B5" s="490" t="s">
        <v>147</v>
      </c>
      <c r="C5" s="491"/>
      <c r="D5" s="491"/>
      <c r="E5" s="491"/>
      <c r="F5" s="491"/>
      <c r="G5" s="491"/>
      <c r="H5" s="491"/>
      <c r="I5" s="492"/>
      <c r="J5" s="478"/>
      <c r="K5" s="479"/>
      <c r="L5" s="479"/>
      <c r="M5" s="479"/>
      <c r="N5" s="894" t="s">
        <v>1075</v>
      </c>
      <c r="O5" s="476"/>
      <c r="P5" s="493"/>
      <c r="Q5" s="1082"/>
    </row>
    <row r="6" spans="1:17" ht="14.5" x14ac:dyDescent="0.3">
      <c r="A6" s="177" t="s">
        <v>8</v>
      </c>
      <c r="B6" s="487" t="s">
        <v>149</v>
      </c>
      <c r="C6" s="488"/>
      <c r="D6" s="488"/>
      <c r="E6" s="488"/>
      <c r="F6" s="488"/>
      <c r="G6" s="488"/>
      <c r="H6" s="488"/>
      <c r="I6" s="489"/>
      <c r="J6" s="478"/>
      <c r="K6" s="479"/>
      <c r="L6" s="479"/>
      <c r="M6" s="479"/>
      <c r="N6" s="894"/>
      <c r="O6" s="476"/>
      <c r="P6" s="493"/>
      <c r="Q6" s="1082"/>
    </row>
    <row r="7" spans="1:17" ht="34.5" customHeight="1" x14ac:dyDescent="0.3">
      <c r="A7" s="65">
        <v>1</v>
      </c>
      <c r="B7" s="490" t="s">
        <v>150</v>
      </c>
      <c r="C7" s="491"/>
      <c r="D7" s="491"/>
      <c r="E7" s="491"/>
      <c r="F7" s="491"/>
      <c r="G7" s="491"/>
      <c r="H7" s="491"/>
      <c r="I7" s="492"/>
      <c r="J7" s="478" t="s">
        <v>518</v>
      </c>
      <c r="K7" s="479"/>
      <c r="L7" s="479"/>
      <c r="M7" s="479"/>
      <c r="N7" s="894" t="s">
        <v>1076</v>
      </c>
      <c r="O7" s="476"/>
      <c r="P7" s="493"/>
      <c r="Q7" s="1082"/>
    </row>
    <row r="8" spans="1:17" ht="53.25" customHeight="1" x14ac:dyDescent="0.3">
      <c r="A8" s="65">
        <v>2</v>
      </c>
      <c r="B8" s="490" t="s">
        <v>432</v>
      </c>
      <c r="C8" s="491"/>
      <c r="D8" s="491"/>
      <c r="E8" s="491"/>
      <c r="F8" s="491"/>
      <c r="G8" s="491"/>
      <c r="H8" s="491"/>
      <c r="I8" s="492"/>
      <c r="J8" s="478" t="s">
        <v>518</v>
      </c>
      <c r="K8" s="479"/>
      <c r="L8" s="479"/>
      <c r="M8" s="479"/>
      <c r="N8" s="894" t="s">
        <v>1077</v>
      </c>
      <c r="O8" s="476"/>
      <c r="P8" s="493"/>
      <c r="Q8" s="1082"/>
    </row>
    <row r="9" spans="1:17" ht="42.75" customHeight="1" x14ac:dyDescent="0.3">
      <c r="A9" s="65">
        <v>3</v>
      </c>
      <c r="B9" s="490" t="s">
        <v>433</v>
      </c>
      <c r="C9" s="479"/>
      <c r="D9" s="479"/>
      <c r="E9" s="479"/>
      <c r="F9" s="479"/>
      <c r="G9" s="479"/>
      <c r="H9" s="479"/>
      <c r="I9" s="480"/>
      <c r="J9" s="478" t="s">
        <v>518</v>
      </c>
      <c r="K9" s="479"/>
      <c r="L9" s="479"/>
      <c r="M9" s="479"/>
      <c r="N9" s="894" t="s">
        <v>1078</v>
      </c>
      <c r="O9" s="476"/>
      <c r="P9" s="493"/>
      <c r="Q9" s="767"/>
    </row>
    <row r="10" spans="1:17" ht="49.5" customHeight="1" x14ac:dyDescent="0.3">
      <c r="A10" s="153">
        <v>4</v>
      </c>
      <c r="B10" s="490" t="s">
        <v>434</v>
      </c>
      <c r="C10" s="491"/>
      <c r="D10" s="491"/>
      <c r="E10" s="491"/>
      <c r="F10" s="491"/>
      <c r="G10" s="491"/>
      <c r="H10" s="491"/>
      <c r="I10" s="492"/>
      <c r="J10" s="478" t="s">
        <v>518</v>
      </c>
      <c r="K10" s="479"/>
      <c r="L10" s="479"/>
      <c r="M10" s="479"/>
      <c r="N10" s="894" t="s">
        <v>1079</v>
      </c>
      <c r="O10" s="476"/>
      <c r="P10" s="493"/>
      <c r="Q10" s="1082"/>
    </row>
    <row r="11" spans="1:17" ht="51" customHeight="1" x14ac:dyDescent="0.3">
      <c r="A11" s="65">
        <v>5</v>
      </c>
      <c r="B11" s="490" t="s">
        <v>374</v>
      </c>
      <c r="C11" s="491"/>
      <c r="D11" s="491"/>
      <c r="E11" s="491"/>
      <c r="F11" s="491"/>
      <c r="G11" s="491"/>
      <c r="H11" s="491"/>
      <c r="I11" s="492"/>
      <c r="J11" s="478" t="s">
        <v>518</v>
      </c>
      <c r="K11" s="479"/>
      <c r="L11" s="479"/>
      <c r="M11" s="479"/>
      <c r="N11" s="894" t="s">
        <v>1080</v>
      </c>
      <c r="O11" s="476"/>
      <c r="P11" s="493"/>
      <c r="Q11" s="1082"/>
    </row>
    <row r="12" spans="1:17" ht="51" customHeight="1" x14ac:dyDescent="0.3">
      <c r="A12" s="65">
        <v>6</v>
      </c>
      <c r="B12" s="487" t="s">
        <v>175</v>
      </c>
      <c r="C12" s="488"/>
      <c r="D12" s="488"/>
      <c r="E12" s="488"/>
      <c r="F12" s="488"/>
      <c r="G12" s="488"/>
      <c r="H12" s="488"/>
      <c r="I12" s="489"/>
      <c r="J12" s="478" t="s">
        <v>518</v>
      </c>
      <c r="K12" s="479"/>
      <c r="L12" s="479"/>
      <c r="M12" s="479"/>
      <c r="N12" s="894"/>
      <c r="O12" s="476"/>
      <c r="P12" s="1085"/>
      <c r="Q12" s="1086"/>
    </row>
    <row r="13" spans="1:17" ht="15" customHeight="1" x14ac:dyDescent="0.3">
      <c r="A13" s="65">
        <v>7</v>
      </c>
      <c r="B13" s="506" t="s">
        <v>375</v>
      </c>
      <c r="C13" s="491"/>
      <c r="D13" s="491"/>
      <c r="E13" s="491"/>
      <c r="F13" s="491"/>
      <c r="G13" s="491"/>
      <c r="H13" s="491"/>
      <c r="I13" s="492"/>
      <c r="J13" s="478" t="s">
        <v>518</v>
      </c>
      <c r="K13" s="479"/>
      <c r="L13" s="479"/>
      <c r="M13" s="479"/>
      <c r="N13" s="894" t="s">
        <v>1081</v>
      </c>
      <c r="O13" s="476"/>
      <c r="P13" s="1089"/>
      <c r="Q13" s="1082"/>
    </row>
    <row r="14" spans="1:17" ht="98.25" customHeight="1" x14ac:dyDescent="0.3">
      <c r="A14" s="65">
        <v>8</v>
      </c>
      <c r="B14" s="490" t="s">
        <v>435</v>
      </c>
      <c r="C14" s="491"/>
      <c r="D14" s="491"/>
      <c r="E14" s="491"/>
      <c r="F14" s="491"/>
      <c r="G14" s="491"/>
      <c r="H14" s="491"/>
      <c r="I14" s="492"/>
      <c r="J14" s="478" t="s">
        <v>518</v>
      </c>
      <c r="K14" s="479"/>
      <c r="L14" s="479"/>
      <c r="M14" s="479"/>
      <c r="N14" s="894"/>
      <c r="O14" s="476"/>
      <c r="P14" s="493"/>
      <c r="Q14" s="1082"/>
    </row>
    <row r="15" spans="1:17" ht="33" customHeight="1" x14ac:dyDescent="0.3">
      <c r="A15" s="65">
        <v>9</v>
      </c>
      <c r="B15" s="490" t="s">
        <v>376</v>
      </c>
      <c r="C15" s="491"/>
      <c r="D15" s="491"/>
      <c r="E15" s="491"/>
      <c r="F15" s="491"/>
      <c r="G15" s="491"/>
      <c r="H15" s="491"/>
      <c r="I15" s="492"/>
      <c r="J15" s="478" t="s">
        <v>518</v>
      </c>
      <c r="K15" s="479"/>
      <c r="L15" s="479"/>
      <c r="M15" s="512"/>
      <c r="N15" s="894"/>
      <c r="O15" s="476"/>
      <c r="P15" s="493"/>
      <c r="Q15" s="767"/>
    </row>
    <row r="16" spans="1:17" ht="21" customHeight="1" x14ac:dyDescent="0.3">
      <c r="A16" s="65">
        <v>10</v>
      </c>
      <c r="B16" s="490" t="s">
        <v>151</v>
      </c>
      <c r="C16" s="491"/>
      <c r="D16" s="491"/>
      <c r="E16" s="491"/>
      <c r="F16" s="491"/>
      <c r="G16" s="491"/>
      <c r="H16" s="491"/>
      <c r="I16" s="492"/>
      <c r="J16" s="478" t="s">
        <v>518</v>
      </c>
      <c r="K16" s="479"/>
      <c r="L16" s="479"/>
      <c r="M16" s="479"/>
      <c r="N16" s="894"/>
      <c r="O16" s="476"/>
      <c r="P16" s="493"/>
      <c r="Q16" s="1082"/>
    </row>
    <row r="17" spans="1:17" ht="21" customHeight="1" x14ac:dyDescent="0.3">
      <c r="A17" s="177" t="s">
        <v>19</v>
      </c>
      <c r="B17" s="487" t="s">
        <v>133</v>
      </c>
      <c r="C17" s="488"/>
      <c r="D17" s="488"/>
      <c r="E17" s="488"/>
      <c r="F17" s="488"/>
      <c r="G17" s="488"/>
      <c r="H17" s="488"/>
      <c r="I17" s="489"/>
      <c r="J17" s="478"/>
      <c r="K17" s="479"/>
      <c r="L17" s="479"/>
      <c r="M17" s="479"/>
      <c r="N17" s="894"/>
      <c r="O17" s="476"/>
      <c r="P17" s="496"/>
      <c r="Q17" s="767"/>
    </row>
    <row r="18" spans="1:17" ht="33.75" customHeight="1" x14ac:dyDescent="0.3">
      <c r="A18" s="65">
        <v>1</v>
      </c>
      <c r="B18" s="490" t="s">
        <v>134</v>
      </c>
      <c r="C18" s="491"/>
      <c r="D18" s="491"/>
      <c r="E18" s="491"/>
      <c r="F18" s="491"/>
      <c r="G18" s="491"/>
      <c r="H18" s="491"/>
      <c r="I18" s="492"/>
      <c r="J18" s="478" t="s">
        <v>518</v>
      </c>
      <c r="K18" s="479"/>
      <c r="L18" s="479"/>
      <c r="M18" s="479"/>
      <c r="N18" s="894"/>
      <c r="O18" s="476"/>
      <c r="P18" s="493"/>
      <c r="Q18" s="1082"/>
    </row>
    <row r="19" spans="1:17" ht="37.5" customHeight="1" x14ac:dyDescent="0.3">
      <c r="A19" s="65">
        <v>2</v>
      </c>
      <c r="B19" s="490" t="s">
        <v>135</v>
      </c>
      <c r="C19" s="491"/>
      <c r="D19" s="491"/>
      <c r="E19" s="491"/>
      <c r="F19" s="491"/>
      <c r="G19" s="491"/>
      <c r="H19" s="491"/>
      <c r="I19" s="492"/>
      <c r="J19" s="478" t="s">
        <v>518</v>
      </c>
      <c r="K19" s="479"/>
      <c r="L19" s="479"/>
      <c r="M19" s="479"/>
      <c r="N19" s="894"/>
      <c r="O19" s="476"/>
      <c r="P19" s="493"/>
      <c r="Q19" s="1082"/>
    </row>
    <row r="20" spans="1:17" ht="33" customHeight="1" x14ac:dyDescent="0.3">
      <c r="A20" s="65">
        <v>3</v>
      </c>
      <c r="B20" s="490" t="s">
        <v>136</v>
      </c>
      <c r="C20" s="491"/>
      <c r="D20" s="491"/>
      <c r="E20" s="491"/>
      <c r="F20" s="491"/>
      <c r="G20" s="491"/>
      <c r="H20" s="491"/>
      <c r="I20" s="492"/>
      <c r="J20" s="478" t="s">
        <v>518</v>
      </c>
      <c r="K20" s="479"/>
      <c r="L20" s="479"/>
      <c r="M20" s="479"/>
      <c r="N20" s="894"/>
      <c r="O20" s="476"/>
      <c r="P20" s="493"/>
      <c r="Q20" s="1082"/>
    </row>
    <row r="21" spans="1:17" ht="44.25" customHeight="1" x14ac:dyDescent="0.3">
      <c r="A21" s="65">
        <v>4</v>
      </c>
      <c r="B21" s="490" t="s">
        <v>389</v>
      </c>
      <c r="C21" s="491"/>
      <c r="D21" s="491"/>
      <c r="E21" s="491"/>
      <c r="F21" s="491"/>
      <c r="G21" s="491"/>
      <c r="H21" s="491"/>
      <c r="I21" s="492"/>
      <c r="J21" s="478" t="s">
        <v>518</v>
      </c>
      <c r="K21" s="479"/>
      <c r="L21" s="479"/>
      <c r="M21" s="479"/>
      <c r="N21" s="894"/>
      <c r="O21" s="476"/>
      <c r="P21" s="493"/>
      <c r="Q21" s="1082"/>
    </row>
    <row r="22" spans="1:17" ht="33" customHeight="1" x14ac:dyDescent="0.3">
      <c r="A22" s="65">
        <v>5</v>
      </c>
      <c r="B22" s="490" t="s">
        <v>387</v>
      </c>
      <c r="C22" s="491"/>
      <c r="D22" s="491"/>
      <c r="E22" s="491"/>
      <c r="F22" s="491"/>
      <c r="G22" s="491"/>
      <c r="H22" s="491"/>
      <c r="I22" s="492"/>
      <c r="J22" s="478" t="s">
        <v>518</v>
      </c>
      <c r="K22" s="479"/>
      <c r="L22" s="479"/>
      <c r="M22" s="479"/>
      <c r="N22" s="894"/>
      <c r="O22" s="476"/>
      <c r="P22" s="493"/>
      <c r="Q22" s="1082"/>
    </row>
    <row r="23" spans="1:17" ht="59.25" customHeight="1" x14ac:dyDescent="0.3">
      <c r="A23" s="65">
        <v>6</v>
      </c>
      <c r="B23" s="490" t="s">
        <v>315</v>
      </c>
      <c r="C23" s="491"/>
      <c r="D23" s="491"/>
      <c r="E23" s="491"/>
      <c r="F23" s="491"/>
      <c r="G23" s="491"/>
      <c r="H23" s="491"/>
      <c r="I23" s="492"/>
      <c r="J23" s="478" t="s">
        <v>518</v>
      </c>
      <c r="K23" s="479"/>
      <c r="L23" s="479"/>
      <c r="M23" s="479"/>
      <c r="N23" s="894"/>
      <c r="O23" s="476"/>
      <c r="P23" s="493"/>
      <c r="Q23" s="1082"/>
    </row>
    <row r="24" spans="1:17" ht="92.25" customHeight="1" x14ac:dyDescent="0.3">
      <c r="A24" s="65">
        <v>7</v>
      </c>
      <c r="B24" s="490" t="s">
        <v>436</v>
      </c>
      <c r="C24" s="491"/>
      <c r="D24" s="491"/>
      <c r="E24" s="491"/>
      <c r="F24" s="491"/>
      <c r="G24" s="491"/>
      <c r="H24" s="491"/>
      <c r="I24" s="492"/>
      <c r="J24" s="478" t="s">
        <v>518</v>
      </c>
      <c r="K24" s="479"/>
      <c r="L24" s="479"/>
      <c r="M24" s="479"/>
      <c r="N24" s="894"/>
      <c r="O24" s="476"/>
      <c r="P24" s="493"/>
      <c r="Q24" s="1082"/>
    </row>
    <row r="25" spans="1:17" ht="18.75" customHeight="1" x14ac:dyDescent="0.3">
      <c r="A25" s="152" t="s">
        <v>35</v>
      </c>
      <c r="B25" s="487" t="s">
        <v>36</v>
      </c>
      <c r="C25" s="488"/>
      <c r="D25" s="488"/>
      <c r="E25" s="488"/>
      <c r="F25" s="488"/>
      <c r="G25" s="488"/>
      <c r="H25" s="488"/>
      <c r="I25" s="489"/>
      <c r="J25" s="478"/>
      <c r="K25" s="479"/>
      <c r="L25" s="479"/>
      <c r="M25" s="479"/>
      <c r="N25" s="518"/>
      <c r="O25" s="518"/>
      <c r="P25" s="768"/>
      <c r="Q25" s="768"/>
    </row>
    <row r="26" spans="1:17" ht="31.5" customHeight="1" x14ac:dyDescent="0.3">
      <c r="A26" s="65">
        <v>1</v>
      </c>
      <c r="B26" s="490" t="s">
        <v>138</v>
      </c>
      <c r="C26" s="491"/>
      <c r="D26" s="491"/>
      <c r="E26" s="491"/>
      <c r="F26" s="491"/>
      <c r="G26" s="491"/>
      <c r="H26" s="491"/>
      <c r="I26" s="492"/>
      <c r="J26" s="478" t="s">
        <v>518</v>
      </c>
      <c r="K26" s="479"/>
      <c r="L26" s="479"/>
      <c r="M26" s="512"/>
      <c r="N26" s="894"/>
      <c r="O26" s="895"/>
      <c r="P26" s="769"/>
      <c r="Q26" s="770"/>
    </row>
    <row r="27" spans="1:17" ht="33" customHeight="1" x14ac:dyDescent="0.3">
      <c r="A27" s="153">
        <v>2</v>
      </c>
      <c r="B27" s="490" t="s">
        <v>410</v>
      </c>
      <c r="C27" s="491"/>
      <c r="D27" s="491"/>
      <c r="E27" s="491"/>
      <c r="F27" s="491"/>
      <c r="G27" s="491"/>
      <c r="H27" s="491"/>
      <c r="I27" s="492"/>
      <c r="J27" s="478" t="s">
        <v>518</v>
      </c>
      <c r="K27" s="479"/>
      <c r="L27" s="479"/>
      <c r="M27" s="512"/>
      <c r="N27" s="894"/>
      <c r="O27" s="895"/>
      <c r="P27" s="769"/>
      <c r="Q27" s="770"/>
    </row>
    <row r="28" spans="1:17" ht="34.5" customHeight="1" x14ac:dyDescent="0.3">
      <c r="A28" s="65">
        <v>3</v>
      </c>
      <c r="B28" s="490" t="s">
        <v>411</v>
      </c>
      <c r="C28" s="491"/>
      <c r="D28" s="491"/>
      <c r="E28" s="491"/>
      <c r="F28" s="491"/>
      <c r="G28" s="491"/>
      <c r="H28" s="491"/>
      <c r="I28" s="492"/>
      <c r="J28" s="478" t="s">
        <v>518</v>
      </c>
      <c r="K28" s="479"/>
      <c r="L28" s="479"/>
      <c r="M28" s="512"/>
      <c r="N28" s="894" t="s">
        <v>1082</v>
      </c>
      <c r="O28" s="895"/>
      <c r="P28" s="769"/>
      <c r="Q28" s="770"/>
    </row>
    <row r="29" spans="1:17" ht="81" customHeight="1" x14ac:dyDescent="0.3">
      <c r="A29" s="65">
        <v>4</v>
      </c>
      <c r="B29" s="490" t="s">
        <v>412</v>
      </c>
      <c r="C29" s="491"/>
      <c r="D29" s="491"/>
      <c r="E29" s="491"/>
      <c r="F29" s="491"/>
      <c r="G29" s="491"/>
      <c r="H29" s="491"/>
      <c r="I29" s="492"/>
      <c r="J29" s="772" t="s">
        <v>518</v>
      </c>
      <c r="K29" s="773"/>
      <c r="L29" s="773"/>
      <c r="M29" s="774"/>
      <c r="N29" s="894" t="s">
        <v>1083</v>
      </c>
      <c r="O29" s="895"/>
      <c r="P29" s="769"/>
      <c r="Q29" s="770"/>
    </row>
    <row r="30" spans="1:17" ht="408.75" customHeight="1" x14ac:dyDescent="0.3">
      <c r="A30" s="153">
        <v>5</v>
      </c>
      <c r="B30" s="490" t="s">
        <v>437</v>
      </c>
      <c r="C30" s="491"/>
      <c r="D30" s="491"/>
      <c r="E30" s="491"/>
      <c r="F30" s="491"/>
      <c r="G30" s="491"/>
      <c r="H30" s="491"/>
      <c r="I30" s="492"/>
      <c r="J30" s="478" t="s">
        <v>518</v>
      </c>
      <c r="K30" s="479"/>
      <c r="L30" s="479"/>
      <c r="M30" s="512"/>
      <c r="N30" s="894"/>
      <c r="O30" s="895"/>
      <c r="P30" s="1087"/>
      <c r="Q30" s="1088"/>
    </row>
    <row r="31" spans="1:17" ht="15" customHeight="1" x14ac:dyDescent="0.3">
      <c r="A31" s="177" t="s">
        <v>46</v>
      </c>
      <c r="B31" s="487" t="s">
        <v>152</v>
      </c>
      <c r="C31" s="488"/>
      <c r="D31" s="488"/>
      <c r="E31" s="488"/>
      <c r="F31" s="488"/>
      <c r="G31" s="488"/>
      <c r="H31" s="488"/>
      <c r="I31" s="489"/>
      <c r="J31" s="478"/>
      <c r="K31" s="479"/>
      <c r="L31" s="479"/>
      <c r="M31" s="512"/>
      <c r="N31" s="894"/>
      <c r="O31" s="476"/>
      <c r="P31" s="493"/>
      <c r="Q31" s="1082"/>
    </row>
    <row r="32" spans="1:17" ht="66.75" customHeight="1" x14ac:dyDescent="0.3">
      <c r="A32" s="65">
        <v>1</v>
      </c>
      <c r="B32" s="490" t="s">
        <v>153</v>
      </c>
      <c r="C32" s="491"/>
      <c r="D32" s="491"/>
      <c r="E32" s="491"/>
      <c r="F32" s="491"/>
      <c r="G32" s="491"/>
      <c r="H32" s="491"/>
      <c r="I32" s="492"/>
      <c r="J32" s="478"/>
      <c r="K32" s="479"/>
      <c r="L32" s="479"/>
      <c r="M32" s="512"/>
      <c r="N32" s="894" t="s">
        <v>1084</v>
      </c>
      <c r="O32" s="476"/>
      <c r="P32" s="493"/>
      <c r="Q32" s="1082"/>
    </row>
    <row r="33" spans="1:17" ht="38.25" customHeight="1" x14ac:dyDescent="0.3">
      <c r="A33" s="65">
        <v>2</v>
      </c>
      <c r="B33" s="490" t="s">
        <v>154</v>
      </c>
      <c r="C33" s="491"/>
      <c r="D33" s="491"/>
      <c r="E33" s="491"/>
      <c r="F33" s="491"/>
      <c r="G33" s="491"/>
      <c r="H33" s="491"/>
      <c r="I33" s="492"/>
      <c r="J33" s="478"/>
      <c r="K33" s="479"/>
      <c r="L33" s="479"/>
      <c r="M33" s="512"/>
      <c r="N33" s="894" t="s">
        <v>1084</v>
      </c>
      <c r="O33" s="476"/>
      <c r="P33" s="493"/>
      <c r="Q33" s="1082"/>
    </row>
    <row r="34" spans="1:17" ht="21.75" customHeight="1" x14ac:dyDescent="0.3">
      <c r="A34" s="65">
        <v>3</v>
      </c>
      <c r="B34" s="490" t="s">
        <v>332</v>
      </c>
      <c r="C34" s="491"/>
      <c r="D34" s="491"/>
      <c r="E34" s="491"/>
      <c r="F34" s="491"/>
      <c r="G34" s="491"/>
      <c r="H34" s="491"/>
      <c r="I34" s="492"/>
      <c r="J34" s="478"/>
      <c r="K34" s="479"/>
      <c r="L34" s="479"/>
      <c r="M34" s="512"/>
      <c r="N34" s="894" t="s">
        <v>1084</v>
      </c>
      <c r="O34" s="476"/>
      <c r="P34" s="493"/>
      <c r="Q34" s="767"/>
    </row>
    <row r="35" spans="1:17" ht="15" customHeight="1" x14ac:dyDescent="0.3">
      <c r="A35" s="177" t="s">
        <v>71</v>
      </c>
      <c r="B35" s="487" t="s">
        <v>155</v>
      </c>
      <c r="C35" s="488"/>
      <c r="D35" s="488"/>
      <c r="E35" s="488"/>
      <c r="F35" s="488"/>
      <c r="G35" s="488"/>
      <c r="H35" s="488"/>
      <c r="I35" s="489"/>
      <c r="J35" s="478"/>
      <c r="K35" s="479"/>
      <c r="L35" s="479"/>
      <c r="M35" s="512"/>
      <c r="N35" s="894"/>
      <c r="O35" s="476"/>
      <c r="P35" s="493"/>
      <c r="Q35" s="1082"/>
    </row>
    <row r="36" spans="1:17" ht="55.5" customHeight="1" x14ac:dyDescent="0.3">
      <c r="A36" s="65">
        <v>1</v>
      </c>
      <c r="B36" s="490" t="s">
        <v>156</v>
      </c>
      <c r="C36" s="491"/>
      <c r="D36" s="491"/>
      <c r="E36" s="491"/>
      <c r="F36" s="491"/>
      <c r="G36" s="491"/>
      <c r="H36" s="491"/>
      <c r="I36" s="492"/>
      <c r="J36" s="478"/>
      <c r="K36" s="479"/>
      <c r="L36" s="479"/>
      <c r="M36" s="512"/>
      <c r="N36" s="894" t="s">
        <v>1084</v>
      </c>
      <c r="O36" s="476"/>
      <c r="P36" s="493"/>
      <c r="Q36" s="1082"/>
    </row>
    <row r="37" spans="1:17" ht="114" customHeight="1" x14ac:dyDescent="0.3">
      <c r="A37" s="65">
        <v>2</v>
      </c>
      <c r="B37" s="490" t="s">
        <v>296</v>
      </c>
      <c r="C37" s="491"/>
      <c r="D37" s="491"/>
      <c r="E37" s="491"/>
      <c r="F37" s="491"/>
      <c r="G37" s="491"/>
      <c r="H37" s="491"/>
      <c r="I37" s="492"/>
      <c r="J37" s="478"/>
      <c r="K37" s="479"/>
      <c r="L37" s="479"/>
      <c r="M37" s="512"/>
      <c r="N37" s="894" t="s">
        <v>1084</v>
      </c>
      <c r="O37" s="476"/>
      <c r="P37" s="493"/>
      <c r="Q37" s="1082"/>
    </row>
    <row r="38" spans="1:17" ht="119.25" customHeight="1" x14ac:dyDescent="0.3">
      <c r="A38" s="65">
        <v>3</v>
      </c>
      <c r="B38" s="490" t="s">
        <v>321</v>
      </c>
      <c r="C38" s="491"/>
      <c r="D38" s="491"/>
      <c r="E38" s="491"/>
      <c r="F38" s="491"/>
      <c r="G38" s="491"/>
      <c r="H38" s="491"/>
      <c r="I38" s="492"/>
      <c r="J38" s="478"/>
      <c r="K38" s="479"/>
      <c r="L38" s="479"/>
      <c r="M38" s="512"/>
      <c r="N38" s="894" t="s">
        <v>1084</v>
      </c>
      <c r="O38" s="476"/>
      <c r="P38" s="493"/>
      <c r="Q38" s="1082"/>
    </row>
    <row r="39" spans="1:17" ht="21" customHeight="1" x14ac:dyDescent="0.3">
      <c r="A39" s="178" t="s">
        <v>73</v>
      </c>
      <c r="B39" s="487" t="s">
        <v>157</v>
      </c>
      <c r="C39" s="488"/>
      <c r="D39" s="488"/>
      <c r="E39" s="488"/>
      <c r="F39" s="488"/>
      <c r="G39" s="488"/>
      <c r="H39" s="488"/>
      <c r="I39" s="489"/>
      <c r="J39" s="478"/>
      <c r="K39" s="479"/>
      <c r="L39" s="479"/>
      <c r="M39" s="512"/>
      <c r="N39" s="894"/>
      <c r="O39" s="476"/>
      <c r="P39" s="1085"/>
      <c r="Q39" s="1086"/>
    </row>
    <row r="40" spans="1:17" ht="55.5" customHeight="1" x14ac:dyDescent="0.3">
      <c r="A40" s="65">
        <v>1</v>
      </c>
      <c r="B40" s="490" t="s">
        <v>158</v>
      </c>
      <c r="C40" s="491"/>
      <c r="D40" s="491"/>
      <c r="E40" s="491"/>
      <c r="F40" s="491"/>
      <c r="G40" s="491"/>
      <c r="H40" s="491"/>
      <c r="I40" s="492"/>
      <c r="J40" s="478" t="s">
        <v>518</v>
      </c>
      <c r="K40" s="479"/>
      <c r="L40" s="479"/>
      <c r="M40" s="512"/>
      <c r="N40" s="894"/>
      <c r="O40" s="476"/>
      <c r="P40" s="493"/>
      <c r="Q40" s="1082"/>
    </row>
    <row r="41" spans="1:17" ht="53.25" customHeight="1" x14ac:dyDescent="0.3">
      <c r="A41" s="65">
        <v>2</v>
      </c>
      <c r="B41" s="912" t="s">
        <v>357</v>
      </c>
      <c r="C41" s="913"/>
      <c r="D41" s="913"/>
      <c r="E41" s="913"/>
      <c r="F41" s="913"/>
      <c r="G41" s="913"/>
      <c r="H41" s="913"/>
      <c r="I41" s="914"/>
      <c r="J41" s="478" t="s">
        <v>518</v>
      </c>
      <c r="K41" s="479"/>
      <c r="L41" s="479"/>
      <c r="M41" s="512"/>
      <c r="N41" s="894" t="s">
        <v>1085</v>
      </c>
      <c r="O41" s="476"/>
      <c r="P41" s="1083"/>
      <c r="Q41" s="1084"/>
    </row>
    <row r="42" spans="1:17" ht="28.5" customHeight="1" x14ac:dyDescent="0.3">
      <c r="A42" s="65">
        <v>3</v>
      </c>
      <c r="B42" s="490" t="s">
        <v>159</v>
      </c>
      <c r="C42" s="491"/>
      <c r="D42" s="491"/>
      <c r="E42" s="491"/>
      <c r="F42" s="491"/>
      <c r="G42" s="491"/>
      <c r="H42" s="491"/>
      <c r="I42" s="492"/>
      <c r="J42" s="478"/>
      <c r="K42" s="479"/>
      <c r="L42" s="479"/>
      <c r="M42" s="479"/>
      <c r="N42" s="894" t="s">
        <v>1086</v>
      </c>
      <c r="O42" s="476"/>
      <c r="P42" s="493"/>
      <c r="Q42" s="1082"/>
    </row>
    <row r="43" spans="1:17" ht="66" customHeight="1" x14ac:dyDescent="0.3">
      <c r="A43" s="65">
        <v>4</v>
      </c>
      <c r="B43" s="490" t="s">
        <v>379</v>
      </c>
      <c r="C43" s="491"/>
      <c r="D43" s="491"/>
      <c r="E43" s="491"/>
      <c r="F43" s="491"/>
      <c r="G43" s="491"/>
      <c r="H43" s="491"/>
      <c r="I43" s="492"/>
      <c r="J43" s="478" t="s">
        <v>518</v>
      </c>
      <c r="K43" s="479"/>
      <c r="L43" s="479"/>
      <c r="M43" s="479"/>
      <c r="N43" s="894" t="s">
        <v>1087</v>
      </c>
      <c r="O43" s="476"/>
      <c r="P43" s="493"/>
      <c r="Q43" s="1082"/>
    </row>
    <row r="44" spans="1:17" ht="36.75" customHeight="1" x14ac:dyDescent="0.3">
      <c r="A44" s="65">
        <v>5</v>
      </c>
      <c r="B44" s="490" t="s">
        <v>438</v>
      </c>
      <c r="C44" s="491"/>
      <c r="D44" s="491"/>
      <c r="E44" s="491"/>
      <c r="F44" s="491"/>
      <c r="G44" s="491"/>
      <c r="H44" s="491"/>
      <c r="I44" s="492"/>
      <c r="J44" s="478"/>
      <c r="K44" s="479"/>
      <c r="L44" s="479"/>
      <c r="M44" s="479"/>
      <c r="N44" s="894" t="s">
        <v>1088</v>
      </c>
      <c r="O44" s="476"/>
      <c r="P44" s="493"/>
      <c r="Q44" s="1082"/>
    </row>
    <row r="45" spans="1:17" ht="15" customHeight="1" x14ac:dyDescent="0.3">
      <c r="A45" s="65">
        <v>6</v>
      </c>
      <c r="B45" s="490" t="s">
        <v>160</v>
      </c>
      <c r="C45" s="491"/>
      <c r="D45" s="491"/>
      <c r="E45" s="491"/>
      <c r="F45" s="491"/>
      <c r="G45" s="491"/>
      <c r="H45" s="491"/>
      <c r="I45" s="492"/>
      <c r="J45" s="478" t="s">
        <v>518</v>
      </c>
      <c r="K45" s="479"/>
      <c r="L45" s="479"/>
      <c r="M45" s="479"/>
      <c r="N45" s="894"/>
      <c r="O45" s="476"/>
      <c r="P45" s="493"/>
      <c r="Q45" s="1082"/>
    </row>
    <row r="46" spans="1:17" ht="36" customHeight="1" x14ac:dyDescent="0.3">
      <c r="A46" s="65">
        <v>7</v>
      </c>
      <c r="B46" s="490" t="s">
        <v>161</v>
      </c>
      <c r="C46" s="491"/>
      <c r="D46" s="491"/>
      <c r="E46" s="491"/>
      <c r="F46" s="491"/>
      <c r="G46" s="491"/>
      <c r="H46" s="491"/>
      <c r="I46" s="492"/>
      <c r="J46" s="478" t="s">
        <v>518</v>
      </c>
      <c r="K46" s="479"/>
      <c r="L46" s="479"/>
      <c r="M46" s="479"/>
      <c r="N46" s="894" t="s">
        <v>1089</v>
      </c>
      <c r="O46" s="476"/>
      <c r="P46" s="493"/>
      <c r="Q46" s="1082"/>
    </row>
    <row r="47" spans="1:17" ht="34.5" customHeight="1" x14ac:dyDescent="0.3">
      <c r="A47" s="65">
        <v>8</v>
      </c>
      <c r="B47" s="490" t="s">
        <v>162</v>
      </c>
      <c r="C47" s="491"/>
      <c r="D47" s="491"/>
      <c r="E47" s="491"/>
      <c r="F47" s="491"/>
      <c r="G47" s="491"/>
      <c r="H47" s="491"/>
      <c r="I47" s="492"/>
      <c r="J47" s="478" t="s">
        <v>518</v>
      </c>
      <c r="K47" s="479"/>
      <c r="L47" s="479"/>
      <c r="M47" s="479"/>
      <c r="N47" s="894" t="s">
        <v>1090</v>
      </c>
      <c r="O47" s="476"/>
      <c r="P47" s="493"/>
      <c r="Q47" s="1082"/>
    </row>
    <row r="48" spans="1:17" ht="15" customHeight="1" x14ac:dyDescent="0.3">
      <c r="A48" s="177" t="s">
        <v>73</v>
      </c>
      <c r="B48" s="487" t="s">
        <v>163</v>
      </c>
      <c r="C48" s="488"/>
      <c r="D48" s="488"/>
      <c r="E48" s="488"/>
      <c r="F48" s="488"/>
      <c r="G48" s="488"/>
      <c r="H48" s="488"/>
      <c r="I48" s="489"/>
      <c r="J48" s="478"/>
      <c r="K48" s="479"/>
      <c r="L48" s="479"/>
      <c r="M48" s="479"/>
      <c r="N48" s="894"/>
      <c r="O48" s="476"/>
      <c r="P48" s="493"/>
      <c r="Q48" s="1082"/>
    </row>
    <row r="49" spans="1:17" ht="48" customHeight="1" x14ac:dyDescent="0.3">
      <c r="A49" s="153">
        <v>1</v>
      </c>
      <c r="B49" s="490" t="s">
        <v>164</v>
      </c>
      <c r="C49" s="491"/>
      <c r="D49" s="491"/>
      <c r="E49" s="491"/>
      <c r="F49" s="491"/>
      <c r="G49" s="491"/>
      <c r="H49" s="491"/>
      <c r="I49" s="492"/>
      <c r="J49" s="478" t="s">
        <v>518</v>
      </c>
      <c r="K49" s="479"/>
      <c r="L49" s="479"/>
      <c r="M49" s="479"/>
      <c r="N49" s="894"/>
      <c r="O49" s="476"/>
      <c r="P49" s="493"/>
      <c r="Q49" s="1082"/>
    </row>
    <row r="50" spans="1:17" ht="31.5" customHeight="1" x14ac:dyDescent="0.3">
      <c r="A50" s="65">
        <v>2</v>
      </c>
      <c r="B50" s="490" t="s">
        <v>165</v>
      </c>
      <c r="C50" s="491"/>
      <c r="D50" s="491"/>
      <c r="E50" s="491"/>
      <c r="F50" s="491"/>
      <c r="G50" s="491"/>
      <c r="H50" s="491"/>
      <c r="I50" s="492"/>
      <c r="J50" s="478" t="s">
        <v>518</v>
      </c>
      <c r="K50" s="479"/>
      <c r="L50" s="479"/>
      <c r="M50" s="479"/>
      <c r="N50" s="894"/>
      <c r="O50" s="476"/>
      <c r="P50" s="493"/>
      <c r="Q50" s="1082"/>
    </row>
    <row r="51" spans="1:17" ht="36" customHeight="1" x14ac:dyDescent="0.3">
      <c r="A51" s="65">
        <v>3</v>
      </c>
      <c r="B51" s="490" t="s">
        <v>166</v>
      </c>
      <c r="C51" s="491"/>
      <c r="D51" s="491"/>
      <c r="E51" s="491"/>
      <c r="F51" s="491"/>
      <c r="G51" s="491"/>
      <c r="H51" s="491"/>
      <c r="I51" s="492"/>
      <c r="J51" s="478" t="s">
        <v>518</v>
      </c>
      <c r="K51" s="479"/>
      <c r="L51" s="479"/>
      <c r="M51" s="479"/>
      <c r="N51" s="894"/>
      <c r="O51" s="476"/>
      <c r="P51" s="493"/>
      <c r="Q51" s="1082"/>
    </row>
    <row r="52" spans="1:17" ht="21" customHeight="1" x14ac:dyDescent="0.3">
      <c r="A52" s="65">
        <v>4</v>
      </c>
      <c r="B52" s="490" t="s">
        <v>167</v>
      </c>
      <c r="C52" s="491"/>
      <c r="D52" s="491"/>
      <c r="E52" s="491"/>
      <c r="F52" s="491"/>
      <c r="G52" s="491"/>
      <c r="H52" s="491"/>
      <c r="I52" s="492"/>
      <c r="J52" s="478"/>
      <c r="K52" s="479"/>
      <c r="L52" s="479"/>
      <c r="M52" s="479"/>
      <c r="N52" s="894" t="s">
        <v>1057</v>
      </c>
      <c r="O52" s="476"/>
      <c r="P52" s="493"/>
      <c r="Q52" s="1082"/>
    </row>
    <row r="53" spans="1:17" ht="15" customHeight="1" x14ac:dyDescent="0.3">
      <c r="A53" s="177" t="s">
        <v>89</v>
      </c>
      <c r="B53" s="487" t="s">
        <v>168</v>
      </c>
      <c r="C53" s="488"/>
      <c r="D53" s="488"/>
      <c r="E53" s="488"/>
      <c r="F53" s="488"/>
      <c r="G53" s="488"/>
      <c r="H53" s="488"/>
      <c r="I53" s="489"/>
      <c r="J53" s="478"/>
      <c r="K53" s="479"/>
      <c r="L53" s="479"/>
      <c r="M53" s="479"/>
      <c r="N53" s="894"/>
      <c r="O53" s="476"/>
      <c r="P53" s="493"/>
      <c r="Q53" s="1082"/>
    </row>
    <row r="54" spans="1:17" ht="63.75" customHeight="1" x14ac:dyDescent="0.3">
      <c r="A54" s="65">
        <v>1</v>
      </c>
      <c r="B54" s="490" t="s">
        <v>373</v>
      </c>
      <c r="C54" s="491"/>
      <c r="D54" s="491"/>
      <c r="E54" s="491"/>
      <c r="F54" s="491"/>
      <c r="G54" s="491"/>
      <c r="H54" s="491"/>
      <c r="I54" s="492"/>
      <c r="J54" s="478" t="s">
        <v>518</v>
      </c>
      <c r="K54" s="479"/>
      <c r="L54" s="479"/>
      <c r="M54" s="479"/>
      <c r="N54" s="894"/>
      <c r="O54" s="476"/>
      <c r="P54" s="493"/>
      <c r="Q54" s="1082"/>
    </row>
    <row r="55" spans="1:17" ht="46.5" customHeight="1" x14ac:dyDescent="0.3">
      <c r="A55" s="65">
        <v>2</v>
      </c>
      <c r="B55" s="490" t="s">
        <v>382</v>
      </c>
      <c r="C55" s="491"/>
      <c r="D55" s="491"/>
      <c r="E55" s="491"/>
      <c r="F55" s="491"/>
      <c r="G55" s="491"/>
      <c r="H55" s="491"/>
      <c r="I55" s="492"/>
      <c r="J55" s="478" t="s">
        <v>518</v>
      </c>
      <c r="K55" s="479"/>
      <c r="L55" s="479"/>
      <c r="M55" s="479"/>
      <c r="N55" s="894"/>
      <c r="O55" s="476"/>
      <c r="P55" s="493"/>
      <c r="Q55" s="1082"/>
    </row>
    <row r="56" spans="1:17" ht="20.25" customHeight="1" x14ac:dyDescent="0.3">
      <c r="A56" s="65"/>
      <c r="B56" s="490"/>
      <c r="C56" s="491"/>
      <c r="D56" s="491"/>
      <c r="E56" s="491"/>
      <c r="F56" s="491"/>
      <c r="G56" s="491"/>
      <c r="H56" s="491"/>
      <c r="I56" s="492"/>
      <c r="J56" s="478"/>
      <c r="K56" s="479"/>
      <c r="L56" s="479"/>
      <c r="M56" s="479"/>
      <c r="N56" s="1077" t="s">
        <v>282</v>
      </c>
      <c r="O56" s="1078"/>
      <c r="P56" s="1176">
        <v>44511</v>
      </c>
      <c r="Q56" s="1080"/>
    </row>
    <row r="57" spans="1:17" ht="24.75" customHeight="1" x14ac:dyDescent="0.35">
      <c r="A57" s="179"/>
      <c r="B57" s="493"/>
      <c r="C57" s="494"/>
      <c r="D57" s="494"/>
      <c r="E57" s="494"/>
      <c r="F57" s="494"/>
      <c r="G57" s="494"/>
      <c r="H57" s="494"/>
      <c r="I57" s="495"/>
      <c r="J57" s="496"/>
      <c r="K57" s="497"/>
      <c r="L57" s="497"/>
      <c r="M57" s="497"/>
      <c r="N57" s="496"/>
      <c r="O57" s="497"/>
      <c r="P57" s="1081"/>
      <c r="Q57" s="1081"/>
    </row>
    <row r="58" spans="1:17" ht="14.5" x14ac:dyDescent="0.35">
      <c r="A58" s="137" t="s">
        <v>92</v>
      </c>
      <c r="B58" s="487" t="s">
        <v>47</v>
      </c>
      <c r="C58" s="488"/>
      <c r="D58" s="488"/>
      <c r="E58" s="488"/>
      <c r="F58" s="488"/>
      <c r="G58" s="488"/>
      <c r="H58" s="488"/>
      <c r="I58" s="489"/>
      <c r="J58" s="478"/>
      <c r="K58" s="479"/>
      <c r="L58" s="479"/>
      <c r="M58" s="479"/>
      <c r="N58" s="478"/>
      <c r="O58" s="479"/>
      <c r="P58" s="1076"/>
      <c r="Q58" s="1076"/>
    </row>
    <row r="59" spans="1:17" ht="202.5" customHeight="1" x14ac:dyDescent="0.35">
      <c r="A59" s="180">
        <v>1</v>
      </c>
      <c r="B59" s="490" t="s">
        <v>439</v>
      </c>
      <c r="C59" s="479"/>
      <c r="D59" s="479"/>
      <c r="E59" s="479"/>
      <c r="F59" s="479"/>
      <c r="G59" s="479"/>
      <c r="H59" s="479"/>
      <c r="I59" s="480"/>
      <c r="J59" s="478" t="s">
        <v>518</v>
      </c>
      <c r="K59" s="479"/>
      <c r="L59" s="479"/>
      <c r="M59" s="479"/>
      <c r="N59" s="478"/>
      <c r="O59" s="479"/>
      <c r="P59" s="1175">
        <v>6400</v>
      </c>
      <c r="Q59" s="1075"/>
    </row>
    <row r="60" spans="1:17" ht="15.75" customHeight="1" x14ac:dyDescent="0.35">
      <c r="A60" s="181">
        <v>2</v>
      </c>
      <c r="B60" s="506" t="s">
        <v>377</v>
      </c>
      <c r="C60" s="491"/>
      <c r="D60" s="491"/>
      <c r="E60" s="491"/>
      <c r="F60" s="491"/>
      <c r="G60" s="491"/>
      <c r="H60" s="491"/>
      <c r="I60" s="492"/>
      <c r="J60" s="478"/>
      <c r="K60" s="479"/>
      <c r="L60" s="479"/>
      <c r="M60" s="479"/>
      <c r="N60" s="478" t="s">
        <v>1084</v>
      </c>
      <c r="O60" s="479"/>
      <c r="P60" s="1175">
        <v>0</v>
      </c>
      <c r="Q60" s="1075"/>
    </row>
    <row r="61" spans="1:17" ht="15" customHeight="1" x14ac:dyDescent="0.35">
      <c r="A61" s="180">
        <v>3</v>
      </c>
      <c r="B61" s="490" t="s">
        <v>380</v>
      </c>
      <c r="C61" s="491"/>
      <c r="D61" s="491"/>
      <c r="E61" s="491"/>
      <c r="F61" s="491"/>
      <c r="G61" s="491"/>
      <c r="H61" s="491"/>
      <c r="I61" s="492"/>
      <c r="J61" s="478" t="s">
        <v>518</v>
      </c>
      <c r="K61" s="479"/>
      <c r="L61" s="479"/>
      <c r="M61" s="479"/>
      <c r="N61" s="478"/>
      <c r="O61" s="479"/>
      <c r="P61" s="1175">
        <v>0</v>
      </c>
      <c r="Q61" s="1075"/>
    </row>
    <row r="62" spans="1:17" ht="14.5" x14ac:dyDescent="0.35">
      <c r="A62" s="181">
        <v>4</v>
      </c>
      <c r="B62" s="490" t="s">
        <v>378</v>
      </c>
      <c r="C62" s="491"/>
      <c r="D62" s="491"/>
      <c r="E62" s="491"/>
      <c r="F62" s="491"/>
      <c r="G62" s="491"/>
      <c r="H62" s="491"/>
      <c r="I62" s="492"/>
      <c r="J62" s="478" t="s">
        <v>518</v>
      </c>
      <c r="K62" s="479"/>
      <c r="L62" s="479"/>
      <c r="M62" s="479"/>
      <c r="N62" s="478"/>
      <c r="O62" s="479"/>
      <c r="P62" s="1175">
        <v>400</v>
      </c>
      <c r="Q62" s="1075"/>
    </row>
    <row r="63" spans="1:17" ht="14.5" x14ac:dyDescent="0.35">
      <c r="A63" s="180">
        <v>5</v>
      </c>
      <c r="B63" s="490" t="s">
        <v>141</v>
      </c>
      <c r="C63" s="491"/>
      <c r="D63" s="491"/>
      <c r="E63" s="491"/>
      <c r="F63" s="491"/>
      <c r="G63" s="491"/>
      <c r="H63" s="491"/>
      <c r="I63" s="492"/>
      <c r="J63" s="478"/>
      <c r="K63" s="479"/>
      <c r="L63" s="479"/>
      <c r="M63" s="479"/>
      <c r="N63" s="478" t="s">
        <v>453</v>
      </c>
      <c r="O63" s="479"/>
      <c r="P63" s="1175">
        <v>0</v>
      </c>
      <c r="Q63" s="1075"/>
    </row>
    <row r="64" spans="1:17" ht="14.5" x14ac:dyDescent="0.35">
      <c r="A64" s="181">
        <v>6</v>
      </c>
      <c r="B64" s="490" t="s">
        <v>330</v>
      </c>
      <c r="C64" s="491"/>
      <c r="D64" s="491"/>
      <c r="E64" s="491"/>
      <c r="F64" s="491"/>
      <c r="G64" s="491"/>
      <c r="H64" s="491"/>
      <c r="I64" s="492"/>
      <c r="J64" s="478" t="s">
        <v>518</v>
      </c>
      <c r="K64" s="479"/>
      <c r="L64" s="479"/>
      <c r="M64" s="479"/>
      <c r="N64" s="478"/>
      <c r="O64" s="479"/>
      <c r="P64" s="1175">
        <v>3500</v>
      </c>
      <c r="Q64" s="1075"/>
    </row>
    <row r="65" spans="1:17" ht="14.5" x14ac:dyDescent="0.35">
      <c r="A65" s="180">
        <v>7</v>
      </c>
      <c r="B65" s="490" t="s">
        <v>142</v>
      </c>
      <c r="C65" s="491"/>
      <c r="D65" s="491"/>
      <c r="E65" s="491"/>
      <c r="F65" s="491"/>
      <c r="G65" s="491"/>
      <c r="H65" s="491"/>
      <c r="I65" s="492"/>
      <c r="J65" s="478"/>
      <c r="K65" s="479"/>
      <c r="L65" s="479"/>
      <c r="M65" s="479"/>
      <c r="N65" s="478" t="s">
        <v>453</v>
      </c>
      <c r="O65" s="479"/>
      <c r="P65" s="1175">
        <v>0</v>
      </c>
      <c r="Q65" s="1075"/>
    </row>
    <row r="66" spans="1:17" ht="14.5" x14ac:dyDescent="0.35">
      <c r="A66" s="181">
        <v>8</v>
      </c>
      <c r="B66" s="490" t="s">
        <v>143</v>
      </c>
      <c r="C66" s="491"/>
      <c r="D66" s="491"/>
      <c r="E66" s="491"/>
      <c r="F66" s="491"/>
      <c r="G66" s="491"/>
      <c r="H66" s="491"/>
      <c r="I66" s="492"/>
      <c r="J66" s="478" t="s">
        <v>518</v>
      </c>
      <c r="K66" s="479"/>
      <c r="L66" s="479"/>
      <c r="M66" s="479"/>
      <c r="N66" s="478"/>
      <c r="O66" s="479"/>
      <c r="P66" s="1175">
        <v>380</v>
      </c>
      <c r="Q66" s="1075"/>
    </row>
    <row r="67" spans="1:17" ht="55.5" customHeight="1" x14ac:dyDescent="0.35">
      <c r="A67" s="180">
        <v>9</v>
      </c>
      <c r="B67" s="490" t="s">
        <v>381</v>
      </c>
      <c r="C67" s="491"/>
      <c r="D67" s="491"/>
      <c r="E67" s="491"/>
      <c r="F67" s="491"/>
      <c r="G67" s="491"/>
      <c r="H67" s="491"/>
      <c r="I67" s="492"/>
      <c r="J67" s="478" t="s">
        <v>518</v>
      </c>
      <c r="K67" s="479"/>
      <c r="L67" s="479"/>
      <c r="M67" s="479"/>
      <c r="N67" s="478"/>
      <c r="O67" s="479"/>
      <c r="P67" s="1075">
        <v>4500</v>
      </c>
      <c r="Q67" s="1075"/>
    </row>
    <row r="68" spans="1:17" ht="14.5" x14ac:dyDescent="0.35">
      <c r="A68" s="181">
        <v>10</v>
      </c>
      <c r="B68" s="490" t="s">
        <v>145</v>
      </c>
      <c r="C68" s="491"/>
      <c r="D68" s="491"/>
      <c r="E68" s="491"/>
      <c r="F68" s="491"/>
      <c r="G68" s="491"/>
      <c r="H68" s="491"/>
      <c r="I68" s="492"/>
      <c r="J68" s="478" t="s">
        <v>518</v>
      </c>
      <c r="K68" s="479"/>
      <c r="L68" s="479"/>
      <c r="M68" s="479"/>
      <c r="N68" s="478"/>
      <c r="O68" s="479"/>
      <c r="P68" s="1075">
        <v>850</v>
      </c>
      <c r="Q68" s="1075"/>
    </row>
    <row r="69" spans="1:17" ht="14.5" x14ac:dyDescent="0.35">
      <c r="A69" s="180">
        <v>11</v>
      </c>
      <c r="B69" s="490" t="s">
        <v>169</v>
      </c>
      <c r="C69" s="491"/>
      <c r="D69" s="491"/>
      <c r="E69" s="491"/>
      <c r="F69" s="491"/>
      <c r="G69" s="491"/>
      <c r="H69" s="491"/>
      <c r="I69" s="492"/>
      <c r="J69" s="478" t="s">
        <v>518</v>
      </c>
      <c r="K69" s="479"/>
      <c r="L69" s="479"/>
      <c r="M69" s="479"/>
      <c r="N69" s="478"/>
      <c r="O69" s="479"/>
      <c r="P69" s="1075">
        <v>4500</v>
      </c>
      <c r="Q69" s="1075"/>
    </row>
    <row r="70" spans="1:17" ht="14.5" x14ac:dyDescent="0.35">
      <c r="A70" s="181">
        <v>12</v>
      </c>
      <c r="B70" s="478" t="s">
        <v>318</v>
      </c>
      <c r="C70" s="479"/>
      <c r="D70" s="479"/>
      <c r="E70" s="479"/>
      <c r="F70" s="479"/>
      <c r="G70" s="479"/>
      <c r="H70" s="479"/>
      <c r="I70" s="480"/>
      <c r="J70" s="478" t="s">
        <v>518</v>
      </c>
      <c r="K70" s="479"/>
      <c r="L70" s="479"/>
      <c r="M70" s="479"/>
      <c r="N70" s="478"/>
      <c r="O70" s="479"/>
      <c r="P70" s="1075">
        <v>850</v>
      </c>
      <c r="Q70" s="1075"/>
    </row>
    <row r="71" spans="1:17" ht="14.5" x14ac:dyDescent="0.35">
      <c r="A71" s="180">
        <v>13</v>
      </c>
      <c r="B71" s="478" t="s">
        <v>322</v>
      </c>
      <c r="C71" s="479"/>
      <c r="D71" s="479"/>
      <c r="E71" s="479"/>
      <c r="F71" s="479"/>
      <c r="G71" s="479"/>
      <c r="H71" s="479"/>
      <c r="I71" s="480"/>
      <c r="J71" s="478" t="s">
        <v>518</v>
      </c>
      <c r="K71" s="479"/>
      <c r="L71" s="479"/>
      <c r="M71" s="479"/>
      <c r="N71" s="478"/>
      <c r="O71" s="479"/>
      <c r="P71" s="1075">
        <v>1500</v>
      </c>
      <c r="Q71" s="1075"/>
    </row>
    <row r="72" spans="1:17" ht="14.5" x14ac:dyDescent="0.35">
      <c r="A72" s="181">
        <v>14</v>
      </c>
      <c r="B72" s="478" t="s">
        <v>323</v>
      </c>
      <c r="C72" s="479"/>
      <c r="D72" s="479"/>
      <c r="E72" s="479"/>
      <c r="F72" s="479"/>
      <c r="G72" s="479"/>
      <c r="H72" s="479"/>
      <c r="I72" s="480"/>
      <c r="J72" s="478" t="s">
        <v>518</v>
      </c>
      <c r="K72" s="479"/>
      <c r="L72" s="479"/>
      <c r="M72" s="479"/>
      <c r="N72" s="478"/>
      <c r="O72" s="479"/>
      <c r="P72" s="1075">
        <v>750</v>
      </c>
      <c r="Q72" s="1075"/>
    </row>
    <row r="73" spans="1:17" ht="14.5" x14ac:dyDescent="0.35">
      <c r="A73" s="180">
        <v>15</v>
      </c>
      <c r="B73" s="478" t="s">
        <v>358</v>
      </c>
      <c r="C73" s="479"/>
      <c r="D73" s="479"/>
      <c r="E73" s="479"/>
      <c r="F73" s="479"/>
      <c r="G73" s="479"/>
      <c r="H73" s="479"/>
      <c r="I73" s="480"/>
      <c r="J73" s="478" t="s">
        <v>518</v>
      </c>
      <c r="K73" s="479"/>
      <c r="L73" s="479"/>
      <c r="M73" s="479"/>
      <c r="N73" s="478"/>
      <c r="O73" s="479"/>
      <c r="P73" s="1175">
        <v>0</v>
      </c>
      <c r="Q73" s="1075"/>
    </row>
  </sheetData>
  <mergeCells count="289">
    <mergeCell ref="B4:I4"/>
    <mergeCell ref="J4:M4"/>
    <mergeCell ref="N4:O4"/>
    <mergeCell ref="P4:Q4"/>
    <mergeCell ref="B5:I5"/>
    <mergeCell ref="J5:M5"/>
    <mergeCell ref="N5:O5"/>
    <mergeCell ref="P5:Q5"/>
    <mergeCell ref="B1:I1"/>
    <mergeCell ref="J1:M1"/>
    <mergeCell ref="N1:O1"/>
    <mergeCell ref="P1:Q1"/>
    <mergeCell ref="A2:Q2"/>
    <mergeCell ref="B3:I3"/>
    <mergeCell ref="J3:M3"/>
    <mergeCell ref="N3:O3"/>
    <mergeCell ref="P3:Q3"/>
    <mergeCell ref="B8:I8"/>
    <mergeCell ref="J8:M8"/>
    <mergeCell ref="N8:O8"/>
    <mergeCell ref="P8:Q8"/>
    <mergeCell ref="B9:I9"/>
    <mergeCell ref="J9:M9"/>
    <mergeCell ref="N9:O9"/>
    <mergeCell ref="P9:Q9"/>
    <mergeCell ref="B6:I6"/>
    <mergeCell ref="J6:M6"/>
    <mergeCell ref="N6:O6"/>
    <mergeCell ref="P6:Q6"/>
    <mergeCell ref="B7:I7"/>
    <mergeCell ref="J7:M7"/>
    <mergeCell ref="N7:O7"/>
    <mergeCell ref="P7:Q7"/>
    <mergeCell ref="B12:I12"/>
    <mergeCell ref="J12:M12"/>
    <mergeCell ref="N12:O12"/>
    <mergeCell ref="P12:Q12"/>
    <mergeCell ref="B13:I13"/>
    <mergeCell ref="J13:M13"/>
    <mergeCell ref="N13:O13"/>
    <mergeCell ref="P13:Q13"/>
    <mergeCell ref="B10:I10"/>
    <mergeCell ref="J10:M10"/>
    <mergeCell ref="N10:O10"/>
    <mergeCell ref="P10:Q10"/>
    <mergeCell ref="B11:I11"/>
    <mergeCell ref="J11:M11"/>
    <mergeCell ref="N11:O11"/>
    <mergeCell ref="P11:Q11"/>
    <mergeCell ref="B16:I16"/>
    <mergeCell ref="J16:M16"/>
    <mergeCell ref="N16:O16"/>
    <mergeCell ref="P16:Q16"/>
    <mergeCell ref="B17:I17"/>
    <mergeCell ref="J17:M17"/>
    <mergeCell ref="N17:O17"/>
    <mergeCell ref="P17:Q17"/>
    <mergeCell ref="B14:I14"/>
    <mergeCell ref="J14:M14"/>
    <mergeCell ref="N14:O14"/>
    <mergeCell ref="P14:Q14"/>
    <mergeCell ref="B15:I15"/>
    <mergeCell ref="J15:M15"/>
    <mergeCell ref="N15:O15"/>
    <mergeCell ref="P15:Q15"/>
    <mergeCell ref="B20:I20"/>
    <mergeCell ref="J20:M20"/>
    <mergeCell ref="N20:O20"/>
    <mergeCell ref="P20:Q20"/>
    <mergeCell ref="B21:I21"/>
    <mergeCell ref="J21:M21"/>
    <mergeCell ref="N21:O21"/>
    <mergeCell ref="P21:Q21"/>
    <mergeCell ref="B18:I18"/>
    <mergeCell ref="J18:M18"/>
    <mergeCell ref="N18:O18"/>
    <mergeCell ref="P18:Q18"/>
    <mergeCell ref="B19:I19"/>
    <mergeCell ref="J19:M19"/>
    <mergeCell ref="N19:O19"/>
    <mergeCell ref="P19:Q19"/>
    <mergeCell ref="B24:I24"/>
    <mergeCell ref="J24:M24"/>
    <mergeCell ref="N24:O24"/>
    <mergeCell ref="P24:Q24"/>
    <mergeCell ref="B25:I25"/>
    <mergeCell ref="J25:M25"/>
    <mergeCell ref="N25:O25"/>
    <mergeCell ref="P25:Q25"/>
    <mergeCell ref="B22:I22"/>
    <mergeCell ref="J22:M22"/>
    <mergeCell ref="N22:O22"/>
    <mergeCell ref="P22:Q22"/>
    <mergeCell ref="B23:I23"/>
    <mergeCell ref="J23:M23"/>
    <mergeCell ref="N23:O23"/>
    <mergeCell ref="P23:Q23"/>
    <mergeCell ref="B28:I28"/>
    <mergeCell ref="J28:M28"/>
    <mergeCell ref="N28:O28"/>
    <mergeCell ref="P28:Q28"/>
    <mergeCell ref="B29:I29"/>
    <mergeCell ref="J29:M29"/>
    <mergeCell ref="N29:O29"/>
    <mergeCell ref="P29:Q29"/>
    <mergeCell ref="B26:I26"/>
    <mergeCell ref="J26:M26"/>
    <mergeCell ref="N26:O26"/>
    <mergeCell ref="P26:Q26"/>
    <mergeCell ref="B27:I27"/>
    <mergeCell ref="J27:M27"/>
    <mergeCell ref="N27:O27"/>
    <mergeCell ref="P27:Q27"/>
    <mergeCell ref="B32:I32"/>
    <mergeCell ref="J32:M32"/>
    <mergeCell ref="N32:O32"/>
    <mergeCell ref="P32:Q32"/>
    <mergeCell ref="B33:I33"/>
    <mergeCell ref="J33:M33"/>
    <mergeCell ref="N33:O33"/>
    <mergeCell ref="P33:Q33"/>
    <mergeCell ref="B30:I30"/>
    <mergeCell ref="J30:M30"/>
    <mergeCell ref="N30:O30"/>
    <mergeCell ref="P30:Q30"/>
    <mergeCell ref="B31:I31"/>
    <mergeCell ref="J31:M31"/>
    <mergeCell ref="N31:O31"/>
    <mergeCell ref="P31:Q31"/>
    <mergeCell ref="B36:I36"/>
    <mergeCell ref="J36:M36"/>
    <mergeCell ref="N36:O36"/>
    <mergeCell ref="P36:Q36"/>
    <mergeCell ref="B37:I37"/>
    <mergeCell ref="J37:M37"/>
    <mergeCell ref="N37:O37"/>
    <mergeCell ref="P37:Q37"/>
    <mergeCell ref="B34:I34"/>
    <mergeCell ref="J34:M34"/>
    <mergeCell ref="N34:O34"/>
    <mergeCell ref="P34:Q34"/>
    <mergeCell ref="B35:I35"/>
    <mergeCell ref="J35:M35"/>
    <mergeCell ref="N35:O35"/>
    <mergeCell ref="P35:Q35"/>
    <mergeCell ref="B40:I40"/>
    <mergeCell ref="J40:M40"/>
    <mergeCell ref="N40:O40"/>
    <mergeCell ref="P40:Q40"/>
    <mergeCell ref="B41:I41"/>
    <mergeCell ref="J41:M41"/>
    <mergeCell ref="N41:O41"/>
    <mergeCell ref="P41:Q41"/>
    <mergeCell ref="B38:I38"/>
    <mergeCell ref="J38:M38"/>
    <mergeCell ref="N38:O38"/>
    <mergeCell ref="P38:Q38"/>
    <mergeCell ref="B39:I39"/>
    <mergeCell ref="J39:M39"/>
    <mergeCell ref="N39:O39"/>
    <mergeCell ref="P39:Q39"/>
    <mergeCell ref="B44:I44"/>
    <mergeCell ref="J44:M44"/>
    <mergeCell ref="N44:O44"/>
    <mergeCell ref="P44:Q44"/>
    <mergeCell ref="B45:I45"/>
    <mergeCell ref="J45:M45"/>
    <mergeCell ref="N45:O45"/>
    <mergeCell ref="P45:Q45"/>
    <mergeCell ref="B42:I42"/>
    <mergeCell ref="J42:M42"/>
    <mergeCell ref="N42:O42"/>
    <mergeCell ref="P42:Q42"/>
    <mergeCell ref="B43:I43"/>
    <mergeCell ref="J43:M43"/>
    <mergeCell ref="N43:O43"/>
    <mergeCell ref="P43:Q43"/>
    <mergeCell ref="B48:I48"/>
    <mergeCell ref="J48:M48"/>
    <mergeCell ref="N48:O48"/>
    <mergeCell ref="P48:Q48"/>
    <mergeCell ref="B49:I49"/>
    <mergeCell ref="J49:M49"/>
    <mergeCell ref="N49:O49"/>
    <mergeCell ref="P49:Q49"/>
    <mergeCell ref="B46:I46"/>
    <mergeCell ref="J46:M46"/>
    <mergeCell ref="N46:O46"/>
    <mergeCell ref="P46:Q46"/>
    <mergeCell ref="B47:I47"/>
    <mergeCell ref="J47:M47"/>
    <mergeCell ref="N47:O47"/>
    <mergeCell ref="P47:Q47"/>
    <mergeCell ref="B52:I52"/>
    <mergeCell ref="J52:M52"/>
    <mergeCell ref="N52:O52"/>
    <mergeCell ref="P52:Q52"/>
    <mergeCell ref="B53:I53"/>
    <mergeCell ref="J53:M53"/>
    <mergeCell ref="N53:O53"/>
    <mergeCell ref="P53:Q53"/>
    <mergeCell ref="B50:I50"/>
    <mergeCell ref="J50:M50"/>
    <mergeCell ref="N50:O50"/>
    <mergeCell ref="P50:Q50"/>
    <mergeCell ref="B51:I51"/>
    <mergeCell ref="J51:M51"/>
    <mergeCell ref="N51:O51"/>
    <mergeCell ref="P51:Q51"/>
    <mergeCell ref="B56:I56"/>
    <mergeCell ref="J56:M56"/>
    <mergeCell ref="N56:O56"/>
    <mergeCell ref="P56:Q56"/>
    <mergeCell ref="B57:I57"/>
    <mergeCell ref="J57:M57"/>
    <mergeCell ref="N57:O57"/>
    <mergeCell ref="P57:Q57"/>
    <mergeCell ref="B54:I54"/>
    <mergeCell ref="J54:M54"/>
    <mergeCell ref="N54:O54"/>
    <mergeCell ref="P54:Q54"/>
    <mergeCell ref="B55:I55"/>
    <mergeCell ref="J55:M55"/>
    <mergeCell ref="N55:O55"/>
    <mergeCell ref="P55:Q55"/>
    <mergeCell ref="B60:I60"/>
    <mergeCell ref="J60:M60"/>
    <mergeCell ref="N60:O60"/>
    <mergeCell ref="P60:Q60"/>
    <mergeCell ref="B61:I61"/>
    <mergeCell ref="J61:M61"/>
    <mergeCell ref="N61:O61"/>
    <mergeCell ref="P61:Q61"/>
    <mergeCell ref="B58:I58"/>
    <mergeCell ref="J58:M58"/>
    <mergeCell ref="N58:O58"/>
    <mergeCell ref="P58:Q58"/>
    <mergeCell ref="B59:I59"/>
    <mergeCell ref="J59:M59"/>
    <mergeCell ref="N59:O59"/>
    <mergeCell ref="P59:Q59"/>
    <mergeCell ref="B64:I64"/>
    <mergeCell ref="J64:M64"/>
    <mergeCell ref="N64:O64"/>
    <mergeCell ref="P64:Q64"/>
    <mergeCell ref="B65:I65"/>
    <mergeCell ref="J65:M65"/>
    <mergeCell ref="N65:O65"/>
    <mergeCell ref="P65:Q65"/>
    <mergeCell ref="B62:I62"/>
    <mergeCell ref="J62:M62"/>
    <mergeCell ref="N62:O62"/>
    <mergeCell ref="P62:Q62"/>
    <mergeCell ref="B63:I63"/>
    <mergeCell ref="J63:M63"/>
    <mergeCell ref="N63:O63"/>
    <mergeCell ref="P63:Q63"/>
    <mergeCell ref="B68:I68"/>
    <mergeCell ref="J68:M68"/>
    <mergeCell ref="N68:O68"/>
    <mergeCell ref="P68:Q68"/>
    <mergeCell ref="B69:I69"/>
    <mergeCell ref="J69:M69"/>
    <mergeCell ref="N69:O69"/>
    <mergeCell ref="P69:Q69"/>
    <mergeCell ref="B66:I66"/>
    <mergeCell ref="J66:M66"/>
    <mergeCell ref="N66:O66"/>
    <mergeCell ref="P66:Q66"/>
    <mergeCell ref="B67:I67"/>
    <mergeCell ref="J67:M67"/>
    <mergeCell ref="N67:O67"/>
    <mergeCell ref="P67:Q67"/>
    <mergeCell ref="B72:I72"/>
    <mergeCell ref="J72:M72"/>
    <mergeCell ref="N72:O72"/>
    <mergeCell ref="P72:Q72"/>
    <mergeCell ref="B73:I73"/>
    <mergeCell ref="J73:M73"/>
    <mergeCell ref="N73:O73"/>
    <mergeCell ref="P73:Q73"/>
    <mergeCell ref="B70:I70"/>
    <mergeCell ref="J70:M70"/>
    <mergeCell ref="N70:O70"/>
    <mergeCell ref="P70:Q70"/>
    <mergeCell ref="B71:I71"/>
    <mergeCell ref="J71:M71"/>
    <mergeCell ref="N71:O71"/>
    <mergeCell ref="P71:Q71"/>
  </mergeCells>
  <pageMargins left="0.7" right="0.7" top="0.75" bottom="0.75" header="0.3" footer="0.3"/>
  <pageSetup scale="60"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118"/>
  <sheetViews>
    <sheetView zoomScale="75" zoomScaleNormal="75" workbookViewId="0">
      <selection activeCell="A3" sqref="A3"/>
    </sheetView>
  </sheetViews>
  <sheetFormatPr defaultRowHeight="13" x14ac:dyDescent="0.3"/>
  <cols>
    <col min="13" max="18" width="9.296875" style="42"/>
  </cols>
  <sheetData>
    <row r="1" spans="1:18" ht="109.5" customHeight="1" x14ac:dyDescent="0.35">
      <c r="A1" s="13"/>
      <c r="B1" s="1214" t="s">
        <v>1</v>
      </c>
      <c r="C1" s="1215"/>
      <c r="D1" s="1215"/>
      <c r="E1" s="1215"/>
      <c r="F1" s="1215"/>
      <c r="G1" s="1215"/>
      <c r="H1" s="1215"/>
      <c r="I1" s="1216"/>
      <c r="J1" s="892" t="s">
        <v>2</v>
      </c>
      <c r="K1" s="1217"/>
      <c r="L1" s="1218"/>
      <c r="M1" s="1206" t="s">
        <v>3</v>
      </c>
      <c r="N1" s="1207"/>
      <c r="O1" s="1207"/>
      <c r="P1" s="1207"/>
      <c r="Q1" s="704" t="s">
        <v>278</v>
      </c>
      <c r="R1" s="704"/>
    </row>
    <row r="2" spans="1:18" ht="14.5" x14ac:dyDescent="0.3">
      <c r="A2" s="1148" t="s">
        <v>293</v>
      </c>
      <c r="B2" s="882"/>
      <c r="C2" s="882"/>
      <c r="D2" s="882"/>
      <c r="E2" s="882"/>
      <c r="F2" s="882"/>
      <c r="G2" s="882"/>
      <c r="H2" s="882"/>
      <c r="I2" s="882"/>
      <c r="J2" s="882"/>
      <c r="K2" s="882"/>
      <c r="L2" s="882"/>
      <c r="M2" s="882"/>
      <c r="N2" s="882"/>
      <c r="O2" s="882"/>
      <c r="P2" s="882"/>
      <c r="Q2" s="882"/>
      <c r="R2" s="882"/>
    </row>
    <row r="3" spans="1:18" ht="14.5" x14ac:dyDescent="0.35">
      <c r="A3" s="11" t="s">
        <v>170</v>
      </c>
      <c r="B3" s="1208" t="s">
        <v>5</v>
      </c>
      <c r="C3" s="1209"/>
      <c r="D3" s="1209"/>
      <c r="E3" s="1209"/>
      <c r="F3" s="1209"/>
      <c r="G3" s="1209"/>
      <c r="H3" s="14"/>
      <c r="I3" s="15"/>
      <c r="J3" s="1210"/>
      <c r="K3" s="1211"/>
      <c r="L3" s="1137"/>
      <c r="M3" s="1212"/>
      <c r="N3" s="1213"/>
      <c r="O3" s="1213"/>
      <c r="P3" s="1213"/>
      <c r="Q3" s="1081"/>
      <c r="R3" s="1081"/>
    </row>
    <row r="4" spans="1:18" ht="140.25" customHeight="1" x14ac:dyDescent="0.35">
      <c r="A4" s="9">
        <v>1</v>
      </c>
      <c r="B4" s="574" t="s">
        <v>362</v>
      </c>
      <c r="C4" s="694"/>
      <c r="D4" s="694"/>
      <c r="E4" s="713"/>
      <c r="F4" s="713"/>
      <c r="G4" s="713"/>
      <c r="H4" s="713"/>
      <c r="I4" s="714"/>
      <c r="J4" s="1184"/>
      <c r="K4" s="871"/>
      <c r="L4" s="1185"/>
      <c r="M4" s="681"/>
      <c r="N4" s="1204"/>
      <c r="O4" s="1204"/>
      <c r="P4" s="1205"/>
      <c r="Q4" s="1081"/>
      <c r="R4" s="1081"/>
    </row>
    <row r="5" spans="1:18" ht="35.25" customHeight="1" x14ac:dyDescent="0.35">
      <c r="A5" s="10">
        <v>2</v>
      </c>
      <c r="B5" s="574" t="s">
        <v>448</v>
      </c>
      <c r="C5" s="572"/>
      <c r="D5" s="572"/>
      <c r="E5" s="572"/>
      <c r="F5" s="572"/>
      <c r="G5" s="572"/>
      <c r="H5" s="572"/>
      <c r="I5" s="666"/>
      <c r="J5" s="1184" t="s">
        <v>454</v>
      </c>
      <c r="K5" s="871"/>
      <c r="L5" s="1185"/>
      <c r="M5" s="681"/>
      <c r="N5" s="682"/>
      <c r="O5" s="682"/>
      <c r="P5" s="682"/>
      <c r="Q5" s="1081"/>
      <c r="R5" s="1081"/>
    </row>
    <row r="6" spans="1:18" ht="49.5" customHeight="1" x14ac:dyDescent="0.35">
      <c r="A6" s="10">
        <v>3</v>
      </c>
      <c r="B6" s="574" t="s">
        <v>352</v>
      </c>
      <c r="C6" s="572"/>
      <c r="D6" s="572"/>
      <c r="E6" s="572"/>
      <c r="F6" s="572"/>
      <c r="G6" s="572"/>
      <c r="H6" s="572"/>
      <c r="I6" s="666"/>
      <c r="J6" s="1184" t="s">
        <v>454</v>
      </c>
      <c r="K6" s="871"/>
      <c r="L6" s="1185"/>
      <c r="M6" s="681"/>
      <c r="N6" s="682"/>
      <c r="O6" s="682"/>
      <c r="P6" s="682"/>
      <c r="Q6" s="1081"/>
      <c r="R6" s="1081"/>
    </row>
    <row r="7" spans="1:18" ht="36.75" customHeight="1" x14ac:dyDescent="0.35">
      <c r="A7" s="9">
        <v>4</v>
      </c>
      <c r="B7" s="693" t="s">
        <v>171</v>
      </c>
      <c r="C7" s="694"/>
      <c r="D7" s="694"/>
      <c r="E7" s="694"/>
      <c r="F7" s="694"/>
      <c r="G7" s="694"/>
      <c r="H7" s="694"/>
      <c r="I7" s="695"/>
      <c r="J7" s="1184" t="s">
        <v>454</v>
      </c>
      <c r="K7" s="871"/>
      <c r="L7" s="1185"/>
      <c r="M7" s="681"/>
      <c r="N7" s="682"/>
      <c r="O7" s="682"/>
      <c r="P7" s="682"/>
      <c r="Q7" s="1081"/>
      <c r="R7" s="1081"/>
    </row>
    <row r="8" spans="1:18" ht="141" customHeight="1" x14ac:dyDescent="0.35">
      <c r="A8" s="9">
        <v>5</v>
      </c>
      <c r="B8" s="574" t="s">
        <v>440</v>
      </c>
      <c r="C8" s="572"/>
      <c r="D8" s="572"/>
      <c r="E8" s="572"/>
      <c r="F8" s="572"/>
      <c r="G8" s="572"/>
      <c r="H8" s="572"/>
      <c r="I8" s="666"/>
      <c r="J8" s="1184" t="s">
        <v>454</v>
      </c>
      <c r="K8" s="871"/>
      <c r="L8" s="1185"/>
      <c r="M8" s="681"/>
      <c r="N8" s="682"/>
      <c r="O8" s="682"/>
      <c r="P8" s="682"/>
      <c r="Q8" s="1081"/>
      <c r="R8" s="1081"/>
    </row>
    <row r="9" spans="1:18" ht="38.25" customHeight="1" x14ac:dyDescent="0.35">
      <c r="A9" s="10">
        <v>6</v>
      </c>
      <c r="B9" s="574" t="s">
        <v>172</v>
      </c>
      <c r="C9" s="572"/>
      <c r="D9" s="572"/>
      <c r="E9" s="572"/>
      <c r="F9" s="572"/>
      <c r="G9" s="572"/>
      <c r="H9" s="572"/>
      <c r="I9" s="666"/>
      <c r="J9" s="1184" t="s">
        <v>454</v>
      </c>
      <c r="K9" s="871"/>
      <c r="L9" s="1185"/>
      <c r="M9" s="681"/>
      <c r="N9" s="682"/>
      <c r="O9" s="682"/>
      <c r="P9" s="682"/>
      <c r="Q9" s="1081"/>
      <c r="R9" s="1081"/>
    </row>
    <row r="10" spans="1:18" ht="54.75" customHeight="1" x14ac:dyDescent="0.35">
      <c r="A10" s="9">
        <v>7</v>
      </c>
      <c r="B10" s="574" t="s">
        <v>173</v>
      </c>
      <c r="C10" s="572"/>
      <c r="D10" s="572"/>
      <c r="E10" s="572"/>
      <c r="F10" s="572"/>
      <c r="G10" s="572"/>
      <c r="H10" s="572"/>
      <c r="I10" s="666"/>
      <c r="J10" s="1184" t="s">
        <v>454</v>
      </c>
      <c r="K10" s="871"/>
      <c r="L10" s="1185"/>
      <c r="M10" s="681"/>
      <c r="N10" s="682"/>
      <c r="O10" s="682"/>
      <c r="P10" s="682"/>
      <c r="Q10" s="1081"/>
      <c r="R10" s="1081"/>
    </row>
    <row r="11" spans="1:18" ht="22.5" customHeight="1" x14ac:dyDescent="0.35">
      <c r="A11" s="6" t="s">
        <v>146</v>
      </c>
      <c r="B11" s="670" t="s">
        <v>174</v>
      </c>
      <c r="C11" s="671"/>
      <c r="D11" s="671"/>
      <c r="E11" s="671"/>
      <c r="F11" s="671"/>
      <c r="G11" s="671"/>
      <c r="H11" s="671"/>
      <c r="I11" s="672"/>
      <c r="J11" s="693"/>
      <c r="K11" s="694"/>
      <c r="L11" s="695"/>
      <c r="M11" s="681"/>
      <c r="N11" s="682"/>
      <c r="O11" s="682"/>
      <c r="P11" s="682"/>
      <c r="Q11" s="1081"/>
      <c r="R11" s="1081"/>
    </row>
    <row r="12" spans="1:18" ht="42.75" customHeight="1" x14ac:dyDescent="0.35">
      <c r="A12" s="7">
        <v>1</v>
      </c>
      <c r="B12" s="574" t="s">
        <v>441</v>
      </c>
      <c r="C12" s="572"/>
      <c r="D12" s="572"/>
      <c r="E12" s="572"/>
      <c r="F12" s="572"/>
      <c r="G12" s="572"/>
      <c r="H12" s="572"/>
      <c r="I12" s="666"/>
      <c r="J12" s="1184" t="s">
        <v>454</v>
      </c>
      <c r="K12" s="871"/>
      <c r="L12" s="1185"/>
      <c r="M12" s="503" t="s">
        <v>456</v>
      </c>
      <c r="N12" s="1202"/>
      <c r="O12" s="1202"/>
      <c r="P12" s="1203"/>
      <c r="Q12" s="1081"/>
      <c r="R12" s="1081"/>
    </row>
    <row r="13" spans="1:18" ht="49.5" customHeight="1" x14ac:dyDescent="0.35">
      <c r="A13" s="7">
        <v>2</v>
      </c>
      <c r="B13" s="574" t="s">
        <v>383</v>
      </c>
      <c r="C13" s="572"/>
      <c r="D13" s="572"/>
      <c r="E13" s="572"/>
      <c r="F13" s="572"/>
      <c r="G13" s="572"/>
      <c r="H13" s="572"/>
      <c r="I13" s="666"/>
      <c r="J13" s="1184" t="s">
        <v>454</v>
      </c>
      <c r="K13" s="871"/>
      <c r="L13" s="1185"/>
      <c r="M13" s="681"/>
      <c r="N13" s="682"/>
      <c r="O13" s="682"/>
      <c r="P13" s="682"/>
      <c r="Q13" s="1081"/>
      <c r="R13" s="1081"/>
    </row>
    <row r="14" spans="1:18" ht="51.75" customHeight="1" x14ac:dyDescent="0.35">
      <c r="A14" s="7">
        <v>3</v>
      </c>
      <c r="B14" s="574" t="s">
        <v>175</v>
      </c>
      <c r="C14" s="572"/>
      <c r="D14" s="572"/>
      <c r="E14" s="572"/>
      <c r="F14" s="572"/>
      <c r="G14" s="572"/>
      <c r="H14" s="572"/>
      <c r="I14" s="666"/>
      <c r="J14" s="1184" t="s">
        <v>454</v>
      </c>
      <c r="K14" s="871"/>
      <c r="L14" s="1185"/>
      <c r="M14" s="681"/>
      <c r="N14" s="682"/>
      <c r="O14" s="682"/>
      <c r="P14" s="682"/>
      <c r="Q14" s="1081"/>
      <c r="R14" s="1081"/>
    </row>
    <row r="15" spans="1:18" ht="58.5" customHeight="1" x14ac:dyDescent="0.35">
      <c r="A15" s="8">
        <v>4</v>
      </c>
      <c r="B15" s="693" t="s">
        <v>176</v>
      </c>
      <c r="C15" s="694"/>
      <c r="D15" s="694"/>
      <c r="E15" s="694"/>
      <c r="F15" s="694"/>
      <c r="G15" s="694"/>
      <c r="H15" s="694"/>
      <c r="I15" s="695"/>
      <c r="J15" s="1184" t="s">
        <v>454</v>
      </c>
      <c r="K15" s="871"/>
      <c r="L15" s="1185"/>
      <c r="M15" s="681"/>
      <c r="N15" s="682"/>
      <c r="O15" s="682"/>
      <c r="P15" s="682"/>
      <c r="Q15" s="1081"/>
      <c r="R15" s="1081"/>
    </row>
    <row r="16" spans="1:18" ht="39.75" customHeight="1" x14ac:dyDescent="0.35">
      <c r="A16" s="7">
        <v>5</v>
      </c>
      <c r="B16" s="574" t="s">
        <v>177</v>
      </c>
      <c r="C16" s="572"/>
      <c r="D16" s="572"/>
      <c r="E16" s="572"/>
      <c r="F16" s="572"/>
      <c r="G16" s="572"/>
      <c r="H16" s="572"/>
      <c r="I16" s="666"/>
      <c r="J16" s="1184" t="s">
        <v>454</v>
      </c>
      <c r="K16" s="871"/>
      <c r="L16" s="1185"/>
      <c r="M16" s="681"/>
      <c r="N16" s="682"/>
      <c r="O16" s="682"/>
      <c r="P16" s="682"/>
      <c r="Q16" s="1081"/>
      <c r="R16" s="1081"/>
    </row>
    <row r="17" spans="1:18" ht="99" customHeight="1" x14ac:dyDescent="0.35">
      <c r="A17" s="8">
        <v>6</v>
      </c>
      <c r="B17" s="693" t="s">
        <v>178</v>
      </c>
      <c r="C17" s="694"/>
      <c r="D17" s="694"/>
      <c r="E17" s="694"/>
      <c r="F17" s="694"/>
      <c r="G17" s="694"/>
      <c r="H17" s="694"/>
      <c r="I17" s="695"/>
      <c r="J17" s="1184" t="s">
        <v>454</v>
      </c>
      <c r="K17" s="871"/>
      <c r="L17" s="1185"/>
      <c r="M17" s="681"/>
      <c r="N17" s="682"/>
      <c r="O17" s="682"/>
      <c r="P17" s="682"/>
      <c r="Q17" s="1081"/>
      <c r="R17" s="1081"/>
    </row>
    <row r="18" spans="1:18" ht="68.25" customHeight="1" x14ac:dyDescent="0.35">
      <c r="A18" s="7">
        <v>7</v>
      </c>
      <c r="B18" s="574" t="s">
        <v>405</v>
      </c>
      <c r="C18" s="572"/>
      <c r="D18" s="572"/>
      <c r="E18" s="572"/>
      <c r="F18" s="572"/>
      <c r="G18" s="572"/>
      <c r="H18" s="572"/>
      <c r="I18" s="666"/>
      <c r="J18" s="1184" t="s">
        <v>454</v>
      </c>
      <c r="K18" s="871"/>
      <c r="L18" s="1185"/>
      <c r="M18" s="681"/>
      <c r="N18" s="682"/>
      <c r="O18" s="682"/>
      <c r="P18" s="682"/>
      <c r="Q18" s="1081"/>
      <c r="R18" s="1081"/>
    </row>
    <row r="19" spans="1:18" ht="42" customHeight="1" x14ac:dyDescent="0.35">
      <c r="A19" s="4">
        <v>8</v>
      </c>
      <c r="B19" s="574" t="s">
        <v>179</v>
      </c>
      <c r="C19" s="572"/>
      <c r="D19" s="572"/>
      <c r="E19" s="572"/>
      <c r="F19" s="572"/>
      <c r="G19" s="572"/>
      <c r="H19" s="572"/>
      <c r="I19" s="666"/>
      <c r="J19" s="1184" t="s">
        <v>454</v>
      </c>
      <c r="K19" s="871"/>
      <c r="L19" s="1185"/>
      <c r="M19" s="681"/>
      <c r="N19" s="682"/>
      <c r="O19" s="682"/>
      <c r="P19" s="682"/>
      <c r="Q19" s="1081"/>
      <c r="R19" s="1081"/>
    </row>
    <row r="20" spans="1:18" ht="47.25" customHeight="1" x14ac:dyDescent="0.35">
      <c r="A20" s="4">
        <v>9</v>
      </c>
      <c r="B20" s="693" t="s">
        <v>180</v>
      </c>
      <c r="C20" s="694"/>
      <c r="D20" s="694"/>
      <c r="E20" s="694"/>
      <c r="F20" s="694"/>
      <c r="G20" s="694"/>
      <c r="H20" s="694"/>
      <c r="I20" s="695"/>
      <c r="J20" s="1184" t="s">
        <v>454</v>
      </c>
      <c r="K20" s="871"/>
      <c r="L20" s="1185"/>
      <c r="M20" s="681"/>
      <c r="N20" s="682"/>
      <c r="O20" s="682"/>
      <c r="P20" s="682"/>
      <c r="Q20" s="1081"/>
      <c r="R20" s="1081"/>
    </row>
    <row r="21" spans="1:18" ht="46.5" customHeight="1" x14ac:dyDescent="0.35">
      <c r="A21" s="4">
        <v>10</v>
      </c>
      <c r="B21" s="574" t="s">
        <v>384</v>
      </c>
      <c r="C21" s="572"/>
      <c r="D21" s="572"/>
      <c r="E21" s="572"/>
      <c r="F21" s="572"/>
      <c r="G21" s="572"/>
      <c r="H21" s="572"/>
      <c r="I21" s="666"/>
      <c r="J21" s="1184" t="s">
        <v>454</v>
      </c>
      <c r="K21" s="871"/>
      <c r="L21" s="1185"/>
      <c r="M21" s="681"/>
      <c r="N21" s="682"/>
      <c r="O21" s="682"/>
      <c r="P21" s="682"/>
      <c r="Q21" s="1081"/>
      <c r="R21" s="1081"/>
    </row>
    <row r="22" spans="1:18" ht="54" customHeight="1" x14ac:dyDescent="0.35">
      <c r="A22" s="4">
        <v>11</v>
      </c>
      <c r="B22" s="574" t="s">
        <v>308</v>
      </c>
      <c r="C22" s="694"/>
      <c r="D22" s="694"/>
      <c r="E22" s="694"/>
      <c r="F22" s="694"/>
      <c r="G22" s="694"/>
      <c r="H22" s="694"/>
      <c r="I22" s="695"/>
      <c r="J22" s="1184" t="s">
        <v>454</v>
      </c>
      <c r="K22" s="871"/>
      <c r="L22" s="1185"/>
      <c r="M22" s="681"/>
      <c r="N22" s="682"/>
      <c r="O22" s="682"/>
      <c r="P22" s="682"/>
      <c r="Q22" s="1081"/>
      <c r="R22" s="1081"/>
    </row>
    <row r="23" spans="1:18" ht="70.5" customHeight="1" x14ac:dyDescent="0.35">
      <c r="A23" s="1">
        <v>12</v>
      </c>
      <c r="B23" s="574" t="s">
        <v>181</v>
      </c>
      <c r="C23" s="572"/>
      <c r="D23" s="572"/>
      <c r="E23" s="572"/>
      <c r="F23" s="572"/>
      <c r="G23" s="572"/>
      <c r="H23" s="572"/>
      <c r="I23" s="666"/>
      <c r="J23" s="1188" t="s">
        <v>458</v>
      </c>
      <c r="K23" s="1189"/>
      <c r="L23" s="1190"/>
      <c r="M23" s="1199" t="s">
        <v>457</v>
      </c>
      <c r="N23" s="1200"/>
      <c r="O23" s="1200"/>
      <c r="P23" s="1201"/>
      <c r="Q23" s="1081"/>
      <c r="R23" s="1081"/>
    </row>
    <row r="24" spans="1:18" ht="48.75" customHeight="1" x14ac:dyDescent="0.35">
      <c r="A24" s="4">
        <v>13</v>
      </c>
      <c r="B24" s="574" t="s">
        <v>182</v>
      </c>
      <c r="C24" s="572"/>
      <c r="D24" s="572"/>
      <c r="E24" s="572"/>
      <c r="F24" s="572"/>
      <c r="G24" s="572"/>
      <c r="H24" s="572"/>
      <c r="I24" s="666"/>
      <c r="J24" s="1184" t="s">
        <v>454</v>
      </c>
      <c r="K24" s="871"/>
      <c r="L24" s="1185"/>
      <c r="M24" s="681"/>
      <c r="N24" s="682"/>
      <c r="O24" s="682"/>
      <c r="P24" s="682"/>
      <c r="Q24" s="1081"/>
      <c r="R24" s="1081"/>
    </row>
    <row r="25" spans="1:18" ht="52.5" customHeight="1" x14ac:dyDescent="0.35">
      <c r="A25" s="4">
        <v>14</v>
      </c>
      <c r="B25" s="574" t="s">
        <v>183</v>
      </c>
      <c r="C25" s="572"/>
      <c r="D25" s="572"/>
      <c r="E25" s="572"/>
      <c r="F25" s="572"/>
      <c r="G25" s="572"/>
      <c r="H25" s="572"/>
      <c r="I25" s="666"/>
      <c r="J25" s="1184" t="s">
        <v>454</v>
      </c>
      <c r="K25" s="871"/>
      <c r="L25" s="1185"/>
      <c r="M25" s="681"/>
      <c r="N25" s="682"/>
      <c r="O25" s="682"/>
      <c r="P25" s="682"/>
      <c r="Q25" s="1081"/>
      <c r="R25" s="1081"/>
    </row>
    <row r="26" spans="1:18" ht="57" customHeight="1" x14ac:dyDescent="0.35">
      <c r="A26" s="1">
        <v>15</v>
      </c>
      <c r="B26" s="574" t="s">
        <v>184</v>
      </c>
      <c r="C26" s="572"/>
      <c r="D26" s="572"/>
      <c r="E26" s="572"/>
      <c r="F26" s="572"/>
      <c r="G26" s="572"/>
      <c r="H26" s="572"/>
      <c r="I26" s="666"/>
      <c r="J26" s="1184" t="s">
        <v>454</v>
      </c>
      <c r="K26" s="871"/>
      <c r="L26" s="1185"/>
      <c r="M26" s="681"/>
      <c r="N26" s="682"/>
      <c r="O26" s="682"/>
      <c r="P26" s="682"/>
      <c r="Q26" s="1081"/>
      <c r="R26" s="1081"/>
    </row>
    <row r="27" spans="1:18" ht="47.25" customHeight="1" x14ac:dyDescent="0.35">
      <c r="A27" s="4">
        <v>16</v>
      </c>
      <c r="B27" s="574" t="s">
        <v>185</v>
      </c>
      <c r="C27" s="572"/>
      <c r="D27" s="572"/>
      <c r="E27" s="572"/>
      <c r="F27" s="572"/>
      <c r="G27" s="572"/>
      <c r="H27" s="572"/>
      <c r="I27" s="666"/>
      <c r="J27" s="1184" t="s">
        <v>454</v>
      </c>
      <c r="K27" s="871"/>
      <c r="L27" s="1185"/>
      <c r="M27" s="681"/>
      <c r="N27" s="682"/>
      <c r="O27" s="682"/>
      <c r="P27" s="682"/>
      <c r="Q27" s="1081"/>
      <c r="R27" s="1081"/>
    </row>
    <row r="28" spans="1:18" ht="51" customHeight="1" x14ac:dyDescent="0.35">
      <c r="A28" s="4">
        <v>17</v>
      </c>
      <c r="B28" s="574" t="s">
        <v>186</v>
      </c>
      <c r="C28" s="572"/>
      <c r="D28" s="572"/>
      <c r="E28" s="572"/>
      <c r="F28" s="572"/>
      <c r="G28" s="572"/>
      <c r="H28" s="572"/>
      <c r="I28" s="666"/>
      <c r="J28" s="1184" t="s">
        <v>454</v>
      </c>
      <c r="K28" s="871"/>
      <c r="L28" s="1185"/>
      <c r="M28" s="681"/>
      <c r="N28" s="682"/>
      <c r="O28" s="682"/>
      <c r="P28" s="682"/>
      <c r="Q28" s="1081"/>
      <c r="R28" s="1081"/>
    </row>
    <row r="29" spans="1:18" ht="50.25" customHeight="1" x14ac:dyDescent="0.35">
      <c r="A29" s="12">
        <v>18</v>
      </c>
      <c r="B29" s="574" t="s">
        <v>283</v>
      </c>
      <c r="C29" s="572"/>
      <c r="D29" s="572"/>
      <c r="E29" s="572"/>
      <c r="F29" s="572"/>
      <c r="G29" s="572"/>
      <c r="H29" s="572"/>
      <c r="I29" s="666"/>
      <c r="J29" s="1184" t="s">
        <v>454</v>
      </c>
      <c r="K29" s="871"/>
      <c r="L29" s="1185"/>
      <c r="M29" s="1197"/>
      <c r="N29" s="1198"/>
      <c r="O29" s="1198"/>
      <c r="P29" s="1198"/>
      <c r="Q29" s="1081"/>
      <c r="R29" s="1081"/>
    </row>
    <row r="30" spans="1:18" ht="52.5" customHeight="1" x14ac:dyDescent="0.35">
      <c r="A30" s="3">
        <v>19</v>
      </c>
      <c r="B30" s="574" t="s">
        <v>187</v>
      </c>
      <c r="C30" s="572"/>
      <c r="D30" s="572"/>
      <c r="E30" s="572"/>
      <c r="F30" s="572"/>
      <c r="G30" s="572"/>
      <c r="H30" s="572"/>
      <c r="I30" s="666"/>
      <c r="J30" s="1184" t="s">
        <v>454</v>
      </c>
      <c r="K30" s="871"/>
      <c r="L30" s="1185"/>
      <c r="M30" s="681"/>
      <c r="N30" s="682"/>
      <c r="O30" s="682"/>
      <c r="P30" s="682"/>
      <c r="Q30" s="1081"/>
      <c r="R30" s="1081"/>
    </row>
    <row r="31" spans="1:18" ht="45.75" customHeight="1" x14ac:dyDescent="0.35">
      <c r="A31" s="3">
        <v>20</v>
      </c>
      <c r="B31" s="574" t="s">
        <v>188</v>
      </c>
      <c r="C31" s="572"/>
      <c r="D31" s="572"/>
      <c r="E31" s="572"/>
      <c r="F31" s="572"/>
      <c r="G31" s="572"/>
      <c r="H31" s="572"/>
      <c r="I31" s="666"/>
      <c r="J31" s="1184" t="s">
        <v>454</v>
      </c>
      <c r="K31" s="871"/>
      <c r="L31" s="1185"/>
      <c r="M31" s="681"/>
      <c r="N31" s="682"/>
      <c r="O31" s="682"/>
      <c r="P31" s="682"/>
      <c r="Q31" s="1081"/>
      <c r="R31" s="1081"/>
    </row>
    <row r="32" spans="1:18" ht="66.75" customHeight="1" x14ac:dyDescent="0.35">
      <c r="A32" s="2">
        <v>21</v>
      </c>
      <c r="B32" s="574" t="s">
        <v>189</v>
      </c>
      <c r="C32" s="572"/>
      <c r="D32" s="572"/>
      <c r="E32" s="572"/>
      <c r="F32" s="572"/>
      <c r="G32" s="572"/>
      <c r="H32" s="572"/>
      <c r="I32" s="666"/>
      <c r="J32" s="1188" t="s">
        <v>458</v>
      </c>
      <c r="K32" s="1189"/>
      <c r="L32" s="1190"/>
      <c r="M32" s="681" t="s">
        <v>459</v>
      </c>
      <c r="N32" s="682"/>
      <c r="O32" s="682"/>
      <c r="P32" s="682"/>
      <c r="Q32" s="1081"/>
      <c r="R32" s="1081"/>
    </row>
    <row r="33" spans="1:18" ht="40.5" customHeight="1" x14ac:dyDescent="0.35">
      <c r="A33" s="3">
        <v>22</v>
      </c>
      <c r="B33" s="574" t="s">
        <v>190</v>
      </c>
      <c r="C33" s="572"/>
      <c r="D33" s="572"/>
      <c r="E33" s="572"/>
      <c r="F33" s="572"/>
      <c r="G33" s="572"/>
      <c r="H33" s="572"/>
      <c r="I33" s="666"/>
      <c r="J33" s="1184" t="s">
        <v>454</v>
      </c>
      <c r="K33" s="871"/>
      <c r="L33" s="1185"/>
      <c r="M33" s="681"/>
      <c r="N33" s="682"/>
      <c r="O33" s="682"/>
      <c r="P33" s="682"/>
      <c r="Q33" s="1081"/>
      <c r="R33" s="1081"/>
    </row>
    <row r="34" spans="1:18" ht="49.5" customHeight="1" x14ac:dyDescent="0.35">
      <c r="A34" s="3">
        <v>23</v>
      </c>
      <c r="B34" s="574" t="s">
        <v>191</v>
      </c>
      <c r="C34" s="572"/>
      <c r="D34" s="572"/>
      <c r="E34" s="572"/>
      <c r="F34" s="572"/>
      <c r="G34" s="572"/>
      <c r="H34" s="572"/>
      <c r="I34" s="666"/>
      <c r="J34" s="1184" t="s">
        <v>454</v>
      </c>
      <c r="K34" s="871"/>
      <c r="L34" s="1185"/>
      <c r="M34" s="681"/>
      <c r="N34" s="682"/>
      <c r="O34" s="682"/>
      <c r="P34" s="682"/>
      <c r="Q34" s="1081"/>
      <c r="R34" s="1081"/>
    </row>
    <row r="35" spans="1:18" ht="41.25" customHeight="1" x14ac:dyDescent="0.35">
      <c r="A35" s="3">
        <v>24</v>
      </c>
      <c r="B35" s="574" t="s">
        <v>192</v>
      </c>
      <c r="C35" s="572"/>
      <c r="D35" s="572"/>
      <c r="E35" s="572"/>
      <c r="F35" s="572"/>
      <c r="G35" s="572"/>
      <c r="H35" s="572"/>
      <c r="I35" s="666"/>
      <c r="J35" s="1184" t="s">
        <v>454</v>
      </c>
      <c r="K35" s="871"/>
      <c r="L35" s="1185"/>
      <c r="M35" s="681"/>
      <c r="N35" s="682"/>
      <c r="O35" s="682"/>
      <c r="P35" s="682"/>
      <c r="Q35" s="1081"/>
      <c r="R35" s="1081"/>
    </row>
    <row r="36" spans="1:18" ht="53.25" customHeight="1" x14ac:dyDescent="0.35">
      <c r="A36" s="3">
        <v>25</v>
      </c>
      <c r="B36" s="574" t="s">
        <v>193</v>
      </c>
      <c r="C36" s="572"/>
      <c r="D36" s="572"/>
      <c r="E36" s="572"/>
      <c r="F36" s="572"/>
      <c r="G36" s="572"/>
      <c r="H36" s="572"/>
      <c r="I36" s="666"/>
      <c r="J36" s="1191" t="s">
        <v>460</v>
      </c>
      <c r="K36" s="1192"/>
      <c r="L36" s="1193"/>
      <c r="M36" s="681"/>
      <c r="N36" s="682"/>
      <c r="O36" s="682"/>
      <c r="P36" s="682"/>
      <c r="Q36" s="1081"/>
      <c r="R36" s="1081"/>
    </row>
    <row r="37" spans="1:18" ht="33" customHeight="1" x14ac:dyDescent="0.35">
      <c r="A37" s="6" t="s">
        <v>148</v>
      </c>
      <c r="B37" s="1194" t="s">
        <v>194</v>
      </c>
      <c r="C37" s="1195"/>
      <c r="D37" s="1195"/>
      <c r="E37" s="1195"/>
      <c r="F37" s="1195"/>
      <c r="G37" s="1195"/>
      <c r="H37" s="1195"/>
      <c r="I37" s="1196"/>
      <c r="J37" s="693"/>
      <c r="K37" s="694"/>
      <c r="L37" s="695"/>
      <c r="M37" s="681"/>
      <c r="N37" s="682"/>
      <c r="O37" s="682"/>
      <c r="P37" s="682"/>
      <c r="Q37" s="1081"/>
      <c r="R37" s="1081"/>
    </row>
    <row r="38" spans="1:18" ht="36" customHeight="1" x14ac:dyDescent="0.35">
      <c r="A38" s="4">
        <v>1</v>
      </c>
      <c r="B38" s="574" t="s">
        <v>442</v>
      </c>
      <c r="C38" s="572"/>
      <c r="D38" s="572"/>
      <c r="E38" s="572"/>
      <c r="F38" s="572"/>
      <c r="G38" s="572"/>
      <c r="H38" s="572"/>
      <c r="I38" s="666"/>
      <c r="J38" s="693" t="s">
        <v>461</v>
      </c>
      <c r="K38" s="694"/>
      <c r="L38" s="695"/>
      <c r="M38" s="681"/>
      <c r="N38" s="682"/>
      <c r="O38" s="682"/>
      <c r="P38" s="682"/>
      <c r="Q38" s="1081"/>
      <c r="R38" s="1081"/>
    </row>
    <row r="39" spans="1:18" ht="54" customHeight="1" x14ac:dyDescent="0.35">
      <c r="A39" s="1">
        <v>2</v>
      </c>
      <c r="B39" s="574" t="s">
        <v>195</v>
      </c>
      <c r="C39" s="572"/>
      <c r="D39" s="572"/>
      <c r="E39" s="572"/>
      <c r="F39" s="572"/>
      <c r="G39" s="572"/>
      <c r="H39" s="572"/>
      <c r="I39" s="666"/>
      <c r="J39" s="693" t="s">
        <v>462</v>
      </c>
      <c r="K39" s="694"/>
      <c r="L39" s="695"/>
      <c r="M39" s="681"/>
      <c r="N39" s="682"/>
      <c r="O39" s="682"/>
      <c r="P39" s="682"/>
      <c r="Q39" s="1081"/>
      <c r="R39" s="1081"/>
    </row>
    <row r="40" spans="1:18" ht="37.5" customHeight="1" x14ac:dyDescent="0.35">
      <c r="A40" s="4">
        <v>3</v>
      </c>
      <c r="B40" s="574" t="s">
        <v>284</v>
      </c>
      <c r="C40" s="572"/>
      <c r="D40" s="572"/>
      <c r="E40" s="572"/>
      <c r="F40" s="572"/>
      <c r="G40" s="572"/>
      <c r="H40" s="572"/>
      <c r="I40" s="666"/>
      <c r="J40" s="1184" t="s">
        <v>454</v>
      </c>
      <c r="K40" s="871"/>
      <c r="L40" s="1185"/>
      <c r="M40" s="681"/>
      <c r="N40" s="682"/>
      <c r="O40" s="682"/>
      <c r="P40" s="682"/>
      <c r="Q40" s="1081"/>
      <c r="R40" s="1081"/>
    </row>
    <row r="41" spans="1:18" ht="41.25" customHeight="1" x14ac:dyDescent="0.35">
      <c r="A41" s="4">
        <v>4</v>
      </c>
      <c r="B41" s="574" t="s">
        <v>196</v>
      </c>
      <c r="C41" s="572"/>
      <c r="D41" s="572"/>
      <c r="E41" s="572"/>
      <c r="F41" s="572"/>
      <c r="G41" s="572"/>
      <c r="H41" s="572"/>
      <c r="I41" s="666"/>
      <c r="J41" s="1184" t="s">
        <v>454</v>
      </c>
      <c r="K41" s="871"/>
      <c r="L41" s="1185"/>
      <c r="M41" s="681"/>
      <c r="N41" s="682"/>
      <c r="O41" s="682"/>
      <c r="P41" s="682"/>
      <c r="Q41" s="1081"/>
      <c r="R41" s="1081"/>
    </row>
    <row r="42" spans="1:18" ht="39.75" customHeight="1" x14ac:dyDescent="0.35">
      <c r="A42" s="4">
        <v>5</v>
      </c>
      <c r="B42" s="574" t="s">
        <v>197</v>
      </c>
      <c r="C42" s="572"/>
      <c r="D42" s="572"/>
      <c r="E42" s="572"/>
      <c r="F42" s="572"/>
      <c r="G42" s="572"/>
      <c r="H42" s="572"/>
      <c r="I42" s="666"/>
      <c r="J42" s="1184" t="s">
        <v>454</v>
      </c>
      <c r="K42" s="871"/>
      <c r="L42" s="1185"/>
      <c r="M42" s="681"/>
      <c r="N42" s="682"/>
      <c r="O42" s="682"/>
      <c r="P42" s="682"/>
      <c r="Q42" s="1081"/>
      <c r="R42" s="1081"/>
    </row>
    <row r="43" spans="1:18" ht="41.25" customHeight="1" x14ac:dyDescent="0.35">
      <c r="A43" s="4">
        <v>6</v>
      </c>
      <c r="B43" s="574" t="s">
        <v>198</v>
      </c>
      <c r="C43" s="572"/>
      <c r="D43" s="572"/>
      <c r="E43" s="572"/>
      <c r="F43" s="572"/>
      <c r="G43" s="572"/>
      <c r="H43" s="572"/>
      <c r="I43" s="666"/>
      <c r="J43" s="1184" t="s">
        <v>454</v>
      </c>
      <c r="K43" s="871"/>
      <c r="L43" s="1185"/>
      <c r="M43" s="681"/>
      <c r="N43" s="682"/>
      <c r="O43" s="682"/>
      <c r="P43" s="682"/>
      <c r="Q43" s="1081"/>
      <c r="R43" s="1081"/>
    </row>
    <row r="44" spans="1:18" ht="43.5" customHeight="1" x14ac:dyDescent="0.35">
      <c r="A44" s="4">
        <v>7</v>
      </c>
      <c r="B44" s="693" t="s">
        <v>199</v>
      </c>
      <c r="C44" s="694"/>
      <c r="D44" s="694"/>
      <c r="E44" s="694"/>
      <c r="F44" s="694"/>
      <c r="G44" s="694"/>
      <c r="H44" s="694"/>
      <c r="I44" s="695"/>
      <c r="J44" s="1184" t="s">
        <v>454</v>
      </c>
      <c r="K44" s="871"/>
      <c r="L44" s="1185"/>
      <c r="M44" s="681"/>
      <c r="N44" s="682"/>
      <c r="O44" s="682"/>
      <c r="P44" s="682"/>
      <c r="Q44" s="1081"/>
      <c r="R44" s="1081"/>
    </row>
    <row r="45" spans="1:18" ht="38.25" customHeight="1" x14ac:dyDescent="0.35">
      <c r="A45" s="4">
        <v>8</v>
      </c>
      <c r="B45" s="574" t="s">
        <v>200</v>
      </c>
      <c r="C45" s="572"/>
      <c r="D45" s="572"/>
      <c r="E45" s="572"/>
      <c r="F45" s="572"/>
      <c r="G45" s="572"/>
      <c r="H45" s="572"/>
      <c r="I45" s="666"/>
      <c r="J45" s="1184" t="s">
        <v>454</v>
      </c>
      <c r="K45" s="871"/>
      <c r="L45" s="1185"/>
      <c r="M45" s="681"/>
      <c r="N45" s="682"/>
      <c r="O45" s="682"/>
      <c r="P45" s="682"/>
      <c r="Q45" s="1081"/>
      <c r="R45" s="1081"/>
    </row>
    <row r="46" spans="1:18" ht="34.5" customHeight="1" x14ac:dyDescent="0.35">
      <c r="A46" s="4">
        <v>9</v>
      </c>
      <c r="B46" s="574" t="s">
        <v>385</v>
      </c>
      <c r="C46" s="572"/>
      <c r="D46" s="572"/>
      <c r="E46" s="572"/>
      <c r="F46" s="572"/>
      <c r="G46" s="572"/>
      <c r="H46" s="572"/>
      <c r="I46" s="666"/>
      <c r="J46" s="1184" t="s">
        <v>454</v>
      </c>
      <c r="K46" s="871"/>
      <c r="L46" s="1185"/>
      <c r="M46" s="681"/>
      <c r="N46" s="682"/>
      <c r="O46" s="682"/>
      <c r="P46" s="682"/>
      <c r="Q46" s="1081"/>
      <c r="R46" s="1081"/>
    </row>
    <row r="47" spans="1:18" ht="41.25" customHeight="1" x14ac:dyDescent="0.35">
      <c r="A47" s="3">
        <v>10</v>
      </c>
      <c r="B47" s="693" t="s">
        <v>201</v>
      </c>
      <c r="C47" s="694"/>
      <c r="D47" s="694"/>
      <c r="E47" s="694"/>
      <c r="F47" s="694"/>
      <c r="G47" s="694"/>
      <c r="H47" s="694"/>
      <c r="I47" s="695"/>
      <c r="J47" s="1184" t="s">
        <v>454</v>
      </c>
      <c r="K47" s="871"/>
      <c r="L47" s="1185"/>
      <c r="M47" s="681"/>
      <c r="N47" s="682"/>
      <c r="O47" s="682"/>
      <c r="P47" s="682"/>
      <c r="Q47" s="1081"/>
      <c r="R47" s="1081"/>
    </row>
    <row r="48" spans="1:18" ht="35.25" customHeight="1" x14ac:dyDescent="0.35">
      <c r="A48" s="3">
        <v>11</v>
      </c>
      <c r="B48" s="574" t="s">
        <v>202</v>
      </c>
      <c r="C48" s="572"/>
      <c r="D48" s="572"/>
      <c r="E48" s="572"/>
      <c r="F48" s="572"/>
      <c r="G48" s="572"/>
      <c r="H48" s="572"/>
      <c r="I48" s="666"/>
      <c r="J48" s="1184" t="s">
        <v>454</v>
      </c>
      <c r="K48" s="871"/>
      <c r="L48" s="1185"/>
      <c r="M48" s="681"/>
      <c r="N48" s="682"/>
      <c r="O48" s="682"/>
      <c r="P48" s="682"/>
      <c r="Q48" s="1081"/>
      <c r="R48" s="1081"/>
    </row>
    <row r="49" spans="1:18" ht="46.5" customHeight="1" x14ac:dyDescent="0.35">
      <c r="A49" s="3">
        <v>12</v>
      </c>
      <c r="B49" s="574" t="s">
        <v>203</v>
      </c>
      <c r="C49" s="572"/>
      <c r="D49" s="572"/>
      <c r="E49" s="572"/>
      <c r="F49" s="572"/>
      <c r="G49" s="572"/>
      <c r="H49" s="572"/>
      <c r="I49" s="666"/>
      <c r="J49" s="1184" t="s">
        <v>454</v>
      </c>
      <c r="K49" s="871"/>
      <c r="L49" s="1185"/>
      <c r="M49" s="681"/>
      <c r="N49" s="682"/>
      <c r="O49" s="682"/>
      <c r="P49" s="682"/>
      <c r="Q49" s="1081"/>
      <c r="R49" s="1081"/>
    </row>
    <row r="50" spans="1:18" ht="36" customHeight="1" x14ac:dyDescent="0.35">
      <c r="A50" s="3">
        <v>13</v>
      </c>
      <c r="B50" s="574" t="s">
        <v>204</v>
      </c>
      <c r="C50" s="572"/>
      <c r="D50" s="572"/>
      <c r="E50" s="572"/>
      <c r="F50" s="572"/>
      <c r="G50" s="572"/>
      <c r="H50" s="572"/>
      <c r="I50" s="666"/>
      <c r="J50" s="1184" t="s">
        <v>454</v>
      </c>
      <c r="K50" s="871"/>
      <c r="L50" s="1185"/>
      <c r="M50" s="681"/>
      <c r="N50" s="682"/>
      <c r="O50" s="682"/>
      <c r="P50" s="682"/>
      <c r="Q50" s="1081"/>
      <c r="R50" s="1081"/>
    </row>
    <row r="51" spans="1:18" ht="52.5" customHeight="1" x14ac:dyDescent="0.35">
      <c r="A51" s="3">
        <v>14</v>
      </c>
      <c r="B51" s="574" t="s">
        <v>205</v>
      </c>
      <c r="C51" s="572"/>
      <c r="D51" s="572"/>
      <c r="E51" s="572"/>
      <c r="F51" s="572"/>
      <c r="G51" s="572"/>
      <c r="H51" s="572"/>
      <c r="I51" s="666"/>
      <c r="J51" s="1184" t="s">
        <v>454</v>
      </c>
      <c r="K51" s="871"/>
      <c r="L51" s="1185"/>
      <c r="M51" s="681"/>
      <c r="N51" s="682"/>
      <c r="O51" s="682"/>
      <c r="P51" s="682"/>
      <c r="Q51" s="1081"/>
      <c r="R51" s="1081"/>
    </row>
    <row r="52" spans="1:18" ht="60.75" customHeight="1" x14ac:dyDescent="0.35">
      <c r="A52" s="3">
        <v>15</v>
      </c>
      <c r="B52" s="574" t="s">
        <v>386</v>
      </c>
      <c r="C52" s="572"/>
      <c r="D52" s="572"/>
      <c r="E52" s="572"/>
      <c r="F52" s="572"/>
      <c r="G52" s="572"/>
      <c r="H52" s="572"/>
      <c r="I52" s="666"/>
      <c r="J52" s="1188" t="s">
        <v>458</v>
      </c>
      <c r="K52" s="1189"/>
      <c r="L52" s="1190"/>
      <c r="M52" s="478" t="s">
        <v>463</v>
      </c>
      <c r="N52" s="479"/>
      <c r="O52" s="479"/>
      <c r="P52" s="479"/>
      <c r="Q52" s="1081"/>
      <c r="R52" s="1081"/>
    </row>
    <row r="53" spans="1:18" ht="44.25" customHeight="1" x14ac:dyDescent="0.35">
      <c r="A53" s="3">
        <v>16</v>
      </c>
      <c r="B53" s="574" t="s">
        <v>206</v>
      </c>
      <c r="C53" s="572"/>
      <c r="D53" s="572"/>
      <c r="E53" s="572"/>
      <c r="F53" s="572"/>
      <c r="G53" s="572"/>
      <c r="H53" s="572"/>
      <c r="I53" s="666"/>
      <c r="J53" s="1184" t="s">
        <v>454</v>
      </c>
      <c r="K53" s="871"/>
      <c r="L53" s="1185"/>
      <c r="M53" s="681"/>
      <c r="N53" s="682"/>
      <c r="O53" s="682"/>
      <c r="P53" s="682"/>
      <c r="Q53" s="1081"/>
      <c r="R53" s="1081"/>
    </row>
    <row r="54" spans="1:18" ht="42" customHeight="1" x14ac:dyDescent="0.35">
      <c r="A54" s="6" t="s">
        <v>109</v>
      </c>
      <c r="B54" s="670" t="s">
        <v>207</v>
      </c>
      <c r="C54" s="671"/>
      <c r="D54" s="671"/>
      <c r="E54" s="671"/>
      <c r="F54" s="671"/>
      <c r="G54" s="671"/>
      <c r="H54" s="671"/>
      <c r="I54" s="672"/>
      <c r="J54" s="1184" t="s">
        <v>454</v>
      </c>
      <c r="K54" s="871"/>
      <c r="L54" s="1185"/>
      <c r="M54" s="681"/>
      <c r="N54" s="682"/>
      <c r="O54" s="682"/>
      <c r="P54" s="682"/>
      <c r="Q54" s="1081"/>
      <c r="R54" s="1081"/>
    </row>
    <row r="55" spans="1:18" ht="42" customHeight="1" x14ac:dyDescent="0.35">
      <c r="A55" s="10">
        <v>1</v>
      </c>
      <c r="B55" s="574" t="s">
        <v>208</v>
      </c>
      <c r="C55" s="572"/>
      <c r="D55" s="572"/>
      <c r="E55" s="572"/>
      <c r="F55" s="572"/>
      <c r="G55" s="572"/>
      <c r="H55" s="572"/>
      <c r="I55" s="666"/>
      <c r="J55" s="1184" t="s">
        <v>454</v>
      </c>
      <c r="K55" s="871"/>
      <c r="L55" s="1185"/>
      <c r="M55" s="681"/>
      <c r="N55" s="682"/>
      <c r="O55" s="682"/>
      <c r="P55" s="682"/>
      <c r="Q55" s="1081"/>
      <c r="R55" s="1081"/>
    </row>
    <row r="56" spans="1:18" ht="44.25" customHeight="1" x14ac:dyDescent="0.35">
      <c r="A56" s="10">
        <v>2</v>
      </c>
      <c r="B56" s="574" t="s">
        <v>285</v>
      </c>
      <c r="C56" s="572"/>
      <c r="D56" s="572"/>
      <c r="E56" s="572"/>
      <c r="F56" s="572"/>
      <c r="G56" s="572"/>
      <c r="H56" s="572"/>
      <c r="I56" s="666"/>
      <c r="J56" s="1184" t="s">
        <v>454</v>
      </c>
      <c r="K56" s="871"/>
      <c r="L56" s="1185"/>
      <c r="M56" s="681"/>
      <c r="N56" s="682"/>
      <c r="O56" s="682"/>
      <c r="P56" s="682"/>
      <c r="Q56" s="1081"/>
      <c r="R56" s="1081"/>
    </row>
    <row r="57" spans="1:18" ht="60" customHeight="1" x14ac:dyDescent="0.35">
      <c r="A57" s="10">
        <v>3</v>
      </c>
      <c r="B57" s="574" t="s">
        <v>209</v>
      </c>
      <c r="C57" s="572"/>
      <c r="D57" s="572"/>
      <c r="E57" s="572"/>
      <c r="F57" s="572"/>
      <c r="G57" s="572"/>
      <c r="H57" s="572"/>
      <c r="I57" s="666"/>
      <c r="J57" s="1184" t="s">
        <v>454</v>
      </c>
      <c r="K57" s="871"/>
      <c r="L57" s="1185"/>
      <c r="M57" s="681"/>
      <c r="N57" s="682"/>
      <c r="O57" s="682"/>
      <c r="P57" s="682"/>
      <c r="Q57" s="1081"/>
      <c r="R57" s="1081"/>
    </row>
    <row r="58" spans="1:18" ht="64.5" customHeight="1" x14ac:dyDescent="0.35">
      <c r="A58" s="10">
        <v>4</v>
      </c>
      <c r="B58" s="693" t="s">
        <v>210</v>
      </c>
      <c r="C58" s="694"/>
      <c r="D58" s="694"/>
      <c r="E58" s="694"/>
      <c r="F58" s="694"/>
      <c r="G58" s="694"/>
      <c r="H58" s="694"/>
      <c r="I58" s="695"/>
      <c r="J58" s="1184" t="s">
        <v>454</v>
      </c>
      <c r="K58" s="871"/>
      <c r="L58" s="1185"/>
      <c r="M58" s="681"/>
      <c r="N58" s="682"/>
      <c r="O58" s="682"/>
      <c r="P58" s="682"/>
      <c r="Q58" s="1081"/>
      <c r="R58" s="1081"/>
    </row>
    <row r="59" spans="1:18" ht="60" customHeight="1" x14ac:dyDescent="0.35">
      <c r="A59" s="10">
        <v>5</v>
      </c>
      <c r="B59" s="574" t="s">
        <v>443</v>
      </c>
      <c r="C59" s="572"/>
      <c r="D59" s="572"/>
      <c r="E59" s="572"/>
      <c r="F59" s="572"/>
      <c r="G59" s="572"/>
      <c r="H59" s="572"/>
      <c r="I59" s="666"/>
      <c r="J59" s="1184" t="s">
        <v>454</v>
      </c>
      <c r="K59" s="871"/>
      <c r="L59" s="1185"/>
      <c r="M59" s="681"/>
      <c r="N59" s="682"/>
      <c r="O59" s="682"/>
      <c r="P59" s="682"/>
      <c r="Q59" s="1081"/>
      <c r="R59" s="1081"/>
    </row>
    <row r="60" spans="1:18" ht="36.75" customHeight="1" x14ac:dyDescent="0.35">
      <c r="A60" s="10">
        <v>6</v>
      </c>
      <c r="B60" s="574" t="s">
        <v>211</v>
      </c>
      <c r="C60" s="572"/>
      <c r="D60" s="572"/>
      <c r="E60" s="572"/>
      <c r="F60" s="572"/>
      <c r="G60" s="572"/>
      <c r="H60" s="572"/>
      <c r="I60" s="666"/>
      <c r="J60" s="1184" t="s">
        <v>454</v>
      </c>
      <c r="K60" s="871"/>
      <c r="L60" s="1185"/>
      <c r="M60" s="681"/>
      <c r="N60" s="682"/>
      <c r="O60" s="682"/>
      <c r="P60" s="682"/>
      <c r="Q60" s="1081"/>
      <c r="R60" s="1081"/>
    </row>
    <row r="61" spans="1:18" ht="39" customHeight="1" x14ac:dyDescent="0.35">
      <c r="A61" s="10">
        <v>7</v>
      </c>
      <c r="B61" s="574" t="s">
        <v>212</v>
      </c>
      <c r="C61" s="572"/>
      <c r="D61" s="572"/>
      <c r="E61" s="572"/>
      <c r="F61" s="572"/>
      <c r="G61" s="572"/>
      <c r="H61" s="572"/>
      <c r="I61" s="666"/>
      <c r="J61" s="1184" t="s">
        <v>454</v>
      </c>
      <c r="K61" s="871"/>
      <c r="L61" s="1185"/>
      <c r="M61" s="681"/>
      <c r="N61" s="682"/>
      <c r="O61" s="682"/>
      <c r="P61" s="682"/>
      <c r="Q61" s="1081"/>
      <c r="R61" s="1081"/>
    </row>
    <row r="62" spans="1:18" ht="14.5" x14ac:dyDescent="0.35">
      <c r="A62" s="6" t="s">
        <v>126</v>
      </c>
      <c r="B62" s="670" t="s">
        <v>36</v>
      </c>
      <c r="C62" s="671"/>
      <c r="D62" s="671"/>
      <c r="E62" s="671"/>
      <c r="F62" s="671"/>
      <c r="G62" s="671"/>
      <c r="H62" s="671"/>
      <c r="I62" s="672"/>
      <c r="J62" s="693"/>
      <c r="K62" s="694"/>
      <c r="L62" s="695"/>
      <c r="M62" s="681"/>
      <c r="N62" s="682"/>
      <c r="O62" s="682"/>
      <c r="P62" s="682"/>
      <c r="Q62" s="1081"/>
      <c r="R62" s="1081"/>
    </row>
    <row r="63" spans="1:18" ht="38.25" customHeight="1" x14ac:dyDescent="0.35">
      <c r="A63" s="10">
        <v>1</v>
      </c>
      <c r="B63" s="693" t="s">
        <v>213</v>
      </c>
      <c r="C63" s="694"/>
      <c r="D63" s="694"/>
      <c r="E63" s="694"/>
      <c r="F63" s="694"/>
      <c r="G63" s="694"/>
      <c r="H63" s="694"/>
      <c r="I63" s="695"/>
      <c r="J63" s="1184" t="s">
        <v>454</v>
      </c>
      <c r="K63" s="871"/>
      <c r="L63" s="1185"/>
      <c r="M63" s="681"/>
      <c r="N63" s="682"/>
      <c r="O63" s="682"/>
      <c r="P63" s="682"/>
      <c r="Q63" s="1081"/>
      <c r="R63" s="1081"/>
    </row>
    <row r="64" spans="1:18" ht="45.75" customHeight="1" x14ac:dyDescent="0.35">
      <c r="A64" s="10">
        <v>2</v>
      </c>
      <c r="B64" s="574" t="s">
        <v>41</v>
      </c>
      <c r="C64" s="572"/>
      <c r="D64" s="572"/>
      <c r="E64" s="572"/>
      <c r="F64" s="572"/>
      <c r="G64" s="572"/>
      <c r="H64" s="572"/>
      <c r="I64" s="666"/>
      <c r="J64" s="1184" t="s">
        <v>454</v>
      </c>
      <c r="K64" s="871"/>
      <c r="L64" s="1185"/>
      <c r="M64" s="681"/>
      <c r="N64" s="682"/>
      <c r="O64" s="682"/>
      <c r="P64" s="682"/>
      <c r="Q64" s="1081"/>
      <c r="R64" s="1081"/>
    </row>
    <row r="65" spans="1:18" ht="40.5" customHeight="1" x14ac:dyDescent="0.35">
      <c r="A65" s="10">
        <v>3</v>
      </c>
      <c r="B65" s="574" t="s">
        <v>214</v>
      </c>
      <c r="C65" s="572"/>
      <c r="D65" s="572"/>
      <c r="E65" s="572"/>
      <c r="F65" s="572"/>
      <c r="G65" s="572"/>
      <c r="H65" s="572"/>
      <c r="I65" s="666"/>
      <c r="J65" s="1184" t="s">
        <v>454</v>
      </c>
      <c r="K65" s="871"/>
      <c r="L65" s="1185"/>
      <c r="M65" s="681"/>
      <c r="N65" s="682"/>
      <c r="O65" s="682"/>
      <c r="P65" s="682"/>
      <c r="Q65" s="1081"/>
      <c r="R65" s="1081"/>
    </row>
    <row r="66" spans="1:18" ht="38.25" customHeight="1" x14ac:dyDescent="0.35">
      <c r="A66" s="10">
        <v>4</v>
      </c>
      <c r="B66" s="574" t="s">
        <v>215</v>
      </c>
      <c r="C66" s="572"/>
      <c r="D66" s="572"/>
      <c r="E66" s="572"/>
      <c r="F66" s="572"/>
      <c r="G66" s="572"/>
      <c r="H66" s="572"/>
      <c r="I66" s="666"/>
      <c r="J66" s="1184" t="s">
        <v>454</v>
      </c>
      <c r="K66" s="871"/>
      <c r="L66" s="1185"/>
      <c r="M66" s="681"/>
      <c r="N66" s="682"/>
      <c r="O66" s="682"/>
      <c r="P66" s="682"/>
      <c r="Q66" s="1081"/>
      <c r="R66" s="1081"/>
    </row>
    <row r="67" spans="1:18" ht="58.5" customHeight="1" x14ac:dyDescent="0.35">
      <c r="A67" s="10">
        <v>5</v>
      </c>
      <c r="B67" s="574" t="s">
        <v>286</v>
      </c>
      <c r="C67" s="572"/>
      <c r="D67" s="572"/>
      <c r="E67" s="572"/>
      <c r="F67" s="572"/>
      <c r="G67" s="572"/>
      <c r="H67" s="572"/>
      <c r="I67" s="666"/>
      <c r="J67" s="1184" t="s">
        <v>454</v>
      </c>
      <c r="K67" s="871"/>
      <c r="L67" s="1185"/>
      <c r="M67" s="681"/>
      <c r="N67" s="682"/>
      <c r="O67" s="682"/>
      <c r="P67" s="682"/>
      <c r="Q67" s="1081"/>
      <c r="R67" s="1081"/>
    </row>
    <row r="68" spans="1:18" ht="43.5" customHeight="1" x14ac:dyDescent="0.35">
      <c r="A68" s="10">
        <v>6</v>
      </c>
      <c r="B68" s="574" t="s">
        <v>216</v>
      </c>
      <c r="C68" s="572"/>
      <c r="D68" s="572"/>
      <c r="E68" s="572"/>
      <c r="F68" s="572"/>
      <c r="G68" s="572"/>
      <c r="H68" s="572"/>
      <c r="I68" s="666"/>
      <c r="J68" s="1184" t="s">
        <v>454</v>
      </c>
      <c r="K68" s="871"/>
      <c r="L68" s="1185"/>
      <c r="M68" s="681"/>
      <c r="N68" s="682"/>
      <c r="O68" s="682"/>
      <c r="P68" s="682"/>
      <c r="Q68" s="1081"/>
      <c r="R68" s="1081"/>
    </row>
    <row r="69" spans="1:18" ht="45.75" customHeight="1" x14ac:dyDescent="0.35">
      <c r="A69" s="10">
        <v>7</v>
      </c>
      <c r="B69" s="574" t="s">
        <v>217</v>
      </c>
      <c r="C69" s="572"/>
      <c r="D69" s="572"/>
      <c r="E69" s="572"/>
      <c r="F69" s="572"/>
      <c r="G69" s="572"/>
      <c r="H69" s="572"/>
      <c r="I69" s="666"/>
      <c r="J69" s="1184" t="s">
        <v>454</v>
      </c>
      <c r="K69" s="871"/>
      <c r="L69" s="1185"/>
      <c r="M69" s="681"/>
      <c r="N69" s="682"/>
      <c r="O69" s="682"/>
      <c r="P69" s="682"/>
      <c r="Q69" s="1081"/>
      <c r="R69" s="1081"/>
    </row>
    <row r="70" spans="1:18" ht="45.75" customHeight="1" x14ac:dyDescent="0.35">
      <c r="A70" s="10">
        <v>8</v>
      </c>
      <c r="B70" s="574" t="s">
        <v>218</v>
      </c>
      <c r="C70" s="572"/>
      <c r="D70" s="572"/>
      <c r="E70" s="572"/>
      <c r="F70" s="572"/>
      <c r="G70" s="572"/>
      <c r="H70" s="572"/>
      <c r="I70" s="666"/>
      <c r="J70" s="1184" t="s">
        <v>454</v>
      </c>
      <c r="K70" s="871"/>
      <c r="L70" s="1185"/>
      <c r="M70" s="681"/>
      <c r="N70" s="682"/>
      <c r="O70" s="682"/>
      <c r="P70" s="682"/>
      <c r="Q70" s="1081"/>
      <c r="R70" s="1081"/>
    </row>
    <row r="71" spans="1:18" ht="90" customHeight="1" x14ac:dyDescent="0.35">
      <c r="A71" s="10">
        <v>9</v>
      </c>
      <c r="B71" s="574" t="s">
        <v>219</v>
      </c>
      <c r="C71" s="572"/>
      <c r="D71" s="572"/>
      <c r="E71" s="572"/>
      <c r="F71" s="572"/>
      <c r="G71" s="572"/>
      <c r="H71" s="572"/>
      <c r="I71" s="666"/>
      <c r="J71" s="1184" t="s">
        <v>454</v>
      </c>
      <c r="K71" s="871"/>
      <c r="L71" s="1185"/>
      <c r="M71" s="681"/>
      <c r="N71" s="682"/>
      <c r="O71" s="682"/>
      <c r="P71" s="682"/>
      <c r="Q71" s="1081"/>
      <c r="R71" s="1081"/>
    </row>
    <row r="72" spans="1:18" ht="36.75" customHeight="1" x14ac:dyDescent="0.35">
      <c r="A72" s="10">
        <v>10</v>
      </c>
      <c r="B72" s="693" t="s">
        <v>220</v>
      </c>
      <c r="C72" s="694"/>
      <c r="D72" s="694"/>
      <c r="E72" s="694"/>
      <c r="F72" s="694"/>
      <c r="G72" s="694"/>
      <c r="H72" s="694"/>
      <c r="I72" s="695"/>
      <c r="J72" s="1184" t="s">
        <v>454</v>
      </c>
      <c r="K72" s="871"/>
      <c r="L72" s="1185"/>
      <c r="M72" s="681"/>
      <c r="N72" s="682"/>
      <c r="O72" s="682"/>
      <c r="P72" s="682"/>
      <c r="Q72" s="1081"/>
      <c r="R72" s="1081"/>
    </row>
    <row r="73" spans="1:18" ht="59.25" customHeight="1" x14ac:dyDescent="0.35">
      <c r="A73" s="10">
        <v>11</v>
      </c>
      <c r="B73" s="693" t="s">
        <v>221</v>
      </c>
      <c r="C73" s="694"/>
      <c r="D73" s="694"/>
      <c r="E73" s="694"/>
      <c r="F73" s="694"/>
      <c r="G73" s="694"/>
      <c r="H73" s="694"/>
      <c r="I73" s="695"/>
      <c r="J73" s="1184" t="s">
        <v>454</v>
      </c>
      <c r="K73" s="871"/>
      <c r="L73" s="1185"/>
      <c r="M73" s="681"/>
      <c r="N73" s="682"/>
      <c r="O73" s="682"/>
      <c r="P73" s="682"/>
      <c r="Q73" s="1081"/>
      <c r="R73" s="1081"/>
    </row>
    <row r="74" spans="1:18" ht="52.5" customHeight="1" x14ac:dyDescent="0.35">
      <c r="A74" s="10">
        <v>12</v>
      </c>
      <c r="B74" s="574" t="s">
        <v>222</v>
      </c>
      <c r="C74" s="572"/>
      <c r="D74" s="572"/>
      <c r="E74" s="572"/>
      <c r="F74" s="572"/>
      <c r="G74" s="572"/>
      <c r="H74" s="572"/>
      <c r="I74" s="666"/>
      <c r="J74" s="1184" t="s">
        <v>454</v>
      </c>
      <c r="K74" s="871"/>
      <c r="L74" s="1185"/>
      <c r="M74" s="681"/>
      <c r="N74" s="682"/>
      <c r="O74" s="682"/>
      <c r="P74" s="682"/>
      <c r="Q74" s="1081"/>
      <c r="R74" s="1081"/>
    </row>
    <row r="75" spans="1:18" ht="60.75" customHeight="1" x14ac:dyDescent="0.35">
      <c r="A75" s="10">
        <v>13</v>
      </c>
      <c r="B75" s="693" t="s">
        <v>223</v>
      </c>
      <c r="C75" s="694"/>
      <c r="D75" s="694"/>
      <c r="E75" s="694"/>
      <c r="F75" s="694"/>
      <c r="G75" s="694"/>
      <c r="H75" s="694"/>
      <c r="I75" s="695"/>
      <c r="J75" s="1184" t="s">
        <v>454</v>
      </c>
      <c r="K75" s="871"/>
      <c r="L75" s="1185"/>
      <c r="M75" s="681"/>
      <c r="N75" s="682"/>
      <c r="O75" s="682"/>
      <c r="P75" s="682"/>
      <c r="Q75" s="1081"/>
      <c r="R75" s="1081"/>
    </row>
    <row r="76" spans="1:18" ht="36.75" customHeight="1" x14ac:dyDescent="0.35">
      <c r="A76" s="10">
        <v>14</v>
      </c>
      <c r="B76" s="574" t="s">
        <v>224</v>
      </c>
      <c r="C76" s="572"/>
      <c r="D76" s="572"/>
      <c r="E76" s="572"/>
      <c r="F76" s="572"/>
      <c r="G76" s="572"/>
      <c r="H76" s="572"/>
      <c r="I76" s="666"/>
      <c r="J76" s="1184" t="s">
        <v>454</v>
      </c>
      <c r="K76" s="871"/>
      <c r="L76" s="1185"/>
      <c r="M76" s="681"/>
      <c r="N76" s="682"/>
      <c r="O76" s="682"/>
      <c r="P76" s="682"/>
      <c r="Q76" s="1081"/>
      <c r="R76" s="1081"/>
    </row>
    <row r="77" spans="1:18" ht="14.5" x14ac:dyDescent="0.35">
      <c r="A77" s="6" t="s">
        <v>130</v>
      </c>
      <c r="B77" s="670" t="s">
        <v>133</v>
      </c>
      <c r="C77" s="671"/>
      <c r="D77" s="671"/>
      <c r="E77" s="671"/>
      <c r="F77" s="671"/>
      <c r="G77" s="671"/>
      <c r="H77" s="671"/>
      <c r="I77" s="672"/>
      <c r="J77" s="693"/>
      <c r="K77" s="694"/>
      <c r="L77" s="695"/>
      <c r="M77" s="681"/>
      <c r="N77" s="682"/>
      <c r="O77" s="682"/>
      <c r="P77" s="682"/>
      <c r="Q77" s="1081"/>
      <c r="R77" s="1081"/>
    </row>
    <row r="78" spans="1:18" ht="45" customHeight="1" x14ac:dyDescent="0.35">
      <c r="A78" s="10">
        <v>1</v>
      </c>
      <c r="B78" s="574" t="s">
        <v>225</v>
      </c>
      <c r="C78" s="572"/>
      <c r="D78" s="572"/>
      <c r="E78" s="572"/>
      <c r="F78" s="572"/>
      <c r="G78" s="572"/>
      <c r="H78" s="572"/>
      <c r="I78" s="666"/>
      <c r="J78" s="1184" t="s">
        <v>454</v>
      </c>
      <c r="K78" s="871"/>
      <c r="L78" s="1185"/>
      <c r="M78" s="681"/>
      <c r="N78" s="682"/>
      <c r="O78" s="682"/>
      <c r="P78" s="682"/>
      <c r="Q78" s="1081"/>
      <c r="R78" s="1081"/>
    </row>
    <row r="79" spans="1:18" ht="40.5" customHeight="1" x14ac:dyDescent="0.35">
      <c r="A79" s="10">
        <v>2</v>
      </c>
      <c r="B79" s="574" t="s">
        <v>226</v>
      </c>
      <c r="C79" s="572"/>
      <c r="D79" s="572"/>
      <c r="E79" s="572"/>
      <c r="F79" s="572"/>
      <c r="G79" s="572"/>
      <c r="H79" s="572"/>
      <c r="I79" s="666"/>
      <c r="J79" s="1184" t="s">
        <v>454</v>
      </c>
      <c r="K79" s="871"/>
      <c r="L79" s="1185"/>
      <c r="M79" s="681"/>
      <c r="N79" s="682"/>
      <c r="O79" s="682"/>
      <c r="P79" s="682"/>
      <c r="Q79" s="1081"/>
      <c r="R79" s="1081"/>
    </row>
    <row r="80" spans="1:18" ht="56.25" customHeight="1" x14ac:dyDescent="0.35">
      <c r="A80" s="10">
        <v>3</v>
      </c>
      <c r="B80" s="574" t="s">
        <v>388</v>
      </c>
      <c r="C80" s="694"/>
      <c r="D80" s="694"/>
      <c r="E80" s="694"/>
      <c r="F80" s="694"/>
      <c r="G80" s="694"/>
      <c r="H80" s="694"/>
      <c r="I80" s="695"/>
      <c r="J80" s="1184" t="s">
        <v>454</v>
      </c>
      <c r="K80" s="871"/>
      <c r="L80" s="1185"/>
      <c r="M80" s="681"/>
      <c r="N80" s="682"/>
      <c r="O80" s="682"/>
      <c r="P80" s="682"/>
      <c r="Q80" s="1081"/>
      <c r="R80" s="1081"/>
    </row>
    <row r="81" spans="1:18" ht="42" customHeight="1" x14ac:dyDescent="0.35">
      <c r="A81" s="10">
        <v>4</v>
      </c>
      <c r="B81" s="574" t="s">
        <v>359</v>
      </c>
      <c r="C81" s="572"/>
      <c r="D81" s="572"/>
      <c r="E81" s="572"/>
      <c r="F81" s="572"/>
      <c r="G81" s="572"/>
      <c r="H81" s="572"/>
      <c r="I81" s="666"/>
      <c r="J81" s="1184" t="s">
        <v>454</v>
      </c>
      <c r="K81" s="871"/>
      <c r="L81" s="1185"/>
      <c r="M81" s="681"/>
      <c r="N81" s="682"/>
      <c r="O81" s="682"/>
      <c r="P81" s="682"/>
      <c r="Q81" s="1081"/>
      <c r="R81" s="1081"/>
    </row>
    <row r="82" spans="1:18" ht="66.75" customHeight="1" x14ac:dyDescent="0.35">
      <c r="A82" s="10">
        <v>5</v>
      </c>
      <c r="B82" s="696" t="s">
        <v>315</v>
      </c>
      <c r="C82" s="694"/>
      <c r="D82" s="694"/>
      <c r="E82" s="694"/>
      <c r="F82" s="694"/>
      <c r="G82" s="694"/>
      <c r="H82" s="694"/>
      <c r="I82" s="695"/>
      <c r="J82" s="1184" t="s">
        <v>454</v>
      </c>
      <c r="K82" s="871"/>
      <c r="L82" s="1185"/>
      <c r="M82" s="681"/>
      <c r="N82" s="682"/>
      <c r="O82" s="682"/>
      <c r="P82" s="682"/>
      <c r="Q82" s="1081"/>
      <c r="R82" s="1081"/>
    </row>
    <row r="83" spans="1:18" ht="65.25" customHeight="1" x14ac:dyDescent="0.35">
      <c r="A83" s="10">
        <v>6</v>
      </c>
      <c r="B83" s="574" t="s">
        <v>444</v>
      </c>
      <c r="C83" s="572"/>
      <c r="D83" s="572"/>
      <c r="E83" s="572"/>
      <c r="F83" s="572"/>
      <c r="G83" s="572"/>
      <c r="H83" s="572"/>
      <c r="I83" s="666"/>
      <c r="J83" s="1184" t="s">
        <v>454</v>
      </c>
      <c r="K83" s="871"/>
      <c r="L83" s="1185"/>
      <c r="M83" s="681"/>
      <c r="N83" s="682"/>
      <c r="O83" s="682"/>
      <c r="P83" s="682"/>
      <c r="Q83" s="1081"/>
      <c r="R83" s="1081"/>
    </row>
    <row r="84" spans="1:18" ht="14.5" x14ac:dyDescent="0.35">
      <c r="A84" s="6" t="s">
        <v>132</v>
      </c>
      <c r="B84" s="670" t="s">
        <v>227</v>
      </c>
      <c r="C84" s="671"/>
      <c r="D84" s="671"/>
      <c r="E84" s="671"/>
      <c r="F84" s="671"/>
      <c r="G84" s="671"/>
      <c r="H84" s="671"/>
      <c r="I84" s="672"/>
      <c r="J84" s="693"/>
      <c r="K84" s="694"/>
      <c r="L84" s="695"/>
      <c r="M84" s="681"/>
      <c r="N84" s="682"/>
      <c r="O84" s="682"/>
      <c r="P84" s="682"/>
      <c r="Q84" s="1081"/>
      <c r="R84" s="1081"/>
    </row>
    <row r="85" spans="1:18" ht="63.75" customHeight="1" x14ac:dyDescent="0.35">
      <c r="A85" s="10">
        <v>1</v>
      </c>
      <c r="B85" s="574" t="s">
        <v>360</v>
      </c>
      <c r="C85" s="694"/>
      <c r="D85" s="694"/>
      <c r="E85" s="694"/>
      <c r="F85" s="694"/>
      <c r="G85" s="694"/>
      <c r="H85" s="694"/>
      <c r="I85" s="695"/>
      <c r="J85" s="1184" t="s">
        <v>454</v>
      </c>
      <c r="K85" s="871"/>
      <c r="L85" s="1185"/>
      <c r="M85" s="681"/>
      <c r="N85" s="682"/>
      <c r="O85" s="682"/>
      <c r="P85" s="682"/>
      <c r="Q85" s="1081"/>
      <c r="R85" s="1081"/>
    </row>
    <row r="86" spans="1:18" ht="171.75" customHeight="1" x14ac:dyDescent="0.35">
      <c r="A86" s="9">
        <v>2</v>
      </c>
      <c r="B86" s="574" t="s">
        <v>445</v>
      </c>
      <c r="C86" s="572"/>
      <c r="D86" s="572"/>
      <c r="E86" s="572"/>
      <c r="F86" s="572"/>
      <c r="G86" s="572"/>
      <c r="H86" s="572"/>
      <c r="I86" s="666"/>
      <c r="J86" s="1184" t="s">
        <v>454</v>
      </c>
      <c r="K86" s="871"/>
      <c r="L86" s="1185"/>
      <c r="M86" s="681"/>
      <c r="N86" s="682"/>
      <c r="O86" s="682"/>
      <c r="P86" s="682"/>
      <c r="Q86" s="1081"/>
      <c r="R86" s="1081"/>
    </row>
    <row r="87" spans="1:18" ht="54.75" customHeight="1" x14ac:dyDescent="0.35">
      <c r="A87" s="10">
        <v>3</v>
      </c>
      <c r="B87" s="574" t="s">
        <v>228</v>
      </c>
      <c r="C87" s="572"/>
      <c r="D87" s="572"/>
      <c r="E87" s="572"/>
      <c r="F87" s="572"/>
      <c r="G87" s="572"/>
      <c r="H87" s="572"/>
      <c r="I87" s="666"/>
      <c r="J87" s="1184" t="s">
        <v>454</v>
      </c>
      <c r="K87" s="871"/>
      <c r="L87" s="1185"/>
      <c r="M87" s="681"/>
      <c r="N87" s="682"/>
      <c r="O87" s="682"/>
      <c r="P87" s="682"/>
      <c r="Q87" s="1081"/>
      <c r="R87" s="1081"/>
    </row>
    <row r="88" spans="1:18" ht="48.75" customHeight="1" x14ac:dyDescent="0.35">
      <c r="A88" s="10">
        <v>4</v>
      </c>
      <c r="B88" s="574" t="s">
        <v>229</v>
      </c>
      <c r="C88" s="572"/>
      <c r="D88" s="572"/>
      <c r="E88" s="572"/>
      <c r="F88" s="572"/>
      <c r="G88" s="572"/>
      <c r="H88" s="572"/>
      <c r="I88" s="666"/>
      <c r="J88" s="1184" t="s">
        <v>454</v>
      </c>
      <c r="K88" s="871"/>
      <c r="L88" s="1185"/>
      <c r="M88" s="681"/>
      <c r="N88" s="682"/>
      <c r="O88" s="682"/>
      <c r="P88" s="682"/>
      <c r="Q88" s="1081"/>
      <c r="R88" s="1081"/>
    </row>
    <row r="89" spans="1:18" ht="49.5" customHeight="1" x14ac:dyDescent="0.35">
      <c r="A89" s="10">
        <v>5</v>
      </c>
      <c r="B89" s="693" t="s">
        <v>446</v>
      </c>
      <c r="C89" s="694"/>
      <c r="D89" s="694"/>
      <c r="E89" s="694"/>
      <c r="F89" s="694"/>
      <c r="G89" s="694"/>
      <c r="H89" s="694"/>
      <c r="I89" s="695"/>
      <c r="J89" s="1184" t="s">
        <v>454</v>
      </c>
      <c r="K89" s="871"/>
      <c r="L89" s="1185"/>
      <c r="M89" s="681"/>
      <c r="N89" s="682"/>
      <c r="O89" s="682"/>
      <c r="P89" s="682"/>
      <c r="Q89" s="1081"/>
      <c r="R89" s="1081"/>
    </row>
    <row r="90" spans="1:18" ht="14.5" x14ac:dyDescent="0.35">
      <c r="A90" s="6" t="s">
        <v>137</v>
      </c>
      <c r="B90" s="670" t="s">
        <v>85</v>
      </c>
      <c r="C90" s="671"/>
      <c r="D90" s="671"/>
      <c r="E90" s="671"/>
      <c r="F90" s="671"/>
      <c r="G90" s="671"/>
      <c r="H90" s="671"/>
      <c r="I90" s="672"/>
      <c r="J90" s="693"/>
      <c r="K90" s="694"/>
      <c r="L90" s="695"/>
      <c r="M90" s="681"/>
      <c r="N90" s="682"/>
      <c r="O90" s="682"/>
      <c r="P90" s="682"/>
      <c r="Q90" s="1081"/>
      <c r="R90" s="1081"/>
    </row>
    <row r="91" spans="1:18" ht="47.25" customHeight="1" x14ac:dyDescent="0.35">
      <c r="A91" s="10">
        <v>1</v>
      </c>
      <c r="B91" s="574" t="s">
        <v>333</v>
      </c>
      <c r="C91" s="572"/>
      <c r="D91" s="572"/>
      <c r="E91" s="572"/>
      <c r="F91" s="572"/>
      <c r="G91" s="572"/>
      <c r="H91" s="572"/>
      <c r="I91" s="666"/>
      <c r="J91" s="1184" t="s">
        <v>454</v>
      </c>
      <c r="K91" s="871"/>
      <c r="L91" s="1185"/>
      <c r="M91" s="681"/>
      <c r="N91" s="682"/>
      <c r="O91" s="682"/>
      <c r="P91" s="682"/>
      <c r="Q91" s="1081"/>
      <c r="R91" s="1081"/>
    </row>
    <row r="92" spans="1:18" s="46" customFormat="1" ht="22.5" customHeight="1" x14ac:dyDescent="0.35">
      <c r="A92" s="43"/>
      <c r="B92" s="675"/>
      <c r="C92" s="676"/>
      <c r="D92" s="676"/>
      <c r="E92" s="676"/>
      <c r="F92" s="676"/>
      <c r="G92" s="676"/>
      <c r="H92" s="676"/>
      <c r="I92" s="677"/>
      <c r="J92" s="684"/>
      <c r="K92" s="685"/>
      <c r="L92" s="686"/>
      <c r="M92" s="681" t="s">
        <v>335</v>
      </c>
      <c r="N92" s="682"/>
      <c r="O92" s="682"/>
      <c r="P92" s="682"/>
      <c r="Q92" s="1075">
        <v>69856</v>
      </c>
      <c r="R92" s="1075"/>
    </row>
    <row r="93" spans="1:18" ht="22.5" customHeight="1" x14ac:dyDescent="0.35">
      <c r="A93" s="43"/>
      <c r="B93" s="675"/>
      <c r="C93" s="676"/>
      <c r="D93" s="676"/>
      <c r="E93" s="676"/>
      <c r="F93" s="676"/>
      <c r="G93" s="676"/>
      <c r="H93" s="676"/>
      <c r="I93" s="677"/>
      <c r="J93" s="684"/>
      <c r="K93" s="685"/>
      <c r="L93" s="686"/>
      <c r="M93" s="681" t="s">
        <v>334</v>
      </c>
      <c r="N93" s="682"/>
      <c r="O93" s="682"/>
      <c r="P93" s="682"/>
      <c r="Q93" s="1075">
        <v>80254</v>
      </c>
      <c r="R93" s="1075"/>
    </row>
    <row r="94" spans="1:18" ht="25.5" customHeight="1" x14ac:dyDescent="0.35">
      <c r="A94" s="43"/>
      <c r="B94" s="675"/>
      <c r="C94" s="676"/>
      <c r="D94" s="676"/>
      <c r="E94" s="676"/>
      <c r="F94" s="676"/>
      <c r="G94" s="676"/>
      <c r="H94" s="676"/>
      <c r="I94" s="677"/>
      <c r="J94" s="684"/>
      <c r="K94" s="685"/>
      <c r="L94" s="686"/>
      <c r="M94" s="1186"/>
      <c r="N94" s="1187"/>
      <c r="O94" s="1187"/>
      <c r="P94" s="1187"/>
      <c r="Q94" s="1081"/>
      <c r="R94" s="1081"/>
    </row>
    <row r="95" spans="1:18" ht="14.5" x14ac:dyDescent="0.35">
      <c r="A95" s="6" t="s">
        <v>73</v>
      </c>
      <c r="B95" s="670" t="s">
        <v>47</v>
      </c>
      <c r="C95" s="671"/>
      <c r="D95" s="671"/>
      <c r="E95" s="671"/>
      <c r="F95" s="671"/>
      <c r="G95" s="671"/>
      <c r="H95" s="671"/>
      <c r="I95" s="672"/>
      <c r="J95" s="693"/>
      <c r="K95" s="694"/>
      <c r="L95" s="695"/>
      <c r="M95" s="681"/>
      <c r="N95" s="682"/>
      <c r="O95" s="682"/>
      <c r="P95" s="682"/>
      <c r="Q95" s="1076"/>
      <c r="R95" s="1076"/>
    </row>
    <row r="96" spans="1:18" ht="17.25" customHeight="1" x14ac:dyDescent="0.35">
      <c r="A96" s="54">
        <v>1</v>
      </c>
      <c r="B96" s="574" t="s">
        <v>230</v>
      </c>
      <c r="C96" s="572"/>
      <c r="D96" s="572"/>
      <c r="E96" s="572"/>
      <c r="F96" s="572"/>
      <c r="G96" s="572"/>
      <c r="H96" s="572"/>
      <c r="I96" s="666"/>
      <c r="J96" s="1180" t="s">
        <v>454</v>
      </c>
      <c r="K96" s="1181"/>
      <c r="L96" s="1182"/>
      <c r="M96" s="681"/>
      <c r="N96" s="682"/>
      <c r="O96" s="682"/>
      <c r="P96" s="682"/>
      <c r="Q96" s="1075">
        <v>2345</v>
      </c>
      <c r="R96" s="1075"/>
    </row>
    <row r="97" spans="1:18" ht="15.5" x14ac:dyDescent="0.35">
      <c r="A97" s="3">
        <v>2</v>
      </c>
      <c r="B97" s="574" t="s">
        <v>390</v>
      </c>
      <c r="C97" s="572"/>
      <c r="D97" s="572"/>
      <c r="E97" s="572"/>
      <c r="F97" s="572"/>
      <c r="G97" s="572"/>
      <c r="H97" s="572"/>
      <c r="I97" s="666"/>
      <c r="J97" s="1180" t="s">
        <v>454</v>
      </c>
      <c r="K97" s="1181"/>
      <c r="L97" s="1182"/>
      <c r="M97" s="681"/>
      <c r="N97" s="682"/>
      <c r="O97" s="682"/>
      <c r="P97" s="682"/>
      <c r="Q97" s="1075">
        <v>660</v>
      </c>
      <c r="R97" s="1075"/>
    </row>
    <row r="98" spans="1:18" s="46" customFormat="1" ht="15.5" x14ac:dyDescent="0.35">
      <c r="A98" s="47"/>
      <c r="B98" s="574" t="s">
        <v>330</v>
      </c>
      <c r="C98" s="572"/>
      <c r="D98" s="572"/>
      <c r="E98" s="572"/>
      <c r="F98" s="572"/>
      <c r="G98" s="572"/>
      <c r="H98" s="572"/>
      <c r="I98" s="666"/>
      <c r="J98" s="1180" t="s">
        <v>454</v>
      </c>
      <c r="K98" s="1181"/>
      <c r="L98" s="1182"/>
      <c r="M98" s="681"/>
      <c r="N98" s="682"/>
      <c r="O98" s="682"/>
      <c r="P98" s="682"/>
      <c r="Q98" s="1075">
        <v>2875</v>
      </c>
      <c r="R98" s="1075"/>
    </row>
    <row r="99" spans="1:18" ht="15.5" x14ac:dyDescent="0.35">
      <c r="A99" s="3">
        <v>3</v>
      </c>
      <c r="B99" s="574" t="s">
        <v>231</v>
      </c>
      <c r="C99" s="572"/>
      <c r="D99" s="572"/>
      <c r="E99" s="572"/>
      <c r="F99" s="572"/>
      <c r="G99" s="572"/>
      <c r="H99" s="572"/>
      <c r="I99" s="666"/>
      <c r="J99" s="1180" t="s">
        <v>454</v>
      </c>
      <c r="K99" s="1181"/>
      <c r="L99" s="1182"/>
      <c r="M99" s="681"/>
      <c r="N99" s="682"/>
      <c r="O99" s="682"/>
      <c r="P99" s="682"/>
      <c r="Q99" s="1075">
        <v>1450</v>
      </c>
      <c r="R99" s="1075"/>
    </row>
    <row r="100" spans="1:18" ht="90" customHeight="1" x14ac:dyDescent="0.35">
      <c r="A100" s="3">
        <v>4</v>
      </c>
      <c r="B100" s="693" t="s">
        <v>232</v>
      </c>
      <c r="C100" s="694"/>
      <c r="D100" s="694"/>
      <c r="E100" s="694"/>
      <c r="F100" s="694"/>
      <c r="G100" s="694"/>
      <c r="H100" s="694"/>
      <c r="I100" s="695"/>
      <c r="J100" s="1184" t="s">
        <v>454</v>
      </c>
      <c r="K100" s="871"/>
      <c r="L100" s="1185"/>
      <c r="M100" s="681"/>
      <c r="N100" s="682"/>
      <c r="O100" s="682"/>
      <c r="P100" s="682"/>
      <c r="Q100" s="1075">
        <v>558</v>
      </c>
      <c r="R100" s="1075"/>
    </row>
    <row r="101" spans="1:18" ht="15.5" x14ac:dyDescent="0.35">
      <c r="A101" s="3">
        <v>5</v>
      </c>
      <c r="B101" s="693" t="s">
        <v>233</v>
      </c>
      <c r="C101" s="694"/>
      <c r="D101" s="694"/>
      <c r="E101" s="694"/>
      <c r="F101" s="694"/>
      <c r="G101" s="694"/>
      <c r="H101" s="694"/>
      <c r="I101" s="695"/>
      <c r="J101" s="1180" t="s">
        <v>454</v>
      </c>
      <c r="K101" s="1181"/>
      <c r="L101" s="1182"/>
      <c r="M101" s="681"/>
      <c r="N101" s="682"/>
      <c r="O101" s="682"/>
      <c r="P101" s="682"/>
      <c r="Q101" s="1075">
        <v>325</v>
      </c>
      <c r="R101" s="1075"/>
    </row>
    <row r="102" spans="1:18" ht="15.5" x14ac:dyDescent="0.35">
      <c r="A102" s="3">
        <v>6</v>
      </c>
      <c r="B102" s="574" t="s">
        <v>287</v>
      </c>
      <c r="C102" s="572"/>
      <c r="D102" s="572"/>
      <c r="E102" s="572"/>
      <c r="F102" s="572"/>
      <c r="G102" s="572"/>
      <c r="H102" s="572"/>
      <c r="I102" s="666"/>
      <c r="J102" s="1180" t="s">
        <v>454</v>
      </c>
      <c r="K102" s="1181"/>
      <c r="L102" s="1182"/>
      <c r="M102" s="681"/>
      <c r="N102" s="682"/>
      <c r="O102" s="682"/>
      <c r="P102" s="682"/>
      <c r="Q102" s="1075">
        <v>378</v>
      </c>
      <c r="R102" s="1075"/>
    </row>
    <row r="103" spans="1:18" ht="247.5" customHeight="1" x14ac:dyDescent="0.35">
      <c r="A103" s="47">
        <v>7</v>
      </c>
      <c r="B103" s="574" t="s">
        <v>447</v>
      </c>
      <c r="C103" s="694"/>
      <c r="D103" s="694"/>
      <c r="E103" s="694"/>
      <c r="F103" s="694"/>
      <c r="G103" s="694"/>
      <c r="H103" s="694"/>
      <c r="I103" s="695"/>
      <c r="J103" s="860" t="s">
        <v>464</v>
      </c>
      <c r="K103" s="861"/>
      <c r="L103" s="1183"/>
      <c r="M103" s="681"/>
      <c r="N103" s="682"/>
      <c r="O103" s="682"/>
      <c r="P103" s="682"/>
      <c r="Q103" s="1075"/>
      <c r="R103" s="1075"/>
    </row>
    <row r="104" spans="1:18" ht="15.5" x14ac:dyDescent="0.35">
      <c r="A104" s="47">
        <v>8</v>
      </c>
      <c r="B104" s="574" t="s">
        <v>140</v>
      </c>
      <c r="C104" s="572"/>
      <c r="D104" s="572"/>
      <c r="E104" s="572"/>
      <c r="F104" s="572"/>
      <c r="G104" s="572"/>
      <c r="H104" s="572"/>
      <c r="I104" s="666"/>
      <c r="J104" s="1180" t="s">
        <v>454</v>
      </c>
      <c r="K104" s="1181"/>
      <c r="L104" s="1182"/>
      <c r="M104" s="681"/>
      <c r="N104" s="682"/>
      <c r="O104" s="682"/>
      <c r="P104" s="682"/>
      <c r="Q104" s="1075">
        <v>660</v>
      </c>
      <c r="R104" s="1075"/>
    </row>
    <row r="105" spans="1:18" ht="15.5" x14ac:dyDescent="0.35">
      <c r="A105" s="47">
        <v>9</v>
      </c>
      <c r="B105" s="574" t="s">
        <v>141</v>
      </c>
      <c r="C105" s="572"/>
      <c r="D105" s="572"/>
      <c r="E105" s="572"/>
      <c r="F105" s="572"/>
      <c r="G105" s="572"/>
      <c r="H105" s="572"/>
      <c r="I105" s="666"/>
      <c r="J105" s="1180" t="s">
        <v>454</v>
      </c>
      <c r="K105" s="1181"/>
      <c r="L105" s="1182"/>
      <c r="M105" s="681"/>
      <c r="N105" s="682"/>
      <c r="O105" s="682"/>
      <c r="P105" s="682"/>
      <c r="Q105" s="1075">
        <v>2345</v>
      </c>
      <c r="R105" s="1075"/>
    </row>
    <row r="106" spans="1:18" s="46" customFormat="1" ht="15.5" x14ac:dyDescent="0.35">
      <c r="A106" s="47">
        <v>10</v>
      </c>
      <c r="B106" s="574" t="s">
        <v>330</v>
      </c>
      <c r="C106" s="572"/>
      <c r="D106" s="572"/>
      <c r="E106" s="572"/>
      <c r="F106" s="572"/>
      <c r="G106" s="572"/>
      <c r="H106" s="572"/>
      <c r="I106" s="666"/>
      <c r="J106" s="1180" t="s">
        <v>454</v>
      </c>
      <c r="K106" s="1181"/>
      <c r="L106" s="1182"/>
      <c r="M106" s="681"/>
      <c r="N106" s="682"/>
      <c r="O106" s="682"/>
      <c r="P106" s="682"/>
      <c r="Q106" s="1075">
        <v>2875</v>
      </c>
      <c r="R106" s="1075"/>
    </row>
    <row r="107" spans="1:18" ht="15.5" x14ac:dyDescent="0.35">
      <c r="A107" s="47">
        <v>11</v>
      </c>
      <c r="B107" s="574" t="s">
        <v>142</v>
      </c>
      <c r="C107" s="572"/>
      <c r="D107" s="572"/>
      <c r="E107" s="572"/>
      <c r="F107" s="572"/>
      <c r="G107" s="572"/>
      <c r="H107" s="572"/>
      <c r="I107" s="666"/>
      <c r="J107" s="1180" t="s">
        <v>454</v>
      </c>
      <c r="K107" s="1181"/>
      <c r="L107" s="1182"/>
      <c r="M107" s="681"/>
      <c r="N107" s="682"/>
      <c r="O107" s="682"/>
      <c r="P107" s="682"/>
      <c r="Q107" s="1075">
        <v>1450</v>
      </c>
      <c r="R107" s="1075"/>
    </row>
    <row r="108" spans="1:18" ht="15.5" x14ac:dyDescent="0.35">
      <c r="A108" s="47">
        <v>12</v>
      </c>
      <c r="B108" s="574" t="s">
        <v>143</v>
      </c>
      <c r="C108" s="572"/>
      <c r="D108" s="572"/>
      <c r="E108" s="572"/>
      <c r="F108" s="572"/>
      <c r="G108" s="572"/>
      <c r="H108" s="572"/>
      <c r="I108" s="666"/>
      <c r="J108" s="1180" t="s">
        <v>454</v>
      </c>
      <c r="K108" s="1181"/>
      <c r="L108" s="1182"/>
      <c r="M108" s="681"/>
      <c r="N108" s="682"/>
      <c r="O108" s="682"/>
      <c r="P108" s="682"/>
      <c r="Q108" s="1075">
        <v>378</v>
      </c>
      <c r="R108" s="1075"/>
    </row>
    <row r="109" spans="1:18" ht="36" customHeight="1" x14ac:dyDescent="0.35">
      <c r="A109" s="47">
        <v>13</v>
      </c>
      <c r="B109" s="574" t="s">
        <v>144</v>
      </c>
      <c r="C109" s="572"/>
      <c r="D109" s="572"/>
      <c r="E109" s="572"/>
      <c r="F109" s="572"/>
      <c r="G109" s="572"/>
      <c r="H109" s="572"/>
      <c r="I109" s="666"/>
      <c r="J109" s="1180" t="s">
        <v>454</v>
      </c>
      <c r="K109" s="1181"/>
      <c r="L109" s="1182"/>
      <c r="M109" s="681"/>
      <c r="N109" s="682"/>
      <c r="O109" s="682"/>
      <c r="P109" s="682"/>
      <c r="Q109" s="1075">
        <v>1478</v>
      </c>
      <c r="R109" s="1075"/>
    </row>
    <row r="110" spans="1:18" ht="24" customHeight="1" x14ac:dyDescent="0.35">
      <c r="A110" s="47">
        <v>14</v>
      </c>
      <c r="B110" s="574" t="s">
        <v>145</v>
      </c>
      <c r="C110" s="572"/>
      <c r="D110" s="572"/>
      <c r="E110" s="572"/>
      <c r="F110" s="572"/>
      <c r="G110" s="572"/>
      <c r="H110" s="572"/>
      <c r="I110" s="666"/>
      <c r="J110" s="1180" t="s">
        <v>454</v>
      </c>
      <c r="K110" s="1181"/>
      <c r="L110" s="1182"/>
      <c r="M110" s="681"/>
      <c r="N110" s="682"/>
      <c r="O110" s="682"/>
      <c r="P110" s="682"/>
      <c r="Q110" s="1075">
        <v>735</v>
      </c>
      <c r="R110" s="1075"/>
    </row>
    <row r="111" spans="1:18" ht="14.5" x14ac:dyDescent="0.35">
      <c r="A111" s="47">
        <v>15</v>
      </c>
      <c r="B111" s="693"/>
      <c r="C111" s="694"/>
      <c r="D111" s="694"/>
      <c r="E111" s="694"/>
      <c r="F111" s="694"/>
      <c r="G111" s="694"/>
      <c r="H111" s="694"/>
      <c r="I111" s="695"/>
      <c r="J111" s="693"/>
      <c r="K111" s="694"/>
      <c r="L111" s="695"/>
      <c r="M111" s="681"/>
      <c r="N111" s="682"/>
      <c r="O111" s="682"/>
      <c r="P111" s="682"/>
      <c r="Q111" s="1075" t="s">
        <v>307</v>
      </c>
      <c r="R111" s="1075"/>
    </row>
    <row r="112" spans="1:18" ht="14.5" x14ac:dyDescent="0.35">
      <c r="A112" s="47">
        <v>16</v>
      </c>
      <c r="B112" s="693"/>
      <c r="C112" s="694"/>
      <c r="D112" s="694"/>
      <c r="E112" s="694"/>
      <c r="F112" s="694"/>
      <c r="G112" s="694"/>
      <c r="H112" s="694"/>
      <c r="I112" s="695"/>
      <c r="J112" s="693"/>
      <c r="K112" s="694"/>
      <c r="L112" s="695"/>
      <c r="M112" s="681"/>
      <c r="N112" s="682"/>
      <c r="O112" s="682"/>
      <c r="P112" s="682"/>
      <c r="Q112" s="1075" t="s">
        <v>307</v>
      </c>
      <c r="R112" s="1075"/>
    </row>
    <row r="113" spans="1:18" ht="14.5" x14ac:dyDescent="0.35">
      <c r="A113" s="47">
        <v>17</v>
      </c>
      <c r="B113" s="693"/>
      <c r="C113" s="694"/>
      <c r="D113" s="694"/>
      <c r="E113" s="694"/>
      <c r="F113" s="694"/>
      <c r="G113" s="694"/>
      <c r="H113" s="694"/>
      <c r="I113" s="695"/>
      <c r="J113" s="693"/>
      <c r="K113" s="694"/>
      <c r="L113" s="695"/>
      <c r="M113" s="681"/>
      <c r="N113" s="682"/>
      <c r="O113" s="682"/>
      <c r="P113" s="682"/>
      <c r="Q113" s="1075" t="s">
        <v>307</v>
      </c>
      <c r="R113" s="1075"/>
    </row>
    <row r="114" spans="1:18" ht="14.5" x14ac:dyDescent="0.35">
      <c r="A114" s="47">
        <v>18</v>
      </c>
      <c r="B114" s="693"/>
      <c r="C114" s="694"/>
      <c r="D114" s="694"/>
      <c r="E114" s="694"/>
      <c r="F114" s="694"/>
      <c r="G114" s="694"/>
      <c r="H114" s="694"/>
      <c r="I114" s="695"/>
      <c r="J114" s="693"/>
      <c r="K114" s="694"/>
      <c r="L114" s="695"/>
      <c r="M114" s="681"/>
      <c r="N114" s="682"/>
      <c r="O114" s="682"/>
      <c r="P114" s="682"/>
      <c r="Q114" s="1075" t="s">
        <v>307</v>
      </c>
      <c r="R114" s="1075"/>
    </row>
    <row r="115" spans="1:18" ht="14.5" x14ac:dyDescent="0.35">
      <c r="A115" s="47">
        <v>19</v>
      </c>
      <c r="B115" s="693"/>
      <c r="C115" s="694"/>
      <c r="D115" s="694"/>
      <c r="E115" s="694"/>
      <c r="F115" s="694"/>
      <c r="G115" s="694"/>
      <c r="H115" s="694"/>
      <c r="I115" s="695"/>
      <c r="J115" s="693"/>
      <c r="K115" s="694"/>
      <c r="L115" s="695"/>
      <c r="M115" s="681"/>
      <c r="N115" s="682"/>
      <c r="O115" s="682"/>
      <c r="P115" s="682"/>
      <c r="Q115" s="1075" t="s">
        <v>307</v>
      </c>
      <c r="R115" s="1075"/>
    </row>
    <row r="116" spans="1:18" ht="14.5" x14ac:dyDescent="0.35">
      <c r="A116" s="47">
        <v>20</v>
      </c>
      <c r="B116" s="693"/>
      <c r="C116" s="694"/>
      <c r="D116" s="694"/>
      <c r="E116" s="694"/>
      <c r="F116" s="694"/>
      <c r="G116" s="694"/>
      <c r="H116" s="694"/>
      <c r="I116" s="695"/>
      <c r="J116" s="693"/>
      <c r="K116" s="694"/>
      <c r="L116" s="695"/>
      <c r="M116" s="681"/>
      <c r="N116" s="682"/>
      <c r="O116" s="682"/>
      <c r="P116" s="682"/>
      <c r="Q116" s="1075" t="s">
        <v>307</v>
      </c>
      <c r="R116" s="1075"/>
    </row>
    <row r="117" spans="1:18" ht="14.5" x14ac:dyDescent="0.35">
      <c r="A117" s="47">
        <v>21</v>
      </c>
      <c r="B117" s="693"/>
      <c r="C117" s="694"/>
      <c r="D117" s="694"/>
      <c r="E117" s="694"/>
      <c r="F117" s="694"/>
      <c r="G117" s="694"/>
      <c r="H117" s="694"/>
      <c r="I117" s="695"/>
      <c r="J117" s="693"/>
      <c r="K117" s="694"/>
      <c r="L117" s="695"/>
      <c r="M117" s="681"/>
      <c r="N117" s="682"/>
      <c r="O117" s="682"/>
      <c r="P117" s="682"/>
      <c r="Q117" s="1075" t="s">
        <v>307</v>
      </c>
      <c r="R117" s="1075"/>
    </row>
    <row r="118" spans="1:18" ht="14.5" x14ac:dyDescent="0.35">
      <c r="A118" s="47">
        <v>22</v>
      </c>
      <c r="B118" s="1177"/>
      <c r="C118" s="1178"/>
      <c r="D118" s="1178"/>
      <c r="E118" s="1178"/>
      <c r="F118" s="1178"/>
      <c r="G118" s="1178"/>
      <c r="H118" s="1178"/>
      <c r="I118" s="1179"/>
      <c r="J118" s="693"/>
      <c r="K118" s="694"/>
      <c r="L118" s="695"/>
      <c r="M118" s="681"/>
      <c r="N118" s="682"/>
      <c r="O118" s="682"/>
      <c r="P118" s="682"/>
      <c r="Q118" s="1075" t="s">
        <v>307</v>
      </c>
      <c r="R118" s="1075"/>
    </row>
  </sheetData>
  <mergeCells count="469">
    <mergeCell ref="B8:I8"/>
    <mergeCell ref="M52:P52"/>
    <mergeCell ref="B106:I106"/>
    <mergeCell ref="J106:L106"/>
    <mergeCell ref="M106:P106"/>
    <mergeCell ref="Q106:R106"/>
    <mergeCell ref="B10:I10"/>
    <mergeCell ref="J10:L10"/>
    <mergeCell ref="M10:P10"/>
    <mergeCell ref="Q10:R10"/>
    <mergeCell ref="B11:I11"/>
    <mergeCell ref="J11:L11"/>
    <mergeCell ref="M11:P11"/>
    <mergeCell ref="Q11:R11"/>
    <mergeCell ref="J8:L8"/>
    <mergeCell ref="M8:P8"/>
    <mergeCell ref="Q8:R8"/>
    <mergeCell ref="B9:I9"/>
    <mergeCell ref="J9:L9"/>
    <mergeCell ref="M9:P9"/>
    <mergeCell ref="Q9:R9"/>
    <mergeCell ref="B14:I14"/>
    <mergeCell ref="J14:L14"/>
    <mergeCell ref="M14:P14"/>
    <mergeCell ref="M1:P1"/>
    <mergeCell ref="Q1:R1"/>
    <mergeCell ref="A2:R2"/>
    <mergeCell ref="B3:G3"/>
    <mergeCell ref="J3:L3"/>
    <mergeCell ref="M3:P3"/>
    <mergeCell ref="Q3:R3"/>
    <mergeCell ref="B6:I6"/>
    <mergeCell ref="J6:L6"/>
    <mergeCell ref="M6:P6"/>
    <mergeCell ref="Q6:R6"/>
    <mergeCell ref="B1:I1"/>
    <mergeCell ref="J1:L1"/>
    <mergeCell ref="B7:I7"/>
    <mergeCell ref="J7:L7"/>
    <mergeCell ref="M7:P7"/>
    <mergeCell ref="Q7:R7"/>
    <mergeCell ref="B4:I4"/>
    <mergeCell ref="J4:L4"/>
    <mergeCell ref="Q4:R4"/>
    <mergeCell ref="B5:I5"/>
    <mergeCell ref="J5:L5"/>
    <mergeCell ref="M5:P5"/>
    <mergeCell ref="Q5:R5"/>
    <mergeCell ref="M4:P4"/>
    <mergeCell ref="Q14:R14"/>
    <mergeCell ref="B15:I15"/>
    <mergeCell ref="J15:L15"/>
    <mergeCell ref="M15:P15"/>
    <mergeCell ref="Q15:R15"/>
    <mergeCell ref="B12:I12"/>
    <mergeCell ref="J12:L12"/>
    <mergeCell ref="Q12:R12"/>
    <mergeCell ref="B13:I13"/>
    <mergeCell ref="J13:L13"/>
    <mergeCell ref="M13:P13"/>
    <mergeCell ref="Q13:R13"/>
    <mergeCell ref="M12:P12"/>
    <mergeCell ref="B18:I18"/>
    <mergeCell ref="J18:L18"/>
    <mergeCell ref="M18:P18"/>
    <mergeCell ref="Q18:R18"/>
    <mergeCell ref="B19:I19"/>
    <mergeCell ref="J19:L19"/>
    <mergeCell ref="M19:P19"/>
    <mergeCell ref="Q19:R19"/>
    <mergeCell ref="B16:I16"/>
    <mergeCell ref="J16:L16"/>
    <mergeCell ref="M16:P16"/>
    <mergeCell ref="Q16:R16"/>
    <mergeCell ref="B17:I17"/>
    <mergeCell ref="J17:L17"/>
    <mergeCell ref="M17:P17"/>
    <mergeCell ref="Q17:R17"/>
    <mergeCell ref="B22:I22"/>
    <mergeCell ref="J22:L22"/>
    <mergeCell ref="M22:P22"/>
    <mergeCell ref="Q22:R22"/>
    <mergeCell ref="B23:I23"/>
    <mergeCell ref="J23:L23"/>
    <mergeCell ref="M23:P23"/>
    <mergeCell ref="Q23:R23"/>
    <mergeCell ref="B20:I20"/>
    <mergeCell ref="J20:L20"/>
    <mergeCell ref="M20:P20"/>
    <mergeCell ref="Q20:R20"/>
    <mergeCell ref="B21:I21"/>
    <mergeCell ref="J21:L21"/>
    <mergeCell ref="M21:P21"/>
    <mergeCell ref="Q21:R21"/>
    <mergeCell ref="B26:I26"/>
    <mergeCell ref="J26:L26"/>
    <mergeCell ref="M26:P26"/>
    <mergeCell ref="Q26:R26"/>
    <mergeCell ref="B27:I27"/>
    <mergeCell ref="J27:L27"/>
    <mergeCell ref="M27:P27"/>
    <mergeCell ref="Q27:R27"/>
    <mergeCell ref="B24:I24"/>
    <mergeCell ref="J24:L24"/>
    <mergeCell ref="M24:P24"/>
    <mergeCell ref="Q24:R24"/>
    <mergeCell ref="B25:I25"/>
    <mergeCell ref="J25:L25"/>
    <mergeCell ref="M25:P25"/>
    <mergeCell ref="Q25:R25"/>
    <mergeCell ref="B30:I30"/>
    <mergeCell ref="J30:L30"/>
    <mergeCell ref="M30:P30"/>
    <mergeCell ref="Q30:R30"/>
    <mergeCell ref="B31:I31"/>
    <mergeCell ref="J31:L31"/>
    <mergeCell ref="M31:P31"/>
    <mergeCell ref="Q31:R31"/>
    <mergeCell ref="B28:I28"/>
    <mergeCell ref="J28:L28"/>
    <mergeCell ref="M28:P28"/>
    <mergeCell ref="Q28:R28"/>
    <mergeCell ref="B29:I29"/>
    <mergeCell ref="J29:L29"/>
    <mergeCell ref="M29:P29"/>
    <mergeCell ref="Q29:R29"/>
    <mergeCell ref="B34:I34"/>
    <mergeCell ref="J34:L34"/>
    <mergeCell ref="M34:P34"/>
    <mergeCell ref="Q34:R34"/>
    <mergeCell ref="B35:I35"/>
    <mergeCell ref="J35:L35"/>
    <mergeCell ref="M35:P35"/>
    <mergeCell ref="Q35:R35"/>
    <mergeCell ref="B32:I32"/>
    <mergeCell ref="J32:L32"/>
    <mergeCell ref="M32:P32"/>
    <mergeCell ref="Q32:R32"/>
    <mergeCell ref="B33:I33"/>
    <mergeCell ref="J33:L33"/>
    <mergeCell ref="M33:P33"/>
    <mergeCell ref="Q33:R33"/>
    <mergeCell ref="B38:I38"/>
    <mergeCell ref="J38:L38"/>
    <mergeCell ref="M38:P38"/>
    <mergeCell ref="Q38:R38"/>
    <mergeCell ref="B39:I39"/>
    <mergeCell ref="J39:L39"/>
    <mergeCell ref="M39:P39"/>
    <mergeCell ref="Q39:R39"/>
    <mergeCell ref="B36:I36"/>
    <mergeCell ref="J36:L36"/>
    <mergeCell ref="M36:P36"/>
    <mergeCell ref="Q36:R36"/>
    <mergeCell ref="B37:I37"/>
    <mergeCell ref="J37:L37"/>
    <mergeCell ref="M37:P37"/>
    <mergeCell ref="Q37:R37"/>
    <mergeCell ref="B42:I42"/>
    <mergeCell ref="J42:L42"/>
    <mergeCell ref="M42:P42"/>
    <mergeCell ref="Q42:R42"/>
    <mergeCell ref="B43:I43"/>
    <mergeCell ref="J43:L43"/>
    <mergeCell ref="M43:P43"/>
    <mergeCell ref="Q43:R43"/>
    <mergeCell ref="B40:I40"/>
    <mergeCell ref="J40:L40"/>
    <mergeCell ref="M40:P40"/>
    <mergeCell ref="Q40:R40"/>
    <mergeCell ref="B41:I41"/>
    <mergeCell ref="J41:L41"/>
    <mergeCell ref="M41:P41"/>
    <mergeCell ref="Q41:R41"/>
    <mergeCell ref="B46:I46"/>
    <mergeCell ref="J46:L46"/>
    <mergeCell ref="M46:P46"/>
    <mergeCell ref="Q46:R46"/>
    <mergeCell ref="B47:I47"/>
    <mergeCell ref="J47:L47"/>
    <mergeCell ref="M47:P47"/>
    <mergeCell ref="Q47:R47"/>
    <mergeCell ref="B44:I44"/>
    <mergeCell ref="J44:L44"/>
    <mergeCell ref="M44:P44"/>
    <mergeCell ref="Q44:R44"/>
    <mergeCell ref="B45:I45"/>
    <mergeCell ref="J45:L45"/>
    <mergeCell ref="M45:P45"/>
    <mergeCell ref="Q45:R45"/>
    <mergeCell ref="B50:I50"/>
    <mergeCell ref="J50:L50"/>
    <mergeCell ref="M50:P50"/>
    <mergeCell ref="Q50:R50"/>
    <mergeCell ref="B51:I51"/>
    <mergeCell ref="J51:L51"/>
    <mergeCell ref="M51:P51"/>
    <mergeCell ref="Q51:R51"/>
    <mergeCell ref="B48:I48"/>
    <mergeCell ref="J48:L48"/>
    <mergeCell ref="M48:P48"/>
    <mergeCell ref="Q48:R48"/>
    <mergeCell ref="B49:I49"/>
    <mergeCell ref="J49:L49"/>
    <mergeCell ref="M49:P49"/>
    <mergeCell ref="Q49:R49"/>
    <mergeCell ref="B54:I54"/>
    <mergeCell ref="J54:L54"/>
    <mergeCell ref="M54:P54"/>
    <mergeCell ref="Q54:R54"/>
    <mergeCell ref="B55:I55"/>
    <mergeCell ref="J55:L55"/>
    <mergeCell ref="M55:P55"/>
    <mergeCell ref="Q55:R55"/>
    <mergeCell ref="B52:I52"/>
    <mergeCell ref="J52:L52"/>
    <mergeCell ref="Q52:R52"/>
    <mergeCell ref="B53:I53"/>
    <mergeCell ref="J53:L53"/>
    <mergeCell ref="M53:P53"/>
    <mergeCell ref="Q53:R53"/>
    <mergeCell ref="B58:I58"/>
    <mergeCell ref="J58:L58"/>
    <mergeCell ref="M58:P58"/>
    <mergeCell ref="Q58:R58"/>
    <mergeCell ref="B59:I59"/>
    <mergeCell ref="J59:L59"/>
    <mergeCell ref="M59:P59"/>
    <mergeCell ref="Q59:R59"/>
    <mergeCell ref="B56:I56"/>
    <mergeCell ref="J56:L56"/>
    <mergeCell ref="M56:P56"/>
    <mergeCell ref="Q56:R56"/>
    <mergeCell ref="B57:I57"/>
    <mergeCell ref="J57:L57"/>
    <mergeCell ref="M57:P57"/>
    <mergeCell ref="Q57:R57"/>
    <mergeCell ref="B62:I62"/>
    <mergeCell ref="J62:L62"/>
    <mergeCell ref="M62:P62"/>
    <mergeCell ref="Q62:R62"/>
    <mergeCell ref="B63:I63"/>
    <mergeCell ref="J63:L63"/>
    <mergeCell ref="M63:P63"/>
    <mergeCell ref="Q63:R63"/>
    <mergeCell ref="B60:I60"/>
    <mergeCell ref="J60:L60"/>
    <mergeCell ref="M60:P60"/>
    <mergeCell ref="Q60:R60"/>
    <mergeCell ref="B61:I61"/>
    <mergeCell ref="J61:L61"/>
    <mergeCell ref="M61:P61"/>
    <mergeCell ref="Q61:R61"/>
    <mergeCell ref="B66:I66"/>
    <mergeCell ref="J66:L66"/>
    <mergeCell ref="M66:P66"/>
    <mergeCell ref="Q66:R66"/>
    <mergeCell ref="B67:I67"/>
    <mergeCell ref="J67:L67"/>
    <mergeCell ref="M67:P67"/>
    <mergeCell ref="Q67:R67"/>
    <mergeCell ref="B64:I64"/>
    <mergeCell ref="J64:L64"/>
    <mergeCell ref="M64:P64"/>
    <mergeCell ref="Q64:R64"/>
    <mergeCell ref="B65:I65"/>
    <mergeCell ref="J65:L65"/>
    <mergeCell ref="M65:P65"/>
    <mergeCell ref="Q65:R65"/>
    <mergeCell ref="B69:I69"/>
    <mergeCell ref="J69:L69"/>
    <mergeCell ref="M69:P69"/>
    <mergeCell ref="Q69:R69"/>
    <mergeCell ref="B70:I70"/>
    <mergeCell ref="J70:L70"/>
    <mergeCell ref="M70:P70"/>
    <mergeCell ref="Q70:R70"/>
    <mergeCell ref="B68:I68"/>
    <mergeCell ref="J68:L68"/>
    <mergeCell ref="M68:P68"/>
    <mergeCell ref="Q68:R68"/>
    <mergeCell ref="B73:I73"/>
    <mergeCell ref="J73:L73"/>
    <mergeCell ref="M73:P73"/>
    <mergeCell ref="Q73:R73"/>
    <mergeCell ref="B74:I74"/>
    <mergeCell ref="J74:L74"/>
    <mergeCell ref="M74:P74"/>
    <mergeCell ref="Q74:R74"/>
    <mergeCell ref="B71:I71"/>
    <mergeCell ref="M71:P71"/>
    <mergeCell ref="Q71:R71"/>
    <mergeCell ref="B72:I72"/>
    <mergeCell ref="M72:P72"/>
    <mergeCell ref="Q72:R72"/>
    <mergeCell ref="J71:L71"/>
    <mergeCell ref="J72:L72"/>
    <mergeCell ref="B77:I77"/>
    <mergeCell ref="J77:L77"/>
    <mergeCell ref="M77:P77"/>
    <mergeCell ref="Q77:R77"/>
    <mergeCell ref="B78:I78"/>
    <mergeCell ref="J78:L78"/>
    <mergeCell ref="M78:P78"/>
    <mergeCell ref="Q78:R78"/>
    <mergeCell ref="B75:I75"/>
    <mergeCell ref="J75:L75"/>
    <mergeCell ref="M75:P75"/>
    <mergeCell ref="Q75:R75"/>
    <mergeCell ref="B76:I76"/>
    <mergeCell ref="J76:L76"/>
    <mergeCell ref="M76:P76"/>
    <mergeCell ref="Q76:R76"/>
    <mergeCell ref="B81:I81"/>
    <mergeCell ref="J81:L81"/>
    <mergeCell ref="M81:P81"/>
    <mergeCell ref="Q81:R81"/>
    <mergeCell ref="B82:I82"/>
    <mergeCell ref="J82:L82"/>
    <mergeCell ref="M82:P82"/>
    <mergeCell ref="Q82:R82"/>
    <mergeCell ref="B79:I79"/>
    <mergeCell ref="J79:L79"/>
    <mergeCell ref="M79:P79"/>
    <mergeCell ref="Q79:R79"/>
    <mergeCell ref="B80:I80"/>
    <mergeCell ref="J80:L80"/>
    <mergeCell ref="M80:P80"/>
    <mergeCell ref="Q80:R80"/>
    <mergeCell ref="B85:I85"/>
    <mergeCell ref="J85:L85"/>
    <mergeCell ref="M85:P85"/>
    <mergeCell ref="Q85:R85"/>
    <mergeCell ref="B86:I86"/>
    <mergeCell ref="J86:L86"/>
    <mergeCell ref="M86:P86"/>
    <mergeCell ref="Q86:R86"/>
    <mergeCell ref="B83:I83"/>
    <mergeCell ref="J83:L83"/>
    <mergeCell ref="M83:P83"/>
    <mergeCell ref="Q83:R83"/>
    <mergeCell ref="B84:I84"/>
    <mergeCell ref="J84:L84"/>
    <mergeCell ref="M84:P84"/>
    <mergeCell ref="Q84:R84"/>
    <mergeCell ref="B89:I89"/>
    <mergeCell ref="J89:L89"/>
    <mergeCell ref="M89:P89"/>
    <mergeCell ref="Q89:R89"/>
    <mergeCell ref="B90:I90"/>
    <mergeCell ref="J90:L90"/>
    <mergeCell ref="M90:P90"/>
    <mergeCell ref="Q90:R90"/>
    <mergeCell ref="B87:I87"/>
    <mergeCell ref="J87:L87"/>
    <mergeCell ref="M87:P87"/>
    <mergeCell ref="Q87:R87"/>
    <mergeCell ref="B88:I88"/>
    <mergeCell ref="J88:L88"/>
    <mergeCell ref="M88:P88"/>
    <mergeCell ref="Q88:R88"/>
    <mergeCell ref="B95:I95"/>
    <mergeCell ref="J95:L95"/>
    <mergeCell ref="M95:P95"/>
    <mergeCell ref="Q95:R95"/>
    <mergeCell ref="B96:I96"/>
    <mergeCell ref="J96:L96"/>
    <mergeCell ref="M96:P96"/>
    <mergeCell ref="Q96:R96"/>
    <mergeCell ref="B91:I91"/>
    <mergeCell ref="J91:L91"/>
    <mergeCell ref="M91:P91"/>
    <mergeCell ref="Q91:R91"/>
    <mergeCell ref="B93:I93"/>
    <mergeCell ref="J93:L93"/>
    <mergeCell ref="M93:P93"/>
    <mergeCell ref="Q93:R93"/>
    <mergeCell ref="B94:I94"/>
    <mergeCell ref="J94:L94"/>
    <mergeCell ref="M94:P94"/>
    <mergeCell ref="Q94:R94"/>
    <mergeCell ref="B92:I92"/>
    <mergeCell ref="J92:L92"/>
    <mergeCell ref="M92:P92"/>
    <mergeCell ref="Q92:R92"/>
    <mergeCell ref="B100:I100"/>
    <mergeCell ref="J100:L100"/>
    <mergeCell ref="M100:P100"/>
    <mergeCell ref="Q100:R100"/>
    <mergeCell ref="B101:I101"/>
    <mergeCell ref="J101:L101"/>
    <mergeCell ref="M101:P101"/>
    <mergeCell ref="Q101:R101"/>
    <mergeCell ref="B97:I97"/>
    <mergeCell ref="J97:L97"/>
    <mergeCell ref="M97:P97"/>
    <mergeCell ref="Q97:R97"/>
    <mergeCell ref="B99:I99"/>
    <mergeCell ref="J99:L99"/>
    <mergeCell ref="M99:P99"/>
    <mergeCell ref="Q99:R99"/>
    <mergeCell ref="B98:I98"/>
    <mergeCell ref="J98:L98"/>
    <mergeCell ref="M98:P98"/>
    <mergeCell ref="Q98:R98"/>
    <mergeCell ref="B102:I102"/>
    <mergeCell ref="J102:L102"/>
    <mergeCell ref="M102:P102"/>
    <mergeCell ref="Q102:R102"/>
    <mergeCell ref="B103:I103"/>
    <mergeCell ref="J103:L103"/>
    <mergeCell ref="M103:P103"/>
    <mergeCell ref="Q103:R103"/>
    <mergeCell ref="B107:I107"/>
    <mergeCell ref="J107:L107"/>
    <mergeCell ref="M107:P107"/>
    <mergeCell ref="Q107:R107"/>
    <mergeCell ref="B108:I108"/>
    <mergeCell ref="J108:L108"/>
    <mergeCell ref="M108:P108"/>
    <mergeCell ref="Q108:R108"/>
    <mergeCell ref="B104:I104"/>
    <mergeCell ref="J104:L104"/>
    <mergeCell ref="M104:P104"/>
    <mergeCell ref="Q104:R104"/>
    <mergeCell ref="B105:I105"/>
    <mergeCell ref="J105:L105"/>
    <mergeCell ref="M105:P105"/>
    <mergeCell ref="Q105:R105"/>
    <mergeCell ref="B109:I109"/>
    <mergeCell ref="J109:L109"/>
    <mergeCell ref="M109:P109"/>
    <mergeCell ref="Q109:R109"/>
    <mergeCell ref="B110:I110"/>
    <mergeCell ref="J110:L110"/>
    <mergeCell ref="M110:P110"/>
    <mergeCell ref="Q110:R110"/>
    <mergeCell ref="M114:P114"/>
    <mergeCell ref="Q114:R114"/>
    <mergeCell ref="B111:I111"/>
    <mergeCell ref="J111:L111"/>
    <mergeCell ref="M111:P111"/>
    <mergeCell ref="Q111:R111"/>
    <mergeCell ref="B112:I112"/>
    <mergeCell ref="J112:L112"/>
    <mergeCell ref="M112:P112"/>
    <mergeCell ref="Q112:R112"/>
    <mergeCell ref="B113:I113"/>
    <mergeCell ref="J113:L113"/>
    <mergeCell ref="M113:P113"/>
    <mergeCell ref="Q113:R113"/>
    <mergeCell ref="B114:I114"/>
    <mergeCell ref="J114:L114"/>
    <mergeCell ref="B117:I117"/>
    <mergeCell ref="J117:L117"/>
    <mergeCell ref="M117:P117"/>
    <mergeCell ref="Q117:R117"/>
    <mergeCell ref="B118:I118"/>
    <mergeCell ref="J118:L118"/>
    <mergeCell ref="M118:P118"/>
    <mergeCell ref="Q118:R118"/>
    <mergeCell ref="B115:I115"/>
    <mergeCell ref="J115:L115"/>
    <mergeCell ref="M115:P115"/>
    <mergeCell ref="Q115:R115"/>
    <mergeCell ref="B116:I116"/>
    <mergeCell ref="J116:L116"/>
    <mergeCell ref="M116:P116"/>
    <mergeCell ref="Q116:R116"/>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118"/>
  <sheetViews>
    <sheetView zoomScale="75" zoomScaleNormal="75" workbookViewId="0">
      <selection activeCell="A3" sqref="A3"/>
    </sheetView>
  </sheetViews>
  <sheetFormatPr defaultColWidth="9.296875" defaultRowHeight="13" x14ac:dyDescent="0.3"/>
  <cols>
    <col min="1" max="12" width="9.296875" style="64"/>
    <col min="13" max="18" width="9.296875" style="182"/>
    <col min="19" max="16384" width="9.296875" style="64"/>
  </cols>
  <sheetData>
    <row r="1" spans="1:18" ht="109.5" customHeight="1" x14ac:dyDescent="0.35">
      <c r="A1" s="134"/>
      <c r="B1" s="1229" t="s">
        <v>1</v>
      </c>
      <c r="C1" s="1230"/>
      <c r="D1" s="1230"/>
      <c r="E1" s="1230"/>
      <c r="F1" s="1230"/>
      <c r="G1" s="1230"/>
      <c r="H1" s="1230"/>
      <c r="I1" s="1231"/>
      <c r="J1" s="921" t="s">
        <v>2</v>
      </c>
      <c r="K1" s="1232"/>
      <c r="L1" s="1233"/>
      <c r="M1" s="1234" t="s">
        <v>3</v>
      </c>
      <c r="N1" s="1235"/>
      <c r="O1" s="1235"/>
      <c r="P1" s="1235"/>
      <c r="Q1" s="1090" t="s">
        <v>278</v>
      </c>
      <c r="R1" s="1090"/>
    </row>
    <row r="2" spans="1:18" ht="14.5" x14ac:dyDescent="0.3">
      <c r="A2" s="1091" t="s">
        <v>293</v>
      </c>
      <c r="B2" s="523"/>
      <c r="C2" s="523"/>
      <c r="D2" s="523"/>
      <c r="E2" s="523"/>
      <c r="F2" s="523"/>
      <c r="G2" s="523"/>
      <c r="H2" s="523"/>
      <c r="I2" s="523"/>
      <c r="J2" s="523"/>
      <c r="K2" s="523"/>
      <c r="L2" s="523"/>
      <c r="M2" s="523"/>
      <c r="N2" s="523"/>
      <c r="O2" s="523"/>
      <c r="P2" s="523"/>
      <c r="Q2" s="523"/>
      <c r="R2" s="523"/>
    </row>
    <row r="3" spans="1:18" ht="14.5" x14ac:dyDescent="0.35">
      <c r="A3" s="183" t="s">
        <v>170</v>
      </c>
      <c r="B3" s="1236" t="s">
        <v>5</v>
      </c>
      <c r="C3" s="1237"/>
      <c r="D3" s="1237"/>
      <c r="E3" s="1237"/>
      <c r="F3" s="1237"/>
      <c r="G3" s="1237"/>
      <c r="H3" s="184"/>
      <c r="I3" s="185"/>
      <c r="J3" s="1238"/>
      <c r="K3" s="1239"/>
      <c r="L3" s="1078"/>
      <c r="M3" s="1240"/>
      <c r="N3" s="1241"/>
      <c r="O3" s="1241"/>
      <c r="P3" s="1241"/>
      <c r="Q3" s="1081"/>
      <c r="R3" s="1081"/>
    </row>
    <row r="4" spans="1:18" ht="140.25" customHeight="1" x14ac:dyDescent="0.35">
      <c r="A4" s="186">
        <v>1</v>
      </c>
      <c r="B4" s="490" t="s">
        <v>362</v>
      </c>
      <c r="C4" s="479"/>
      <c r="D4" s="479"/>
      <c r="E4" s="485"/>
      <c r="F4" s="485"/>
      <c r="G4" s="485"/>
      <c r="H4" s="485"/>
      <c r="I4" s="486"/>
      <c r="J4" s="478" t="s">
        <v>960</v>
      </c>
      <c r="K4" s="479"/>
      <c r="L4" s="480"/>
      <c r="M4" s="503" t="s">
        <v>1030</v>
      </c>
      <c r="N4" s="504"/>
      <c r="O4" s="504"/>
      <c r="P4" s="504"/>
      <c r="Q4" s="1081"/>
      <c r="R4" s="1081"/>
    </row>
    <row r="5" spans="1:18" ht="35.25" customHeight="1" x14ac:dyDescent="0.35">
      <c r="A5" s="187">
        <v>2</v>
      </c>
      <c r="B5" s="490" t="s">
        <v>448</v>
      </c>
      <c r="C5" s="491"/>
      <c r="D5" s="491"/>
      <c r="E5" s="491"/>
      <c r="F5" s="491"/>
      <c r="G5" s="491"/>
      <c r="H5" s="491"/>
      <c r="I5" s="492"/>
      <c r="J5" s="478" t="s">
        <v>960</v>
      </c>
      <c r="K5" s="479"/>
      <c r="L5" s="480"/>
      <c r="M5" s="503"/>
      <c r="N5" s="504"/>
      <c r="O5" s="504"/>
      <c r="P5" s="504"/>
      <c r="Q5" s="1081"/>
      <c r="R5" s="1081"/>
    </row>
    <row r="6" spans="1:18" ht="49.5" customHeight="1" x14ac:dyDescent="0.35">
      <c r="A6" s="187">
        <v>3</v>
      </c>
      <c r="B6" s="490" t="s">
        <v>352</v>
      </c>
      <c r="C6" s="491"/>
      <c r="D6" s="491"/>
      <c r="E6" s="491"/>
      <c r="F6" s="491"/>
      <c r="G6" s="491"/>
      <c r="H6" s="491"/>
      <c r="I6" s="492"/>
      <c r="J6" s="478" t="s">
        <v>960</v>
      </c>
      <c r="K6" s="479"/>
      <c r="L6" s="480"/>
      <c r="M6" s="503"/>
      <c r="N6" s="504"/>
      <c r="O6" s="504"/>
      <c r="P6" s="504"/>
      <c r="Q6" s="1081"/>
      <c r="R6" s="1081"/>
    </row>
    <row r="7" spans="1:18" ht="36.75" customHeight="1" x14ac:dyDescent="0.35">
      <c r="A7" s="186">
        <v>4</v>
      </c>
      <c r="B7" s="478" t="s">
        <v>171</v>
      </c>
      <c r="C7" s="479"/>
      <c r="D7" s="479"/>
      <c r="E7" s="479"/>
      <c r="F7" s="479"/>
      <c r="G7" s="479"/>
      <c r="H7" s="479"/>
      <c r="I7" s="480"/>
      <c r="J7" s="478" t="s">
        <v>960</v>
      </c>
      <c r="K7" s="479"/>
      <c r="L7" s="480"/>
      <c r="M7" s="503"/>
      <c r="N7" s="504"/>
      <c r="O7" s="504"/>
      <c r="P7" s="504"/>
      <c r="Q7" s="1081"/>
      <c r="R7" s="1081"/>
    </row>
    <row r="8" spans="1:18" ht="141" customHeight="1" x14ac:dyDescent="0.35">
      <c r="A8" s="186">
        <v>5</v>
      </c>
      <c r="B8" s="490" t="s">
        <v>440</v>
      </c>
      <c r="C8" s="491"/>
      <c r="D8" s="491"/>
      <c r="E8" s="491"/>
      <c r="F8" s="491"/>
      <c r="G8" s="491"/>
      <c r="H8" s="491"/>
      <c r="I8" s="492"/>
      <c r="J8" s="478" t="s">
        <v>960</v>
      </c>
      <c r="K8" s="479"/>
      <c r="L8" s="480"/>
      <c r="M8" s="503"/>
      <c r="N8" s="504"/>
      <c r="O8" s="504"/>
      <c r="P8" s="504"/>
      <c r="Q8" s="1081"/>
      <c r="R8" s="1081"/>
    </row>
    <row r="9" spans="1:18" ht="38.25" customHeight="1" x14ac:dyDescent="0.35">
      <c r="A9" s="187">
        <v>6</v>
      </c>
      <c r="B9" s="490" t="s">
        <v>172</v>
      </c>
      <c r="C9" s="491"/>
      <c r="D9" s="491"/>
      <c r="E9" s="491"/>
      <c r="F9" s="491"/>
      <c r="G9" s="491"/>
      <c r="H9" s="491"/>
      <c r="I9" s="492"/>
      <c r="J9" s="478" t="s">
        <v>960</v>
      </c>
      <c r="K9" s="479"/>
      <c r="L9" s="480"/>
      <c r="M9" s="503"/>
      <c r="N9" s="504"/>
      <c r="O9" s="504"/>
      <c r="P9" s="504"/>
      <c r="Q9" s="1081"/>
      <c r="R9" s="1081"/>
    </row>
    <row r="10" spans="1:18" ht="54.75" customHeight="1" x14ac:dyDescent="0.35">
      <c r="A10" s="186">
        <v>7</v>
      </c>
      <c r="B10" s="490" t="s">
        <v>173</v>
      </c>
      <c r="C10" s="491"/>
      <c r="D10" s="491"/>
      <c r="E10" s="491"/>
      <c r="F10" s="491"/>
      <c r="G10" s="491"/>
      <c r="H10" s="491"/>
      <c r="I10" s="492"/>
      <c r="J10" s="478" t="s">
        <v>960</v>
      </c>
      <c r="K10" s="479"/>
      <c r="L10" s="480"/>
      <c r="M10" s="503"/>
      <c r="N10" s="504"/>
      <c r="O10" s="504"/>
      <c r="P10" s="504"/>
      <c r="Q10" s="1081"/>
      <c r="R10" s="1081"/>
    </row>
    <row r="11" spans="1:18" ht="22.5" customHeight="1" x14ac:dyDescent="0.35">
      <c r="A11" s="140" t="s">
        <v>146</v>
      </c>
      <c r="B11" s="487" t="s">
        <v>174</v>
      </c>
      <c r="C11" s="488"/>
      <c r="D11" s="488"/>
      <c r="E11" s="488"/>
      <c r="F11" s="488"/>
      <c r="G11" s="488"/>
      <c r="H11" s="488"/>
      <c r="I11" s="489"/>
      <c r="J11" s="478"/>
      <c r="K11" s="479"/>
      <c r="L11" s="480"/>
      <c r="M11" s="503"/>
      <c r="N11" s="504"/>
      <c r="O11" s="504"/>
      <c r="P11" s="504"/>
      <c r="Q11" s="1081"/>
      <c r="R11" s="1081"/>
    </row>
    <row r="12" spans="1:18" ht="42.75" customHeight="1" x14ac:dyDescent="0.35">
      <c r="A12" s="188">
        <v>1</v>
      </c>
      <c r="B12" s="490" t="s">
        <v>441</v>
      </c>
      <c r="C12" s="491"/>
      <c r="D12" s="491"/>
      <c r="E12" s="491"/>
      <c r="F12" s="491"/>
      <c r="G12" s="491"/>
      <c r="H12" s="491"/>
      <c r="I12" s="492"/>
      <c r="J12" s="478" t="s">
        <v>960</v>
      </c>
      <c r="K12" s="479"/>
      <c r="L12" s="480"/>
      <c r="M12" s="503" t="s">
        <v>1031</v>
      </c>
      <c r="N12" s="504"/>
      <c r="O12" s="504"/>
      <c r="P12" s="504"/>
      <c r="Q12" s="1081"/>
      <c r="R12" s="1081"/>
    </row>
    <row r="13" spans="1:18" ht="49.5" customHeight="1" x14ac:dyDescent="0.35">
      <c r="A13" s="188">
        <v>2</v>
      </c>
      <c r="B13" s="490" t="s">
        <v>383</v>
      </c>
      <c r="C13" s="491"/>
      <c r="D13" s="491"/>
      <c r="E13" s="491"/>
      <c r="F13" s="491"/>
      <c r="G13" s="491"/>
      <c r="H13" s="491"/>
      <c r="I13" s="492"/>
      <c r="J13" s="478" t="s">
        <v>960</v>
      </c>
      <c r="K13" s="479"/>
      <c r="L13" s="480"/>
      <c r="M13" s="503"/>
      <c r="N13" s="504"/>
      <c r="O13" s="504"/>
      <c r="P13" s="504"/>
      <c r="Q13" s="1081"/>
      <c r="R13" s="1081"/>
    </row>
    <row r="14" spans="1:18" ht="51.75" customHeight="1" x14ac:dyDescent="0.35">
      <c r="A14" s="188">
        <v>3</v>
      </c>
      <c r="B14" s="490" t="s">
        <v>175</v>
      </c>
      <c r="C14" s="491"/>
      <c r="D14" s="491"/>
      <c r="E14" s="491"/>
      <c r="F14" s="491"/>
      <c r="G14" s="491"/>
      <c r="H14" s="491"/>
      <c r="I14" s="492"/>
      <c r="J14" s="478" t="s">
        <v>960</v>
      </c>
      <c r="K14" s="479"/>
      <c r="L14" s="480"/>
      <c r="M14" s="503"/>
      <c r="N14" s="504"/>
      <c r="O14" s="504"/>
      <c r="P14" s="504"/>
      <c r="Q14" s="1081"/>
      <c r="R14" s="1081"/>
    </row>
    <row r="15" spans="1:18" ht="58.5" customHeight="1" x14ac:dyDescent="0.35">
      <c r="A15" s="189">
        <v>4</v>
      </c>
      <c r="B15" s="478" t="s">
        <v>176</v>
      </c>
      <c r="C15" s="479"/>
      <c r="D15" s="479"/>
      <c r="E15" s="479"/>
      <c r="F15" s="479"/>
      <c r="G15" s="479"/>
      <c r="H15" s="479"/>
      <c r="I15" s="480"/>
      <c r="J15" s="478" t="s">
        <v>960</v>
      </c>
      <c r="K15" s="479"/>
      <c r="L15" s="480"/>
      <c r="M15" s="503"/>
      <c r="N15" s="504"/>
      <c r="O15" s="504"/>
      <c r="P15" s="504"/>
      <c r="Q15" s="1081"/>
      <c r="R15" s="1081"/>
    </row>
    <row r="16" spans="1:18" ht="39.75" customHeight="1" x14ac:dyDescent="0.35">
      <c r="A16" s="188">
        <v>5</v>
      </c>
      <c r="B16" s="490" t="s">
        <v>177</v>
      </c>
      <c r="C16" s="491"/>
      <c r="D16" s="491"/>
      <c r="E16" s="491"/>
      <c r="F16" s="491"/>
      <c r="G16" s="491"/>
      <c r="H16" s="491"/>
      <c r="I16" s="492"/>
      <c r="J16" s="478" t="s">
        <v>960</v>
      </c>
      <c r="K16" s="479"/>
      <c r="L16" s="480"/>
      <c r="M16" s="503"/>
      <c r="N16" s="504"/>
      <c r="O16" s="504"/>
      <c r="P16" s="504"/>
      <c r="Q16" s="1081"/>
      <c r="R16" s="1081"/>
    </row>
    <row r="17" spans="1:18" ht="99" customHeight="1" x14ac:dyDescent="0.35">
      <c r="A17" s="189">
        <v>6</v>
      </c>
      <c r="B17" s="478" t="s">
        <v>178</v>
      </c>
      <c r="C17" s="479"/>
      <c r="D17" s="479"/>
      <c r="E17" s="479"/>
      <c r="F17" s="479"/>
      <c r="G17" s="479"/>
      <c r="H17" s="479"/>
      <c r="I17" s="480"/>
      <c r="J17" s="478" t="s">
        <v>960</v>
      </c>
      <c r="K17" s="479"/>
      <c r="L17" s="480"/>
      <c r="M17" s="503"/>
      <c r="N17" s="504"/>
      <c r="O17" s="504"/>
      <c r="P17" s="504"/>
      <c r="Q17" s="1081"/>
      <c r="R17" s="1081"/>
    </row>
    <row r="18" spans="1:18" ht="68.25" customHeight="1" x14ac:dyDescent="0.35">
      <c r="A18" s="188">
        <v>7</v>
      </c>
      <c r="B18" s="490" t="s">
        <v>405</v>
      </c>
      <c r="C18" s="491"/>
      <c r="D18" s="491"/>
      <c r="E18" s="491"/>
      <c r="F18" s="491"/>
      <c r="G18" s="491"/>
      <c r="H18" s="491"/>
      <c r="I18" s="492"/>
      <c r="J18" s="478" t="s">
        <v>960</v>
      </c>
      <c r="K18" s="479"/>
      <c r="L18" s="480"/>
      <c r="M18" s="503"/>
      <c r="N18" s="504"/>
      <c r="O18" s="504"/>
      <c r="P18" s="504"/>
      <c r="Q18" s="1081"/>
      <c r="R18" s="1081"/>
    </row>
    <row r="19" spans="1:18" ht="14.5" x14ac:dyDescent="0.35">
      <c r="A19" s="181">
        <v>8</v>
      </c>
      <c r="B19" s="490" t="s">
        <v>179</v>
      </c>
      <c r="C19" s="491"/>
      <c r="D19" s="491"/>
      <c r="E19" s="491"/>
      <c r="F19" s="491"/>
      <c r="G19" s="491"/>
      <c r="H19" s="491"/>
      <c r="I19" s="492"/>
      <c r="J19" s="478" t="s">
        <v>960</v>
      </c>
      <c r="K19" s="479"/>
      <c r="L19" s="480"/>
      <c r="M19" s="503"/>
      <c r="N19" s="504"/>
      <c r="O19" s="504"/>
      <c r="P19" s="504"/>
      <c r="Q19" s="1081"/>
      <c r="R19" s="1081"/>
    </row>
    <row r="20" spans="1:18" ht="37.5" customHeight="1" x14ac:dyDescent="0.35">
      <c r="A20" s="181">
        <v>9</v>
      </c>
      <c r="B20" s="478" t="s">
        <v>180</v>
      </c>
      <c r="C20" s="479"/>
      <c r="D20" s="479"/>
      <c r="E20" s="479"/>
      <c r="F20" s="479"/>
      <c r="G20" s="479"/>
      <c r="H20" s="479"/>
      <c r="I20" s="480"/>
      <c r="J20" s="478" t="s">
        <v>960</v>
      </c>
      <c r="K20" s="479"/>
      <c r="L20" s="480"/>
      <c r="M20" s="503"/>
      <c r="N20" s="504"/>
      <c r="O20" s="504"/>
      <c r="P20" s="504"/>
      <c r="Q20" s="1081"/>
      <c r="R20" s="1081"/>
    </row>
    <row r="21" spans="1:18" ht="30.75" customHeight="1" x14ac:dyDescent="0.35">
      <c r="A21" s="181">
        <v>10</v>
      </c>
      <c r="B21" s="490" t="s">
        <v>384</v>
      </c>
      <c r="C21" s="491"/>
      <c r="D21" s="491"/>
      <c r="E21" s="491"/>
      <c r="F21" s="491"/>
      <c r="G21" s="491"/>
      <c r="H21" s="491"/>
      <c r="I21" s="492"/>
      <c r="J21" s="478" t="s">
        <v>960</v>
      </c>
      <c r="K21" s="479"/>
      <c r="L21" s="480"/>
      <c r="M21" s="503"/>
      <c r="N21" s="504"/>
      <c r="O21" s="504"/>
      <c r="P21" s="504"/>
      <c r="Q21" s="1081"/>
      <c r="R21" s="1081"/>
    </row>
    <row r="22" spans="1:18" ht="33.75" customHeight="1" x14ac:dyDescent="0.35">
      <c r="A22" s="181">
        <v>11</v>
      </c>
      <c r="B22" s="490" t="s">
        <v>308</v>
      </c>
      <c r="C22" s="479"/>
      <c r="D22" s="479"/>
      <c r="E22" s="479"/>
      <c r="F22" s="479"/>
      <c r="G22" s="479"/>
      <c r="H22" s="479"/>
      <c r="I22" s="480"/>
      <c r="J22" s="478" t="s">
        <v>960</v>
      </c>
      <c r="K22" s="479"/>
      <c r="L22" s="480"/>
      <c r="M22" s="503"/>
      <c r="N22" s="504"/>
      <c r="O22" s="504"/>
      <c r="P22" s="504"/>
      <c r="Q22" s="1081"/>
      <c r="R22" s="1081"/>
    </row>
    <row r="23" spans="1:18" ht="70.5" customHeight="1" x14ac:dyDescent="0.35">
      <c r="A23" s="180">
        <v>12</v>
      </c>
      <c r="B23" s="490" t="s">
        <v>181</v>
      </c>
      <c r="C23" s="491"/>
      <c r="D23" s="491"/>
      <c r="E23" s="491"/>
      <c r="F23" s="491"/>
      <c r="G23" s="491"/>
      <c r="H23" s="491"/>
      <c r="I23" s="492"/>
      <c r="J23" s="478" t="s">
        <v>960</v>
      </c>
      <c r="K23" s="479"/>
      <c r="L23" s="480"/>
      <c r="M23" s="503" t="s">
        <v>1032</v>
      </c>
      <c r="N23" s="504"/>
      <c r="O23" s="504"/>
      <c r="P23" s="504"/>
      <c r="Q23" s="1081"/>
      <c r="R23" s="1081"/>
    </row>
    <row r="24" spans="1:18" ht="19.5" customHeight="1" x14ac:dyDescent="0.35">
      <c r="A24" s="181">
        <v>13</v>
      </c>
      <c r="B24" s="490" t="s">
        <v>182</v>
      </c>
      <c r="C24" s="491"/>
      <c r="D24" s="491"/>
      <c r="E24" s="491"/>
      <c r="F24" s="491"/>
      <c r="G24" s="491"/>
      <c r="H24" s="491"/>
      <c r="I24" s="492"/>
      <c r="J24" s="478" t="s">
        <v>960</v>
      </c>
      <c r="K24" s="479"/>
      <c r="L24" s="480"/>
      <c r="M24" s="503"/>
      <c r="N24" s="504"/>
      <c r="O24" s="504"/>
      <c r="P24" s="504"/>
      <c r="Q24" s="1081"/>
      <c r="R24" s="1081"/>
    </row>
    <row r="25" spans="1:18" ht="35.25" customHeight="1" x14ac:dyDescent="0.35">
      <c r="A25" s="181">
        <v>14</v>
      </c>
      <c r="B25" s="490" t="s">
        <v>183</v>
      </c>
      <c r="C25" s="491"/>
      <c r="D25" s="491"/>
      <c r="E25" s="491"/>
      <c r="F25" s="491"/>
      <c r="G25" s="491"/>
      <c r="H25" s="491"/>
      <c r="I25" s="492"/>
      <c r="J25" s="478" t="s">
        <v>960</v>
      </c>
      <c r="K25" s="479"/>
      <c r="L25" s="480"/>
      <c r="M25" s="503"/>
      <c r="N25" s="504"/>
      <c r="O25" s="504"/>
      <c r="P25" s="504"/>
      <c r="Q25" s="1081"/>
      <c r="R25" s="1081"/>
    </row>
    <row r="26" spans="1:18" ht="57" customHeight="1" x14ac:dyDescent="0.35">
      <c r="A26" s="180">
        <v>15</v>
      </c>
      <c r="B26" s="490" t="s">
        <v>184</v>
      </c>
      <c r="C26" s="491"/>
      <c r="D26" s="491"/>
      <c r="E26" s="491"/>
      <c r="F26" s="491"/>
      <c r="G26" s="491"/>
      <c r="H26" s="491"/>
      <c r="I26" s="492"/>
      <c r="J26" s="478" t="s">
        <v>960</v>
      </c>
      <c r="K26" s="479"/>
      <c r="L26" s="480"/>
      <c r="M26" s="503"/>
      <c r="N26" s="504"/>
      <c r="O26" s="504"/>
      <c r="P26" s="504"/>
      <c r="Q26" s="1081"/>
      <c r="R26" s="1081"/>
    </row>
    <row r="27" spans="1:18" ht="47.25" customHeight="1" x14ac:dyDescent="0.35">
      <c r="A27" s="181">
        <v>16</v>
      </c>
      <c r="B27" s="490" t="s">
        <v>185</v>
      </c>
      <c r="C27" s="491"/>
      <c r="D27" s="491"/>
      <c r="E27" s="491"/>
      <c r="F27" s="491"/>
      <c r="G27" s="491"/>
      <c r="H27" s="491"/>
      <c r="I27" s="492"/>
      <c r="J27" s="478" t="s">
        <v>960</v>
      </c>
      <c r="K27" s="479"/>
      <c r="L27" s="480"/>
      <c r="M27" s="503"/>
      <c r="N27" s="504"/>
      <c r="O27" s="504"/>
      <c r="P27" s="504"/>
      <c r="Q27" s="1081"/>
      <c r="R27" s="1081"/>
    </row>
    <row r="28" spans="1:18" ht="36.75" customHeight="1" x14ac:dyDescent="0.35">
      <c r="A28" s="181">
        <v>17</v>
      </c>
      <c r="B28" s="490" t="s">
        <v>186</v>
      </c>
      <c r="C28" s="491"/>
      <c r="D28" s="491"/>
      <c r="E28" s="491"/>
      <c r="F28" s="491"/>
      <c r="G28" s="491"/>
      <c r="H28" s="491"/>
      <c r="I28" s="492"/>
      <c r="J28" s="478" t="s">
        <v>960</v>
      </c>
      <c r="K28" s="479"/>
      <c r="L28" s="480"/>
      <c r="M28" s="503"/>
      <c r="N28" s="504"/>
      <c r="O28" s="504"/>
      <c r="P28" s="504"/>
      <c r="Q28" s="1081"/>
      <c r="R28" s="1081"/>
    </row>
    <row r="29" spans="1:18" ht="35.25" customHeight="1" x14ac:dyDescent="0.35">
      <c r="A29" s="190">
        <v>18</v>
      </c>
      <c r="B29" s="490" t="s">
        <v>283</v>
      </c>
      <c r="C29" s="491"/>
      <c r="D29" s="491"/>
      <c r="E29" s="491"/>
      <c r="F29" s="491"/>
      <c r="G29" s="491"/>
      <c r="H29" s="491"/>
      <c r="I29" s="492"/>
      <c r="J29" s="484" t="s">
        <v>960</v>
      </c>
      <c r="K29" s="485"/>
      <c r="L29" s="486"/>
      <c r="M29" s="1227" t="s">
        <v>1033</v>
      </c>
      <c r="N29" s="1228"/>
      <c r="O29" s="1228"/>
      <c r="P29" s="1228"/>
      <c r="Q29" s="1081"/>
      <c r="R29" s="1081"/>
    </row>
    <row r="30" spans="1:18" ht="19.5" customHeight="1" x14ac:dyDescent="0.35">
      <c r="A30" s="191">
        <v>19</v>
      </c>
      <c r="B30" s="490" t="s">
        <v>187</v>
      </c>
      <c r="C30" s="491"/>
      <c r="D30" s="491"/>
      <c r="E30" s="491"/>
      <c r="F30" s="491"/>
      <c r="G30" s="491"/>
      <c r="H30" s="491"/>
      <c r="I30" s="492"/>
      <c r="J30" s="478" t="s">
        <v>960</v>
      </c>
      <c r="K30" s="479"/>
      <c r="L30" s="480"/>
      <c r="M30" s="503"/>
      <c r="N30" s="504"/>
      <c r="O30" s="504"/>
      <c r="P30" s="504"/>
      <c r="Q30" s="1081"/>
      <c r="R30" s="1081"/>
    </row>
    <row r="31" spans="1:18" ht="36.75" customHeight="1" x14ac:dyDescent="0.35">
      <c r="A31" s="191">
        <v>20</v>
      </c>
      <c r="B31" s="490" t="s">
        <v>188</v>
      </c>
      <c r="C31" s="491"/>
      <c r="D31" s="491"/>
      <c r="E31" s="491"/>
      <c r="F31" s="491"/>
      <c r="G31" s="491"/>
      <c r="H31" s="491"/>
      <c r="I31" s="492"/>
      <c r="J31" s="478" t="s">
        <v>960</v>
      </c>
      <c r="K31" s="479"/>
      <c r="L31" s="480"/>
      <c r="M31" s="503" t="s">
        <v>1034</v>
      </c>
      <c r="N31" s="504"/>
      <c r="O31" s="504"/>
      <c r="P31" s="504"/>
      <c r="Q31" s="1081"/>
      <c r="R31" s="1081"/>
    </row>
    <row r="32" spans="1:18" ht="66.75" customHeight="1" x14ac:dyDescent="0.35">
      <c r="A32" s="192">
        <v>21</v>
      </c>
      <c r="B32" s="490" t="s">
        <v>189</v>
      </c>
      <c r="C32" s="491"/>
      <c r="D32" s="491"/>
      <c r="E32" s="491"/>
      <c r="F32" s="491"/>
      <c r="G32" s="491"/>
      <c r="H32" s="491"/>
      <c r="I32" s="492"/>
      <c r="J32" s="478" t="s">
        <v>960</v>
      </c>
      <c r="K32" s="479"/>
      <c r="L32" s="480"/>
      <c r="M32" s="503" t="s">
        <v>1035</v>
      </c>
      <c r="N32" s="504"/>
      <c r="O32" s="504"/>
      <c r="P32" s="504"/>
      <c r="Q32" s="1081"/>
      <c r="R32" s="1081"/>
    </row>
    <row r="33" spans="1:18" ht="40.5" customHeight="1" x14ac:dyDescent="0.35">
      <c r="A33" s="191">
        <v>22</v>
      </c>
      <c r="B33" s="490" t="s">
        <v>190</v>
      </c>
      <c r="C33" s="491"/>
      <c r="D33" s="491"/>
      <c r="E33" s="491"/>
      <c r="F33" s="491"/>
      <c r="G33" s="491"/>
      <c r="H33" s="491"/>
      <c r="I33" s="492"/>
      <c r="J33" s="478" t="s">
        <v>960</v>
      </c>
      <c r="K33" s="479"/>
      <c r="L33" s="480"/>
      <c r="M33" s="503"/>
      <c r="N33" s="504"/>
      <c r="O33" s="504"/>
      <c r="P33" s="504"/>
      <c r="Q33" s="1081"/>
      <c r="R33" s="1081"/>
    </row>
    <row r="34" spans="1:18" ht="49.5" customHeight="1" x14ac:dyDescent="0.35">
      <c r="A34" s="191">
        <v>23</v>
      </c>
      <c r="B34" s="490" t="s">
        <v>191</v>
      </c>
      <c r="C34" s="491"/>
      <c r="D34" s="491"/>
      <c r="E34" s="491"/>
      <c r="F34" s="491"/>
      <c r="G34" s="491"/>
      <c r="H34" s="491"/>
      <c r="I34" s="492"/>
      <c r="J34" s="478" t="s">
        <v>960</v>
      </c>
      <c r="K34" s="479"/>
      <c r="L34" s="480"/>
      <c r="M34" s="503"/>
      <c r="N34" s="504"/>
      <c r="O34" s="504"/>
      <c r="P34" s="504"/>
      <c r="Q34" s="1081"/>
      <c r="R34" s="1081"/>
    </row>
    <row r="35" spans="1:18" ht="33" customHeight="1" x14ac:dyDescent="0.35">
      <c r="A35" s="191">
        <v>24</v>
      </c>
      <c r="B35" s="490" t="s">
        <v>192</v>
      </c>
      <c r="C35" s="491"/>
      <c r="D35" s="491"/>
      <c r="E35" s="491"/>
      <c r="F35" s="491"/>
      <c r="G35" s="491"/>
      <c r="H35" s="491"/>
      <c r="I35" s="492"/>
      <c r="J35" s="478" t="s">
        <v>960</v>
      </c>
      <c r="K35" s="479"/>
      <c r="L35" s="480"/>
      <c r="M35" s="503"/>
      <c r="N35" s="504"/>
      <c r="O35" s="504"/>
      <c r="P35" s="504"/>
      <c r="Q35" s="1081"/>
      <c r="R35" s="1081"/>
    </row>
    <row r="36" spans="1:18" ht="53.25" customHeight="1" x14ac:dyDescent="0.35">
      <c r="A36" s="191">
        <v>25</v>
      </c>
      <c r="B36" s="490" t="s">
        <v>193</v>
      </c>
      <c r="C36" s="491"/>
      <c r="D36" s="491"/>
      <c r="E36" s="491"/>
      <c r="F36" s="491"/>
      <c r="G36" s="491"/>
      <c r="H36" s="491"/>
      <c r="I36" s="492"/>
      <c r="J36" s="478" t="s">
        <v>960</v>
      </c>
      <c r="K36" s="479"/>
      <c r="L36" s="480"/>
      <c r="M36" s="503"/>
      <c r="N36" s="504"/>
      <c r="O36" s="504"/>
      <c r="P36" s="504"/>
      <c r="Q36" s="1081"/>
      <c r="R36" s="1081"/>
    </row>
    <row r="37" spans="1:18" ht="33" customHeight="1" x14ac:dyDescent="0.35">
      <c r="A37" s="140" t="s">
        <v>148</v>
      </c>
      <c r="B37" s="1224" t="s">
        <v>194</v>
      </c>
      <c r="C37" s="1225"/>
      <c r="D37" s="1225"/>
      <c r="E37" s="1225"/>
      <c r="F37" s="1225"/>
      <c r="G37" s="1225"/>
      <c r="H37" s="1225"/>
      <c r="I37" s="1226"/>
      <c r="J37" s="478"/>
      <c r="K37" s="479"/>
      <c r="L37" s="480"/>
      <c r="M37" s="503"/>
      <c r="N37" s="504"/>
      <c r="O37" s="504"/>
      <c r="P37" s="504"/>
      <c r="Q37" s="1081"/>
      <c r="R37" s="1081"/>
    </row>
    <row r="38" spans="1:18" ht="36" customHeight="1" x14ac:dyDescent="0.35">
      <c r="A38" s="181">
        <v>1</v>
      </c>
      <c r="B38" s="490" t="s">
        <v>442</v>
      </c>
      <c r="C38" s="491"/>
      <c r="D38" s="491"/>
      <c r="E38" s="491"/>
      <c r="F38" s="491"/>
      <c r="G38" s="491"/>
      <c r="H38" s="491"/>
      <c r="I38" s="492"/>
      <c r="J38" s="478" t="s">
        <v>960</v>
      </c>
      <c r="K38" s="479"/>
      <c r="L38" s="480"/>
      <c r="M38" s="503"/>
      <c r="N38" s="504"/>
      <c r="O38" s="504"/>
      <c r="P38" s="504"/>
      <c r="Q38" s="1081"/>
      <c r="R38" s="1081"/>
    </row>
    <row r="39" spans="1:18" ht="54" customHeight="1" x14ac:dyDescent="0.35">
      <c r="A39" s="180">
        <v>2</v>
      </c>
      <c r="B39" s="490" t="s">
        <v>195</v>
      </c>
      <c r="C39" s="491"/>
      <c r="D39" s="491"/>
      <c r="E39" s="491"/>
      <c r="F39" s="491"/>
      <c r="G39" s="491"/>
      <c r="H39" s="491"/>
      <c r="I39" s="492"/>
      <c r="J39" s="478" t="s">
        <v>960</v>
      </c>
      <c r="K39" s="479"/>
      <c r="L39" s="480"/>
      <c r="M39" s="503"/>
      <c r="N39" s="504"/>
      <c r="O39" s="504"/>
      <c r="P39" s="504"/>
      <c r="Q39" s="1081"/>
      <c r="R39" s="1081"/>
    </row>
    <row r="40" spans="1:18" ht="37.5" customHeight="1" x14ac:dyDescent="0.35">
      <c r="A40" s="181">
        <v>3</v>
      </c>
      <c r="B40" s="490" t="s">
        <v>284</v>
      </c>
      <c r="C40" s="491"/>
      <c r="D40" s="491"/>
      <c r="E40" s="491"/>
      <c r="F40" s="491"/>
      <c r="G40" s="491"/>
      <c r="H40" s="491"/>
      <c r="I40" s="492"/>
      <c r="J40" s="478" t="s">
        <v>960</v>
      </c>
      <c r="K40" s="479"/>
      <c r="L40" s="480"/>
      <c r="M40" s="503"/>
      <c r="N40" s="504"/>
      <c r="O40" s="504"/>
      <c r="P40" s="504"/>
      <c r="Q40" s="1081"/>
      <c r="R40" s="1081"/>
    </row>
    <row r="41" spans="1:18" ht="25.5" customHeight="1" x14ac:dyDescent="0.35">
      <c r="A41" s="181">
        <v>4</v>
      </c>
      <c r="B41" s="490" t="s">
        <v>196</v>
      </c>
      <c r="C41" s="491"/>
      <c r="D41" s="491"/>
      <c r="E41" s="491"/>
      <c r="F41" s="491"/>
      <c r="G41" s="491"/>
      <c r="H41" s="491"/>
      <c r="I41" s="492"/>
      <c r="J41" s="478" t="s">
        <v>960</v>
      </c>
      <c r="K41" s="479"/>
      <c r="L41" s="480"/>
      <c r="M41" s="503"/>
      <c r="N41" s="504"/>
      <c r="O41" s="504"/>
      <c r="P41" s="504"/>
      <c r="Q41" s="1081"/>
      <c r="R41" s="1081"/>
    </row>
    <row r="42" spans="1:18" ht="39.75" customHeight="1" x14ac:dyDescent="0.35">
      <c r="A42" s="181">
        <v>5</v>
      </c>
      <c r="B42" s="490" t="s">
        <v>197</v>
      </c>
      <c r="C42" s="491"/>
      <c r="D42" s="491"/>
      <c r="E42" s="491"/>
      <c r="F42" s="491"/>
      <c r="G42" s="491"/>
      <c r="H42" s="491"/>
      <c r="I42" s="492"/>
      <c r="J42" s="478" t="s">
        <v>960</v>
      </c>
      <c r="K42" s="479"/>
      <c r="L42" s="480"/>
      <c r="M42" s="503" t="s">
        <v>1036</v>
      </c>
      <c r="N42" s="504"/>
      <c r="O42" s="504"/>
      <c r="P42" s="504"/>
      <c r="Q42" s="1081"/>
      <c r="R42" s="1081"/>
    </row>
    <row r="43" spans="1:18" ht="41.25" customHeight="1" x14ac:dyDescent="0.35">
      <c r="A43" s="181">
        <v>6</v>
      </c>
      <c r="B43" s="490" t="s">
        <v>198</v>
      </c>
      <c r="C43" s="491"/>
      <c r="D43" s="491"/>
      <c r="E43" s="491"/>
      <c r="F43" s="491"/>
      <c r="G43" s="491"/>
      <c r="H43" s="491"/>
      <c r="I43" s="492"/>
      <c r="J43" s="478" t="s">
        <v>960</v>
      </c>
      <c r="K43" s="479"/>
      <c r="L43" s="480"/>
      <c r="M43" s="503"/>
      <c r="N43" s="504"/>
      <c r="O43" s="504"/>
      <c r="P43" s="504"/>
      <c r="Q43" s="1081"/>
      <c r="R43" s="1081"/>
    </row>
    <row r="44" spans="1:18" ht="33.75" customHeight="1" x14ac:dyDescent="0.35">
      <c r="A44" s="181">
        <v>7</v>
      </c>
      <c r="B44" s="478" t="s">
        <v>199</v>
      </c>
      <c r="C44" s="479"/>
      <c r="D44" s="479"/>
      <c r="E44" s="479"/>
      <c r="F44" s="479"/>
      <c r="G44" s="479"/>
      <c r="H44" s="479"/>
      <c r="I44" s="480"/>
      <c r="J44" s="478" t="s">
        <v>960</v>
      </c>
      <c r="K44" s="479"/>
      <c r="L44" s="480"/>
      <c r="M44" s="503" t="s">
        <v>1037</v>
      </c>
      <c r="N44" s="504"/>
      <c r="O44" s="504"/>
      <c r="P44" s="504"/>
      <c r="Q44" s="1081"/>
      <c r="R44" s="1081"/>
    </row>
    <row r="45" spans="1:18" ht="14.5" x14ac:dyDescent="0.35">
      <c r="A45" s="181">
        <v>8</v>
      </c>
      <c r="B45" s="490" t="s">
        <v>200</v>
      </c>
      <c r="C45" s="491"/>
      <c r="D45" s="491"/>
      <c r="E45" s="491"/>
      <c r="F45" s="491"/>
      <c r="G45" s="491"/>
      <c r="H45" s="491"/>
      <c r="I45" s="492"/>
      <c r="J45" s="478" t="s">
        <v>960</v>
      </c>
      <c r="K45" s="479"/>
      <c r="L45" s="480"/>
      <c r="M45" s="503"/>
      <c r="N45" s="504"/>
      <c r="O45" s="504"/>
      <c r="P45" s="504"/>
      <c r="Q45" s="1081"/>
      <c r="R45" s="1081"/>
    </row>
    <row r="46" spans="1:18" ht="34.5" customHeight="1" x14ac:dyDescent="0.35">
      <c r="A46" s="181">
        <v>9</v>
      </c>
      <c r="B46" s="490" t="s">
        <v>385</v>
      </c>
      <c r="C46" s="491"/>
      <c r="D46" s="491"/>
      <c r="E46" s="491"/>
      <c r="F46" s="491"/>
      <c r="G46" s="491"/>
      <c r="H46" s="491"/>
      <c r="I46" s="492"/>
      <c r="J46" s="478" t="s">
        <v>960</v>
      </c>
      <c r="K46" s="479"/>
      <c r="L46" s="480"/>
      <c r="M46" s="503"/>
      <c r="N46" s="504"/>
      <c r="O46" s="504"/>
      <c r="P46" s="504"/>
      <c r="Q46" s="1081"/>
      <c r="R46" s="1081"/>
    </row>
    <row r="47" spans="1:18" ht="41.25" customHeight="1" x14ac:dyDescent="0.35">
      <c r="A47" s="191">
        <v>10</v>
      </c>
      <c r="B47" s="478" t="s">
        <v>201</v>
      </c>
      <c r="C47" s="479"/>
      <c r="D47" s="479"/>
      <c r="E47" s="479"/>
      <c r="F47" s="479"/>
      <c r="G47" s="479"/>
      <c r="H47" s="479"/>
      <c r="I47" s="480"/>
      <c r="J47" s="478" t="s">
        <v>960</v>
      </c>
      <c r="K47" s="479"/>
      <c r="L47" s="480"/>
      <c r="M47" s="503"/>
      <c r="N47" s="504"/>
      <c r="O47" s="504"/>
      <c r="P47" s="504"/>
      <c r="Q47" s="1081"/>
      <c r="R47" s="1081"/>
    </row>
    <row r="48" spans="1:18" ht="35.25" customHeight="1" x14ac:dyDescent="0.35">
      <c r="A48" s="191">
        <v>11</v>
      </c>
      <c r="B48" s="490" t="s">
        <v>202</v>
      </c>
      <c r="C48" s="491"/>
      <c r="D48" s="491"/>
      <c r="E48" s="491"/>
      <c r="F48" s="491"/>
      <c r="G48" s="491"/>
      <c r="H48" s="491"/>
      <c r="I48" s="492"/>
      <c r="J48" s="478" t="s">
        <v>960</v>
      </c>
      <c r="K48" s="479"/>
      <c r="L48" s="480"/>
      <c r="M48" s="503"/>
      <c r="N48" s="504"/>
      <c r="O48" s="504"/>
      <c r="P48" s="504"/>
      <c r="Q48" s="1081"/>
      <c r="R48" s="1081"/>
    </row>
    <row r="49" spans="1:18" ht="14.5" x14ac:dyDescent="0.35">
      <c r="A49" s="191">
        <v>12</v>
      </c>
      <c r="B49" s="490" t="s">
        <v>203</v>
      </c>
      <c r="C49" s="491"/>
      <c r="D49" s="491"/>
      <c r="E49" s="491"/>
      <c r="F49" s="491"/>
      <c r="G49" s="491"/>
      <c r="H49" s="491"/>
      <c r="I49" s="492"/>
      <c r="J49" s="478" t="s">
        <v>960</v>
      </c>
      <c r="K49" s="479"/>
      <c r="L49" s="480"/>
      <c r="M49" s="503"/>
      <c r="N49" s="504"/>
      <c r="O49" s="504"/>
      <c r="P49" s="504"/>
      <c r="Q49" s="1081"/>
      <c r="R49" s="1081"/>
    </row>
    <row r="50" spans="1:18" ht="36" customHeight="1" x14ac:dyDescent="0.35">
      <c r="A50" s="191">
        <v>13</v>
      </c>
      <c r="B50" s="490" t="s">
        <v>204</v>
      </c>
      <c r="C50" s="491"/>
      <c r="D50" s="491"/>
      <c r="E50" s="491"/>
      <c r="F50" s="491"/>
      <c r="G50" s="491"/>
      <c r="H50" s="491"/>
      <c r="I50" s="492"/>
      <c r="J50" s="478" t="s">
        <v>960</v>
      </c>
      <c r="K50" s="479"/>
      <c r="L50" s="480"/>
      <c r="M50" s="503"/>
      <c r="N50" s="504"/>
      <c r="O50" s="504"/>
      <c r="P50" s="504"/>
      <c r="Q50" s="1081"/>
      <c r="R50" s="1081"/>
    </row>
    <row r="51" spans="1:18" ht="52.5" customHeight="1" x14ac:dyDescent="0.35">
      <c r="A51" s="191">
        <v>14</v>
      </c>
      <c r="B51" s="490" t="s">
        <v>205</v>
      </c>
      <c r="C51" s="491"/>
      <c r="D51" s="491"/>
      <c r="E51" s="491"/>
      <c r="F51" s="491"/>
      <c r="G51" s="491"/>
      <c r="H51" s="491"/>
      <c r="I51" s="492"/>
      <c r="J51" s="478" t="s">
        <v>960</v>
      </c>
      <c r="K51" s="479"/>
      <c r="L51" s="480"/>
      <c r="M51" s="503"/>
      <c r="N51" s="504"/>
      <c r="O51" s="504"/>
      <c r="P51" s="504"/>
      <c r="Q51" s="1081"/>
      <c r="R51" s="1081"/>
    </row>
    <row r="52" spans="1:18" ht="60.75" customHeight="1" x14ac:dyDescent="0.35">
      <c r="A52" s="191">
        <v>15</v>
      </c>
      <c r="B52" s="490" t="s">
        <v>386</v>
      </c>
      <c r="C52" s="491"/>
      <c r="D52" s="491"/>
      <c r="E52" s="491"/>
      <c r="F52" s="491"/>
      <c r="G52" s="491"/>
      <c r="H52" s="491"/>
      <c r="I52" s="492"/>
      <c r="J52" s="478" t="s">
        <v>960</v>
      </c>
      <c r="K52" s="479"/>
      <c r="L52" s="480"/>
      <c r="M52" s="478"/>
      <c r="N52" s="479"/>
      <c r="O52" s="479"/>
      <c r="P52" s="479"/>
      <c r="Q52" s="1081"/>
      <c r="R52" s="1081"/>
    </row>
    <row r="53" spans="1:18" ht="17.25" customHeight="1" x14ac:dyDescent="0.35">
      <c r="A53" s="191">
        <v>16</v>
      </c>
      <c r="B53" s="490" t="s">
        <v>206</v>
      </c>
      <c r="C53" s="491"/>
      <c r="D53" s="491"/>
      <c r="E53" s="491"/>
      <c r="F53" s="491"/>
      <c r="G53" s="491"/>
      <c r="H53" s="491"/>
      <c r="I53" s="492"/>
      <c r="J53" s="478" t="s">
        <v>960</v>
      </c>
      <c r="K53" s="479"/>
      <c r="L53" s="480"/>
      <c r="M53" s="503"/>
      <c r="N53" s="504"/>
      <c r="O53" s="504"/>
      <c r="P53" s="504"/>
      <c r="Q53" s="1081"/>
      <c r="R53" s="1081"/>
    </row>
    <row r="54" spans="1:18" ht="32.25" customHeight="1" x14ac:dyDescent="0.35">
      <c r="A54" s="140" t="s">
        <v>109</v>
      </c>
      <c r="B54" s="487" t="s">
        <v>207</v>
      </c>
      <c r="C54" s="488"/>
      <c r="D54" s="488"/>
      <c r="E54" s="488"/>
      <c r="F54" s="488"/>
      <c r="G54" s="488"/>
      <c r="H54" s="488"/>
      <c r="I54" s="489"/>
      <c r="J54" s="478"/>
      <c r="K54" s="479"/>
      <c r="L54" s="480"/>
      <c r="M54" s="503"/>
      <c r="N54" s="504"/>
      <c r="O54" s="504"/>
      <c r="P54" s="504"/>
      <c r="Q54" s="1081"/>
      <c r="R54" s="1081"/>
    </row>
    <row r="55" spans="1:18" ht="35.25" customHeight="1" x14ac:dyDescent="0.35">
      <c r="A55" s="187">
        <v>1</v>
      </c>
      <c r="B55" s="490" t="s">
        <v>208</v>
      </c>
      <c r="C55" s="491"/>
      <c r="D55" s="491"/>
      <c r="E55" s="491"/>
      <c r="F55" s="491"/>
      <c r="G55" s="491"/>
      <c r="H55" s="491"/>
      <c r="I55" s="492"/>
      <c r="J55" s="478" t="s">
        <v>960</v>
      </c>
      <c r="K55" s="479"/>
      <c r="L55" s="480"/>
      <c r="M55" s="503"/>
      <c r="N55" s="504"/>
      <c r="O55" s="504"/>
      <c r="P55" s="504"/>
      <c r="Q55" s="1081"/>
      <c r="R55" s="1081"/>
    </row>
    <row r="56" spans="1:18" ht="14.5" x14ac:dyDescent="0.35">
      <c r="A56" s="187">
        <v>2</v>
      </c>
      <c r="B56" s="490" t="s">
        <v>285</v>
      </c>
      <c r="C56" s="491"/>
      <c r="D56" s="491"/>
      <c r="E56" s="491"/>
      <c r="F56" s="491"/>
      <c r="G56" s="491"/>
      <c r="H56" s="491"/>
      <c r="I56" s="492"/>
      <c r="J56" s="478" t="s">
        <v>960</v>
      </c>
      <c r="K56" s="479"/>
      <c r="L56" s="480"/>
      <c r="M56" s="503"/>
      <c r="N56" s="504"/>
      <c r="O56" s="504"/>
      <c r="P56" s="504"/>
      <c r="Q56" s="1081"/>
      <c r="R56" s="1081"/>
    </row>
    <row r="57" spans="1:18" ht="60" customHeight="1" x14ac:dyDescent="0.35">
      <c r="A57" s="187">
        <v>3</v>
      </c>
      <c r="B57" s="490" t="s">
        <v>209</v>
      </c>
      <c r="C57" s="491"/>
      <c r="D57" s="491"/>
      <c r="E57" s="491"/>
      <c r="F57" s="491"/>
      <c r="G57" s="491"/>
      <c r="H57" s="491"/>
      <c r="I57" s="492"/>
      <c r="J57" s="478" t="s">
        <v>960</v>
      </c>
      <c r="K57" s="479"/>
      <c r="L57" s="480"/>
      <c r="M57" s="503"/>
      <c r="N57" s="504"/>
      <c r="O57" s="504"/>
      <c r="P57" s="504"/>
      <c r="Q57" s="1081"/>
      <c r="R57" s="1081"/>
    </row>
    <row r="58" spans="1:18" ht="64.5" customHeight="1" x14ac:dyDescent="0.35">
      <c r="A58" s="187">
        <v>4</v>
      </c>
      <c r="B58" s="478" t="s">
        <v>210</v>
      </c>
      <c r="C58" s="479"/>
      <c r="D58" s="479"/>
      <c r="E58" s="479"/>
      <c r="F58" s="479"/>
      <c r="G58" s="479"/>
      <c r="H58" s="479"/>
      <c r="I58" s="480"/>
      <c r="J58" s="478" t="s">
        <v>960</v>
      </c>
      <c r="K58" s="479"/>
      <c r="L58" s="480"/>
      <c r="M58" s="503"/>
      <c r="N58" s="504"/>
      <c r="O58" s="504"/>
      <c r="P58" s="504"/>
      <c r="Q58" s="1081"/>
      <c r="R58" s="1081"/>
    </row>
    <row r="59" spans="1:18" ht="60" customHeight="1" x14ac:dyDescent="0.35">
      <c r="A59" s="187">
        <v>5</v>
      </c>
      <c r="B59" s="490" t="s">
        <v>443</v>
      </c>
      <c r="C59" s="491"/>
      <c r="D59" s="491"/>
      <c r="E59" s="491"/>
      <c r="F59" s="491"/>
      <c r="G59" s="491"/>
      <c r="H59" s="491"/>
      <c r="I59" s="492"/>
      <c r="J59" s="478" t="s">
        <v>960</v>
      </c>
      <c r="K59" s="479"/>
      <c r="L59" s="480"/>
      <c r="M59" s="503"/>
      <c r="N59" s="504"/>
      <c r="O59" s="504"/>
      <c r="P59" s="504"/>
      <c r="Q59" s="1081"/>
      <c r="R59" s="1081"/>
    </row>
    <row r="60" spans="1:18" ht="36.75" customHeight="1" x14ac:dyDescent="0.35">
      <c r="A60" s="187">
        <v>6</v>
      </c>
      <c r="B60" s="490" t="s">
        <v>211</v>
      </c>
      <c r="C60" s="491"/>
      <c r="D60" s="491"/>
      <c r="E60" s="491"/>
      <c r="F60" s="491"/>
      <c r="G60" s="491"/>
      <c r="H60" s="491"/>
      <c r="I60" s="492"/>
      <c r="J60" s="478" t="s">
        <v>960</v>
      </c>
      <c r="K60" s="479"/>
      <c r="L60" s="480"/>
      <c r="M60" s="503"/>
      <c r="N60" s="504"/>
      <c r="O60" s="504"/>
      <c r="P60" s="504"/>
      <c r="Q60" s="1081"/>
      <c r="R60" s="1081"/>
    </row>
    <row r="61" spans="1:18" ht="39" customHeight="1" x14ac:dyDescent="0.35">
      <c r="A61" s="187">
        <v>7</v>
      </c>
      <c r="B61" s="490" t="s">
        <v>212</v>
      </c>
      <c r="C61" s="491"/>
      <c r="D61" s="491"/>
      <c r="E61" s="491"/>
      <c r="F61" s="491"/>
      <c r="G61" s="491"/>
      <c r="H61" s="491"/>
      <c r="I61" s="492"/>
      <c r="J61" s="478" t="s">
        <v>960</v>
      </c>
      <c r="K61" s="479"/>
      <c r="L61" s="480"/>
      <c r="M61" s="503"/>
      <c r="N61" s="504"/>
      <c r="O61" s="504"/>
      <c r="P61" s="504"/>
      <c r="Q61" s="1081"/>
      <c r="R61" s="1081"/>
    </row>
    <row r="62" spans="1:18" ht="14.5" x14ac:dyDescent="0.35">
      <c r="A62" s="140" t="s">
        <v>126</v>
      </c>
      <c r="B62" s="487" t="s">
        <v>36</v>
      </c>
      <c r="C62" s="488"/>
      <c r="D62" s="488"/>
      <c r="E62" s="488"/>
      <c r="F62" s="488"/>
      <c r="G62" s="488"/>
      <c r="H62" s="488"/>
      <c r="I62" s="489"/>
      <c r="J62" s="478"/>
      <c r="K62" s="479"/>
      <c r="L62" s="480"/>
      <c r="M62" s="503"/>
      <c r="N62" s="504"/>
      <c r="O62" s="504"/>
      <c r="P62" s="504"/>
      <c r="Q62" s="1081"/>
      <c r="R62" s="1081"/>
    </row>
    <row r="63" spans="1:18" ht="38.25" customHeight="1" x14ac:dyDescent="0.35">
      <c r="A63" s="187">
        <v>1</v>
      </c>
      <c r="B63" s="478" t="s">
        <v>213</v>
      </c>
      <c r="C63" s="479"/>
      <c r="D63" s="479"/>
      <c r="E63" s="479"/>
      <c r="F63" s="479"/>
      <c r="G63" s="479"/>
      <c r="H63" s="479"/>
      <c r="I63" s="480"/>
      <c r="J63" s="478" t="s">
        <v>960</v>
      </c>
      <c r="K63" s="479"/>
      <c r="L63" s="480"/>
      <c r="M63" s="503"/>
      <c r="N63" s="504"/>
      <c r="O63" s="504"/>
      <c r="P63" s="504"/>
      <c r="Q63" s="1081"/>
      <c r="R63" s="1081"/>
    </row>
    <row r="64" spans="1:18" ht="45.75" customHeight="1" x14ac:dyDescent="0.35">
      <c r="A64" s="187">
        <v>2</v>
      </c>
      <c r="B64" s="490" t="s">
        <v>41</v>
      </c>
      <c r="C64" s="491"/>
      <c r="D64" s="491"/>
      <c r="E64" s="491"/>
      <c r="F64" s="491"/>
      <c r="G64" s="491"/>
      <c r="H64" s="491"/>
      <c r="I64" s="492"/>
      <c r="J64" s="478" t="s">
        <v>960</v>
      </c>
      <c r="K64" s="479"/>
      <c r="L64" s="480"/>
      <c r="M64" s="503"/>
      <c r="N64" s="504"/>
      <c r="O64" s="504"/>
      <c r="P64" s="504"/>
      <c r="Q64" s="1081"/>
      <c r="R64" s="1081"/>
    </row>
    <row r="65" spans="1:18" ht="40.5" customHeight="1" x14ac:dyDescent="0.35">
      <c r="A65" s="187">
        <v>3</v>
      </c>
      <c r="B65" s="490" t="s">
        <v>214</v>
      </c>
      <c r="C65" s="491"/>
      <c r="D65" s="491"/>
      <c r="E65" s="491"/>
      <c r="F65" s="491"/>
      <c r="G65" s="491"/>
      <c r="H65" s="491"/>
      <c r="I65" s="492"/>
      <c r="J65" s="478" t="s">
        <v>960</v>
      </c>
      <c r="K65" s="479"/>
      <c r="L65" s="480"/>
      <c r="M65" s="503"/>
      <c r="N65" s="504"/>
      <c r="O65" s="504"/>
      <c r="P65" s="504"/>
      <c r="Q65" s="1081"/>
      <c r="R65" s="1081"/>
    </row>
    <row r="66" spans="1:18" ht="38.25" customHeight="1" x14ac:dyDescent="0.35">
      <c r="A66" s="187">
        <v>4</v>
      </c>
      <c r="B66" s="490" t="s">
        <v>215</v>
      </c>
      <c r="C66" s="491"/>
      <c r="D66" s="491"/>
      <c r="E66" s="491"/>
      <c r="F66" s="491"/>
      <c r="G66" s="491"/>
      <c r="H66" s="491"/>
      <c r="I66" s="492"/>
      <c r="J66" s="478" t="s">
        <v>960</v>
      </c>
      <c r="K66" s="479"/>
      <c r="L66" s="480"/>
      <c r="M66" s="503"/>
      <c r="N66" s="504"/>
      <c r="O66" s="504"/>
      <c r="P66" s="504"/>
      <c r="Q66" s="1081"/>
      <c r="R66" s="1081"/>
    </row>
    <row r="67" spans="1:18" ht="58.5" customHeight="1" x14ac:dyDescent="0.35">
      <c r="A67" s="187">
        <v>5</v>
      </c>
      <c r="B67" s="490" t="s">
        <v>286</v>
      </c>
      <c r="C67" s="491"/>
      <c r="D67" s="491"/>
      <c r="E67" s="491"/>
      <c r="F67" s="491"/>
      <c r="G67" s="491"/>
      <c r="H67" s="491"/>
      <c r="I67" s="492"/>
      <c r="J67" s="478" t="s">
        <v>960</v>
      </c>
      <c r="K67" s="479"/>
      <c r="L67" s="480"/>
      <c r="M67" s="503"/>
      <c r="N67" s="504"/>
      <c r="O67" s="504"/>
      <c r="P67" s="504"/>
      <c r="Q67" s="1081"/>
      <c r="R67" s="1081"/>
    </row>
    <row r="68" spans="1:18" ht="43.5" customHeight="1" x14ac:dyDescent="0.35">
      <c r="A68" s="187">
        <v>6</v>
      </c>
      <c r="B68" s="490" t="s">
        <v>216</v>
      </c>
      <c r="C68" s="491"/>
      <c r="D68" s="491"/>
      <c r="E68" s="491"/>
      <c r="F68" s="491"/>
      <c r="G68" s="491"/>
      <c r="H68" s="491"/>
      <c r="I68" s="492"/>
      <c r="J68" s="478" t="s">
        <v>960</v>
      </c>
      <c r="K68" s="479"/>
      <c r="L68" s="480"/>
      <c r="M68" s="503"/>
      <c r="N68" s="504"/>
      <c r="O68" s="504"/>
      <c r="P68" s="504"/>
      <c r="Q68" s="1081"/>
      <c r="R68" s="1081"/>
    </row>
    <row r="69" spans="1:18" ht="45.75" customHeight="1" x14ac:dyDescent="0.35">
      <c r="A69" s="187">
        <v>7</v>
      </c>
      <c r="B69" s="490" t="s">
        <v>217</v>
      </c>
      <c r="C69" s="491"/>
      <c r="D69" s="491"/>
      <c r="E69" s="491"/>
      <c r="F69" s="491"/>
      <c r="G69" s="491"/>
      <c r="H69" s="491"/>
      <c r="I69" s="492"/>
      <c r="J69" s="478" t="s">
        <v>960</v>
      </c>
      <c r="K69" s="479"/>
      <c r="L69" s="480"/>
      <c r="M69" s="503"/>
      <c r="N69" s="504"/>
      <c r="O69" s="504"/>
      <c r="P69" s="504"/>
      <c r="Q69" s="1081"/>
      <c r="R69" s="1081"/>
    </row>
    <row r="70" spans="1:18" ht="45.75" customHeight="1" x14ac:dyDescent="0.35">
      <c r="A70" s="187">
        <v>8</v>
      </c>
      <c r="B70" s="490" t="s">
        <v>218</v>
      </c>
      <c r="C70" s="491"/>
      <c r="D70" s="491"/>
      <c r="E70" s="491"/>
      <c r="F70" s="491"/>
      <c r="G70" s="491"/>
      <c r="H70" s="491"/>
      <c r="I70" s="492"/>
      <c r="J70" s="478" t="s">
        <v>960</v>
      </c>
      <c r="K70" s="479"/>
      <c r="L70" s="480"/>
      <c r="M70" s="503"/>
      <c r="N70" s="504"/>
      <c r="O70" s="504"/>
      <c r="P70" s="504"/>
      <c r="Q70" s="1081"/>
      <c r="R70" s="1081"/>
    </row>
    <row r="71" spans="1:18" ht="90" customHeight="1" x14ac:dyDescent="0.35">
      <c r="A71" s="187">
        <v>9</v>
      </c>
      <c r="B71" s="490" t="s">
        <v>219</v>
      </c>
      <c r="C71" s="491"/>
      <c r="D71" s="491"/>
      <c r="E71" s="491"/>
      <c r="F71" s="491"/>
      <c r="G71" s="491"/>
      <c r="H71" s="491"/>
      <c r="I71" s="492"/>
      <c r="J71" s="1221" t="s">
        <v>960</v>
      </c>
      <c r="K71" s="1222"/>
      <c r="L71" s="1223"/>
      <c r="M71" s="503"/>
      <c r="N71" s="504"/>
      <c r="O71" s="504"/>
      <c r="P71" s="504"/>
      <c r="Q71" s="1081"/>
      <c r="R71" s="1081"/>
    </row>
    <row r="72" spans="1:18" ht="36.75" customHeight="1" x14ac:dyDescent="0.35">
      <c r="A72" s="187">
        <v>10</v>
      </c>
      <c r="B72" s="478" t="s">
        <v>220</v>
      </c>
      <c r="C72" s="479"/>
      <c r="D72" s="479"/>
      <c r="E72" s="479"/>
      <c r="F72" s="479"/>
      <c r="G72" s="479"/>
      <c r="H72" s="479"/>
      <c r="I72" s="480"/>
      <c r="J72" s="193" t="s">
        <v>960</v>
      </c>
      <c r="K72" s="194"/>
      <c r="L72" s="195"/>
      <c r="M72" s="503"/>
      <c r="N72" s="504"/>
      <c r="O72" s="504"/>
      <c r="P72" s="504"/>
      <c r="Q72" s="1081"/>
      <c r="R72" s="1081"/>
    </row>
    <row r="73" spans="1:18" ht="59.25" customHeight="1" x14ac:dyDescent="0.35">
      <c r="A73" s="187">
        <v>11</v>
      </c>
      <c r="B73" s="478" t="s">
        <v>221</v>
      </c>
      <c r="C73" s="479"/>
      <c r="D73" s="479"/>
      <c r="E73" s="479"/>
      <c r="F73" s="479"/>
      <c r="G73" s="479"/>
      <c r="H73" s="479"/>
      <c r="I73" s="480"/>
      <c r="J73" s="478" t="s">
        <v>960</v>
      </c>
      <c r="K73" s="479"/>
      <c r="L73" s="480"/>
      <c r="M73" s="503"/>
      <c r="N73" s="504"/>
      <c r="O73" s="504"/>
      <c r="P73" s="504"/>
      <c r="Q73" s="1081"/>
      <c r="R73" s="1081"/>
    </row>
    <row r="74" spans="1:18" ht="52.5" customHeight="1" x14ac:dyDescent="0.35">
      <c r="A74" s="187">
        <v>12</v>
      </c>
      <c r="B74" s="490" t="s">
        <v>222</v>
      </c>
      <c r="C74" s="491"/>
      <c r="D74" s="491"/>
      <c r="E74" s="491"/>
      <c r="F74" s="491"/>
      <c r="G74" s="491"/>
      <c r="H74" s="491"/>
      <c r="I74" s="492"/>
      <c r="J74" s="478" t="s">
        <v>960</v>
      </c>
      <c r="K74" s="479"/>
      <c r="L74" s="480"/>
      <c r="M74" s="503"/>
      <c r="N74" s="504"/>
      <c r="O74" s="504"/>
      <c r="P74" s="504"/>
      <c r="Q74" s="1081"/>
      <c r="R74" s="1081"/>
    </row>
    <row r="75" spans="1:18" ht="60.75" customHeight="1" x14ac:dyDescent="0.35">
      <c r="A75" s="187">
        <v>13</v>
      </c>
      <c r="B75" s="478" t="s">
        <v>223</v>
      </c>
      <c r="C75" s="479"/>
      <c r="D75" s="479"/>
      <c r="E75" s="479"/>
      <c r="F75" s="479"/>
      <c r="G75" s="479"/>
      <c r="H75" s="479"/>
      <c r="I75" s="480"/>
      <c r="J75" s="478" t="s">
        <v>960</v>
      </c>
      <c r="K75" s="479"/>
      <c r="L75" s="480"/>
      <c r="M75" s="503"/>
      <c r="N75" s="504"/>
      <c r="O75" s="504"/>
      <c r="P75" s="504"/>
      <c r="Q75" s="1081"/>
      <c r="R75" s="1081"/>
    </row>
    <row r="76" spans="1:18" ht="36.75" customHeight="1" x14ac:dyDescent="0.35">
      <c r="A76" s="187">
        <v>14</v>
      </c>
      <c r="B76" s="490" t="s">
        <v>224</v>
      </c>
      <c r="C76" s="491"/>
      <c r="D76" s="491"/>
      <c r="E76" s="491"/>
      <c r="F76" s="491"/>
      <c r="G76" s="491"/>
      <c r="H76" s="491"/>
      <c r="I76" s="492"/>
      <c r="J76" s="478" t="s">
        <v>960</v>
      </c>
      <c r="K76" s="479"/>
      <c r="L76" s="480"/>
      <c r="M76" s="503"/>
      <c r="N76" s="504"/>
      <c r="O76" s="504"/>
      <c r="P76" s="504"/>
      <c r="Q76" s="1081"/>
      <c r="R76" s="1081"/>
    </row>
    <row r="77" spans="1:18" ht="14.5" x14ac:dyDescent="0.35">
      <c r="A77" s="140" t="s">
        <v>130</v>
      </c>
      <c r="B77" s="487" t="s">
        <v>133</v>
      </c>
      <c r="C77" s="488"/>
      <c r="D77" s="488"/>
      <c r="E77" s="488"/>
      <c r="F77" s="488"/>
      <c r="G77" s="488"/>
      <c r="H77" s="488"/>
      <c r="I77" s="489"/>
      <c r="J77" s="478"/>
      <c r="K77" s="479"/>
      <c r="L77" s="480"/>
      <c r="M77" s="503"/>
      <c r="N77" s="504"/>
      <c r="O77" s="504"/>
      <c r="P77" s="504"/>
      <c r="Q77" s="1081"/>
      <c r="R77" s="1081"/>
    </row>
    <row r="78" spans="1:18" ht="45" customHeight="1" x14ac:dyDescent="0.35">
      <c r="A78" s="187">
        <v>1</v>
      </c>
      <c r="B78" s="490" t="s">
        <v>225</v>
      </c>
      <c r="C78" s="491"/>
      <c r="D78" s="491"/>
      <c r="E78" s="491"/>
      <c r="F78" s="491"/>
      <c r="G78" s="491"/>
      <c r="H78" s="491"/>
      <c r="I78" s="492"/>
      <c r="J78" s="478" t="s">
        <v>960</v>
      </c>
      <c r="K78" s="479"/>
      <c r="L78" s="480"/>
      <c r="M78" s="503"/>
      <c r="N78" s="504"/>
      <c r="O78" s="504"/>
      <c r="P78" s="504"/>
      <c r="Q78" s="1081"/>
      <c r="R78" s="1081"/>
    </row>
    <row r="79" spans="1:18" ht="40.5" customHeight="1" x14ac:dyDescent="0.35">
      <c r="A79" s="187">
        <v>2</v>
      </c>
      <c r="B79" s="490" t="s">
        <v>226</v>
      </c>
      <c r="C79" s="491"/>
      <c r="D79" s="491"/>
      <c r="E79" s="491"/>
      <c r="F79" s="491"/>
      <c r="G79" s="491"/>
      <c r="H79" s="491"/>
      <c r="I79" s="492"/>
      <c r="J79" s="478" t="s">
        <v>960</v>
      </c>
      <c r="K79" s="479"/>
      <c r="L79" s="480"/>
      <c r="M79" s="503"/>
      <c r="N79" s="504"/>
      <c r="O79" s="504"/>
      <c r="P79" s="504"/>
      <c r="Q79" s="1081"/>
      <c r="R79" s="1081"/>
    </row>
    <row r="80" spans="1:18" ht="56.25" customHeight="1" x14ac:dyDescent="0.35">
      <c r="A80" s="187">
        <v>3</v>
      </c>
      <c r="B80" s="490" t="s">
        <v>388</v>
      </c>
      <c r="C80" s="479"/>
      <c r="D80" s="479"/>
      <c r="E80" s="479"/>
      <c r="F80" s="479"/>
      <c r="G80" s="479"/>
      <c r="H80" s="479"/>
      <c r="I80" s="480"/>
      <c r="J80" s="478" t="s">
        <v>960</v>
      </c>
      <c r="K80" s="479"/>
      <c r="L80" s="480"/>
      <c r="M80" s="503"/>
      <c r="N80" s="504"/>
      <c r="O80" s="504"/>
      <c r="P80" s="504"/>
      <c r="Q80" s="1081"/>
      <c r="R80" s="1081"/>
    </row>
    <row r="81" spans="1:18" ht="42" customHeight="1" x14ac:dyDescent="0.35">
      <c r="A81" s="187">
        <v>4</v>
      </c>
      <c r="B81" s="490" t="s">
        <v>359</v>
      </c>
      <c r="C81" s="491"/>
      <c r="D81" s="491"/>
      <c r="E81" s="491"/>
      <c r="F81" s="491"/>
      <c r="G81" s="491"/>
      <c r="H81" s="491"/>
      <c r="I81" s="492"/>
      <c r="J81" s="478" t="s">
        <v>960</v>
      </c>
      <c r="K81" s="479"/>
      <c r="L81" s="480"/>
      <c r="M81" s="503"/>
      <c r="N81" s="504"/>
      <c r="O81" s="504"/>
      <c r="P81" s="504"/>
      <c r="Q81" s="1081"/>
      <c r="R81" s="1081"/>
    </row>
    <row r="82" spans="1:18" ht="66.75" customHeight="1" x14ac:dyDescent="0.35">
      <c r="A82" s="187">
        <v>5</v>
      </c>
      <c r="B82" s="506" t="s">
        <v>315</v>
      </c>
      <c r="C82" s="479"/>
      <c r="D82" s="479"/>
      <c r="E82" s="479"/>
      <c r="F82" s="479"/>
      <c r="G82" s="479"/>
      <c r="H82" s="479"/>
      <c r="I82" s="480"/>
      <c r="J82" s="478" t="s">
        <v>960</v>
      </c>
      <c r="K82" s="479"/>
      <c r="L82" s="480"/>
      <c r="M82" s="503"/>
      <c r="N82" s="504"/>
      <c r="O82" s="504"/>
      <c r="P82" s="504"/>
      <c r="Q82" s="1081"/>
      <c r="R82" s="1081"/>
    </row>
    <row r="83" spans="1:18" ht="65.25" customHeight="1" x14ac:dyDescent="0.35">
      <c r="A83" s="187">
        <v>6</v>
      </c>
      <c r="B83" s="490" t="s">
        <v>444</v>
      </c>
      <c r="C83" s="491"/>
      <c r="D83" s="491"/>
      <c r="E83" s="491"/>
      <c r="F83" s="491"/>
      <c r="G83" s="491"/>
      <c r="H83" s="491"/>
      <c r="I83" s="492"/>
      <c r="J83" s="478" t="s">
        <v>960</v>
      </c>
      <c r="K83" s="479"/>
      <c r="L83" s="480"/>
      <c r="M83" s="503"/>
      <c r="N83" s="504"/>
      <c r="O83" s="504"/>
      <c r="P83" s="504"/>
      <c r="Q83" s="1081"/>
      <c r="R83" s="1081"/>
    </row>
    <row r="84" spans="1:18" ht="14.5" x14ac:dyDescent="0.35">
      <c r="A84" s="140" t="s">
        <v>132</v>
      </c>
      <c r="B84" s="487" t="s">
        <v>227</v>
      </c>
      <c r="C84" s="488"/>
      <c r="D84" s="488"/>
      <c r="E84" s="488"/>
      <c r="F84" s="488"/>
      <c r="G84" s="488"/>
      <c r="H84" s="488"/>
      <c r="I84" s="489"/>
      <c r="J84" s="478"/>
      <c r="K84" s="479"/>
      <c r="L84" s="480"/>
      <c r="M84" s="503"/>
      <c r="N84" s="504"/>
      <c r="O84" s="504"/>
      <c r="P84" s="504"/>
      <c r="Q84" s="1081"/>
      <c r="R84" s="1081"/>
    </row>
    <row r="85" spans="1:18" ht="63.75" customHeight="1" x14ac:dyDescent="0.35">
      <c r="A85" s="187">
        <v>1</v>
      </c>
      <c r="B85" s="490" t="s">
        <v>360</v>
      </c>
      <c r="C85" s="479"/>
      <c r="D85" s="479"/>
      <c r="E85" s="479"/>
      <c r="F85" s="479"/>
      <c r="G85" s="479"/>
      <c r="H85" s="479"/>
      <c r="I85" s="480"/>
      <c r="J85" s="478" t="s">
        <v>960</v>
      </c>
      <c r="K85" s="479"/>
      <c r="L85" s="480"/>
      <c r="M85" s="503"/>
      <c r="N85" s="504"/>
      <c r="O85" s="504"/>
      <c r="P85" s="504"/>
      <c r="Q85" s="1081"/>
      <c r="R85" s="1081"/>
    </row>
    <row r="86" spans="1:18" ht="171.75" customHeight="1" x14ac:dyDescent="0.35">
      <c r="A86" s="186">
        <v>2</v>
      </c>
      <c r="B86" s="490" t="s">
        <v>445</v>
      </c>
      <c r="C86" s="491"/>
      <c r="D86" s="491"/>
      <c r="E86" s="491"/>
      <c r="F86" s="491"/>
      <c r="G86" s="491"/>
      <c r="H86" s="491"/>
      <c r="I86" s="492"/>
      <c r="J86" s="478" t="s">
        <v>960</v>
      </c>
      <c r="K86" s="479"/>
      <c r="L86" s="480"/>
      <c r="M86" s="503"/>
      <c r="N86" s="504"/>
      <c r="O86" s="504"/>
      <c r="P86" s="504"/>
      <c r="Q86" s="1081"/>
      <c r="R86" s="1081"/>
    </row>
    <row r="87" spans="1:18" ht="54.75" customHeight="1" x14ac:dyDescent="0.35">
      <c r="A87" s="187">
        <v>3</v>
      </c>
      <c r="B87" s="490" t="s">
        <v>228</v>
      </c>
      <c r="C87" s="491"/>
      <c r="D87" s="491"/>
      <c r="E87" s="491"/>
      <c r="F87" s="491"/>
      <c r="G87" s="491"/>
      <c r="H87" s="491"/>
      <c r="I87" s="492"/>
      <c r="J87" s="478" t="s">
        <v>960</v>
      </c>
      <c r="K87" s="479"/>
      <c r="L87" s="480"/>
      <c r="M87" s="503"/>
      <c r="N87" s="504"/>
      <c r="O87" s="504"/>
      <c r="P87" s="504"/>
      <c r="Q87" s="1081"/>
      <c r="R87" s="1081"/>
    </row>
    <row r="88" spans="1:18" ht="36" customHeight="1" x14ac:dyDescent="0.35">
      <c r="A88" s="187">
        <v>4</v>
      </c>
      <c r="B88" s="490" t="s">
        <v>229</v>
      </c>
      <c r="C88" s="491"/>
      <c r="D88" s="491"/>
      <c r="E88" s="491"/>
      <c r="F88" s="491"/>
      <c r="G88" s="491"/>
      <c r="H88" s="491"/>
      <c r="I88" s="492"/>
      <c r="J88" s="478" t="s">
        <v>960</v>
      </c>
      <c r="K88" s="479"/>
      <c r="L88" s="480"/>
      <c r="M88" s="503"/>
      <c r="N88" s="504"/>
      <c r="O88" s="504"/>
      <c r="P88" s="504"/>
      <c r="Q88" s="1081"/>
      <c r="R88" s="1081"/>
    </row>
    <row r="89" spans="1:18" ht="49.5" customHeight="1" x14ac:dyDescent="0.35">
      <c r="A89" s="187">
        <v>5</v>
      </c>
      <c r="B89" s="478" t="s">
        <v>446</v>
      </c>
      <c r="C89" s="479"/>
      <c r="D89" s="479"/>
      <c r="E89" s="479"/>
      <c r="F89" s="479"/>
      <c r="G89" s="479"/>
      <c r="H89" s="479"/>
      <c r="I89" s="480"/>
      <c r="J89" s="478" t="s">
        <v>960</v>
      </c>
      <c r="K89" s="479"/>
      <c r="L89" s="480"/>
      <c r="M89" s="503"/>
      <c r="N89" s="504"/>
      <c r="O89" s="504"/>
      <c r="P89" s="504"/>
      <c r="Q89" s="1081"/>
      <c r="R89" s="1081"/>
    </row>
    <row r="90" spans="1:18" ht="14.5" x14ac:dyDescent="0.35">
      <c r="A90" s="140" t="s">
        <v>137</v>
      </c>
      <c r="B90" s="487" t="s">
        <v>85</v>
      </c>
      <c r="C90" s="488"/>
      <c r="D90" s="488"/>
      <c r="E90" s="488"/>
      <c r="F90" s="488"/>
      <c r="G90" s="488"/>
      <c r="H90" s="488"/>
      <c r="I90" s="489"/>
      <c r="J90" s="478"/>
      <c r="K90" s="479"/>
      <c r="L90" s="480"/>
      <c r="M90" s="503"/>
      <c r="N90" s="504"/>
      <c r="O90" s="504"/>
      <c r="P90" s="504"/>
      <c r="Q90" s="1081"/>
      <c r="R90" s="1081"/>
    </row>
    <row r="91" spans="1:18" ht="47.25" customHeight="1" x14ac:dyDescent="0.35">
      <c r="A91" s="187">
        <v>1</v>
      </c>
      <c r="B91" s="490" t="s">
        <v>333</v>
      </c>
      <c r="C91" s="491"/>
      <c r="D91" s="491"/>
      <c r="E91" s="491"/>
      <c r="F91" s="491"/>
      <c r="G91" s="491"/>
      <c r="H91" s="491"/>
      <c r="I91" s="492"/>
      <c r="J91" s="478" t="s">
        <v>960</v>
      </c>
      <c r="K91" s="479"/>
      <c r="L91" s="480"/>
      <c r="M91" s="503"/>
      <c r="N91" s="504"/>
      <c r="O91" s="504"/>
      <c r="P91" s="504"/>
      <c r="Q91" s="1081"/>
      <c r="R91" s="1081"/>
    </row>
    <row r="92" spans="1:18" ht="22.5" customHeight="1" x14ac:dyDescent="0.35">
      <c r="A92" s="196"/>
      <c r="B92" s="493"/>
      <c r="C92" s="494"/>
      <c r="D92" s="494"/>
      <c r="E92" s="494"/>
      <c r="F92" s="494"/>
      <c r="G92" s="494"/>
      <c r="H92" s="494"/>
      <c r="I92" s="495"/>
      <c r="J92" s="496"/>
      <c r="K92" s="497"/>
      <c r="L92" s="498"/>
      <c r="M92" s="503" t="s">
        <v>335</v>
      </c>
      <c r="N92" s="504"/>
      <c r="O92" s="504"/>
      <c r="P92" s="504"/>
      <c r="Q92" s="1075">
        <v>59000</v>
      </c>
      <c r="R92" s="1075"/>
    </row>
    <row r="93" spans="1:18" ht="22.5" customHeight="1" x14ac:dyDescent="0.35">
      <c r="A93" s="196"/>
      <c r="B93" s="493"/>
      <c r="C93" s="494"/>
      <c r="D93" s="494"/>
      <c r="E93" s="494"/>
      <c r="F93" s="494"/>
      <c r="G93" s="494"/>
      <c r="H93" s="494"/>
      <c r="I93" s="495"/>
      <c r="J93" s="496"/>
      <c r="K93" s="497"/>
      <c r="L93" s="498"/>
      <c r="M93" s="503" t="s">
        <v>334</v>
      </c>
      <c r="N93" s="504"/>
      <c r="O93" s="504"/>
      <c r="P93" s="504"/>
      <c r="Q93" s="1075">
        <v>62000</v>
      </c>
      <c r="R93" s="1075"/>
    </row>
    <row r="94" spans="1:18" ht="25.5" customHeight="1" x14ac:dyDescent="0.35">
      <c r="A94" s="196"/>
      <c r="B94" s="493"/>
      <c r="C94" s="494"/>
      <c r="D94" s="494"/>
      <c r="E94" s="494"/>
      <c r="F94" s="494"/>
      <c r="G94" s="494"/>
      <c r="H94" s="494"/>
      <c r="I94" s="495"/>
      <c r="J94" s="496"/>
      <c r="K94" s="497"/>
      <c r="L94" s="498"/>
      <c r="M94" s="1219"/>
      <c r="N94" s="1220"/>
      <c r="O94" s="1220"/>
      <c r="P94" s="1220"/>
      <c r="Q94" s="1081"/>
      <c r="R94" s="1081"/>
    </row>
    <row r="95" spans="1:18" ht="14.5" x14ac:dyDescent="0.35">
      <c r="A95" s="140" t="s">
        <v>73</v>
      </c>
      <c r="B95" s="487" t="s">
        <v>47</v>
      </c>
      <c r="C95" s="488"/>
      <c r="D95" s="488"/>
      <c r="E95" s="488"/>
      <c r="F95" s="488"/>
      <c r="G95" s="488"/>
      <c r="H95" s="488"/>
      <c r="I95" s="489"/>
      <c r="J95" s="478"/>
      <c r="K95" s="479"/>
      <c r="L95" s="480"/>
      <c r="M95" s="503"/>
      <c r="N95" s="504"/>
      <c r="O95" s="504"/>
      <c r="P95" s="504"/>
      <c r="Q95" s="1076"/>
      <c r="R95" s="1076"/>
    </row>
    <row r="96" spans="1:18" ht="17.25" customHeight="1" x14ac:dyDescent="0.35">
      <c r="A96" s="197">
        <v>1</v>
      </c>
      <c r="B96" s="490" t="s">
        <v>230</v>
      </c>
      <c r="C96" s="491"/>
      <c r="D96" s="491"/>
      <c r="E96" s="491"/>
      <c r="F96" s="491"/>
      <c r="G96" s="491"/>
      <c r="H96" s="491"/>
      <c r="I96" s="492"/>
      <c r="J96" s="478"/>
      <c r="K96" s="479"/>
      <c r="L96" s="480"/>
      <c r="M96" s="503"/>
      <c r="N96" s="504"/>
      <c r="O96" s="504"/>
      <c r="P96" s="504"/>
      <c r="Q96" s="1075" t="s">
        <v>307</v>
      </c>
      <c r="R96" s="1075"/>
    </row>
    <row r="97" spans="1:18" ht="14.5" x14ac:dyDescent="0.35">
      <c r="A97" s="191">
        <v>2</v>
      </c>
      <c r="B97" s="490" t="s">
        <v>390</v>
      </c>
      <c r="C97" s="491"/>
      <c r="D97" s="491"/>
      <c r="E97" s="491"/>
      <c r="F97" s="491"/>
      <c r="G97" s="491"/>
      <c r="H97" s="491"/>
      <c r="I97" s="492"/>
      <c r="J97" s="478"/>
      <c r="K97" s="479"/>
      <c r="L97" s="480"/>
      <c r="M97" s="503"/>
      <c r="N97" s="504"/>
      <c r="O97" s="504"/>
      <c r="P97" s="504"/>
      <c r="Q97" s="1075" t="s">
        <v>307</v>
      </c>
      <c r="R97" s="1075"/>
    </row>
    <row r="98" spans="1:18" ht="14.5" x14ac:dyDescent="0.35">
      <c r="A98" s="191"/>
      <c r="B98" s="490" t="s">
        <v>330</v>
      </c>
      <c r="C98" s="491"/>
      <c r="D98" s="491"/>
      <c r="E98" s="491"/>
      <c r="F98" s="491"/>
      <c r="G98" s="491"/>
      <c r="H98" s="491"/>
      <c r="I98" s="492"/>
      <c r="J98" s="478"/>
      <c r="K98" s="479"/>
      <c r="L98" s="480"/>
      <c r="M98" s="503"/>
      <c r="N98" s="504"/>
      <c r="O98" s="504"/>
      <c r="P98" s="504"/>
      <c r="Q98" s="1075"/>
      <c r="R98" s="1075"/>
    </row>
    <row r="99" spans="1:18" ht="14.5" x14ac:dyDescent="0.35">
      <c r="A99" s="191">
        <v>3</v>
      </c>
      <c r="B99" s="490" t="s">
        <v>231</v>
      </c>
      <c r="C99" s="491"/>
      <c r="D99" s="491"/>
      <c r="E99" s="491"/>
      <c r="F99" s="491"/>
      <c r="G99" s="491"/>
      <c r="H99" s="491"/>
      <c r="I99" s="492"/>
      <c r="J99" s="478"/>
      <c r="K99" s="479"/>
      <c r="L99" s="480"/>
      <c r="M99" s="503"/>
      <c r="N99" s="504"/>
      <c r="O99" s="504"/>
      <c r="P99" s="504"/>
      <c r="Q99" s="1075" t="s">
        <v>307</v>
      </c>
      <c r="R99" s="1075"/>
    </row>
    <row r="100" spans="1:18" ht="90" customHeight="1" x14ac:dyDescent="0.35">
      <c r="A100" s="191">
        <v>4</v>
      </c>
      <c r="B100" s="478" t="s">
        <v>232</v>
      </c>
      <c r="C100" s="479"/>
      <c r="D100" s="479"/>
      <c r="E100" s="479"/>
      <c r="F100" s="479"/>
      <c r="G100" s="479"/>
      <c r="H100" s="479"/>
      <c r="I100" s="480"/>
      <c r="J100" s="478"/>
      <c r="K100" s="479"/>
      <c r="L100" s="480"/>
      <c r="M100" s="503"/>
      <c r="N100" s="504"/>
      <c r="O100" s="504"/>
      <c r="P100" s="504"/>
      <c r="Q100" s="1075" t="s">
        <v>307</v>
      </c>
      <c r="R100" s="1075"/>
    </row>
    <row r="101" spans="1:18" ht="14.5" x14ac:dyDescent="0.35">
      <c r="A101" s="191">
        <v>5</v>
      </c>
      <c r="B101" s="478" t="s">
        <v>233</v>
      </c>
      <c r="C101" s="479"/>
      <c r="D101" s="479"/>
      <c r="E101" s="479"/>
      <c r="F101" s="479"/>
      <c r="G101" s="479"/>
      <c r="H101" s="479"/>
      <c r="I101" s="480"/>
      <c r="J101" s="478"/>
      <c r="K101" s="479"/>
      <c r="L101" s="480"/>
      <c r="M101" s="503"/>
      <c r="N101" s="504"/>
      <c r="O101" s="504"/>
      <c r="P101" s="504"/>
      <c r="Q101" s="1075" t="s">
        <v>307</v>
      </c>
      <c r="R101" s="1075"/>
    </row>
    <row r="102" spans="1:18" ht="14.5" x14ac:dyDescent="0.35">
      <c r="A102" s="191">
        <v>6</v>
      </c>
      <c r="B102" s="490" t="s">
        <v>287</v>
      </c>
      <c r="C102" s="491"/>
      <c r="D102" s="491"/>
      <c r="E102" s="491"/>
      <c r="F102" s="491"/>
      <c r="G102" s="491"/>
      <c r="H102" s="491"/>
      <c r="I102" s="492"/>
      <c r="J102" s="478"/>
      <c r="K102" s="479"/>
      <c r="L102" s="480"/>
      <c r="M102" s="503"/>
      <c r="N102" s="504"/>
      <c r="O102" s="504"/>
      <c r="P102" s="504"/>
      <c r="Q102" s="1075" t="s">
        <v>307</v>
      </c>
      <c r="R102" s="1075"/>
    </row>
    <row r="103" spans="1:18" ht="247.5" customHeight="1" x14ac:dyDescent="0.35">
      <c r="A103" s="191">
        <v>7</v>
      </c>
      <c r="B103" s="490" t="s">
        <v>447</v>
      </c>
      <c r="C103" s="479"/>
      <c r="D103" s="479"/>
      <c r="E103" s="479"/>
      <c r="F103" s="479"/>
      <c r="G103" s="479"/>
      <c r="H103" s="479"/>
      <c r="I103" s="480"/>
      <c r="J103" s="478"/>
      <c r="K103" s="479"/>
      <c r="L103" s="480"/>
      <c r="M103" s="503"/>
      <c r="N103" s="504"/>
      <c r="O103" s="504"/>
      <c r="P103" s="504"/>
      <c r="Q103" s="1075" t="s">
        <v>307</v>
      </c>
      <c r="R103" s="1075"/>
    </row>
    <row r="104" spans="1:18" ht="14.5" x14ac:dyDescent="0.35">
      <c r="A104" s="191">
        <v>8</v>
      </c>
      <c r="B104" s="490" t="s">
        <v>140</v>
      </c>
      <c r="C104" s="491"/>
      <c r="D104" s="491"/>
      <c r="E104" s="491"/>
      <c r="F104" s="491"/>
      <c r="G104" s="491"/>
      <c r="H104" s="491"/>
      <c r="I104" s="492"/>
      <c r="J104" s="478"/>
      <c r="K104" s="479"/>
      <c r="L104" s="480"/>
      <c r="M104" s="503"/>
      <c r="N104" s="504"/>
      <c r="O104" s="504"/>
      <c r="P104" s="504"/>
      <c r="Q104" s="1075" t="s">
        <v>307</v>
      </c>
      <c r="R104" s="1075"/>
    </row>
    <row r="105" spans="1:18" ht="14.5" x14ac:dyDescent="0.35">
      <c r="A105" s="191">
        <v>9</v>
      </c>
      <c r="B105" s="490" t="s">
        <v>141</v>
      </c>
      <c r="C105" s="491"/>
      <c r="D105" s="491"/>
      <c r="E105" s="491"/>
      <c r="F105" s="491"/>
      <c r="G105" s="491"/>
      <c r="H105" s="491"/>
      <c r="I105" s="492"/>
      <c r="J105" s="478"/>
      <c r="K105" s="479"/>
      <c r="L105" s="480"/>
      <c r="M105" s="503"/>
      <c r="N105" s="504"/>
      <c r="O105" s="504"/>
      <c r="P105" s="504"/>
      <c r="Q105" s="1075" t="s">
        <v>307</v>
      </c>
      <c r="R105" s="1075"/>
    </row>
    <row r="106" spans="1:18" ht="14.5" x14ac:dyDescent="0.35">
      <c r="A106" s="191">
        <v>10</v>
      </c>
      <c r="B106" s="490" t="s">
        <v>330</v>
      </c>
      <c r="C106" s="491"/>
      <c r="D106" s="491"/>
      <c r="E106" s="491"/>
      <c r="F106" s="491"/>
      <c r="G106" s="491"/>
      <c r="H106" s="491"/>
      <c r="I106" s="492"/>
      <c r="J106" s="478"/>
      <c r="K106" s="479"/>
      <c r="L106" s="480"/>
      <c r="M106" s="503"/>
      <c r="N106" s="504"/>
      <c r="O106" s="504"/>
      <c r="P106" s="504"/>
      <c r="Q106" s="1075"/>
      <c r="R106" s="1075"/>
    </row>
    <row r="107" spans="1:18" ht="14.5" x14ac:dyDescent="0.35">
      <c r="A107" s="191">
        <v>11</v>
      </c>
      <c r="B107" s="490" t="s">
        <v>142</v>
      </c>
      <c r="C107" s="491"/>
      <c r="D107" s="491"/>
      <c r="E107" s="491"/>
      <c r="F107" s="491"/>
      <c r="G107" s="491"/>
      <c r="H107" s="491"/>
      <c r="I107" s="492"/>
      <c r="J107" s="478"/>
      <c r="K107" s="479"/>
      <c r="L107" s="480"/>
      <c r="M107" s="503"/>
      <c r="N107" s="504"/>
      <c r="O107" s="504"/>
      <c r="P107" s="504"/>
      <c r="Q107" s="1075" t="s">
        <v>307</v>
      </c>
      <c r="R107" s="1075"/>
    </row>
    <row r="108" spans="1:18" ht="14.5" x14ac:dyDescent="0.35">
      <c r="A108" s="191">
        <v>12</v>
      </c>
      <c r="B108" s="490" t="s">
        <v>143</v>
      </c>
      <c r="C108" s="491"/>
      <c r="D108" s="491"/>
      <c r="E108" s="491"/>
      <c r="F108" s="491"/>
      <c r="G108" s="491"/>
      <c r="H108" s="491"/>
      <c r="I108" s="492"/>
      <c r="J108" s="478"/>
      <c r="K108" s="479"/>
      <c r="L108" s="480"/>
      <c r="M108" s="503"/>
      <c r="N108" s="504"/>
      <c r="O108" s="504"/>
      <c r="P108" s="504"/>
      <c r="Q108" s="1075" t="s">
        <v>307</v>
      </c>
      <c r="R108" s="1075"/>
    </row>
    <row r="109" spans="1:18" ht="36" customHeight="1" x14ac:dyDescent="0.35">
      <c r="A109" s="191">
        <v>13</v>
      </c>
      <c r="B109" s="490" t="s">
        <v>144</v>
      </c>
      <c r="C109" s="491"/>
      <c r="D109" s="491"/>
      <c r="E109" s="491"/>
      <c r="F109" s="491"/>
      <c r="G109" s="491"/>
      <c r="H109" s="491"/>
      <c r="I109" s="492"/>
      <c r="J109" s="478"/>
      <c r="K109" s="479"/>
      <c r="L109" s="480"/>
      <c r="M109" s="503"/>
      <c r="N109" s="504"/>
      <c r="O109" s="504"/>
      <c r="P109" s="504"/>
      <c r="Q109" s="1075" t="s">
        <v>307</v>
      </c>
      <c r="R109" s="1075"/>
    </row>
    <row r="110" spans="1:18" ht="24" customHeight="1" x14ac:dyDescent="0.35">
      <c r="A110" s="191">
        <v>14</v>
      </c>
      <c r="B110" s="490" t="s">
        <v>145</v>
      </c>
      <c r="C110" s="491"/>
      <c r="D110" s="491"/>
      <c r="E110" s="491"/>
      <c r="F110" s="491"/>
      <c r="G110" s="491"/>
      <c r="H110" s="491"/>
      <c r="I110" s="492"/>
      <c r="J110" s="478"/>
      <c r="K110" s="479"/>
      <c r="L110" s="480"/>
      <c r="M110" s="503"/>
      <c r="N110" s="504"/>
      <c r="O110" s="504"/>
      <c r="P110" s="504"/>
      <c r="Q110" s="1075" t="s">
        <v>307</v>
      </c>
      <c r="R110" s="1075"/>
    </row>
    <row r="111" spans="1:18" ht="14.5" x14ac:dyDescent="0.35">
      <c r="A111" s="191">
        <v>15</v>
      </c>
      <c r="B111" s="478"/>
      <c r="C111" s="479"/>
      <c r="D111" s="479"/>
      <c r="E111" s="479"/>
      <c r="F111" s="479"/>
      <c r="G111" s="479"/>
      <c r="H111" s="479"/>
      <c r="I111" s="480"/>
      <c r="J111" s="478"/>
      <c r="K111" s="479"/>
      <c r="L111" s="480"/>
      <c r="M111" s="503"/>
      <c r="N111" s="504"/>
      <c r="O111" s="504"/>
      <c r="P111" s="504"/>
      <c r="Q111" s="1075" t="s">
        <v>307</v>
      </c>
      <c r="R111" s="1075"/>
    </row>
    <row r="112" spans="1:18" ht="14.5" x14ac:dyDescent="0.35">
      <c r="A112" s="191">
        <v>16</v>
      </c>
      <c r="B112" s="478"/>
      <c r="C112" s="479"/>
      <c r="D112" s="479"/>
      <c r="E112" s="479"/>
      <c r="F112" s="479"/>
      <c r="G112" s="479"/>
      <c r="H112" s="479"/>
      <c r="I112" s="480"/>
      <c r="J112" s="478"/>
      <c r="K112" s="479"/>
      <c r="L112" s="480"/>
      <c r="M112" s="503"/>
      <c r="N112" s="504"/>
      <c r="O112" s="504"/>
      <c r="P112" s="504"/>
      <c r="Q112" s="1075" t="s">
        <v>307</v>
      </c>
      <c r="R112" s="1075"/>
    </row>
    <row r="113" spans="1:18" ht="14.5" x14ac:dyDescent="0.35">
      <c r="A113" s="191">
        <v>17</v>
      </c>
      <c r="B113" s="478"/>
      <c r="C113" s="479"/>
      <c r="D113" s="479"/>
      <c r="E113" s="479"/>
      <c r="F113" s="479"/>
      <c r="G113" s="479"/>
      <c r="H113" s="479"/>
      <c r="I113" s="480"/>
      <c r="J113" s="478"/>
      <c r="K113" s="479"/>
      <c r="L113" s="480"/>
      <c r="M113" s="503"/>
      <c r="N113" s="504"/>
      <c r="O113" s="504"/>
      <c r="P113" s="504"/>
      <c r="Q113" s="1075" t="s">
        <v>307</v>
      </c>
      <c r="R113" s="1075"/>
    </row>
    <row r="114" spans="1:18" ht="14.5" x14ac:dyDescent="0.35">
      <c r="A114" s="191">
        <v>18</v>
      </c>
      <c r="B114" s="478"/>
      <c r="C114" s="479"/>
      <c r="D114" s="479"/>
      <c r="E114" s="479"/>
      <c r="F114" s="479"/>
      <c r="G114" s="479"/>
      <c r="H114" s="479"/>
      <c r="I114" s="480"/>
      <c r="J114" s="478"/>
      <c r="K114" s="479"/>
      <c r="L114" s="480"/>
      <c r="M114" s="503"/>
      <c r="N114" s="504"/>
      <c r="O114" s="504"/>
      <c r="P114" s="504"/>
      <c r="Q114" s="1075" t="s">
        <v>307</v>
      </c>
      <c r="R114" s="1075"/>
    </row>
    <row r="115" spans="1:18" ht="14.5" x14ac:dyDescent="0.35">
      <c r="A115" s="191">
        <v>19</v>
      </c>
      <c r="B115" s="478"/>
      <c r="C115" s="479"/>
      <c r="D115" s="479"/>
      <c r="E115" s="479"/>
      <c r="F115" s="479"/>
      <c r="G115" s="479"/>
      <c r="H115" s="479"/>
      <c r="I115" s="480"/>
      <c r="J115" s="478"/>
      <c r="K115" s="479"/>
      <c r="L115" s="480"/>
      <c r="M115" s="503"/>
      <c r="N115" s="504"/>
      <c r="O115" s="504"/>
      <c r="P115" s="504"/>
      <c r="Q115" s="1075" t="s">
        <v>307</v>
      </c>
      <c r="R115" s="1075"/>
    </row>
    <row r="116" spans="1:18" ht="14.5" x14ac:dyDescent="0.35">
      <c r="A116" s="191">
        <v>20</v>
      </c>
      <c r="B116" s="478"/>
      <c r="C116" s="479"/>
      <c r="D116" s="479"/>
      <c r="E116" s="479"/>
      <c r="F116" s="479"/>
      <c r="G116" s="479"/>
      <c r="H116" s="479"/>
      <c r="I116" s="480"/>
      <c r="J116" s="478"/>
      <c r="K116" s="479"/>
      <c r="L116" s="480"/>
      <c r="M116" s="503"/>
      <c r="N116" s="504"/>
      <c r="O116" s="504"/>
      <c r="P116" s="504"/>
      <c r="Q116" s="1075" t="s">
        <v>307</v>
      </c>
      <c r="R116" s="1075"/>
    </row>
    <row r="117" spans="1:18" ht="14.5" x14ac:dyDescent="0.35">
      <c r="A117" s="191">
        <v>21</v>
      </c>
      <c r="B117" s="478"/>
      <c r="C117" s="479"/>
      <c r="D117" s="479"/>
      <c r="E117" s="479"/>
      <c r="F117" s="479"/>
      <c r="G117" s="479"/>
      <c r="H117" s="479"/>
      <c r="I117" s="480"/>
      <c r="J117" s="478"/>
      <c r="K117" s="479"/>
      <c r="L117" s="480"/>
      <c r="M117" s="503"/>
      <c r="N117" s="504"/>
      <c r="O117" s="504"/>
      <c r="P117" s="504"/>
      <c r="Q117" s="1075" t="s">
        <v>307</v>
      </c>
      <c r="R117" s="1075"/>
    </row>
    <row r="118" spans="1:18" ht="14.5" x14ac:dyDescent="0.35">
      <c r="A118" s="191">
        <v>22</v>
      </c>
      <c r="B118" s="760"/>
      <c r="C118" s="761"/>
      <c r="D118" s="761"/>
      <c r="E118" s="761"/>
      <c r="F118" s="761"/>
      <c r="G118" s="761"/>
      <c r="H118" s="761"/>
      <c r="I118" s="1073"/>
      <c r="J118" s="478"/>
      <c r="K118" s="479"/>
      <c r="L118" s="480"/>
      <c r="M118" s="503"/>
      <c r="N118" s="504"/>
      <c r="O118" s="504"/>
      <c r="P118" s="504"/>
      <c r="Q118" s="1075" t="s">
        <v>307</v>
      </c>
      <c r="R118" s="1075"/>
    </row>
  </sheetData>
  <mergeCells count="468">
    <mergeCell ref="B1:I1"/>
    <mergeCell ref="J1:L1"/>
    <mergeCell ref="M1:P1"/>
    <mergeCell ref="Q1:R1"/>
    <mergeCell ref="A2:R2"/>
    <mergeCell ref="B3:G3"/>
    <mergeCell ref="J3:L3"/>
    <mergeCell ref="M3:P3"/>
    <mergeCell ref="Q3:R3"/>
    <mergeCell ref="B6:I6"/>
    <mergeCell ref="J6:L6"/>
    <mergeCell ref="M6:P6"/>
    <mergeCell ref="Q6:R6"/>
    <mergeCell ref="B7:I7"/>
    <mergeCell ref="J7:L7"/>
    <mergeCell ref="M7:P7"/>
    <mergeCell ref="Q7:R7"/>
    <mergeCell ref="B4:I4"/>
    <mergeCell ref="J4:L4"/>
    <mergeCell ref="M4:P4"/>
    <mergeCell ref="Q4:R4"/>
    <mergeCell ref="B5:I5"/>
    <mergeCell ref="J5:L5"/>
    <mergeCell ref="M5:P5"/>
    <mergeCell ref="Q5:R5"/>
    <mergeCell ref="B10:I10"/>
    <mergeCell ref="J10:L10"/>
    <mergeCell ref="M10:P10"/>
    <mergeCell ref="Q10:R10"/>
    <mergeCell ref="B11:I11"/>
    <mergeCell ref="J11:L11"/>
    <mergeCell ref="M11:P11"/>
    <mergeCell ref="Q11:R11"/>
    <mergeCell ref="B8:I8"/>
    <mergeCell ref="J8:L8"/>
    <mergeCell ref="M8:P8"/>
    <mergeCell ref="Q8:R8"/>
    <mergeCell ref="B9:I9"/>
    <mergeCell ref="J9:L9"/>
    <mergeCell ref="M9:P9"/>
    <mergeCell ref="Q9:R9"/>
    <mergeCell ref="B14:I14"/>
    <mergeCell ref="J14:L14"/>
    <mergeCell ref="M14:P14"/>
    <mergeCell ref="Q14:R14"/>
    <mergeCell ref="B15:I15"/>
    <mergeCell ref="J15:L15"/>
    <mergeCell ref="M15:P15"/>
    <mergeCell ref="Q15:R15"/>
    <mergeCell ref="B12:I12"/>
    <mergeCell ref="J12:L12"/>
    <mergeCell ref="M12:P12"/>
    <mergeCell ref="Q12:R12"/>
    <mergeCell ref="B13:I13"/>
    <mergeCell ref="J13:L13"/>
    <mergeCell ref="M13:P13"/>
    <mergeCell ref="Q13:R13"/>
    <mergeCell ref="B18:I18"/>
    <mergeCell ref="J18:L18"/>
    <mergeCell ref="M18:P18"/>
    <mergeCell ref="Q18:R18"/>
    <mergeCell ref="B19:I19"/>
    <mergeCell ref="J19:L19"/>
    <mergeCell ref="M19:P19"/>
    <mergeCell ref="Q19:R19"/>
    <mergeCell ref="B16:I16"/>
    <mergeCell ref="J16:L16"/>
    <mergeCell ref="M16:P16"/>
    <mergeCell ref="Q16:R16"/>
    <mergeCell ref="B17:I17"/>
    <mergeCell ref="J17:L17"/>
    <mergeCell ref="M17:P17"/>
    <mergeCell ref="Q17:R17"/>
    <mergeCell ref="B22:I22"/>
    <mergeCell ref="J22:L22"/>
    <mergeCell ref="M22:P22"/>
    <mergeCell ref="Q22:R22"/>
    <mergeCell ref="B23:I23"/>
    <mergeCell ref="J23:L23"/>
    <mergeCell ref="M23:P23"/>
    <mergeCell ref="Q23:R23"/>
    <mergeCell ref="B20:I20"/>
    <mergeCell ref="J20:L20"/>
    <mergeCell ref="M20:P20"/>
    <mergeCell ref="Q20:R20"/>
    <mergeCell ref="B21:I21"/>
    <mergeCell ref="J21:L21"/>
    <mergeCell ref="M21:P21"/>
    <mergeCell ref="Q21:R21"/>
    <mergeCell ref="B26:I26"/>
    <mergeCell ref="J26:L26"/>
    <mergeCell ref="M26:P26"/>
    <mergeCell ref="Q26:R26"/>
    <mergeCell ref="B27:I27"/>
    <mergeCell ref="J27:L27"/>
    <mergeCell ref="M27:P27"/>
    <mergeCell ref="Q27:R27"/>
    <mergeCell ref="B24:I24"/>
    <mergeCell ref="J24:L24"/>
    <mergeCell ref="M24:P24"/>
    <mergeCell ref="Q24:R24"/>
    <mergeCell ref="B25:I25"/>
    <mergeCell ref="J25:L25"/>
    <mergeCell ref="M25:P25"/>
    <mergeCell ref="Q25:R25"/>
    <mergeCell ref="B30:I30"/>
    <mergeCell ref="J30:L30"/>
    <mergeCell ref="M30:P30"/>
    <mergeCell ref="Q30:R30"/>
    <mergeCell ref="B31:I31"/>
    <mergeCell ref="J31:L31"/>
    <mergeCell ref="M31:P31"/>
    <mergeCell ref="Q31:R31"/>
    <mergeCell ref="B28:I28"/>
    <mergeCell ref="J28:L28"/>
    <mergeCell ref="M28:P28"/>
    <mergeCell ref="Q28:R28"/>
    <mergeCell ref="B29:I29"/>
    <mergeCell ref="J29:L29"/>
    <mergeCell ref="M29:P29"/>
    <mergeCell ref="Q29:R29"/>
    <mergeCell ref="B34:I34"/>
    <mergeCell ref="J34:L34"/>
    <mergeCell ref="M34:P34"/>
    <mergeCell ref="Q34:R34"/>
    <mergeCell ref="B35:I35"/>
    <mergeCell ref="J35:L35"/>
    <mergeCell ref="M35:P35"/>
    <mergeCell ref="Q35:R35"/>
    <mergeCell ref="B32:I32"/>
    <mergeCell ref="J32:L32"/>
    <mergeCell ref="M32:P32"/>
    <mergeCell ref="Q32:R32"/>
    <mergeCell ref="B33:I33"/>
    <mergeCell ref="J33:L33"/>
    <mergeCell ref="M33:P33"/>
    <mergeCell ref="Q33:R33"/>
    <mergeCell ref="B38:I38"/>
    <mergeCell ref="J38:L38"/>
    <mergeCell ref="M38:P38"/>
    <mergeCell ref="Q38:R38"/>
    <mergeCell ref="B39:I39"/>
    <mergeCell ref="J39:L39"/>
    <mergeCell ref="M39:P39"/>
    <mergeCell ref="Q39:R39"/>
    <mergeCell ref="B36:I36"/>
    <mergeCell ref="J36:L36"/>
    <mergeCell ref="M36:P36"/>
    <mergeCell ref="Q36:R36"/>
    <mergeCell ref="B37:I37"/>
    <mergeCell ref="J37:L37"/>
    <mergeCell ref="M37:P37"/>
    <mergeCell ref="Q37:R37"/>
    <mergeCell ref="B42:I42"/>
    <mergeCell ref="J42:L42"/>
    <mergeCell ref="M42:P42"/>
    <mergeCell ref="Q42:R42"/>
    <mergeCell ref="B43:I43"/>
    <mergeCell ref="J43:L43"/>
    <mergeCell ref="M43:P43"/>
    <mergeCell ref="Q43:R43"/>
    <mergeCell ref="B40:I40"/>
    <mergeCell ref="J40:L40"/>
    <mergeCell ref="M40:P40"/>
    <mergeCell ref="Q40:R40"/>
    <mergeCell ref="B41:I41"/>
    <mergeCell ref="J41:L41"/>
    <mergeCell ref="M41:P41"/>
    <mergeCell ref="Q41:R41"/>
    <mergeCell ref="B46:I46"/>
    <mergeCell ref="J46:L46"/>
    <mergeCell ref="M46:P46"/>
    <mergeCell ref="Q46:R46"/>
    <mergeCell ref="B47:I47"/>
    <mergeCell ref="J47:L47"/>
    <mergeCell ref="M47:P47"/>
    <mergeCell ref="Q47:R47"/>
    <mergeCell ref="B44:I44"/>
    <mergeCell ref="J44:L44"/>
    <mergeCell ref="M44:P44"/>
    <mergeCell ref="Q44:R44"/>
    <mergeCell ref="B45:I45"/>
    <mergeCell ref="J45:L45"/>
    <mergeCell ref="M45:P45"/>
    <mergeCell ref="Q45:R45"/>
    <mergeCell ref="B50:I50"/>
    <mergeCell ref="J50:L50"/>
    <mergeCell ref="M50:P50"/>
    <mergeCell ref="Q50:R50"/>
    <mergeCell ref="B51:I51"/>
    <mergeCell ref="J51:L51"/>
    <mergeCell ref="M51:P51"/>
    <mergeCell ref="Q51:R51"/>
    <mergeCell ref="B48:I48"/>
    <mergeCell ref="J48:L48"/>
    <mergeCell ref="M48:P48"/>
    <mergeCell ref="Q48:R48"/>
    <mergeCell ref="B49:I49"/>
    <mergeCell ref="J49:L49"/>
    <mergeCell ref="M49:P49"/>
    <mergeCell ref="Q49:R49"/>
    <mergeCell ref="B54:I54"/>
    <mergeCell ref="J54:L54"/>
    <mergeCell ref="M54:P54"/>
    <mergeCell ref="Q54:R54"/>
    <mergeCell ref="B55:I55"/>
    <mergeCell ref="J55:L55"/>
    <mergeCell ref="M55:P55"/>
    <mergeCell ref="Q55:R55"/>
    <mergeCell ref="B52:I52"/>
    <mergeCell ref="J52:L52"/>
    <mergeCell ref="M52:P52"/>
    <mergeCell ref="Q52:R52"/>
    <mergeCell ref="B53:I53"/>
    <mergeCell ref="J53:L53"/>
    <mergeCell ref="M53:P53"/>
    <mergeCell ref="Q53:R53"/>
    <mergeCell ref="B58:I58"/>
    <mergeCell ref="J58:L58"/>
    <mergeCell ref="M58:P58"/>
    <mergeCell ref="Q58:R58"/>
    <mergeCell ref="B59:I59"/>
    <mergeCell ref="J59:L59"/>
    <mergeCell ref="M59:P59"/>
    <mergeCell ref="Q59:R59"/>
    <mergeCell ref="B56:I56"/>
    <mergeCell ref="J56:L56"/>
    <mergeCell ref="M56:P56"/>
    <mergeCell ref="Q56:R56"/>
    <mergeCell ref="B57:I57"/>
    <mergeCell ref="J57:L57"/>
    <mergeCell ref="M57:P57"/>
    <mergeCell ref="Q57:R57"/>
    <mergeCell ref="B62:I62"/>
    <mergeCell ref="J62:L62"/>
    <mergeCell ref="M62:P62"/>
    <mergeCell ref="Q62:R62"/>
    <mergeCell ref="B63:I63"/>
    <mergeCell ref="J63:L63"/>
    <mergeCell ref="M63:P63"/>
    <mergeCell ref="Q63:R63"/>
    <mergeCell ref="B60:I60"/>
    <mergeCell ref="J60:L60"/>
    <mergeCell ref="M60:P60"/>
    <mergeCell ref="Q60:R60"/>
    <mergeCell ref="B61:I61"/>
    <mergeCell ref="J61:L61"/>
    <mergeCell ref="M61:P61"/>
    <mergeCell ref="Q61:R61"/>
    <mergeCell ref="B66:I66"/>
    <mergeCell ref="J66:L66"/>
    <mergeCell ref="M66:P66"/>
    <mergeCell ref="Q66:R66"/>
    <mergeCell ref="B67:I67"/>
    <mergeCell ref="J67:L67"/>
    <mergeCell ref="M67:P67"/>
    <mergeCell ref="Q67:R67"/>
    <mergeCell ref="B64:I64"/>
    <mergeCell ref="J64:L64"/>
    <mergeCell ref="M64:P64"/>
    <mergeCell ref="Q64:R64"/>
    <mergeCell ref="B65:I65"/>
    <mergeCell ref="J65:L65"/>
    <mergeCell ref="M65:P65"/>
    <mergeCell ref="Q65:R65"/>
    <mergeCell ref="B70:I70"/>
    <mergeCell ref="J70:L70"/>
    <mergeCell ref="M70:P70"/>
    <mergeCell ref="Q70:R70"/>
    <mergeCell ref="B71:I71"/>
    <mergeCell ref="J71:L71"/>
    <mergeCell ref="M71:P71"/>
    <mergeCell ref="Q71:R71"/>
    <mergeCell ref="B68:I68"/>
    <mergeCell ref="J68:L68"/>
    <mergeCell ref="M68:P68"/>
    <mergeCell ref="Q68:R68"/>
    <mergeCell ref="B69:I69"/>
    <mergeCell ref="J69:L69"/>
    <mergeCell ref="M69:P69"/>
    <mergeCell ref="Q69:R69"/>
    <mergeCell ref="B74:I74"/>
    <mergeCell ref="J74:L74"/>
    <mergeCell ref="M74:P74"/>
    <mergeCell ref="Q74:R74"/>
    <mergeCell ref="B75:I75"/>
    <mergeCell ref="J75:L75"/>
    <mergeCell ref="M75:P75"/>
    <mergeCell ref="Q75:R75"/>
    <mergeCell ref="B72:I72"/>
    <mergeCell ref="M72:P72"/>
    <mergeCell ref="Q72:R72"/>
    <mergeCell ref="B73:I73"/>
    <mergeCell ref="J73:L73"/>
    <mergeCell ref="M73:P73"/>
    <mergeCell ref="Q73:R73"/>
    <mergeCell ref="B78:I78"/>
    <mergeCell ref="J78:L78"/>
    <mergeCell ref="M78:P78"/>
    <mergeCell ref="Q78:R78"/>
    <mergeCell ref="B79:I79"/>
    <mergeCell ref="J79:L79"/>
    <mergeCell ref="M79:P79"/>
    <mergeCell ref="Q79:R79"/>
    <mergeCell ref="B76:I76"/>
    <mergeCell ref="J76:L76"/>
    <mergeCell ref="M76:P76"/>
    <mergeCell ref="Q76:R76"/>
    <mergeCell ref="B77:I77"/>
    <mergeCell ref="J77:L77"/>
    <mergeCell ref="M77:P77"/>
    <mergeCell ref="Q77:R77"/>
    <mergeCell ref="B82:I82"/>
    <mergeCell ref="J82:L82"/>
    <mergeCell ref="M82:P82"/>
    <mergeCell ref="Q82:R82"/>
    <mergeCell ref="B83:I83"/>
    <mergeCell ref="J83:L83"/>
    <mergeCell ref="M83:P83"/>
    <mergeCell ref="Q83:R83"/>
    <mergeCell ref="B80:I80"/>
    <mergeCell ref="J80:L80"/>
    <mergeCell ref="M80:P80"/>
    <mergeCell ref="Q80:R80"/>
    <mergeCell ref="B81:I81"/>
    <mergeCell ref="J81:L81"/>
    <mergeCell ref="M81:P81"/>
    <mergeCell ref="Q81:R81"/>
    <mergeCell ref="B86:I86"/>
    <mergeCell ref="J86:L86"/>
    <mergeCell ref="M86:P86"/>
    <mergeCell ref="Q86:R86"/>
    <mergeCell ref="B87:I87"/>
    <mergeCell ref="J87:L87"/>
    <mergeCell ref="M87:P87"/>
    <mergeCell ref="Q87:R87"/>
    <mergeCell ref="B84:I84"/>
    <mergeCell ref="J84:L84"/>
    <mergeCell ref="M84:P84"/>
    <mergeCell ref="Q84:R84"/>
    <mergeCell ref="B85:I85"/>
    <mergeCell ref="J85:L85"/>
    <mergeCell ref="M85:P85"/>
    <mergeCell ref="Q85:R85"/>
    <mergeCell ref="B90:I90"/>
    <mergeCell ref="J90:L90"/>
    <mergeCell ref="M90:P90"/>
    <mergeCell ref="Q90:R90"/>
    <mergeCell ref="B91:I91"/>
    <mergeCell ref="J91:L91"/>
    <mergeCell ref="M91:P91"/>
    <mergeCell ref="Q91:R91"/>
    <mergeCell ref="B88:I88"/>
    <mergeCell ref="J88:L88"/>
    <mergeCell ref="M88:P88"/>
    <mergeCell ref="Q88:R88"/>
    <mergeCell ref="B89:I89"/>
    <mergeCell ref="J89:L89"/>
    <mergeCell ref="M89:P89"/>
    <mergeCell ref="Q89:R89"/>
    <mergeCell ref="B94:I94"/>
    <mergeCell ref="J94:L94"/>
    <mergeCell ref="M94:P94"/>
    <mergeCell ref="Q94:R94"/>
    <mergeCell ref="B95:I95"/>
    <mergeCell ref="J95:L95"/>
    <mergeCell ref="M95:P95"/>
    <mergeCell ref="Q95:R95"/>
    <mergeCell ref="B92:I92"/>
    <mergeCell ref="J92:L92"/>
    <mergeCell ref="M92:P92"/>
    <mergeCell ref="Q92:R92"/>
    <mergeCell ref="B93:I93"/>
    <mergeCell ref="J93:L93"/>
    <mergeCell ref="M93:P93"/>
    <mergeCell ref="Q93:R93"/>
    <mergeCell ref="B98:I98"/>
    <mergeCell ref="J98:L98"/>
    <mergeCell ref="M98:P98"/>
    <mergeCell ref="Q98:R98"/>
    <mergeCell ref="B99:I99"/>
    <mergeCell ref="J99:L99"/>
    <mergeCell ref="M99:P99"/>
    <mergeCell ref="Q99:R99"/>
    <mergeCell ref="B96:I96"/>
    <mergeCell ref="J96:L96"/>
    <mergeCell ref="M96:P96"/>
    <mergeCell ref="Q96:R96"/>
    <mergeCell ref="B97:I97"/>
    <mergeCell ref="J97:L97"/>
    <mergeCell ref="M97:P97"/>
    <mergeCell ref="Q97:R97"/>
    <mergeCell ref="B102:I102"/>
    <mergeCell ref="J102:L102"/>
    <mergeCell ref="M102:P102"/>
    <mergeCell ref="Q102:R102"/>
    <mergeCell ref="B103:I103"/>
    <mergeCell ref="J103:L103"/>
    <mergeCell ref="M103:P103"/>
    <mergeCell ref="Q103:R103"/>
    <mergeCell ref="B100:I100"/>
    <mergeCell ref="J100:L100"/>
    <mergeCell ref="M100:P100"/>
    <mergeCell ref="Q100:R100"/>
    <mergeCell ref="B101:I101"/>
    <mergeCell ref="J101:L101"/>
    <mergeCell ref="M101:P101"/>
    <mergeCell ref="Q101:R101"/>
    <mergeCell ref="B106:I106"/>
    <mergeCell ref="J106:L106"/>
    <mergeCell ref="M106:P106"/>
    <mergeCell ref="Q106:R106"/>
    <mergeCell ref="B107:I107"/>
    <mergeCell ref="J107:L107"/>
    <mergeCell ref="M107:P107"/>
    <mergeCell ref="Q107:R107"/>
    <mergeCell ref="B104:I104"/>
    <mergeCell ref="J104:L104"/>
    <mergeCell ref="M104:P104"/>
    <mergeCell ref="Q104:R104"/>
    <mergeCell ref="B105:I105"/>
    <mergeCell ref="J105:L105"/>
    <mergeCell ref="M105:P105"/>
    <mergeCell ref="Q105:R105"/>
    <mergeCell ref="B110:I110"/>
    <mergeCell ref="J110:L110"/>
    <mergeCell ref="M110:P110"/>
    <mergeCell ref="Q110:R110"/>
    <mergeCell ref="B111:I111"/>
    <mergeCell ref="J111:L111"/>
    <mergeCell ref="M111:P111"/>
    <mergeCell ref="Q111:R111"/>
    <mergeCell ref="B108:I108"/>
    <mergeCell ref="J108:L108"/>
    <mergeCell ref="M108:P108"/>
    <mergeCell ref="Q108:R108"/>
    <mergeCell ref="B109:I109"/>
    <mergeCell ref="J109:L109"/>
    <mergeCell ref="M109:P109"/>
    <mergeCell ref="Q109:R109"/>
    <mergeCell ref="B114:I114"/>
    <mergeCell ref="J114:L114"/>
    <mergeCell ref="M114:P114"/>
    <mergeCell ref="Q114:R114"/>
    <mergeCell ref="B115:I115"/>
    <mergeCell ref="J115:L115"/>
    <mergeCell ref="M115:P115"/>
    <mergeCell ref="Q115:R115"/>
    <mergeCell ref="B112:I112"/>
    <mergeCell ref="J112:L112"/>
    <mergeCell ref="M112:P112"/>
    <mergeCell ref="Q112:R112"/>
    <mergeCell ref="B113:I113"/>
    <mergeCell ref="J113:L113"/>
    <mergeCell ref="M113:P113"/>
    <mergeCell ref="Q113:R113"/>
    <mergeCell ref="B118:I118"/>
    <mergeCell ref="J118:L118"/>
    <mergeCell ref="M118:P118"/>
    <mergeCell ref="Q118:R118"/>
    <mergeCell ref="B116:I116"/>
    <mergeCell ref="J116:L116"/>
    <mergeCell ref="M116:P116"/>
    <mergeCell ref="Q116:R116"/>
    <mergeCell ref="B117:I117"/>
    <mergeCell ref="J117:L117"/>
    <mergeCell ref="M117:P117"/>
    <mergeCell ref="Q117:R117"/>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70C0"/>
    <pageSetUpPr fitToPage="1"/>
  </sheetPr>
  <dimension ref="A1:W136"/>
  <sheetViews>
    <sheetView topLeftCell="A127" zoomScaleNormal="100" zoomScaleSheetLayoutView="90" workbookViewId="0">
      <selection activeCell="W113" sqref="W113"/>
    </sheetView>
  </sheetViews>
  <sheetFormatPr defaultColWidth="9.296875" defaultRowHeight="13" x14ac:dyDescent="0.3"/>
  <cols>
    <col min="1" max="12" width="9.296875" style="111"/>
    <col min="13" max="18" width="9.296875" style="42"/>
    <col min="19" max="20" width="9.296875" style="211"/>
    <col min="21" max="21" width="17" style="111" customWidth="1"/>
    <col min="22" max="22" width="17.296875" style="111" customWidth="1"/>
    <col min="23" max="23" width="19.19921875" style="111" customWidth="1"/>
    <col min="24" max="16384" width="9.296875" style="111"/>
  </cols>
  <sheetData>
    <row r="1" spans="1:23" ht="97.25" customHeight="1" x14ac:dyDescent="0.35">
      <c r="A1" s="49"/>
      <c r="B1" s="1214" t="s">
        <v>1</v>
      </c>
      <c r="C1" s="1215"/>
      <c r="D1" s="1215"/>
      <c r="E1" s="1215"/>
      <c r="F1" s="1215"/>
      <c r="G1" s="1215"/>
      <c r="H1" s="1215"/>
      <c r="I1" s="1216"/>
      <c r="J1" s="892" t="s">
        <v>2</v>
      </c>
      <c r="K1" s="1217"/>
      <c r="L1" s="1218"/>
      <c r="M1" s="1206" t="s">
        <v>3</v>
      </c>
      <c r="N1" s="1207"/>
      <c r="O1" s="1207"/>
      <c r="P1" s="1207"/>
      <c r="Q1" s="704" t="s">
        <v>1116</v>
      </c>
      <c r="R1" s="704"/>
      <c r="S1" s="704" t="s">
        <v>1213</v>
      </c>
      <c r="T1" s="704"/>
      <c r="U1" s="381" t="s">
        <v>1804</v>
      </c>
      <c r="V1" s="381" t="s">
        <v>1803</v>
      </c>
      <c r="W1" s="381" t="s">
        <v>1801</v>
      </c>
    </row>
    <row r="2" spans="1:23" ht="14.5" x14ac:dyDescent="0.3">
      <c r="A2" s="1274" t="s">
        <v>293</v>
      </c>
      <c r="B2" s="545"/>
      <c r="C2" s="545"/>
      <c r="D2" s="545"/>
      <c r="E2" s="545"/>
      <c r="F2" s="545"/>
      <c r="G2" s="545"/>
      <c r="H2" s="545"/>
      <c r="I2" s="545"/>
      <c r="J2" s="545"/>
      <c r="K2" s="545"/>
      <c r="L2" s="545"/>
      <c r="M2" s="545"/>
      <c r="N2" s="545"/>
      <c r="O2" s="545"/>
      <c r="P2" s="545"/>
      <c r="Q2" s="545"/>
      <c r="R2" s="545"/>
      <c r="S2" s="370"/>
      <c r="T2" s="370"/>
    </row>
    <row r="3" spans="1:23" ht="15.5" x14ac:dyDescent="0.35">
      <c r="A3" s="11" t="s">
        <v>170</v>
      </c>
      <c r="B3" s="1208" t="s">
        <v>5</v>
      </c>
      <c r="C3" s="1209"/>
      <c r="D3" s="1209"/>
      <c r="E3" s="1209"/>
      <c r="F3" s="1209"/>
      <c r="G3" s="1209"/>
      <c r="H3" s="98"/>
      <c r="I3" s="99"/>
      <c r="J3" s="1271" t="s">
        <v>528</v>
      </c>
      <c r="K3" s="1272"/>
      <c r="L3" s="1273"/>
      <c r="M3" s="1212"/>
      <c r="N3" s="1213"/>
      <c r="O3" s="1213"/>
      <c r="P3" s="1213"/>
      <c r="Q3" s="1081"/>
      <c r="R3" s="1081"/>
      <c r="S3" s="1081"/>
      <c r="T3" s="1081"/>
    </row>
    <row r="4" spans="1:23" ht="103.75" customHeight="1" x14ac:dyDescent="0.35">
      <c r="A4" s="9">
        <v>1</v>
      </c>
      <c r="B4" s="574" t="s">
        <v>362</v>
      </c>
      <c r="C4" s="694"/>
      <c r="D4" s="694"/>
      <c r="E4" s="713"/>
      <c r="F4" s="713"/>
      <c r="G4" s="713"/>
      <c r="H4" s="713"/>
      <c r="I4" s="714"/>
      <c r="J4" s="1271" t="s">
        <v>528</v>
      </c>
      <c r="K4" s="1272"/>
      <c r="L4" s="1273"/>
      <c r="M4" s="681"/>
      <c r="N4" s="682"/>
      <c r="O4" s="682"/>
      <c r="P4" s="682"/>
      <c r="Q4" s="1081"/>
      <c r="R4" s="1081"/>
      <c r="S4" s="1081"/>
      <c r="T4" s="1081"/>
    </row>
    <row r="5" spans="1:23" ht="35.25" customHeight="1" x14ac:dyDescent="0.35">
      <c r="A5" s="10">
        <v>2</v>
      </c>
      <c r="B5" s="574" t="s">
        <v>448</v>
      </c>
      <c r="C5" s="572"/>
      <c r="D5" s="572"/>
      <c r="E5" s="572"/>
      <c r="F5" s="572"/>
      <c r="G5" s="572"/>
      <c r="H5" s="572"/>
      <c r="I5" s="666"/>
      <c r="J5" s="1271" t="s">
        <v>528</v>
      </c>
      <c r="K5" s="1272"/>
      <c r="L5" s="1273"/>
      <c r="M5" s="681"/>
      <c r="N5" s="682"/>
      <c r="O5" s="682"/>
      <c r="P5" s="682"/>
      <c r="Q5" s="1081"/>
      <c r="R5" s="1081"/>
      <c r="S5" s="1081"/>
      <c r="T5" s="1081"/>
    </row>
    <row r="6" spans="1:23" ht="33" customHeight="1" x14ac:dyDescent="0.35">
      <c r="A6" s="10">
        <v>3</v>
      </c>
      <c r="B6" s="574" t="s">
        <v>352</v>
      </c>
      <c r="C6" s="572"/>
      <c r="D6" s="572"/>
      <c r="E6" s="572"/>
      <c r="F6" s="572"/>
      <c r="G6" s="572"/>
      <c r="H6" s="572"/>
      <c r="I6" s="666"/>
      <c r="J6" s="1271" t="s">
        <v>528</v>
      </c>
      <c r="K6" s="1272"/>
      <c r="L6" s="1273"/>
      <c r="M6" s="681"/>
      <c r="N6" s="682"/>
      <c r="O6" s="682"/>
      <c r="P6" s="682"/>
      <c r="Q6" s="1081"/>
      <c r="R6" s="1081"/>
      <c r="S6" s="1081"/>
      <c r="T6" s="1081"/>
    </row>
    <row r="7" spans="1:23" ht="32.4" customHeight="1" x14ac:dyDescent="0.35">
      <c r="A7" s="9">
        <v>4</v>
      </c>
      <c r="B7" s="693" t="s">
        <v>171</v>
      </c>
      <c r="C7" s="694"/>
      <c r="D7" s="694"/>
      <c r="E7" s="694"/>
      <c r="F7" s="694"/>
      <c r="G7" s="694"/>
      <c r="H7" s="694"/>
      <c r="I7" s="695"/>
      <c r="J7" s="1271" t="s">
        <v>528</v>
      </c>
      <c r="K7" s="1272"/>
      <c r="L7" s="1273"/>
      <c r="M7" s="681"/>
      <c r="N7" s="682"/>
      <c r="O7" s="682"/>
      <c r="P7" s="682"/>
      <c r="Q7" s="1081"/>
      <c r="R7" s="1081"/>
      <c r="S7" s="1081"/>
      <c r="T7" s="1081"/>
    </row>
    <row r="8" spans="1:23" ht="151.25" customHeight="1" x14ac:dyDescent="0.35">
      <c r="A8" s="9">
        <v>5</v>
      </c>
      <c r="B8" s="574" t="s">
        <v>440</v>
      </c>
      <c r="C8" s="572"/>
      <c r="D8" s="572"/>
      <c r="E8" s="572"/>
      <c r="F8" s="572"/>
      <c r="G8" s="572"/>
      <c r="H8" s="572"/>
      <c r="I8" s="666"/>
      <c r="J8" s="1271" t="s">
        <v>528</v>
      </c>
      <c r="K8" s="1272"/>
      <c r="L8" s="1273"/>
      <c r="M8" s="681"/>
      <c r="N8" s="682"/>
      <c r="O8" s="682"/>
      <c r="P8" s="682"/>
      <c r="Q8" s="1081"/>
      <c r="R8" s="1081"/>
      <c r="S8" s="1081"/>
      <c r="T8" s="1081"/>
    </row>
    <row r="9" spans="1:23" ht="30.65" customHeight="1" x14ac:dyDescent="0.35">
      <c r="A9" s="10">
        <v>6</v>
      </c>
      <c r="B9" s="574" t="s">
        <v>172</v>
      </c>
      <c r="C9" s="572"/>
      <c r="D9" s="572"/>
      <c r="E9" s="572"/>
      <c r="F9" s="572"/>
      <c r="G9" s="572"/>
      <c r="H9" s="572"/>
      <c r="I9" s="666"/>
      <c r="J9" s="1271" t="s">
        <v>528</v>
      </c>
      <c r="K9" s="1272"/>
      <c r="L9" s="1273"/>
      <c r="M9" s="681"/>
      <c r="N9" s="682"/>
      <c r="O9" s="682"/>
      <c r="P9" s="682"/>
      <c r="Q9" s="1081"/>
      <c r="R9" s="1081"/>
      <c r="S9" s="1081"/>
      <c r="T9" s="1081"/>
    </row>
    <row r="10" spans="1:23" ht="34.75" customHeight="1" x14ac:dyDescent="0.35">
      <c r="A10" s="9">
        <v>7</v>
      </c>
      <c r="B10" s="574" t="s">
        <v>173</v>
      </c>
      <c r="C10" s="572"/>
      <c r="D10" s="572"/>
      <c r="E10" s="572"/>
      <c r="F10" s="572"/>
      <c r="G10" s="572"/>
      <c r="H10" s="572"/>
      <c r="I10" s="666"/>
      <c r="J10" s="1271" t="s">
        <v>528</v>
      </c>
      <c r="K10" s="1272"/>
      <c r="L10" s="1273"/>
      <c r="M10" s="681"/>
      <c r="N10" s="682"/>
      <c r="O10" s="682"/>
      <c r="P10" s="682"/>
      <c r="Q10" s="1081"/>
      <c r="R10" s="1081"/>
      <c r="S10" s="1081"/>
      <c r="T10" s="1081"/>
    </row>
    <row r="11" spans="1:23" ht="15" customHeight="1" x14ac:dyDescent="0.35">
      <c r="A11" s="85" t="s">
        <v>146</v>
      </c>
      <c r="B11" s="670" t="s">
        <v>174</v>
      </c>
      <c r="C11" s="671"/>
      <c r="D11" s="671"/>
      <c r="E11" s="671"/>
      <c r="F11" s="671"/>
      <c r="G11" s="671"/>
      <c r="H11" s="671"/>
      <c r="I11" s="672"/>
      <c r="J11" s="1271" t="s">
        <v>528</v>
      </c>
      <c r="K11" s="1272"/>
      <c r="L11" s="1273"/>
      <c r="M11" s="681"/>
      <c r="N11" s="682"/>
      <c r="O11" s="682"/>
      <c r="P11" s="682"/>
      <c r="Q11" s="1081"/>
      <c r="R11" s="1081"/>
      <c r="S11" s="1081"/>
      <c r="T11" s="1081"/>
    </row>
    <row r="12" spans="1:23" ht="34.25" customHeight="1" x14ac:dyDescent="0.35">
      <c r="A12" s="7">
        <v>1</v>
      </c>
      <c r="B12" s="574" t="s">
        <v>441</v>
      </c>
      <c r="C12" s="572"/>
      <c r="D12" s="572"/>
      <c r="E12" s="572"/>
      <c r="F12" s="572"/>
      <c r="G12" s="572"/>
      <c r="H12" s="572"/>
      <c r="I12" s="666"/>
      <c r="J12" s="1271" t="s">
        <v>528</v>
      </c>
      <c r="K12" s="1272"/>
      <c r="L12" s="1273"/>
      <c r="M12" s="681"/>
      <c r="N12" s="682"/>
      <c r="O12" s="682"/>
      <c r="P12" s="682"/>
      <c r="Q12" s="1081"/>
      <c r="R12" s="1081"/>
      <c r="S12" s="1081"/>
      <c r="T12" s="1081"/>
    </row>
    <row r="13" spans="1:23" ht="49.5" customHeight="1" x14ac:dyDescent="0.35">
      <c r="A13" s="7">
        <v>2</v>
      </c>
      <c r="B13" s="574" t="s">
        <v>383</v>
      </c>
      <c r="C13" s="572"/>
      <c r="D13" s="572"/>
      <c r="E13" s="572"/>
      <c r="F13" s="572"/>
      <c r="G13" s="572"/>
      <c r="H13" s="572"/>
      <c r="I13" s="666"/>
      <c r="J13" s="1271" t="s">
        <v>528</v>
      </c>
      <c r="K13" s="1272"/>
      <c r="L13" s="1273"/>
      <c r="M13" s="693" t="s">
        <v>877</v>
      </c>
      <c r="N13" s="694"/>
      <c r="O13" s="694"/>
      <c r="P13" s="694"/>
      <c r="Q13" s="1081"/>
      <c r="R13" s="1081"/>
      <c r="S13" s="1081"/>
      <c r="T13" s="1081"/>
    </row>
    <row r="14" spans="1:23" ht="32.4" customHeight="1" x14ac:dyDescent="0.35">
      <c r="A14" s="7">
        <v>3</v>
      </c>
      <c r="B14" s="574" t="s">
        <v>175</v>
      </c>
      <c r="C14" s="572"/>
      <c r="D14" s="572"/>
      <c r="E14" s="572"/>
      <c r="F14" s="572"/>
      <c r="G14" s="572"/>
      <c r="H14" s="572"/>
      <c r="I14" s="666"/>
      <c r="J14" s="1271" t="s">
        <v>528</v>
      </c>
      <c r="K14" s="1272"/>
      <c r="L14" s="1273"/>
      <c r="M14" s="681"/>
      <c r="N14" s="682"/>
      <c r="O14" s="682"/>
      <c r="P14" s="682"/>
      <c r="Q14" s="1081"/>
      <c r="R14" s="1081"/>
      <c r="S14" s="1081"/>
      <c r="T14" s="1081"/>
    </row>
    <row r="15" spans="1:23" ht="47.4" customHeight="1" x14ac:dyDescent="0.35">
      <c r="A15" s="8">
        <v>4</v>
      </c>
      <c r="B15" s="693" t="s">
        <v>176</v>
      </c>
      <c r="C15" s="694"/>
      <c r="D15" s="694"/>
      <c r="E15" s="694"/>
      <c r="F15" s="694"/>
      <c r="G15" s="694"/>
      <c r="H15" s="694"/>
      <c r="I15" s="695"/>
      <c r="J15" s="1271" t="s">
        <v>528</v>
      </c>
      <c r="K15" s="1272"/>
      <c r="L15" s="1273"/>
      <c r="M15" s="681"/>
      <c r="N15" s="682"/>
      <c r="O15" s="682"/>
      <c r="P15" s="682"/>
      <c r="Q15" s="1081"/>
      <c r="R15" s="1081"/>
      <c r="S15" s="1081"/>
      <c r="T15" s="1081"/>
    </row>
    <row r="16" spans="1:23" ht="33" customHeight="1" x14ac:dyDescent="0.35">
      <c r="A16" s="7">
        <v>5</v>
      </c>
      <c r="B16" s="574" t="s">
        <v>177</v>
      </c>
      <c r="C16" s="572"/>
      <c r="D16" s="572"/>
      <c r="E16" s="572"/>
      <c r="F16" s="572"/>
      <c r="G16" s="572"/>
      <c r="H16" s="572"/>
      <c r="I16" s="666"/>
      <c r="J16" s="1271" t="s">
        <v>528</v>
      </c>
      <c r="K16" s="1272"/>
      <c r="L16" s="1273"/>
      <c r="M16" s="681"/>
      <c r="N16" s="682"/>
      <c r="O16" s="682"/>
      <c r="P16" s="682"/>
      <c r="Q16" s="1081"/>
      <c r="R16" s="1081"/>
      <c r="S16" s="1081"/>
      <c r="T16" s="1081"/>
    </row>
    <row r="17" spans="1:20" ht="74.400000000000006" customHeight="1" x14ac:dyDescent="0.35">
      <c r="A17" s="8">
        <v>6</v>
      </c>
      <c r="B17" s="693" t="s">
        <v>178</v>
      </c>
      <c r="C17" s="694"/>
      <c r="D17" s="694"/>
      <c r="E17" s="694"/>
      <c r="F17" s="694"/>
      <c r="G17" s="694"/>
      <c r="H17" s="694"/>
      <c r="I17" s="695"/>
      <c r="J17" s="1271" t="s">
        <v>528</v>
      </c>
      <c r="K17" s="1272"/>
      <c r="L17" s="1273"/>
      <c r="M17" s="681"/>
      <c r="N17" s="682"/>
      <c r="O17" s="682"/>
      <c r="P17" s="682"/>
      <c r="Q17" s="1081"/>
      <c r="R17" s="1081"/>
      <c r="S17" s="1081"/>
      <c r="T17" s="1081"/>
    </row>
    <row r="18" spans="1:20" ht="48.65" customHeight="1" x14ac:dyDescent="0.35">
      <c r="A18" s="7">
        <v>7</v>
      </c>
      <c r="B18" s="574" t="s">
        <v>405</v>
      </c>
      <c r="C18" s="572"/>
      <c r="D18" s="572"/>
      <c r="E18" s="572"/>
      <c r="F18" s="572"/>
      <c r="G18" s="572"/>
      <c r="H18" s="572"/>
      <c r="I18" s="666"/>
      <c r="J18" s="1271" t="s">
        <v>528</v>
      </c>
      <c r="K18" s="1272"/>
      <c r="L18" s="1273"/>
      <c r="M18" s="681"/>
      <c r="N18" s="682"/>
      <c r="O18" s="682"/>
      <c r="P18" s="682"/>
      <c r="Q18" s="1081"/>
      <c r="R18" s="1081"/>
      <c r="S18" s="1081"/>
      <c r="T18" s="1081"/>
    </row>
    <row r="19" spans="1:20" ht="15.5" x14ac:dyDescent="0.35">
      <c r="A19" s="48">
        <v>8</v>
      </c>
      <c r="B19" s="574" t="s">
        <v>179</v>
      </c>
      <c r="C19" s="572"/>
      <c r="D19" s="572"/>
      <c r="E19" s="572"/>
      <c r="F19" s="572"/>
      <c r="G19" s="572"/>
      <c r="H19" s="572"/>
      <c r="I19" s="666"/>
      <c r="J19" s="1271" t="s">
        <v>528</v>
      </c>
      <c r="K19" s="1272"/>
      <c r="L19" s="1273"/>
      <c r="M19" s="681"/>
      <c r="N19" s="682"/>
      <c r="O19" s="682"/>
      <c r="P19" s="682"/>
      <c r="Q19" s="1081"/>
      <c r="R19" s="1081"/>
      <c r="S19" s="1081"/>
      <c r="T19" s="1081"/>
    </row>
    <row r="20" spans="1:20" ht="31.25" customHeight="1" x14ac:dyDescent="0.35">
      <c r="A20" s="48">
        <v>9</v>
      </c>
      <c r="B20" s="693" t="s">
        <v>180</v>
      </c>
      <c r="C20" s="694"/>
      <c r="D20" s="694"/>
      <c r="E20" s="694"/>
      <c r="F20" s="694"/>
      <c r="G20" s="694"/>
      <c r="H20" s="694"/>
      <c r="I20" s="695"/>
      <c r="J20" s="1271" t="s">
        <v>528</v>
      </c>
      <c r="K20" s="1272"/>
      <c r="L20" s="1273"/>
      <c r="M20" s="681"/>
      <c r="N20" s="682"/>
      <c r="O20" s="682"/>
      <c r="P20" s="682"/>
      <c r="Q20" s="1081"/>
      <c r="R20" s="1081"/>
      <c r="S20" s="1081"/>
      <c r="T20" s="1081"/>
    </row>
    <row r="21" spans="1:20" ht="30.75" customHeight="1" x14ac:dyDescent="0.35">
      <c r="A21" s="48">
        <v>10</v>
      </c>
      <c r="B21" s="574" t="s">
        <v>384</v>
      </c>
      <c r="C21" s="572"/>
      <c r="D21" s="572"/>
      <c r="E21" s="572"/>
      <c r="F21" s="572"/>
      <c r="G21" s="572"/>
      <c r="H21" s="572"/>
      <c r="I21" s="666"/>
      <c r="J21" s="1271" t="s">
        <v>528</v>
      </c>
      <c r="K21" s="1272"/>
      <c r="L21" s="1273"/>
      <c r="M21" s="681"/>
      <c r="N21" s="682"/>
      <c r="O21" s="682"/>
      <c r="P21" s="682"/>
      <c r="Q21" s="1081"/>
      <c r="R21" s="1081"/>
      <c r="S21" s="1081"/>
      <c r="T21" s="1081"/>
    </row>
    <row r="22" spans="1:20" ht="33.75" customHeight="1" x14ac:dyDescent="0.35">
      <c r="A22" s="48">
        <v>11</v>
      </c>
      <c r="B22" s="574" t="s">
        <v>308</v>
      </c>
      <c r="C22" s="694"/>
      <c r="D22" s="694"/>
      <c r="E22" s="694"/>
      <c r="F22" s="694"/>
      <c r="G22" s="694"/>
      <c r="H22" s="694"/>
      <c r="I22" s="695"/>
      <c r="J22" s="1271" t="s">
        <v>528</v>
      </c>
      <c r="K22" s="1272"/>
      <c r="L22" s="1273"/>
      <c r="M22" s="681"/>
      <c r="N22" s="682"/>
      <c r="O22" s="682"/>
      <c r="P22" s="682"/>
      <c r="Q22" s="1081"/>
      <c r="R22" s="1081"/>
      <c r="S22" s="1081"/>
      <c r="T22" s="1081"/>
    </row>
    <row r="23" spans="1:20" ht="49.75" customHeight="1" x14ac:dyDescent="0.35">
      <c r="A23" s="1">
        <v>12</v>
      </c>
      <c r="B23" s="574" t="s">
        <v>181</v>
      </c>
      <c r="C23" s="572"/>
      <c r="D23" s="572"/>
      <c r="E23" s="572"/>
      <c r="F23" s="572"/>
      <c r="G23" s="572"/>
      <c r="H23" s="572"/>
      <c r="I23" s="666"/>
      <c r="J23" s="1271" t="s">
        <v>528</v>
      </c>
      <c r="K23" s="1272"/>
      <c r="L23" s="1273"/>
      <c r="M23" s="693" t="s">
        <v>878</v>
      </c>
      <c r="N23" s="694"/>
      <c r="O23" s="694"/>
      <c r="P23" s="694"/>
      <c r="Q23" s="1081"/>
      <c r="R23" s="1081"/>
      <c r="S23" s="1081"/>
      <c r="T23" s="1081"/>
    </row>
    <row r="24" spans="1:20" ht="19.5" customHeight="1" x14ac:dyDescent="0.35">
      <c r="A24" s="48">
        <v>13</v>
      </c>
      <c r="B24" s="574" t="s">
        <v>182</v>
      </c>
      <c r="C24" s="572"/>
      <c r="D24" s="572"/>
      <c r="E24" s="572"/>
      <c r="F24" s="572"/>
      <c r="G24" s="572"/>
      <c r="H24" s="572"/>
      <c r="I24" s="666"/>
      <c r="J24" s="1271" t="s">
        <v>528</v>
      </c>
      <c r="K24" s="1272"/>
      <c r="L24" s="1273"/>
      <c r="M24" s="681"/>
      <c r="N24" s="682"/>
      <c r="O24" s="682"/>
      <c r="P24" s="682"/>
      <c r="Q24" s="1081"/>
      <c r="R24" s="1081"/>
      <c r="S24" s="1081"/>
      <c r="T24" s="1081"/>
    </row>
    <row r="25" spans="1:20" ht="35.25" customHeight="1" x14ac:dyDescent="0.35">
      <c r="A25" s="48">
        <v>14</v>
      </c>
      <c r="B25" s="574" t="s">
        <v>183</v>
      </c>
      <c r="C25" s="572"/>
      <c r="D25" s="572"/>
      <c r="E25" s="572"/>
      <c r="F25" s="572"/>
      <c r="G25" s="572"/>
      <c r="H25" s="572"/>
      <c r="I25" s="666"/>
      <c r="J25" s="1271" t="s">
        <v>528</v>
      </c>
      <c r="K25" s="1272"/>
      <c r="L25" s="1273"/>
      <c r="M25" s="681"/>
      <c r="N25" s="682"/>
      <c r="O25" s="682"/>
      <c r="P25" s="682"/>
      <c r="Q25" s="1081"/>
      <c r="R25" s="1081"/>
      <c r="S25" s="1081"/>
      <c r="T25" s="1081"/>
    </row>
    <row r="26" spans="1:20" ht="48" customHeight="1" x14ac:dyDescent="0.35">
      <c r="A26" s="1">
        <v>15</v>
      </c>
      <c r="B26" s="574" t="s">
        <v>184</v>
      </c>
      <c r="C26" s="572"/>
      <c r="D26" s="572"/>
      <c r="E26" s="572"/>
      <c r="F26" s="572"/>
      <c r="G26" s="572"/>
      <c r="H26" s="572"/>
      <c r="I26" s="666"/>
      <c r="J26" s="1271" t="s">
        <v>528</v>
      </c>
      <c r="K26" s="1272"/>
      <c r="L26" s="1273"/>
      <c r="M26" s="681"/>
      <c r="N26" s="682"/>
      <c r="O26" s="682"/>
      <c r="P26" s="682"/>
      <c r="Q26" s="1081"/>
      <c r="R26" s="1081"/>
      <c r="S26" s="1081"/>
      <c r="T26" s="1081"/>
    </row>
    <row r="27" spans="1:20" ht="29.4" customHeight="1" x14ac:dyDescent="0.35">
      <c r="A27" s="48">
        <v>16</v>
      </c>
      <c r="B27" s="574" t="s">
        <v>185</v>
      </c>
      <c r="C27" s="572"/>
      <c r="D27" s="572"/>
      <c r="E27" s="572"/>
      <c r="F27" s="572"/>
      <c r="G27" s="572"/>
      <c r="H27" s="572"/>
      <c r="I27" s="666"/>
      <c r="J27" s="1271" t="s">
        <v>528</v>
      </c>
      <c r="K27" s="1272"/>
      <c r="L27" s="1273"/>
      <c r="M27" s="681"/>
      <c r="N27" s="682"/>
      <c r="O27" s="682"/>
      <c r="P27" s="682"/>
      <c r="Q27" s="1081"/>
      <c r="R27" s="1081"/>
      <c r="S27" s="1081"/>
      <c r="T27" s="1081"/>
    </row>
    <row r="28" spans="1:20" ht="36.75" customHeight="1" x14ac:dyDescent="0.35">
      <c r="A28" s="48">
        <v>17</v>
      </c>
      <c r="B28" s="574" t="s">
        <v>186</v>
      </c>
      <c r="C28" s="572"/>
      <c r="D28" s="572"/>
      <c r="E28" s="572"/>
      <c r="F28" s="572"/>
      <c r="G28" s="572"/>
      <c r="H28" s="572"/>
      <c r="I28" s="666"/>
      <c r="J28" s="1271" t="s">
        <v>528</v>
      </c>
      <c r="K28" s="1272"/>
      <c r="L28" s="1273"/>
      <c r="M28" s="681"/>
      <c r="N28" s="682"/>
      <c r="O28" s="682"/>
      <c r="P28" s="682"/>
      <c r="Q28" s="1081"/>
      <c r="R28" s="1081"/>
      <c r="S28" s="1081"/>
      <c r="T28" s="1081"/>
    </row>
    <row r="29" spans="1:20" ht="35.25" customHeight="1" x14ac:dyDescent="0.35">
      <c r="A29" s="12">
        <v>18</v>
      </c>
      <c r="B29" s="574" t="s">
        <v>283</v>
      </c>
      <c r="C29" s="572"/>
      <c r="D29" s="572"/>
      <c r="E29" s="572"/>
      <c r="F29" s="572"/>
      <c r="G29" s="572"/>
      <c r="H29" s="572"/>
      <c r="I29" s="666"/>
      <c r="J29" s="1271" t="s">
        <v>528</v>
      </c>
      <c r="K29" s="1272"/>
      <c r="L29" s="1273"/>
      <c r="M29" s="1197"/>
      <c r="N29" s="1198"/>
      <c r="O29" s="1198"/>
      <c r="P29" s="1198"/>
      <c r="Q29" s="1081"/>
      <c r="R29" s="1081"/>
      <c r="S29" s="1081"/>
      <c r="T29" s="1081"/>
    </row>
    <row r="30" spans="1:20" ht="19.5" customHeight="1" x14ac:dyDescent="0.35">
      <c r="A30" s="47">
        <v>19</v>
      </c>
      <c r="B30" s="574" t="s">
        <v>187</v>
      </c>
      <c r="C30" s="572"/>
      <c r="D30" s="572"/>
      <c r="E30" s="572"/>
      <c r="F30" s="572"/>
      <c r="G30" s="572"/>
      <c r="H30" s="572"/>
      <c r="I30" s="666"/>
      <c r="J30" s="1271" t="s">
        <v>528</v>
      </c>
      <c r="K30" s="1272"/>
      <c r="L30" s="1273"/>
      <c r="M30" s="681"/>
      <c r="N30" s="682"/>
      <c r="O30" s="682"/>
      <c r="P30" s="682"/>
      <c r="Q30" s="1081"/>
      <c r="R30" s="1081"/>
      <c r="S30" s="1081"/>
      <c r="T30" s="1081"/>
    </row>
    <row r="31" spans="1:20" ht="36.75" customHeight="1" x14ac:dyDescent="0.35">
      <c r="A31" s="47">
        <v>20</v>
      </c>
      <c r="B31" s="574" t="s">
        <v>188</v>
      </c>
      <c r="C31" s="572"/>
      <c r="D31" s="572"/>
      <c r="E31" s="572"/>
      <c r="F31" s="572"/>
      <c r="G31" s="572"/>
      <c r="H31" s="572"/>
      <c r="I31" s="666"/>
      <c r="J31" s="1271" t="s">
        <v>528</v>
      </c>
      <c r="K31" s="1272"/>
      <c r="L31" s="1273"/>
      <c r="M31" s="681"/>
      <c r="N31" s="682"/>
      <c r="O31" s="682"/>
      <c r="P31" s="682"/>
      <c r="Q31" s="1081"/>
      <c r="R31" s="1081"/>
      <c r="S31" s="1081"/>
      <c r="T31" s="1081"/>
    </row>
    <row r="32" spans="1:20" ht="46.25" customHeight="1" x14ac:dyDescent="0.35">
      <c r="A32" s="2">
        <v>21</v>
      </c>
      <c r="B32" s="574" t="s">
        <v>189</v>
      </c>
      <c r="C32" s="572"/>
      <c r="D32" s="572"/>
      <c r="E32" s="572"/>
      <c r="F32" s="572"/>
      <c r="G32" s="572"/>
      <c r="H32" s="572"/>
      <c r="I32" s="666"/>
      <c r="J32" s="1271" t="s">
        <v>528</v>
      </c>
      <c r="K32" s="1272"/>
      <c r="L32" s="1273"/>
      <c r="M32" s="681"/>
      <c r="N32" s="682"/>
      <c r="O32" s="682"/>
      <c r="P32" s="682"/>
      <c r="Q32" s="1081"/>
      <c r="R32" s="1081"/>
      <c r="S32" s="1081"/>
      <c r="T32" s="1081"/>
    </row>
    <row r="33" spans="1:20" ht="40.5" customHeight="1" x14ac:dyDescent="0.35">
      <c r="A33" s="47">
        <v>22</v>
      </c>
      <c r="B33" s="574" t="s">
        <v>190</v>
      </c>
      <c r="C33" s="572"/>
      <c r="D33" s="572"/>
      <c r="E33" s="572"/>
      <c r="F33" s="572"/>
      <c r="G33" s="572"/>
      <c r="H33" s="572"/>
      <c r="I33" s="666"/>
      <c r="J33" s="1271" t="s">
        <v>528</v>
      </c>
      <c r="K33" s="1272"/>
      <c r="L33" s="1273"/>
      <c r="M33" s="681"/>
      <c r="N33" s="682"/>
      <c r="O33" s="682"/>
      <c r="P33" s="682"/>
      <c r="Q33" s="1081"/>
      <c r="R33" s="1081"/>
      <c r="S33" s="1081"/>
      <c r="T33" s="1081"/>
    </row>
    <row r="34" spans="1:20" ht="49.5" customHeight="1" x14ac:dyDescent="0.35">
      <c r="A34" s="47">
        <v>23</v>
      </c>
      <c r="B34" s="574" t="s">
        <v>191</v>
      </c>
      <c r="C34" s="572"/>
      <c r="D34" s="572"/>
      <c r="E34" s="572"/>
      <c r="F34" s="572"/>
      <c r="G34" s="572"/>
      <c r="H34" s="572"/>
      <c r="I34" s="666"/>
      <c r="J34" s="1271" t="s">
        <v>528</v>
      </c>
      <c r="K34" s="1272"/>
      <c r="L34" s="1273"/>
      <c r="M34" s="681"/>
      <c r="N34" s="682"/>
      <c r="O34" s="682"/>
      <c r="P34" s="682"/>
      <c r="Q34" s="1081"/>
      <c r="R34" s="1081"/>
      <c r="S34" s="1081"/>
      <c r="T34" s="1081"/>
    </row>
    <row r="35" spans="1:20" ht="33" customHeight="1" x14ac:dyDescent="0.35">
      <c r="A35" s="47">
        <v>24</v>
      </c>
      <c r="B35" s="574" t="s">
        <v>192</v>
      </c>
      <c r="C35" s="572"/>
      <c r="D35" s="572"/>
      <c r="E35" s="572"/>
      <c r="F35" s="572"/>
      <c r="G35" s="572"/>
      <c r="H35" s="572"/>
      <c r="I35" s="666"/>
      <c r="J35" s="1271" t="s">
        <v>528</v>
      </c>
      <c r="K35" s="1272"/>
      <c r="L35" s="1273"/>
      <c r="M35" s="681"/>
      <c r="N35" s="682"/>
      <c r="O35" s="682"/>
      <c r="P35" s="682"/>
      <c r="Q35" s="1081"/>
      <c r="R35" s="1081"/>
      <c r="S35" s="1081"/>
      <c r="T35" s="1081"/>
    </row>
    <row r="36" spans="1:20" ht="53.25" customHeight="1" x14ac:dyDescent="0.35">
      <c r="A36" s="47">
        <v>25</v>
      </c>
      <c r="B36" s="574" t="s">
        <v>193</v>
      </c>
      <c r="C36" s="572"/>
      <c r="D36" s="572"/>
      <c r="E36" s="572"/>
      <c r="F36" s="572"/>
      <c r="G36" s="572"/>
      <c r="H36" s="572"/>
      <c r="I36" s="666"/>
      <c r="J36" s="1271" t="s">
        <v>528</v>
      </c>
      <c r="K36" s="1272"/>
      <c r="L36" s="1273"/>
      <c r="M36" s="693" t="s">
        <v>879</v>
      </c>
      <c r="N36" s="694"/>
      <c r="O36" s="694"/>
      <c r="P36" s="694"/>
      <c r="Q36" s="1081"/>
      <c r="R36" s="1081"/>
      <c r="S36" s="1081"/>
      <c r="T36" s="1081"/>
    </row>
    <row r="37" spans="1:20" ht="19.25" customHeight="1" x14ac:dyDescent="0.35">
      <c r="A37" s="85" t="s">
        <v>148</v>
      </c>
      <c r="B37" s="1194" t="s">
        <v>194</v>
      </c>
      <c r="C37" s="1195"/>
      <c r="D37" s="1195"/>
      <c r="E37" s="1195"/>
      <c r="F37" s="1195"/>
      <c r="G37" s="1195"/>
      <c r="H37" s="1195"/>
      <c r="I37" s="1196"/>
      <c r="J37" s="1271" t="s">
        <v>528</v>
      </c>
      <c r="K37" s="1272"/>
      <c r="L37" s="1273"/>
      <c r="M37" s="681"/>
      <c r="N37" s="682"/>
      <c r="O37" s="682"/>
      <c r="P37" s="682"/>
      <c r="Q37" s="1081"/>
      <c r="R37" s="1081"/>
      <c r="S37" s="1081"/>
      <c r="T37" s="1081"/>
    </row>
    <row r="38" spans="1:20" ht="36" customHeight="1" x14ac:dyDescent="0.35">
      <c r="A38" s="48">
        <v>1</v>
      </c>
      <c r="B38" s="574" t="s">
        <v>442</v>
      </c>
      <c r="C38" s="572"/>
      <c r="D38" s="572"/>
      <c r="E38" s="572"/>
      <c r="F38" s="572"/>
      <c r="G38" s="572"/>
      <c r="H38" s="572"/>
      <c r="I38" s="666"/>
      <c r="J38" s="1271" t="s">
        <v>528</v>
      </c>
      <c r="K38" s="1272"/>
      <c r="L38" s="1273"/>
      <c r="M38" s="681"/>
      <c r="N38" s="682"/>
      <c r="O38" s="682"/>
      <c r="P38" s="682"/>
      <c r="Q38" s="1081"/>
      <c r="R38" s="1081"/>
      <c r="S38" s="1081"/>
      <c r="T38" s="1081"/>
    </row>
    <row r="39" spans="1:20" ht="54" customHeight="1" x14ac:dyDescent="0.35">
      <c r="A39" s="1">
        <v>2</v>
      </c>
      <c r="B39" s="574" t="s">
        <v>195</v>
      </c>
      <c r="C39" s="572"/>
      <c r="D39" s="572"/>
      <c r="E39" s="572"/>
      <c r="F39" s="572"/>
      <c r="G39" s="572"/>
      <c r="H39" s="572"/>
      <c r="I39" s="666"/>
      <c r="J39" s="1271" t="s">
        <v>528</v>
      </c>
      <c r="K39" s="1272"/>
      <c r="L39" s="1273"/>
      <c r="M39" s="681"/>
      <c r="N39" s="682"/>
      <c r="O39" s="682"/>
      <c r="P39" s="682"/>
      <c r="Q39" s="1081"/>
      <c r="R39" s="1081"/>
      <c r="S39" s="1081"/>
      <c r="T39" s="1081"/>
    </row>
    <row r="40" spans="1:20" ht="37.5" customHeight="1" x14ac:dyDescent="0.35">
      <c r="A40" s="48">
        <v>3</v>
      </c>
      <c r="B40" s="574" t="s">
        <v>284</v>
      </c>
      <c r="C40" s="572"/>
      <c r="D40" s="572"/>
      <c r="E40" s="572"/>
      <c r="F40" s="572"/>
      <c r="G40" s="572"/>
      <c r="H40" s="572"/>
      <c r="I40" s="666"/>
      <c r="J40" s="1271" t="s">
        <v>528</v>
      </c>
      <c r="K40" s="1272"/>
      <c r="L40" s="1273"/>
      <c r="M40" s="681"/>
      <c r="N40" s="682"/>
      <c r="O40" s="682"/>
      <c r="P40" s="682"/>
      <c r="Q40" s="1081"/>
      <c r="R40" s="1081"/>
      <c r="S40" s="1081"/>
      <c r="T40" s="1081"/>
    </row>
    <row r="41" spans="1:20" ht="25.5" customHeight="1" x14ac:dyDescent="0.35">
      <c r="A41" s="48">
        <v>4</v>
      </c>
      <c r="B41" s="574" t="s">
        <v>196</v>
      </c>
      <c r="C41" s="572"/>
      <c r="D41" s="572"/>
      <c r="E41" s="572"/>
      <c r="F41" s="572"/>
      <c r="G41" s="572"/>
      <c r="H41" s="572"/>
      <c r="I41" s="666"/>
      <c r="J41" s="1271" t="s">
        <v>528</v>
      </c>
      <c r="K41" s="1272"/>
      <c r="L41" s="1273"/>
      <c r="M41" s="681"/>
      <c r="N41" s="682"/>
      <c r="O41" s="682"/>
      <c r="P41" s="682"/>
      <c r="Q41" s="1081"/>
      <c r="R41" s="1081"/>
      <c r="S41" s="1081"/>
      <c r="T41" s="1081"/>
    </row>
    <row r="42" spans="1:20" ht="16.75" customHeight="1" x14ac:dyDescent="0.35">
      <c r="A42" s="48">
        <v>5</v>
      </c>
      <c r="B42" s="574" t="s">
        <v>197</v>
      </c>
      <c r="C42" s="572"/>
      <c r="D42" s="572"/>
      <c r="E42" s="572"/>
      <c r="F42" s="572"/>
      <c r="G42" s="572"/>
      <c r="H42" s="572"/>
      <c r="I42" s="666"/>
      <c r="J42" s="1271" t="s">
        <v>528</v>
      </c>
      <c r="K42" s="1272"/>
      <c r="L42" s="1273"/>
      <c r="M42" s="693" t="s">
        <v>880</v>
      </c>
      <c r="N42" s="694"/>
      <c r="O42" s="694"/>
      <c r="P42" s="694"/>
      <c r="Q42" s="1081"/>
      <c r="R42" s="1081"/>
      <c r="S42" s="1081"/>
      <c r="T42" s="1081"/>
    </row>
    <row r="43" spans="1:20" ht="33" customHeight="1" x14ac:dyDescent="0.35">
      <c r="A43" s="48">
        <v>6</v>
      </c>
      <c r="B43" s="574" t="s">
        <v>198</v>
      </c>
      <c r="C43" s="572"/>
      <c r="D43" s="572"/>
      <c r="E43" s="572"/>
      <c r="F43" s="572"/>
      <c r="G43" s="572"/>
      <c r="H43" s="572"/>
      <c r="I43" s="666"/>
      <c r="J43" s="1271" t="s">
        <v>528</v>
      </c>
      <c r="K43" s="1272"/>
      <c r="L43" s="1273"/>
      <c r="M43" s="681"/>
      <c r="N43" s="682"/>
      <c r="O43" s="682"/>
      <c r="P43" s="682"/>
      <c r="Q43" s="1081"/>
      <c r="R43" s="1081"/>
      <c r="S43" s="1081"/>
      <c r="T43" s="1081"/>
    </row>
    <row r="44" spans="1:20" ht="33.75" customHeight="1" x14ac:dyDescent="0.35">
      <c r="A44" s="48">
        <v>7</v>
      </c>
      <c r="B44" s="693" t="s">
        <v>199</v>
      </c>
      <c r="C44" s="694"/>
      <c r="D44" s="694"/>
      <c r="E44" s="694"/>
      <c r="F44" s="694"/>
      <c r="G44" s="694"/>
      <c r="H44" s="694"/>
      <c r="I44" s="695"/>
      <c r="J44" s="1271" t="s">
        <v>528</v>
      </c>
      <c r="K44" s="1272"/>
      <c r="L44" s="1273"/>
      <c r="M44" s="681"/>
      <c r="N44" s="682"/>
      <c r="O44" s="682"/>
      <c r="P44" s="682"/>
      <c r="Q44" s="1081"/>
      <c r="R44" s="1081"/>
      <c r="S44" s="1081"/>
      <c r="T44" s="1081"/>
    </row>
    <row r="45" spans="1:20" ht="15.5" x14ac:dyDescent="0.35">
      <c r="A45" s="48">
        <v>8</v>
      </c>
      <c r="B45" s="574" t="s">
        <v>200</v>
      </c>
      <c r="C45" s="572"/>
      <c r="D45" s="572"/>
      <c r="E45" s="572"/>
      <c r="F45" s="572"/>
      <c r="G45" s="572"/>
      <c r="H45" s="572"/>
      <c r="I45" s="666"/>
      <c r="J45" s="1271" t="s">
        <v>528</v>
      </c>
      <c r="K45" s="1272"/>
      <c r="L45" s="1273"/>
      <c r="M45" s="681"/>
      <c r="N45" s="682"/>
      <c r="O45" s="682"/>
      <c r="P45" s="682"/>
      <c r="Q45" s="1081"/>
      <c r="R45" s="1081"/>
      <c r="S45" s="1081"/>
      <c r="T45" s="1081"/>
    </row>
    <row r="46" spans="1:20" ht="34.5" customHeight="1" x14ac:dyDescent="0.35">
      <c r="A46" s="48">
        <v>9</v>
      </c>
      <c r="B46" s="574" t="s">
        <v>385</v>
      </c>
      <c r="C46" s="572"/>
      <c r="D46" s="572"/>
      <c r="E46" s="572"/>
      <c r="F46" s="572"/>
      <c r="G46" s="572"/>
      <c r="H46" s="572"/>
      <c r="I46" s="666"/>
      <c r="J46" s="1271" t="s">
        <v>528</v>
      </c>
      <c r="K46" s="1272"/>
      <c r="L46" s="1273"/>
      <c r="M46" s="681"/>
      <c r="N46" s="682"/>
      <c r="O46" s="682"/>
      <c r="P46" s="682"/>
      <c r="Q46" s="1081"/>
      <c r="R46" s="1081"/>
      <c r="S46" s="1081"/>
      <c r="T46" s="1081"/>
    </row>
    <row r="47" spans="1:20" ht="41.25" customHeight="1" x14ac:dyDescent="0.35">
      <c r="A47" s="47">
        <v>10</v>
      </c>
      <c r="B47" s="693" t="s">
        <v>201</v>
      </c>
      <c r="C47" s="694"/>
      <c r="D47" s="694"/>
      <c r="E47" s="694"/>
      <c r="F47" s="694"/>
      <c r="G47" s="694"/>
      <c r="H47" s="694"/>
      <c r="I47" s="695"/>
      <c r="J47" s="1271" t="s">
        <v>528</v>
      </c>
      <c r="K47" s="1272"/>
      <c r="L47" s="1273"/>
      <c r="M47" s="681"/>
      <c r="N47" s="682"/>
      <c r="O47" s="682"/>
      <c r="P47" s="682"/>
      <c r="Q47" s="1081"/>
      <c r="R47" s="1081"/>
      <c r="S47" s="1081"/>
      <c r="T47" s="1081"/>
    </row>
    <row r="48" spans="1:20" ht="18" customHeight="1" x14ac:dyDescent="0.35">
      <c r="A48" s="47">
        <v>11</v>
      </c>
      <c r="B48" s="574" t="s">
        <v>202</v>
      </c>
      <c r="C48" s="572"/>
      <c r="D48" s="572"/>
      <c r="E48" s="572"/>
      <c r="F48" s="572"/>
      <c r="G48" s="572"/>
      <c r="H48" s="572"/>
      <c r="I48" s="666"/>
      <c r="J48" s="1271" t="s">
        <v>528</v>
      </c>
      <c r="K48" s="1272"/>
      <c r="L48" s="1273"/>
      <c r="M48" s="681"/>
      <c r="N48" s="682"/>
      <c r="O48" s="682"/>
      <c r="P48" s="682"/>
      <c r="Q48" s="1081"/>
      <c r="R48" s="1081"/>
      <c r="S48" s="1081"/>
      <c r="T48" s="1081"/>
    </row>
    <row r="49" spans="1:20" ht="15.5" x14ac:dyDescent="0.35">
      <c r="A49" s="47">
        <v>12</v>
      </c>
      <c r="B49" s="574" t="s">
        <v>203</v>
      </c>
      <c r="C49" s="572"/>
      <c r="D49" s="572"/>
      <c r="E49" s="572"/>
      <c r="F49" s="572"/>
      <c r="G49" s="572"/>
      <c r="H49" s="572"/>
      <c r="I49" s="666"/>
      <c r="J49" s="1271" t="s">
        <v>528</v>
      </c>
      <c r="K49" s="1272"/>
      <c r="L49" s="1273"/>
      <c r="M49" s="681"/>
      <c r="N49" s="682"/>
      <c r="O49" s="682"/>
      <c r="P49" s="682"/>
      <c r="Q49" s="1081"/>
      <c r="R49" s="1081"/>
      <c r="S49" s="1081"/>
      <c r="T49" s="1081"/>
    </row>
    <row r="50" spans="1:20" ht="19.75" customHeight="1" x14ac:dyDescent="0.35">
      <c r="A50" s="47">
        <v>13</v>
      </c>
      <c r="B50" s="574" t="s">
        <v>204</v>
      </c>
      <c r="C50" s="572"/>
      <c r="D50" s="572"/>
      <c r="E50" s="572"/>
      <c r="F50" s="572"/>
      <c r="G50" s="572"/>
      <c r="H50" s="572"/>
      <c r="I50" s="666"/>
      <c r="J50" s="1271" t="s">
        <v>528</v>
      </c>
      <c r="K50" s="1272"/>
      <c r="L50" s="1273"/>
      <c r="M50" s="681"/>
      <c r="N50" s="682"/>
      <c r="O50" s="682"/>
      <c r="P50" s="682"/>
      <c r="Q50" s="1081"/>
      <c r="R50" s="1081"/>
      <c r="S50" s="1081"/>
      <c r="T50" s="1081"/>
    </row>
    <row r="51" spans="1:20" ht="34.75" customHeight="1" x14ac:dyDescent="0.35">
      <c r="A51" s="47">
        <v>14</v>
      </c>
      <c r="B51" s="574" t="s">
        <v>205</v>
      </c>
      <c r="C51" s="572"/>
      <c r="D51" s="572"/>
      <c r="E51" s="572"/>
      <c r="F51" s="572"/>
      <c r="G51" s="572"/>
      <c r="H51" s="572"/>
      <c r="I51" s="666"/>
      <c r="J51" s="1271" t="s">
        <v>528</v>
      </c>
      <c r="K51" s="1272"/>
      <c r="L51" s="1273"/>
      <c r="M51" s="681"/>
      <c r="N51" s="682"/>
      <c r="O51" s="682"/>
      <c r="P51" s="682"/>
      <c r="Q51" s="1081"/>
      <c r="R51" s="1081"/>
      <c r="S51" s="1081"/>
      <c r="T51" s="1081"/>
    </row>
    <row r="52" spans="1:20" ht="48.65" customHeight="1" x14ac:dyDescent="0.35">
      <c r="A52" s="47">
        <v>15</v>
      </c>
      <c r="B52" s="574" t="s">
        <v>386</v>
      </c>
      <c r="C52" s="572"/>
      <c r="D52" s="572"/>
      <c r="E52" s="572"/>
      <c r="F52" s="572"/>
      <c r="G52" s="572"/>
      <c r="H52" s="572"/>
      <c r="I52" s="666"/>
      <c r="J52" s="1271" t="s">
        <v>528</v>
      </c>
      <c r="K52" s="1272"/>
      <c r="L52" s="1273"/>
      <c r="M52" s="478"/>
      <c r="N52" s="479"/>
      <c r="O52" s="479"/>
      <c r="P52" s="479"/>
      <c r="Q52" s="1081"/>
      <c r="R52" s="1081"/>
      <c r="S52" s="1081"/>
      <c r="T52" s="1081"/>
    </row>
    <row r="53" spans="1:20" ht="17.25" customHeight="1" x14ac:dyDescent="0.35">
      <c r="A53" s="47">
        <v>16</v>
      </c>
      <c r="B53" s="574" t="s">
        <v>206</v>
      </c>
      <c r="C53" s="572"/>
      <c r="D53" s="572"/>
      <c r="E53" s="572"/>
      <c r="F53" s="572"/>
      <c r="G53" s="572"/>
      <c r="H53" s="572"/>
      <c r="I53" s="666"/>
      <c r="J53" s="1271" t="s">
        <v>528</v>
      </c>
      <c r="K53" s="1272"/>
      <c r="L53" s="1273"/>
      <c r="M53" s="681"/>
      <c r="N53" s="682"/>
      <c r="O53" s="682"/>
      <c r="P53" s="682"/>
      <c r="Q53" s="1081"/>
      <c r="R53" s="1081"/>
      <c r="S53" s="1081"/>
      <c r="T53" s="1081"/>
    </row>
    <row r="54" spans="1:20" ht="15.65" customHeight="1" x14ac:dyDescent="0.35">
      <c r="A54" s="85" t="s">
        <v>109</v>
      </c>
      <c r="B54" s="670" t="s">
        <v>207</v>
      </c>
      <c r="C54" s="671"/>
      <c r="D54" s="671"/>
      <c r="E54" s="671"/>
      <c r="F54" s="671"/>
      <c r="G54" s="671"/>
      <c r="H54" s="671"/>
      <c r="I54" s="672"/>
      <c r="J54" s="1271" t="s">
        <v>528</v>
      </c>
      <c r="K54" s="1272"/>
      <c r="L54" s="1273"/>
      <c r="M54" s="681"/>
      <c r="N54" s="682"/>
      <c r="O54" s="682"/>
      <c r="P54" s="682"/>
      <c r="Q54" s="1081"/>
      <c r="R54" s="1081"/>
      <c r="S54" s="1081"/>
      <c r="T54" s="1081"/>
    </row>
    <row r="55" spans="1:20" ht="35.25" customHeight="1" x14ac:dyDescent="0.35">
      <c r="A55" s="10">
        <v>1</v>
      </c>
      <c r="B55" s="574" t="s">
        <v>208</v>
      </c>
      <c r="C55" s="572"/>
      <c r="D55" s="572"/>
      <c r="E55" s="572"/>
      <c r="F55" s="572"/>
      <c r="G55" s="572"/>
      <c r="H55" s="572"/>
      <c r="I55" s="666"/>
      <c r="J55" s="1271" t="s">
        <v>528</v>
      </c>
      <c r="K55" s="1272"/>
      <c r="L55" s="1273"/>
      <c r="M55" s="681"/>
      <c r="N55" s="682"/>
      <c r="O55" s="682"/>
      <c r="P55" s="682"/>
      <c r="Q55" s="1081"/>
      <c r="R55" s="1081"/>
      <c r="S55" s="1081"/>
      <c r="T55" s="1081"/>
    </row>
    <row r="56" spans="1:20" ht="15.5" x14ac:dyDescent="0.35">
      <c r="A56" s="10">
        <v>2</v>
      </c>
      <c r="B56" s="574" t="s">
        <v>285</v>
      </c>
      <c r="C56" s="572"/>
      <c r="D56" s="572"/>
      <c r="E56" s="572"/>
      <c r="F56" s="572"/>
      <c r="G56" s="572"/>
      <c r="H56" s="572"/>
      <c r="I56" s="666"/>
      <c r="J56" s="1271" t="s">
        <v>528</v>
      </c>
      <c r="K56" s="1272"/>
      <c r="L56" s="1273"/>
      <c r="M56" s="681"/>
      <c r="N56" s="682"/>
      <c r="O56" s="682"/>
      <c r="P56" s="682"/>
      <c r="Q56" s="1081"/>
      <c r="R56" s="1081"/>
      <c r="S56" s="1081"/>
      <c r="T56" s="1081"/>
    </row>
    <row r="57" spans="1:20" ht="45" customHeight="1" x14ac:dyDescent="0.35">
      <c r="A57" s="10">
        <v>3</v>
      </c>
      <c r="B57" s="574" t="s">
        <v>209</v>
      </c>
      <c r="C57" s="572"/>
      <c r="D57" s="572"/>
      <c r="E57" s="572"/>
      <c r="F57" s="572"/>
      <c r="G57" s="572"/>
      <c r="H57" s="572"/>
      <c r="I57" s="666"/>
      <c r="J57" s="1271" t="s">
        <v>528</v>
      </c>
      <c r="K57" s="1272"/>
      <c r="L57" s="1273"/>
      <c r="M57" s="681"/>
      <c r="N57" s="682"/>
      <c r="O57" s="682"/>
      <c r="P57" s="682"/>
      <c r="Q57" s="1081"/>
      <c r="R57" s="1081"/>
      <c r="S57" s="1081"/>
      <c r="T57" s="1081"/>
    </row>
    <row r="58" spans="1:20" ht="43.75" customHeight="1" x14ac:dyDescent="0.35">
      <c r="A58" s="10">
        <v>4</v>
      </c>
      <c r="B58" s="693" t="s">
        <v>210</v>
      </c>
      <c r="C58" s="694"/>
      <c r="D58" s="694"/>
      <c r="E58" s="694"/>
      <c r="F58" s="694"/>
      <c r="G58" s="694"/>
      <c r="H58" s="694"/>
      <c r="I58" s="695"/>
      <c r="J58" s="1271" t="s">
        <v>528</v>
      </c>
      <c r="K58" s="1272"/>
      <c r="L58" s="1273"/>
      <c r="M58" s="681"/>
      <c r="N58" s="682"/>
      <c r="O58" s="682"/>
      <c r="P58" s="682"/>
      <c r="Q58" s="1081"/>
      <c r="R58" s="1081"/>
      <c r="S58" s="1081"/>
      <c r="T58" s="1081"/>
    </row>
    <row r="59" spans="1:20" ht="60" customHeight="1" x14ac:dyDescent="0.35">
      <c r="A59" s="10">
        <v>5</v>
      </c>
      <c r="B59" s="574" t="s">
        <v>443</v>
      </c>
      <c r="C59" s="572"/>
      <c r="D59" s="572"/>
      <c r="E59" s="572"/>
      <c r="F59" s="572"/>
      <c r="G59" s="572"/>
      <c r="H59" s="572"/>
      <c r="I59" s="666"/>
      <c r="J59" s="1271" t="s">
        <v>528</v>
      </c>
      <c r="K59" s="1272"/>
      <c r="L59" s="1273"/>
      <c r="M59" s="681"/>
      <c r="N59" s="682"/>
      <c r="O59" s="682"/>
      <c r="P59" s="682"/>
      <c r="Q59" s="1081"/>
      <c r="R59" s="1081"/>
      <c r="S59" s="1081"/>
      <c r="T59" s="1081"/>
    </row>
    <row r="60" spans="1:20" ht="36.75" customHeight="1" x14ac:dyDescent="0.35">
      <c r="A60" s="10">
        <v>6</v>
      </c>
      <c r="B60" s="574" t="s">
        <v>211</v>
      </c>
      <c r="C60" s="572"/>
      <c r="D60" s="572"/>
      <c r="E60" s="572"/>
      <c r="F60" s="572"/>
      <c r="G60" s="572"/>
      <c r="H60" s="572"/>
      <c r="I60" s="666"/>
      <c r="J60" s="1271" t="s">
        <v>528</v>
      </c>
      <c r="K60" s="1272"/>
      <c r="L60" s="1273"/>
      <c r="M60" s="681"/>
      <c r="N60" s="682"/>
      <c r="O60" s="682"/>
      <c r="P60" s="682"/>
      <c r="Q60" s="1081"/>
      <c r="R60" s="1081"/>
      <c r="S60" s="1081"/>
      <c r="T60" s="1081"/>
    </row>
    <row r="61" spans="1:20" ht="34.75" customHeight="1" x14ac:dyDescent="0.35">
      <c r="A61" s="10">
        <v>7</v>
      </c>
      <c r="B61" s="574" t="s">
        <v>212</v>
      </c>
      <c r="C61" s="572"/>
      <c r="D61" s="572"/>
      <c r="E61" s="572"/>
      <c r="F61" s="572"/>
      <c r="G61" s="572"/>
      <c r="H61" s="572"/>
      <c r="I61" s="666"/>
      <c r="J61" s="1271" t="s">
        <v>528</v>
      </c>
      <c r="K61" s="1272"/>
      <c r="L61" s="1273"/>
      <c r="M61" s="681"/>
      <c r="N61" s="682"/>
      <c r="O61" s="682"/>
      <c r="P61" s="682"/>
      <c r="Q61" s="1081"/>
      <c r="R61" s="1081"/>
      <c r="S61" s="1081"/>
      <c r="T61" s="1081"/>
    </row>
    <row r="62" spans="1:20" ht="15.5" x14ac:dyDescent="0.35">
      <c r="A62" s="85" t="s">
        <v>126</v>
      </c>
      <c r="B62" s="670" t="s">
        <v>36</v>
      </c>
      <c r="C62" s="671"/>
      <c r="D62" s="671"/>
      <c r="E62" s="671"/>
      <c r="F62" s="671"/>
      <c r="G62" s="671"/>
      <c r="H62" s="671"/>
      <c r="I62" s="672"/>
      <c r="J62" s="1271" t="s">
        <v>528</v>
      </c>
      <c r="K62" s="1272"/>
      <c r="L62" s="1273"/>
      <c r="M62" s="681"/>
      <c r="N62" s="682"/>
      <c r="O62" s="682"/>
      <c r="P62" s="682"/>
      <c r="Q62" s="1081"/>
      <c r="R62" s="1081"/>
      <c r="S62" s="1081"/>
      <c r="T62" s="1081"/>
    </row>
    <row r="63" spans="1:20" ht="32.4" customHeight="1" x14ac:dyDescent="0.35">
      <c r="A63" s="10">
        <v>1</v>
      </c>
      <c r="B63" s="693" t="s">
        <v>213</v>
      </c>
      <c r="C63" s="694"/>
      <c r="D63" s="694"/>
      <c r="E63" s="694"/>
      <c r="F63" s="694"/>
      <c r="G63" s="694"/>
      <c r="H63" s="694"/>
      <c r="I63" s="695"/>
      <c r="J63" s="1271" t="s">
        <v>528</v>
      </c>
      <c r="K63" s="1272"/>
      <c r="L63" s="1273"/>
      <c r="M63" s="681"/>
      <c r="N63" s="682"/>
      <c r="O63" s="682"/>
      <c r="P63" s="682"/>
      <c r="Q63" s="1081"/>
      <c r="R63" s="1081"/>
      <c r="S63" s="1081"/>
      <c r="T63" s="1081"/>
    </row>
    <row r="64" spans="1:20" ht="33" customHeight="1" x14ac:dyDescent="0.35">
      <c r="A64" s="10">
        <v>2</v>
      </c>
      <c r="B64" s="574" t="s">
        <v>41</v>
      </c>
      <c r="C64" s="572"/>
      <c r="D64" s="572"/>
      <c r="E64" s="572"/>
      <c r="F64" s="572"/>
      <c r="G64" s="572"/>
      <c r="H64" s="572"/>
      <c r="I64" s="666"/>
      <c r="J64" s="1271" t="s">
        <v>528</v>
      </c>
      <c r="K64" s="1272"/>
      <c r="L64" s="1273"/>
      <c r="M64" s="681"/>
      <c r="N64" s="682"/>
      <c r="O64" s="682"/>
      <c r="P64" s="682"/>
      <c r="Q64" s="1081"/>
      <c r="R64" s="1081"/>
      <c r="S64" s="1081"/>
      <c r="T64" s="1081"/>
    </row>
    <row r="65" spans="1:20" ht="18.649999999999999" customHeight="1" x14ac:dyDescent="0.35">
      <c r="A65" s="10">
        <v>3</v>
      </c>
      <c r="B65" s="574" t="s">
        <v>214</v>
      </c>
      <c r="C65" s="572"/>
      <c r="D65" s="572"/>
      <c r="E65" s="572"/>
      <c r="F65" s="572"/>
      <c r="G65" s="572"/>
      <c r="H65" s="572"/>
      <c r="I65" s="666"/>
      <c r="J65" s="1271" t="s">
        <v>528</v>
      </c>
      <c r="K65" s="1272"/>
      <c r="L65" s="1273"/>
      <c r="M65" s="681"/>
      <c r="N65" s="682"/>
      <c r="O65" s="682"/>
      <c r="P65" s="682"/>
      <c r="Q65" s="1081"/>
      <c r="R65" s="1081"/>
      <c r="S65" s="1081"/>
      <c r="T65" s="1081"/>
    </row>
    <row r="66" spans="1:20" ht="32.4" customHeight="1" x14ac:dyDescent="0.35">
      <c r="A66" s="10">
        <v>4</v>
      </c>
      <c r="B66" s="574" t="s">
        <v>215</v>
      </c>
      <c r="C66" s="572"/>
      <c r="D66" s="572"/>
      <c r="E66" s="572"/>
      <c r="F66" s="572"/>
      <c r="G66" s="572"/>
      <c r="H66" s="572"/>
      <c r="I66" s="666"/>
      <c r="J66" s="1271" t="s">
        <v>528</v>
      </c>
      <c r="K66" s="1272"/>
      <c r="L66" s="1273"/>
      <c r="M66" s="681"/>
      <c r="N66" s="682"/>
      <c r="O66" s="682"/>
      <c r="P66" s="682"/>
      <c r="Q66" s="1081"/>
      <c r="R66" s="1081"/>
      <c r="S66" s="1081"/>
      <c r="T66" s="1081"/>
    </row>
    <row r="67" spans="1:20" ht="44.4" customHeight="1" x14ac:dyDescent="0.35">
      <c r="A67" s="10">
        <v>5</v>
      </c>
      <c r="B67" s="574" t="s">
        <v>286</v>
      </c>
      <c r="C67" s="572"/>
      <c r="D67" s="572"/>
      <c r="E67" s="572"/>
      <c r="F67" s="572"/>
      <c r="G67" s="572"/>
      <c r="H67" s="572"/>
      <c r="I67" s="666"/>
      <c r="J67" s="1271" t="s">
        <v>528</v>
      </c>
      <c r="K67" s="1272"/>
      <c r="L67" s="1273"/>
      <c r="M67" s="681"/>
      <c r="N67" s="682"/>
      <c r="O67" s="682"/>
      <c r="P67" s="682"/>
      <c r="Q67" s="1081"/>
      <c r="R67" s="1081"/>
      <c r="S67" s="1081"/>
      <c r="T67" s="1081"/>
    </row>
    <row r="68" spans="1:20" ht="30" customHeight="1" x14ac:dyDescent="0.35">
      <c r="A68" s="10">
        <v>6</v>
      </c>
      <c r="B68" s="574" t="s">
        <v>216</v>
      </c>
      <c r="C68" s="572"/>
      <c r="D68" s="572"/>
      <c r="E68" s="572"/>
      <c r="F68" s="572"/>
      <c r="G68" s="572"/>
      <c r="H68" s="572"/>
      <c r="I68" s="666"/>
      <c r="J68" s="1271" t="s">
        <v>528</v>
      </c>
      <c r="K68" s="1272"/>
      <c r="L68" s="1273"/>
      <c r="M68" s="681"/>
      <c r="N68" s="682"/>
      <c r="O68" s="682"/>
      <c r="P68" s="682"/>
      <c r="Q68" s="1081"/>
      <c r="R68" s="1081"/>
      <c r="S68" s="1081"/>
      <c r="T68" s="1081"/>
    </row>
    <row r="69" spans="1:20" ht="45.75" customHeight="1" x14ac:dyDescent="0.35">
      <c r="A69" s="10">
        <v>7</v>
      </c>
      <c r="B69" s="574" t="s">
        <v>217</v>
      </c>
      <c r="C69" s="572"/>
      <c r="D69" s="572"/>
      <c r="E69" s="572"/>
      <c r="F69" s="572"/>
      <c r="G69" s="572"/>
      <c r="H69" s="572"/>
      <c r="I69" s="666"/>
      <c r="J69" s="1271" t="s">
        <v>528</v>
      </c>
      <c r="K69" s="1272"/>
      <c r="L69" s="1273"/>
      <c r="M69" s="681"/>
      <c r="N69" s="682"/>
      <c r="O69" s="682"/>
      <c r="P69" s="682"/>
      <c r="Q69" s="1081"/>
      <c r="R69" s="1081"/>
      <c r="S69" s="1081"/>
      <c r="T69" s="1081"/>
    </row>
    <row r="70" spans="1:20" ht="33.65" customHeight="1" x14ac:dyDescent="0.35">
      <c r="A70" s="10">
        <v>8</v>
      </c>
      <c r="B70" s="574" t="s">
        <v>218</v>
      </c>
      <c r="C70" s="572"/>
      <c r="D70" s="572"/>
      <c r="E70" s="572"/>
      <c r="F70" s="572"/>
      <c r="G70" s="572"/>
      <c r="H70" s="572"/>
      <c r="I70" s="666"/>
      <c r="J70" s="1271" t="s">
        <v>528</v>
      </c>
      <c r="K70" s="1272"/>
      <c r="L70" s="1273"/>
      <c r="M70" s="681"/>
      <c r="N70" s="682"/>
      <c r="O70" s="682"/>
      <c r="P70" s="682"/>
      <c r="Q70" s="1081"/>
      <c r="R70" s="1081"/>
      <c r="S70" s="1081"/>
      <c r="T70" s="1081"/>
    </row>
    <row r="71" spans="1:20" ht="57.65" customHeight="1" x14ac:dyDescent="0.35">
      <c r="A71" s="10">
        <v>9</v>
      </c>
      <c r="B71" s="574" t="s">
        <v>219</v>
      </c>
      <c r="C71" s="572"/>
      <c r="D71" s="572"/>
      <c r="E71" s="572"/>
      <c r="F71" s="572"/>
      <c r="G71" s="572"/>
      <c r="H71" s="572"/>
      <c r="I71" s="666"/>
      <c r="J71" s="1271" t="s">
        <v>528</v>
      </c>
      <c r="K71" s="1272"/>
      <c r="L71" s="1273"/>
      <c r="M71" s="681"/>
      <c r="N71" s="682"/>
      <c r="O71" s="682"/>
      <c r="P71" s="682"/>
      <c r="Q71" s="1081"/>
      <c r="R71" s="1081"/>
      <c r="S71" s="1081"/>
      <c r="T71" s="1081"/>
    </row>
    <row r="72" spans="1:20" ht="36.75" customHeight="1" x14ac:dyDescent="0.35">
      <c r="A72" s="10">
        <v>10</v>
      </c>
      <c r="B72" s="693" t="s">
        <v>220</v>
      </c>
      <c r="C72" s="694"/>
      <c r="D72" s="694"/>
      <c r="E72" s="694"/>
      <c r="F72" s="694"/>
      <c r="G72" s="694"/>
      <c r="H72" s="694"/>
      <c r="I72" s="695"/>
      <c r="J72" s="1271" t="s">
        <v>528</v>
      </c>
      <c r="K72" s="1272"/>
      <c r="L72" s="1273"/>
      <c r="M72" s="681"/>
      <c r="N72" s="682"/>
      <c r="O72" s="682"/>
      <c r="P72" s="682"/>
      <c r="Q72" s="1081"/>
      <c r="R72" s="1081"/>
      <c r="S72" s="1081"/>
      <c r="T72" s="1081"/>
    </row>
    <row r="73" spans="1:20" ht="31.75" customHeight="1" x14ac:dyDescent="0.35">
      <c r="A73" s="10">
        <v>11</v>
      </c>
      <c r="B73" s="693" t="s">
        <v>221</v>
      </c>
      <c r="C73" s="694"/>
      <c r="D73" s="694"/>
      <c r="E73" s="694"/>
      <c r="F73" s="694"/>
      <c r="G73" s="694"/>
      <c r="H73" s="694"/>
      <c r="I73" s="695"/>
      <c r="J73" s="1271" t="s">
        <v>528</v>
      </c>
      <c r="K73" s="1272"/>
      <c r="L73" s="1273"/>
      <c r="M73" s="681"/>
      <c r="N73" s="682"/>
      <c r="O73" s="682"/>
      <c r="P73" s="682"/>
      <c r="Q73" s="1081"/>
      <c r="R73" s="1081"/>
      <c r="S73" s="1081"/>
      <c r="T73" s="1081"/>
    </row>
    <row r="74" spans="1:20" ht="33.65" customHeight="1" x14ac:dyDescent="0.35">
      <c r="A74" s="10">
        <v>12</v>
      </c>
      <c r="B74" s="574" t="s">
        <v>222</v>
      </c>
      <c r="C74" s="572"/>
      <c r="D74" s="572"/>
      <c r="E74" s="572"/>
      <c r="F74" s="572"/>
      <c r="G74" s="572"/>
      <c r="H74" s="572"/>
      <c r="I74" s="666"/>
      <c r="J74" s="1271" t="s">
        <v>528</v>
      </c>
      <c r="K74" s="1272"/>
      <c r="L74" s="1273"/>
      <c r="M74" s="681"/>
      <c r="N74" s="682"/>
      <c r="O74" s="682"/>
      <c r="P74" s="682"/>
      <c r="Q74" s="1081"/>
      <c r="R74" s="1081"/>
      <c r="S74" s="1081"/>
      <c r="T74" s="1081"/>
    </row>
    <row r="75" spans="1:20" ht="45" customHeight="1" x14ac:dyDescent="0.35">
      <c r="A75" s="10">
        <v>13</v>
      </c>
      <c r="B75" s="693" t="s">
        <v>223</v>
      </c>
      <c r="C75" s="694"/>
      <c r="D75" s="694"/>
      <c r="E75" s="694"/>
      <c r="F75" s="694"/>
      <c r="G75" s="694"/>
      <c r="H75" s="694"/>
      <c r="I75" s="695"/>
      <c r="J75" s="1271" t="s">
        <v>528</v>
      </c>
      <c r="K75" s="1272"/>
      <c r="L75" s="1273"/>
      <c r="M75" s="681"/>
      <c r="N75" s="682"/>
      <c r="O75" s="682"/>
      <c r="P75" s="682"/>
      <c r="Q75" s="1081"/>
      <c r="R75" s="1081"/>
      <c r="S75" s="1081"/>
      <c r="T75" s="1081"/>
    </row>
    <row r="76" spans="1:20" ht="28.75" customHeight="1" x14ac:dyDescent="0.35">
      <c r="A76" s="10">
        <v>14</v>
      </c>
      <c r="B76" s="574" t="s">
        <v>224</v>
      </c>
      <c r="C76" s="572"/>
      <c r="D76" s="572"/>
      <c r="E76" s="572"/>
      <c r="F76" s="572"/>
      <c r="G76" s="572"/>
      <c r="H76" s="572"/>
      <c r="I76" s="666"/>
      <c r="J76" s="1271" t="s">
        <v>528</v>
      </c>
      <c r="K76" s="1272"/>
      <c r="L76" s="1273"/>
      <c r="M76" s="681"/>
      <c r="N76" s="682"/>
      <c r="O76" s="682"/>
      <c r="P76" s="682"/>
      <c r="Q76" s="1081"/>
      <c r="R76" s="1081"/>
      <c r="S76" s="1081"/>
      <c r="T76" s="1081"/>
    </row>
    <row r="77" spans="1:20" ht="15.5" x14ac:dyDescent="0.35">
      <c r="A77" s="85" t="s">
        <v>130</v>
      </c>
      <c r="B77" s="670" t="s">
        <v>133</v>
      </c>
      <c r="C77" s="671"/>
      <c r="D77" s="671"/>
      <c r="E77" s="671"/>
      <c r="F77" s="671"/>
      <c r="G77" s="671"/>
      <c r="H77" s="671"/>
      <c r="I77" s="672"/>
      <c r="J77" s="1271" t="s">
        <v>528</v>
      </c>
      <c r="K77" s="1272"/>
      <c r="L77" s="1273"/>
      <c r="M77" s="681"/>
      <c r="N77" s="682"/>
      <c r="O77" s="682"/>
      <c r="P77" s="682"/>
      <c r="Q77" s="1081"/>
      <c r="R77" s="1081"/>
      <c r="S77" s="1081"/>
      <c r="T77" s="1081"/>
    </row>
    <row r="78" spans="1:20" ht="32.4" customHeight="1" x14ac:dyDescent="0.35">
      <c r="A78" s="10">
        <v>1</v>
      </c>
      <c r="B78" s="574" t="s">
        <v>225</v>
      </c>
      <c r="C78" s="572"/>
      <c r="D78" s="572"/>
      <c r="E78" s="572"/>
      <c r="F78" s="572"/>
      <c r="G78" s="572"/>
      <c r="H78" s="572"/>
      <c r="I78" s="666"/>
      <c r="J78" s="1271" t="s">
        <v>528</v>
      </c>
      <c r="K78" s="1272"/>
      <c r="L78" s="1273"/>
      <c r="M78" s="681"/>
      <c r="N78" s="682"/>
      <c r="O78" s="682"/>
      <c r="P78" s="682"/>
      <c r="Q78" s="1081"/>
      <c r="R78" s="1081"/>
      <c r="S78" s="1081"/>
      <c r="T78" s="1081"/>
    </row>
    <row r="79" spans="1:20" ht="33.65" customHeight="1" x14ac:dyDescent="0.35">
      <c r="A79" s="10">
        <v>2</v>
      </c>
      <c r="B79" s="574" t="s">
        <v>226</v>
      </c>
      <c r="C79" s="572"/>
      <c r="D79" s="572"/>
      <c r="E79" s="572"/>
      <c r="F79" s="572"/>
      <c r="G79" s="572"/>
      <c r="H79" s="572"/>
      <c r="I79" s="666"/>
      <c r="J79" s="1271" t="s">
        <v>528</v>
      </c>
      <c r="K79" s="1272"/>
      <c r="L79" s="1273"/>
      <c r="M79" s="681"/>
      <c r="N79" s="682"/>
      <c r="O79" s="682"/>
      <c r="P79" s="682"/>
      <c r="Q79" s="1081"/>
      <c r="R79" s="1081"/>
      <c r="S79" s="1081"/>
      <c r="T79" s="1081"/>
    </row>
    <row r="80" spans="1:20" ht="48" customHeight="1" x14ac:dyDescent="0.35">
      <c r="A80" s="10">
        <v>3</v>
      </c>
      <c r="B80" s="574" t="s">
        <v>388</v>
      </c>
      <c r="C80" s="694"/>
      <c r="D80" s="694"/>
      <c r="E80" s="694"/>
      <c r="F80" s="694"/>
      <c r="G80" s="694"/>
      <c r="H80" s="694"/>
      <c r="I80" s="695"/>
      <c r="J80" s="1271" t="s">
        <v>528</v>
      </c>
      <c r="K80" s="1272"/>
      <c r="L80" s="1273"/>
      <c r="M80" s="681"/>
      <c r="N80" s="682"/>
      <c r="O80" s="682"/>
      <c r="P80" s="682"/>
      <c r="Q80" s="1081"/>
      <c r="R80" s="1081"/>
      <c r="S80" s="1081"/>
      <c r="T80" s="1081"/>
    </row>
    <row r="81" spans="1:23" ht="21" customHeight="1" x14ac:dyDescent="0.35">
      <c r="A81" s="10">
        <v>4</v>
      </c>
      <c r="B81" s="574" t="s">
        <v>359</v>
      </c>
      <c r="C81" s="572"/>
      <c r="D81" s="572"/>
      <c r="E81" s="572"/>
      <c r="F81" s="572"/>
      <c r="G81" s="572"/>
      <c r="H81" s="572"/>
      <c r="I81" s="666"/>
      <c r="J81" s="1271" t="s">
        <v>528</v>
      </c>
      <c r="K81" s="1272"/>
      <c r="L81" s="1273"/>
      <c r="M81" s="681"/>
      <c r="N81" s="682"/>
      <c r="O81" s="682"/>
      <c r="P81" s="682"/>
      <c r="Q81" s="1081"/>
      <c r="R81" s="1081"/>
      <c r="S81" s="1081"/>
      <c r="T81" s="1081"/>
    </row>
    <row r="82" spans="1:23" ht="66.75" customHeight="1" x14ac:dyDescent="0.35">
      <c r="A82" s="10">
        <v>5</v>
      </c>
      <c r="B82" s="696" t="s">
        <v>315</v>
      </c>
      <c r="C82" s="694"/>
      <c r="D82" s="694"/>
      <c r="E82" s="694"/>
      <c r="F82" s="694"/>
      <c r="G82" s="694"/>
      <c r="H82" s="694"/>
      <c r="I82" s="695"/>
      <c r="J82" s="1271" t="s">
        <v>528</v>
      </c>
      <c r="K82" s="1272"/>
      <c r="L82" s="1273"/>
      <c r="M82" s="681"/>
      <c r="N82" s="682"/>
      <c r="O82" s="682"/>
      <c r="P82" s="682"/>
      <c r="Q82" s="1081"/>
      <c r="R82" s="1081"/>
      <c r="S82" s="1081"/>
      <c r="T82" s="1081"/>
    </row>
    <row r="83" spans="1:23" ht="65.25" customHeight="1" x14ac:dyDescent="0.35">
      <c r="A83" s="10">
        <v>6</v>
      </c>
      <c r="B83" s="574" t="s">
        <v>444</v>
      </c>
      <c r="C83" s="572"/>
      <c r="D83" s="572"/>
      <c r="E83" s="572"/>
      <c r="F83" s="572"/>
      <c r="G83" s="572"/>
      <c r="H83" s="572"/>
      <c r="I83" s="666"/>
      <c r="J83" s="1271" t="s">
        <v>528</v>
      </c>
      <c r="K83" s="1272"/>
      <c r="L83" s="1273"/>
      <c r="M83" s="681"/>
      <c r="N83" s="682"/>
      <c r="O83" s="682"/>
      <c r="P83" s="682"/>
      <c r="Q83" s="1081"/>
      <c r="R83" s="1081"/>
      <c r="S83" s="1081"/>
      <c r="T83" s="1081"/>
    </row>
    <row r="84" spans="1:23" ht="15.5" x14ac:dyDescent="0.35">
      <c r="A84" s="85" t="s">
        <v>132</v>
      </c>
      <c r="B84" s="670" t="s">
        <v>227</v>
      </c>
      <c r="C84" s="671"/>
      <c r="D84" s="671"/>
      <c r="E84" s="671"/>
      <c r="F84" s="671"/>
      <c r="G84" s="671"/>
      <c r="H84" s="671"/>
      <c r="I84" s="672"/>
      <c r="J84" s="1271" t="s">
        <v>528</v>
      </c>
      <c r="K84" s="1272"/>
      <c r="L84" s="1273"/>
      <c r="M84" s="681"/>
      <c r="N84" s="682"/>
      <c r="O84" s="682"/>
      <c r="P84" s="682"/>
      <c r="Q84" s="1081"/>
      <c r="R84" s="1081"/>
      <c r="S84" s="1081"/>
      <c r="T84" s="1081"/>
    </row>
    <row r="85" spans="1:23" ht="63.75" customHeight="1" x14ac:dyDescent="0.35">
      <c r="A85" s="10">
        <v>1</v>
      </c>
      <c r="B85" s="574" t="s">
        <v>360</v>
      </c>
      <c r="C85" s="694"/>
      <c r="D85" s="694"/>
      <c r="E85" s="694"/>
      <c r="F85" s="694"/>
      <c r="G85" s="694"/>
      <c r="H85" s="694"/>
      <c r="I85" s="695"/>
      <c r="J85" s="1271" t="s">
        <v>528</v>
      </c>
      <c r="K85" s="1272"/>
      <c r="L85" s="1273"/>
      <c r="M85" s="681"/>
      <c r="N85" s="682"/>
      <c r="O85" s="682"/>
      <c r="P85" s="682"/>
      <c r="Q85" s="1081"/>
      <c r="R85" s="1081"/>
      <c r="S85" s="1081"/>
      <c r="T85" s="1081"/>
    </row>
    <row r="86" spans="1:23" ht="151.25" customHeight="1" x14ac:dyDescent="0.35">
      <c r="A86" s="9">
        <v>2</v>
      </c>
      <c r="B86" s="574" t="s">
        <v>445</v>
      </c>
      <c r="C86" s="572"/>
      <c r="D86" s="572"/>
      <c r="E86" s="572"/>
      <c r="F86" s="572"/>
      <c r="G86" s="572"/>
      <c r="H86" s="572"/>
      <c r="I86" s="666"/>
      <c r="J86" s="1271" t="s">
        <v>528</v>
      </c>
      <c r="K86" s="1272"/>
      <c r="L86" s="1273"/>
      <c r="M86" s="681"/>
      <c r="N86" s="682"/>
      <c r="O86" s="682"/>
      <c r="P86" s="682"/>
      <c r="Q86" s="1081"/>
      <c r="R86" s="1081"/>
      <c r="S86" s="1081"/>
      <c r="T86" s="1081"/>
    </row>
    <row r="87" spans="1:23" ht="33" customHeight="1" x14ac:dyDescent="0.35">
      <c r="A87" s="10">
        <v>3</v>
      </c>
      <c r="B87" s="574" t="s">
        <v>228</v>
      </c>
      <c r="C87" s="572"/>
      <c r="D87" s="572"/>
      <c r="E87" s="572"/>
      <c r="F87" s="572"/>
      <c r="G87" s="572"/>
      <c r="H87" s="572"/>
      <c r="I87" s="666"/>
      <c r="J87" s="1271" t="s">
        <v>528</v>
      </c>
      <c r="K87" s="1272"/>
      <c r="L87" s="1273"/>
      <c r="M87" s="681"/>
      <c r="N87" s="682"/>
      <c r="O87" s="682"/>
      <c r="P87" s="682"/>
      <c r="Q87" s="1081"/>
      <c r="R87" s="1081"/>
      <c r="S87" s="1081"/>
      <c r="T87" s="1081"/>
    </row>
    <row r="88" spans="1:23" ht="20.399999999999999" customHeight="1" x14ac:dyDescent="0.35">
      <c r="A88" s="10">
        <v>4</v>
      </c>
      <c r="B88" s="574" t="s">
        <v>229</v>
      </c>
      <c r="C88" s="572"/>
      <c r="D88" s="572"/>
      <c r="E88" s="572"/>
      <c r="F88" s="572"/>
      <c r="G88" s="572"/>
      <c r="H88" s="572"/>
      <c r="I88" s="666"/>
      <c r="J88" s="1271" t="s">
        <v>528</v>
      </c>
      <c r="K88" s="1272"/>
      <c r="L88" s="1273"/>
      <c r="M88" s="681"/>
      <c r="N88" s="682"/>
      <c r="O88" s="682"/>
      <c r="P88" s="682"/>
      <c r="Q88" s="1081"/>
      <c r="R88" s="1081"/>
      <c r="S88" s="1081"/>
      <c r="T88" s="1081"/>
    </row>
    <row r="89" spans="1:23" ht="49.5" customHeight="1" x14ac:dyDescent="0.35">
      <c r="A89" s="10">
        <v>5</v>
      </c>
      <c r="B89" s="693" t="s">
        <v>446</v>
      </c>
      <c r="C89" s="694"/>
      <c r="D89" s="694"/>
      <c r="E89" s="694"/>
      <c r="F89" s="694"/>
      <c r="G89" s="694"/>
      <c r="H89" s="694"/>
      <c r="I89" s="695"/>
      <c r="J89" s="1271" t="s">
        <v>528</v>
      </c>
      <c r="K89" s="1272"/>
      <c r="L89" s="1273"/>
      <c r="M89" s="681"/>
      <c r="N89" s="682"/>
      <c r="O89" s="682"/>
      <c r="P89" s="682"/>
      <c r="Q89" s="1081"/>
      <c r="R89" s="1081"/>
      <c r="S89" s="1081"/>
      <c r="T89" s="1081"/>
    </row>
    <row r="90" spans="1:23" ht="15.5" x14ac:dyDescent="0.35">
      <c r="A90" s="85" t="s">
        <v>137</v>
      </c>
      <c r="B90" s="670" t="s">
        <v>85</v>
      </c>
      <c r="C90" s="671"/>
      <c r="D90" s="671"/>
      <c r="E90" s="671"/>
      <c r="F90" s="671"/>
      <c r="G90" s="671"/>
      <c r="H90" s="671"/>
      <c r="I90" s="672"/>
      <c r="J90" s="1271" t="s">
        <v>528</v>
      </c>
      <c r="K90" s="1272"/>
      <c r="L90" s="1273"/>
      <c r="M90" s="681"/>
      <c r="N90" s="682"/>
      <c r="O90" s="682"/>
      <c r="P90" s="682"/>
      <c r="Q90" s="1081"/>
      <c r="R90" s="1081"/>
      <c r="S90" s="1081"/>
      <c r="T90" s="1081"/>
    </row>
    <row r="91" spans="1:23" ht="33.65" customHeight="1" x14ac:dyDescent="0.35">
      <c r="A91" s="10">
        <v>1</v>
      </c>
      <c r="B91" s="574" t="s">
        <v>333</v>
      </c>
      <c r="C91" s="572"/>
      <c r="D91" s="572"/>
      <c r="E91" s="572"/>
      <c r="F91" s="572"/>
      <c r="G91" s="572"/>
      <c r="H91" s="572"/>
      <c r="I91" s="666"/>
      <c r="J91" s="1271" t="s">
        <v>528</v>
      </c>
      <c r="K91" s="1272"/>
      <c r="L91" s="1273"/>
      <c r="M91" s="681"/>
      <c r="N91" s="682"/>
      <c r="O91" s="682"/>
      <c r="P91" s="682"/>
      <c r="Q91" s="1081"/>
      <c r="R91" s="1081"/>
      <c r="S91" s="1081"/>
      <c r="T91" s="1081"/>
    </row>
    <row r="92" spans="1:23" ht="22.5" customHeight="1" x14ac:dyDescent="0.35">
      <c r="A92" s="43"/>
      <c r="B92" s="50"/>
      <c r="C92" s="122"/>
      <c r="D92" s="122"/>
      <c r="E92" s="122"/>
      <c r="F92" s="122"/>
      <c r="G92" s="122"/>
      <c r="H92" s="1269" t="s">
        <v>851</v>
      </c>
      <c r="I92" s="1269"/>
      <c r="J92" s="1269"/>
      <c r="K92" s="1269"/>
      <c r="L92" s="1270"/>
      <c r="M92" s="681" t="s">
        <v>335</v>
      </c>
      <c r="N92" s="682"/>
      <c r="O92" s="682"/>
      <c r="P92" s="682"/>
      <c r="Q92" s="1097">
        <v>55269</v>
      </c>
      <c r="R92" s="1097"/>
      <c r="S92" s="614">
        <f>Q92*1.05</f>
        <v>58032.450000000004</v>
      </c>
      <c r="T92" s="614"/>
      <c r="U92" s="389">
        <f>S92+(S92*0.1277)</f>
        <v>65443.193865000008</v>
      </c>
      <c r="V92" s="389">
        <f>S92+(S92*0.33)</f>
        <v>77183.158500000005</v>
      </c>
      <c r="W92" s="375"/>
    </row>
    <row r="93" spans="1:23" ht="22.5" customHeight="1" x14ac:dyDescent="0.35">
      <c r="A93" s="43"/>
      <c r="B93" s="50"/>
      <c r="C93" s="122"/>
      <c r="D93" s="122"/>
      <c r="E93" s="122"/>
      <c r="F93" s="122"/>
      <c r="G93" s="122"/>
      <c r="H93" s="1269" t="s">
        <v>851</v>
      </c>
      <c r="I93" s="1269"/>
      <c r="J93" s="1269"/>
      <c r="K93" s="1269"/>
      <c r="L93" s="1270"/>
      <c r="M93" s="681" t="s">
        <v>334</v>
      </c>
      <c r="N93" s="682"/>
      <c r="O93" s="682"/>
      <c r="P93" s="682"/>
      <c r="Q93" s="1097">
        <v>65438</v>
      </c>
      <c r="R93" s="1097"/>
      <c r="S93" s="614">
        <f t="shared" ref="S93:S133" si="0">Q93*1.05</f>
        <v>68709.900000000009</v>
      </c>
      <c r="T93" s="614"/>
      <c r="U93" s="389">
        <f>S93+(S93*0.1277)</f>
        <v>77484.154230000015</v>
      </c>
      <c r="V93" s="389">
        <f>S93+(S93*0.33)</f>
        <v>91384.167000000016</v>
      </c>
      <c r="W93" s="375"/>
    </row>
    <row r="94" spans="1:23" ht="25.5" customHeight="1" x14ac:dyDescent="0.35">
      <c r="A94" s="43"/>
      <c r="B94" s="675"/>
      <c r="C94" s="676"/>
      <c r="D94" s="676"/>
      <c r="E94" s="676"/>
      <c r="F94" s="676"/>
      <c r="G94" s="676"/>
      <c r="H94" s="676"/>
      <c r="I94" s="677"/>
      <c r="J94" s="684"/>
      <c r="K94" s="685"/>
      <c r="L94" s="686"/>
      <c r="M94" s="1186"/>
      <c r="N94" s="1187"/>
      <c r="O94" s="1187"/>
      <c r="P94" s="1187"/>
      <c r="Q94" s="1081"/>
      <c r="R94" s="1081"/>
      <c r="S94" s="1275"/>
      <c r="T94" s="1275"/>
      <c r="U94" s="375"/>
      <c r="V94" s="375"/>
      <c r="W94" s="375"/>
    </row>
    <row r="95" spans="1:23" ht="15.5" x14ac:dyDescent="0.35">
      <c r="A95" s="85" t="s">
        <v>73</v>
      </c>
      <c r="B95" s="670" t="s">
        <v>47</v>
      </c>
      <c r="C95" s="671"/>
      <c r="D95" s="671"/>
      <c r="E95" s="671"/>
      <c r="F95" s="671"/>
      <c r="G95" s="671"/>
      <c r="H95" s="671"/>
      <c r="I95" s="672"/>
      <c r="J95" s="690" t="s">
        <v>528</v>
      </c>
      <c r="K95" s="691"/>
      <c r="L95" s="692"/>
      <c r="M95" s="681"/>
      <c r="N95" s="682"/>
      <c r="O95" s="682"/>
      <c r="P95" s="682"/>
      <c r="Q95" s="1076"/>
      <c r="R95" s="1076"/>
      <c r="S95" s="1276"/>
      <c r="T95" s="1276"/>
      <c r="U95" s="375"/>
      <c r="V95" s="375"/>
      <c r="W95" s="375"/>
    </row>
    <row r="96" spans="1:23" ht="17.25" customHeight="1" x14ac:dyDescent="0.35">
      <c r="A96" s="54">
        <v>1</v>
      </c>
      <c r="B96" s="574" t="s">
        <v>230</v>
      </c>
      <c r="C96" s="572"/>
      <c r="D96" s="572"/>
      <c r="E96" s="572"/>
      <c r="F96" s="572"/>
      <c r="G96" s="572"/>
      <c r="H96" s="572"/>
      <c r="I96" s="666"/>
      <c r="J96" s="690" t="s">
        <v>528</v>
      </c>
      <c r="K96" s="691"/>
      <c r="L96" s="692"/>
      <c r="M96" s="681" t="s">
        <v>881</v>
      </c>
      <c r="N96" s="682"/>
      <c r="O96" s="682"/>
      <c r="P96" s="682"/>
      <c r="Q96" s="1097">
        <v>2400</v>
      </c>
      <c r="R96" s="1097"/>
      <c r="S96" s="614">
        <f t="shared" si="0"/>
        <v>2520</v>
      </c>
      <c r="T96" s="614"/>
      <c r="U96" s="375"/>
      <c r="V96" s="398"/>
      <c r="W96" s="389">
        <f>S96+(S96*0.33)</f>
        <v>3351.6</v>
      </c>
    </row>
    <row r="97" spans="1:23" ht="15.5" x14ac:dyDescent="0.35">
      <c r="A97" s="47">
        <v>2</v>
      </c>
      <c r="B97" s="574" t="s">
        <v>390</v>
      </c>
      <c r="C97" s="572"/>
      <c r="D97" s="572"/>
      <c r="E97" s="572"/>
      <c r="F97" s="572"/>
      <c r="G97" s="572"/>
      <c r="H97" s="572"/>
      <c r="I97" s="666"/>
      <c r="J97" s="690" t="s">
        <v>528</v>
      </c>
      <c r="K97" s="691"/>
      <c r="L97" s="692"/>
      <c r="M97" s="681"/>
      <c r="N97" s="682"/>
      <c r="O97" s="682"/>
      <c r="P97" s="682"/>
      <c r="Q97" s="1097">
        <v>785</v>
      </c>
      <c r="R97" s="1097"/>
      <c r="S97" s="614">
        <f t="shared" si="0"/>
        <v>824.25</v>
      </c>
      <c r="T97" s="614"/>
      <c r="U97" s="375"/>
      <c r="V97" s="375"/>
      <c r="W97" s="389">
        <f t="shared" ref="W97:W136" si="1">S97+(S97*0.33)</f>
        <v>1096.2525000000001</v>
      </c>
    </row>
    <row r="98" spans="1:23" ht="15.5" x14ac:dyDescent="0.35">
      <c r="A98" s="47"/>
      <c r="B98" s="574" t="s">
        <v>330</v>
      </c>
      <c r="C98" s="572"/>
      <c r="D98" s="572"/>
      <c r="E98" s="572"/>
      <c r="F98" s="572"/>
      <c r="G98" s="572"/>
      <c r="H98" s="572"/>
      <c r="I98" s="666"/>
      <c r="J98" s="690" t="s">
        <v>528</v>
      </c>
      <c r="K98" s="691"/>
      <c r="L98" s="692"/>
      <c r="M98" s="681"/>
      <c r="N98" s="682"/>
      <c r="O98" s="682"/>
      <c r="P98" s="682"/>
      <c r="Q98" s="1097">
        <v>3577</v>
      </c>
      <c r="R98" s="1097"/>
      <c r="S98" s="614">
        <f t="shared" si="0"/>
        <v>3755.8500000000004</v>
      </c>
      <c r="T98" s="614"/>
      <c r="U98" s="375"/>
      <c r="V98" s="375"/>
      <c r="W98" s="389">
        <f t="shared" si="1"/>
        <v>4995.2805000000008</v>
      </c>
    </row>
    <row r="99" spans="1:23" ht="15.5" x14ac:dyDescent="0.35">
      <c r="A99" s="47">
        <v>3</v>
      </c>
      <c r="B99" s="574" t="s">
        <v>231</v>
      </c>
      <c r="C99" s="572"/>
      <c r="D99" s="572"/>
      <c r="E99" s="572"/>
      <c r="F99" s="572"/>
      <c r="G99" s="572"/>
      <c r="H99" s="572"/>
      <c r="I99" s="666"/>
      <c r="J99" s="690" t="s">
        <v>528</v>
      </c>
      <c r="K99" s="691"/>
      <c r="L99" s="692"/>
      <c r="M99" s="681"/>
      <c r="N99" s="682"/>
      <c r="O99" s="682"/>
      <c r="P99" s="682"/>
      <c r="Q99" s="1097">
        <v>1595</v>
      </c>
      <c r="R99" s="1097"/>
      <c r="S99" s="614">
        <f t="shared" si="0"/>
        <v>1674.75</v>
      </c>
      <c r="T99" s="614"/>
      <c r="U99" s="375"/>
      <c r="V99" s="375"/>
      <c r="W99" s="389">
        <f t="shared" si="1"/>
        <v>2227.4175</v>
      </c>
    </row>
    <row r="100" spans="1:23" ht="62.4" customHeight="1" x14ac:dyDescent="0.35">
      <c r="A100" s="47">
        <v>4</v>
      </c>
      <c r="B100" s="693" t="s">
        <v>232</v>
      </c>
      <c r="C100" s="694"/>
      <c r="D100" s="694"/>
      <c r="E100" s="694"/>
      <c r="F100" s="694"/>
      <c r="G100" s="694"/>
      <c r="H100" s="694"/>
      <c r="I100" s="695"/>
      <c r="J100" s="690" t="s">
        <v>528</v>
      </c>
      <c r="K100" s="691"/>
      <c r="L100" s="692"/>
      <c r="M100" s="681" t="s">
        <v>882</v>
      </c>
      <c r="N100" s="682"/>
      <c r="O100" s="682"/>
      <c r="P100" s="682"/>
      <c r="Q100" s="1097">
        <v>340</v>
      </c>
      <c r="R100" s="1097"/>
      <c r="S100" s="614">
        <f t="shared" si="0"/>
        <v>357</v>
      </c>
      <c r="T100" s="614"/>
      <c r="U100" s="375"/>
      <c r="V100" s="375"/>
      <c r="W100" s="396">
        <f t="shared" si="1"/>
        <v>474.81</v>
      </c>
    </row>
    <row r="101" spans="1:23" ht="15.5" x14ac:dyDescent="0.35">
      <c r="A101" s="47">
        <v>5</v>
      </c>
      <c r="B101" s="693" t="s">
        <v>233</v>
      </c>
      <c r="C101" s="694"/>
      <c r="D101" s="694"/>
      <c r="E101" s="694"/>
      <c r="F101" s="694"/>
      <c r="G101" s="694"/>
      <c r="H101" s="694"/>
      <c r="I101" s="695"/>
      <c r="J101" s="690" t="s">
        <v>528</v>
      </c>
      <c r="K101" s="691"/>
      <c r="L101" s="692"/>
      <c r="M101" s="681"/>
      <c r="N101" s="682"/>
      <c r="O101" s="682"/>
      <c r="P101" s="682"/>
      <c r="Q101" s="1097">
        <v>305</v>
      </c>
      <c r="R101" s="1097"/>
      <c r="S101" s="614">
        <f t="shared" si="0"/>
        <v>320.25</v>
      </c>
      <c r="T101" s="614"/>
      <c r="U101" s="375"/>
      <c r="V101" s="375"/>
      <c r="W101" s="389">
        <f t="shared" si="1"/>
        <v>425.9325</v>
      </c>
    </row>
    <row r="102" spans="1:23" ht="30" customHeight="1" x14ac:dyDescent="0.35">
      <c r="A102" s="47">
        <v>6</v>
      </c>
      <c r="B102" s="574" t="s">
        <v>287</v>
      </c>
      <c r="C102" s="572"/>
      <c r="D102" s="572"/>
      <c r="E102" s="572"/>
      <c r="F102" s="572"/>
      <c r="G102" s="572"/>
      <c r="H102" s="572"/>
      <c r="I102" s="666"/>
      <c r="J102" s="690" t="s">
        <v>528</v>
      </c>
      <c r="K102" s="691"/>
      <c r="L102" s="692"/>
      <c r="M102" s="681" t="s">
        <v>883</v>
      </c>
      <c r="N102" s="682"/>
      <c r="O102" s="682"/>
      <c r="P102" s="682"/>
      <c r="Q102" s="1097">
        <v>248</v>
      </c>
      <c r="R102" s="1097"/>
      <c r="S102" s="614">
        <f t="shared" si="0"/>
        <v>260.40000000000003</v>
      </c>
      <c r="T102" s="614"/>
      <c r="U102" s="375"/>
      <c r="V102" s="375"/>
      <c r="W102" s="397">
        <f t="shared" si="1"/>
        <v>346.33200000000005</v>
      </c>
    </row>
    <row r="103" spans="1:23" ht="182.4" customHeight="1" x14ac:dyDescent="0.35">
      <c r="A103" s="47">
        <v>7</v>
      </c>
      <c r="B103" s="574" t="s">
        <v>447</v>
      </c>
      <c r="C103" s="694"/>
      <c r="D103" s="694"/>
      <c r="E103" s="694"/>
      <c r="F103" s="694"/>
      <c r="G103" s="694"/>
      <c r="H103" s="694"/>
      <c r="I103" s="695"/>
      <c r="J103" s="690" t="s">
        <v>528</v>
      </c>
      <c r="K103" s="691"/>
      <c r="L103" s="692"/>
      <c r="M103" s="681"/>
      <c r="N103" s="682"/>
      <c r="O103" s="682"/>
      <c r="P103" s="682"/>
      <c r="Q103" s="1097">
        <v>6112</v>
      </c>
      <c r="R103" s="1097"/>
      <c r="S103" s="614">
        <f t="shared" si="0"/>
        <v>6417.6</v>
      </c>
      <c r="T103" s="614"/>
      <c r="U103" s="375"/>
      <c r="V103" s="375"/>
      <c r="W103" s="395">
        <f t="shared" si="1"/>
        <v>8535.4079999999994</v>
      </c>
    </row>
    <row r="104" spans="1:23" ht="15.5" x14ac:dyDescent="0.35">
      <c r="A104" s="47">
        <v>8</v>
      </c>
      <c r="B104" s="574" t="s">
        <v>140</v>
      </c>
      <c r="C104" s="572"/>
      <c r="D104" s="572"/>
      <c r="E104" s="572"/>
      <c r="F104" s="572"/>
      <c r="G104" s="572"/>
      <c r="H104" s="572"/>
      <c r="I104" s="666"/>
      <c r="J104" s="690" t="s">
        <v>528</v>
      </c>
      <c r="K104" s="691"/>
      <c r="L104" s="692"/>
      <c r="M104" s="681" t="s">
        <v>884</v>
      </c>
      <c r="N104" s="682"/>
      <c r="O104" s="682"/>
      <c r="P104" s="682"/>
      <c r="Q104" s="1097">
        <v>785</v>
      </c>
      <c r="R104" s="1097"/>
      <c r="S104" s="614">
        <f t="shared" si="0"/>
        <v>824.25</v>
      </c>
      <c r="T104" s="614"/>
      <c r="U104" s="375"/>
      <c r="V104" s="375"/>
      <c r="W104" s="389">
        <f t="shared" si="1"/>
        <v>1096.2525000000001</v>
      </c>
    </row>
    <row r="105" spans="1:23" ht="15.65" customHeight="1" x14ac:dyDescent="0.35">
      <c r="A105" s="47">
        <v>9</v>
      </c>
      <c r="B105" s="574" t="s">
        <v>141</v>
      </c>
      <c r="C105" s="572"/>
      <c r="D105" s="572"/>
      <c r="E105" s="572"/>
      <c r="F105" s="572"/>
      <c r="G105" s="572"/>
      <c r="H105" s="572"/>
      <c r="I105" s="666"/>
      <c r="J105" s="690" t="s">
        <v>528</v>
      </c>
      <c r="K105" s="691"/>
      <c r="L105" s="692"/>
      <c r="M105" s="681" t="s">
        <v>656</v>
      </c>
      <c r="N105" s="682"/>
      <c r="O105" s="682"/>
      <c r="P105" s="682"/>
      <c r="Q105" s="1097">
        <v>2400</v>
      </c>
      <c r="R105" s="1097"/>
      <c r="S105" s="614">
        <f t="shared" si="0"/>
        <v>2520</v>
      </c>
      <c r="T105" s="614"/>
      <c r="U105" s="375"/>
      <c r="V105" s="375"/>
      <c r="W105" s="389">
        <f t="shared" si="1"/>
        <v>3351.6</v>
      </c>
    </row>
    <row r="106" spans="1:23" ht="15.65" customHeight="1" x14ac:dyDescent="0.35">
      <c r="A106" s="47">
        <v>10</v>
      </c>
      <c r="B106" s="574" t="s">
        <v>330</v>
      </c>
      <c r="C106" s="572"/>
      <c r="D106" s="572"/>
      <c r="E106" s="572"/>
      <c r="F106" s="572"/>
      <c r="G106" s="572"/>
      <c r="H106" s="572"/>
      <c r="I106" s="666"/>
      <c r="J106" s="690" t="s">
        <v>528</v>
      </c>
      <c r="K106" s="691"/>
      <c r="L106" s="692"/>
      <c r="M106" s="681" t="s">
        <v>656</v>
      </c>
      <c r="N106" s="682"/>
      <c r="O106" s="682"/>
      <c r="P106" s="682"/>
      <c r="Q106" s="1097">
        <v>3577</v>
      </c>
      <c r="R106" s="1097"/>
      <c r="S106" s="614">
        <f t="shared" si="0"/>
        <v>3755.8500000000004</v>
      </c>
      <c r="T106" s="614"/>
      <c r="U106" s="375"/>
      <c r="V106" s="375"/>
      <c r="W106" s="389">
        <f t="shared" si="1"/>
        <v>4995.2805000000008</v>
      </c>
    </row>
    <row r="107" spans="1:23" ht="15.65" customHeight="1" x14ac:dyDescent="0.35">
      <c r="A107" s="47">
        <v>11</v>
      </c>
      <c r="B107" s="574" t="s">
        <v>142</v>
      </c>
      <c r="C107" s="572"/>
      <c r="D107" s="572"/>
      <c r="E107" s="572"/>
      <c r="F107" s="572"/>
      <c r="G107" s="572"/>
      <c r="H107" s="572"/>
      <c r="I107" s="666"/>
      <c r="J107" s="690" t="s">
        <v>528</v>
      </c>
      <c r="K107" s="691"/>
      <c r="L107" s="692"/>
      <c r="M107" s="681" t="s">
        <v>656</v>
      </c>
      <c r="N107" s="682"/>
      <c r="O107" s="682"/>
      <c r="P107" s="682"/>
      <c r="Q107" s="1097">
        <v>1595</v>
      </c>
      <c r="R107" s="1097"/>
      <c r="S107" s="614">
        <f t="shared" si="0"/>
        <v>1674.75</v>
      </c>
      <c r="T107" s="614"/>
      <c r="U107" s="375"/>
      <c r="V107" s="375"/>
      <c r="W107" s="389">
        <f t="shared" si="1"/>
        <v>2227.4175</v>
      </c>
    </row>
    <row r="108" spans="1:23" ht="15.65" customHeight="1" x14ac:dyDescent="0.35">
      <c r="A108" s="47">
        <v>12</v>
      </c>
      <c r="B108" s="574" t="s">
        <v>143</v>
      </c>
      <c r="C108" s="572"/>
      <c r="D108" s="572"/>
      <c r="E108" s="572"/>
      <c r="F108" s="572"/>
      <c r="G108" s="572"/>
      <c r="H108" s="572"/>
      <c r="I108" s="666"/>
      <c r="J108" s="690" t="s">
        <v>528</v>
      </c>
      <c r="K108" s="691"/>
      <c r="L108" s="692"/>
      <c r="M108" s="681" t="s">
        <v>883</v>
      </c>
      <c r="N108" s="682"/>
      <c r="O108" s="682"/>
      <c r="P108" s="682"/>
      <c r="Q108" s="1097">
        <v>248</v>
      </c>
      <c r="R108" s="1097"/>
      <c r="S108" s="614">
        <f t="shared" si="0"/>
        <v>260.40000000000003</v>
      </c>
      <c r="T108" s="614"/>
      <c r="U108" s="375"/>
      <c r="V108" s="375"/>
      <c r="W108" s="389">
        <f t="shared" si="1"/>
        <v>346.33200000000005</v>
      </c>
    </row>
    <row r="109" spans="1:23" ht="36" customHeight="1" x14ac:dyDescent="0.35">
      <c r="A109" s="47">
        <v>13</v>
      </c>
      <c r="B109" s="574" t="s">
        <v>144</v>
      </c>
      <c r="C109" s="572"/>
      <c r="D109" s="572"/>
      <c r="E109" s="572"/>
      <c r="F109" s="572"/>
      <c r="G109" s="572"/>
      <c r="H109" s="572"/>
      <c r="I109" s="666"/>
      <c r="J109" s="690" t="s">
        <v>528</v>
      </c>
      <c r="K109" s="691"/>
      <c r="L109" s="692"/>
      <c r="M109" s="681"/>
      <c r="N109" s="682"/>
      <c r="O109" s="682"/>
      <c r="P109" s="682"/>
      <c r="Q109" s="1097">
        <v>956</v>
      </c>
      <c r="R109" s="1097"/>
      <c r="S109" s="614">
        <f t="shared" si="0"/>
        <v>1003.8000000000001</v>
      </c>
      <c r="T109" s="614"/>
      <c r="U109" s="375"/>
      <c r="V109" s="375"/>
      <c r="W109" s="396">
        <f t="shared" si="1"/>
        <v>1335.0540000000001</v>
      </c>
    </row>
    <row r="110" spans="1:23" ht="72" customHeight="1" thickBot="1" x14ac:dyDescent="0.4">
      <c r="A110" s="123">
        <v>14</v>
      </c>
      <c r="B110" s="577" t="s">
        <v>145</v>
      </c>
      <c r="C110" s="668"/>
      <c r="D110" s="668"/>
      <c r="E110" s="668"/>
      <c r="F110" s="668"/>
      <c r="G110" s="668"/>
      <c r="H110" s="668"/>
      <c r="I110" s="669"/>
      <c r="J110" s="824" t="s">
        <v>528</v>
      </c>
      <c r="K110" s="825"/>
      <c r="L110" s="826"/>
      <c r="M110" s="1124" t="s">
        <v>856</v>
      </c>
      <c r="N110" s="713"/>
      <c r="O110" s="713"/>
      <c r="P110" s="1262"/>
      <c r="Q110" s="1125">
        <v>825</v>
      </c>
      <c r="R110" s="1125"/>
      <c r="S110" s="614">
        <f t="shared" si="0"/>
        <v>866.25</v>
      </c>
      <c r="T110" s="614"/>
      <c r="U110" s="375"/>
      <c r="V110" s="375"/>
      <c r="W110" s="395">
        <f t="shared" si="1"/>
        <v>1152.1125</v>
      </c>
    </row>
    <row r="111" spans="1:23" ht="24.65" customHeight="1" thickTop="1" x14ac:dyDescent="0.35">
      <c r="A111" s="1263" t="s">
        <v>885</v>
      </c>
      <c r="B111" s="1264"/>
      <c r="C111" s="1264"/>
      <c r="D111" s="1264"/>
      <c r="E111" s="1264"/>
      <c r="F111" s="1264"/>
      <c r="G111" s="1264"/>
      <c r="H111" s="1264"/>
      <c r="I111" s="1264"/>
      <c r="J111" s="1264"/>
      <c r="K111" s="1264"/>
      <c r="L111" s="1264"/>
      <c r="M111" s="1264"/>
      <c r="N111" s="1264"/>
      <c r="O111" s="1264"/>
      <c r="P111" s="1264"/>
      <c r="Q111" s="1264"/>
      <c r="R111" s="1265"/>
      <c r="S111" s="1278"/>
      <c r="T111" s="1278"/>
      <c r="U111" s="375"/>
      <c r="V111" s="375"/>
      <c r="W111" s="395"/>
    </row>
    <row r="112" spans="1:23" ht="24.65" customHeight="1" thickBot="1" x14ac:dyDescent="0.4">
      <c r="A112" s="1266" t="s">
        <v>549</v>
      </c>
      <c r="B112" s="1267"/>
      <c r="C112" s="1267"/>
      <c r="D112" s="1267"/>
      <c r="E112" s="1267"/>
      <c r="F112" s="1267"/>
      <c r="G112" s="1267"/>
      <c r="H112" s="1267"/>
      <c r="I112" s="1267"/>
      <c r="J112" s="1267"/>
      <c r="K112" s="1267"/>
      <c r="L112" s="1267"/>
      <c r="M112" s="1267"/>
      <c r="N112" s="1267"/>
      <c r="O112" s="1267"/>
      <c r="P112" s="1267"/>
      <c r="Q112" s="1267"/>
      <c r="R112" s="1268"/>
      <c r="S112" s="1278"/>
      <c r="T112" s="1278"/>
      <c r="U112" s="375"/>
      <c r="V112" s="375"/>
      <c r="W112" s="395"/>
    </row>
    <row r="113" spans="1:23" ht="15.65" customHeight="1" thickTop="1" x14ac:dyDescent="0.35">
      <c r="A113" s="124"/>
      <c r="B113" s="1253" t="s">
        <v>886</v>
      </c>
      <c r="C113" s="1254"/>
      <c r="D113" s="1254"/>
      <c r="E113" s="1254"/>
      <c r="F113" s="1254"/>
      <c r="G113" s="1254"/>
      <c r="H113" s="1254"/>
      <c r="I113" s="1255"/>
      <c r="J113" s="1020" t="s">
        <v>528</v>
      </c>
      <c r="K113" s="1021"/>
      <c r="L113" s="1256"/>
      <c r="M113" s="1257"/>
      <c r="N113" s="1258"/>
      <c r="O113" s="1258"/>
      <c r="P113" s="1259"/>
      <c r="Q113" s="1260"/>
      <c r="R113" s="1261"/>
      <c r="S113" s="1278"/>
      <c r="T113" s="1278"/>
      <c r="U113" s="375"/>
      <c r="V113" s="375"/>
      <c r="W113" s="395"/>
    </row>
    <row r="114" spans="1:23" ht="15.65" customHeight="1" x14ac:dyDescent="0.35">
      <c r="A114" s="48">
        <v>1</v>
      </c>
      <c r="B114" s="693" t="s">
        <v>887</v>
      </c>
      <c r="C114" s="694"/>
      <c r="D114" s="694"/>
      <c r="E114" s="694"/>
      <c r="F114" s="694"/>
      <c r="G114" s="694"/>
      <c r="H114" s="694"/>
      <c r="I114" s="695"/>
      <c r="J114" s="690" t="s">
        <v>528</v>
      </c>
      <c r="K114" s="691"/>
      <c r="L114" s="692"/>
      <c r="M114" s="681"/>
      <c r="N114" s="682"/>
      <c r="O114" s="682"/>
      <c r="P114" s="682"/>
      <c r="Q114" s="1097">
        <v>-3600</v>
      </c>
      <c r="R114" s="1097"/>
      <c r="S114" s="614">
        <v>-3600</v>
      </c>
      <c r="T114" s="614"/>
      <c r="U114" s="375"/>
      <c r="V114" s="375"/>
      <c r="W114" s="395">
        <f t="shared" si="1"/>
        <v>-4788</v>
      </c>
    </row>
    <row r="115" spans="1:23" ht="15.65" customHeight="1" x14ac:dyDescent="0.35">
      <c r="A115" s="48">
        <v>2</v>
      </c>
      <c r="B115" s="693" t="s">
        <v>888</v>
      </c>
      <c r="C115" s="694"/>
      <c r="D115" s="694"/>
      <c r="E115" s="694"/>
      <c r="F115" s="694"/>
      <c r="G115" s="694"/>
      <c r="H115" s="694"/>
      <c r="I115" s="695"/>
      <c r="J115" s="690" t="s">
        <v>528</v>
      </c>
      <c r="K115" s="691"/>
      <c r="L115" s="692"/>
      <c r="M115" s="681"/>
      <c r="N115" s="682"/>
      <c r="O115" s="682"/>
      <c r="P115" s="682"/>
      <c r="Q115" s="1097">
        <v>-2880</v>
      </c>
      <c r="R115" s="1097"/>
      <c r="S115" s="614">
        <v>-2880</v>
      </c>
      <c r="T115" s="614"/>
      <c r="U115" s="375"/>
      <c r="V115" s="375"/>
      <c r="W115" s="395">
        <f t="shared" si="1"/>
        <v>-3830.4</v>
      </c>
    </row>
    <row r="116" spans="1:23" ht="15.65" customHeight="1" x14ac:dyDescent="0.35">
      <c r="A116" s="48">
        <v>3</v>
      </c>
      <c r="B116" s="693" t="s">
        <v>889</v>
      </c>
      <c r="C116" s="694"/>
      <c r="D116" s="694"/>
      <c r="E116" s="694"/>
      <c r="F116" s="694"/>
      <c r="G116" s="694"/>
      <c r="H116" s="694"/>
      <c r="I116" s="695"/>
      <c r="J116" s="690" t="s">
        <v>528</v>
      </c>
      <c r="K116" s="691"/>
      <c r="L116" s="692"/>
      <c r="M116" s="681" t="s">
        <v>890</v>
      </c>
      <c r="N116" s="682"/>
      <c r="O116" s="682"/>
      <c r="P116" s="682"/>
      <c r="Q116" s="1097">
        <v>2840</v>
      </c>
      <c r="R116" s="1097"/>
      <c r="S116" s="614">
        <f t="shared" si="0"/>
        <v>2982</v>
      </c>
      <c r="T116" s="614"/>
      <c r="U116" s="375"/>
      <c r="V116" s="375"/>
      <c r="W116" s="389">
        <f t="shared" si="1"/>
        <v>3966.06</v>
      </c>
    </row>
    <row r="117" spans="1:23" ht="34.25" customHeight="1" x14ac:dyDescent="0.35">
      <c r="A117" s="48">
        <v>4</v>
      </c>
      <c r="B117" s="574" t="s">
        <v>891</v>
      </c>
      <c r="C117" s="572"/>
      <c r="D117" s="572"/>
      <c r="E117" s="572"/>
      <c r="F117" s="572"/>
      <c r="G117" s="572"/>
      <c r="H117" s="572"/>
      <c r="I117" s="666"/>
      <c r="J117" s="690" t="s">
        <v>528</v>
      </c>
      <c r="K117" s="691"/>
      <c r="L117" s="692"/>
      <c r="M117" s="681"/>
      <c r="N117" s="682"/>
      <c r="O117" s="682"/>
      <c r="P117" s="1243"/>
      <c r="Q117" s="1244">
        <v>2681</v>
      </c>
      <c r="R117" s="1244"/>
      <c r="S117" s="614">
        <f t="shared" si="0"/>
        <v>2815.05</v>
      </c>
      <c r="T117" s="614"/>
      <c r="U117" s="375"/>
      <c r="V117" s="375"/>
      <c r="W117" s="395">
        <f t="shared" si="1"/>
        <v>3744.0165000000002</v>
      </c>
    </row>
    <row r="118" spans="1:23" ht="34.25" customHeight="1" x14ac:dyDescent="0.35">
      <c r="A118" s="48">
        <v>5</v>
      </c>
      <c r="B118" s="574" t="s">
        <v>892</v>
      </c>
      <c r="C118" s="572"/>
      <c r="D118" s="572"/>
      <c r="E118" s="572"/>
      <c r="F118" s="572"/>
      <c r="G118" s="572"/>
      <c r="H118" s="572"/>
      <c r="I118" s="666"/>
      <c r="J118" s="690" t="s">
        <v>528</v>
      </c>
      <c r="K118" s="691"/>
      <c r="L118" s="692"/>
      <c r="M118" s="693" t="s">
        <v>893</v>
      </c>
      <c r="N118" s="694"/>
      <c r="O118" s="694"/>
      <c r="P118" s="694"/>
      <c r="Q118" s="1244">
        <v>2640</v>
      </c>
      <c r="R118" s="1244"/>
      <c r="S118" s="614">
        <f t="shared" si="0"/>
        <v>2772</v>
      </c>
      <c r="T118" s="614"/>
      <c r="U118" s="375"/>
      <c r="V118" s="375"/>
      <c r="W118" s="395">
        <f t="shared" si="1"/>
        <v>3686.76</v>
      </c>
    </row>
    <row r="119" spans="1:23" ht="181.75" customHeight="1" x14ac:dyDescent="0.35">
      <c r="A119" s="48">
        <v>6</v>
      </c>
      <c r="B119" s="693" t="s">
        <v>894</v>
      </c>
      <c r="C119" s="694"/>
      <c r="D119" s="694"/>
      <c r="E119" s="694"/>
      <c r="F119" s="694"/>
      <c r="G119" s="694"/>
      <c r="H119" s="694"/>
      <c r="I119" s="695"/>
      <c r="J119" s="690" t="s">
        <v>528</v>
      </c>
      <c r="K119" s="691"/>
      <c r="L119" s="692"/>
      <c r="M119" s="681"/>
      <c r="N119" s="682"/>
      <c r="O119" s="682"/>
      <c r="P119" s="682"/>
      <c r="Q119" s="1097">
        <v>3650</v>
      </c>
      <c r="R119" s="1097"/>
      <c r="S119" s="614">
        <f t="shared" si="0"/>
        <v>3832.5</v>
      </c>
      <c r="T119" s="614"/>
      <c r="U119" s="375"/>
      <c r="V119" s="375"/>
      <c r="W119" s="395">
        <f t="shared" si="1"/>
        <v>5097.2250000000004</v>
      </c>
    </row>
    <row r="120" spans="1:23" ht="20.399999999999999" customHeight="1" x14ac:dyDescent="0.3">
      <c r="A120" s="1071" t="s">
        <v>1764</v>
      </c>
      <c r="B120" s="1072"/>
      <c r="C120" s="1072"/>
      <c r="D120" s="1072"/>
      <c r="E120" s="1072"/>
      <c r="F120" s="1072"/>
      <c r="G120" s="1072"/>
      <c r="H120" s="1072"/>
      <c r="I120" s="1072"/>
      <c r="J120" s="1072"/>
      <c r="K120" s="1072"/>
      <c r="L120" s="1072"/>
      <c r="M120" s="1072"/>
      <c r="N120" s="1072"/>
      <c r="O120" s="1072"/>
      <c r="P120" s="1072"/>
      <c r="Q120" s="1072"/>
      <c r="R120" s="1072"/>
      <c r="S120" s="1072"/>
      <c r="T120" s="1285"/>
      <c r="U120" s="375"/>
      <c r="V120" s="375"/>
      <c r="W120" s="389"/>
    </row>
    <row r="121" spans="1:23" ht="38.4" customHeight="1" x14ac:dyDescent="0.35">
      <c r="A121" s="221">
        <v>7</v>
      </c>
      <c r="B121" s="1245" t="s">
        <v>1147</v>
      </c>
      <c r="C121" s="1246"/>
      <c r="D121" s="1246"/>
      <c r="E121" s="1246"/>
      <c r="F121" s="1246"/>
      <c r="G121" s="1246"/>
      <c r="H121" s="1246"/>
      <c r="I121" s="1247"/>
      <c r="J121" s="930" t="s">
        <v>528</v>
      </c>
      <c r="K121" s="931"/>
      <c r="L121" s="1248"/>
      <c r="M121" s="1249"/>
      <c r="N121" s="1250"/>
      <c r="O121" s="1250"/>
      <c r="P121" s="1251"/>
      <c r="Q121" s="1252">
        <v>387</v>
      </c>
      <c r="R121" s="1252"/>
      <c r="S121" s="1280">
        <f>Q121*1.05</f>
        <v>406.35</v>
      </c>
      <c r="T121" s="1281"/>
      <c r="U121" s="375"/>
      <c r="V121" s="375"/>
      <c r="W121" s="395">
        <f t="shared" si="1"/>
        <v>540.44550000000004</v>
      </c>
    </row>
    <row r="122" spans="1:23" ht="17.399999999999999" customHeight="1" x14ac:dyDescent="0.35">
      <c r="A122" s="124"/>
      <c r="B122" s="1253" t="s">
        <v>895</v>
      </c>
      <c r="C122" s="1254"/>
      <c r="D122" s="1254"/>
      <c r="E122" s="1254"/>
      <c r="F122" s="1254"/>
      <c r="G122" s="1254"/>
      <c r="H122" s="1254"/>
      <c r="I122" s="1255"/>
      <c r="J122" s="1020" t="s">
        <v>528</v>
      </c>
      <c r="K122" s="1021"/>
      <c r="L122" s="1256"/>
      <c r="M122" s="1257"/>
      <c r="N122" s="1258"/>
      <c r="O122" s="1258"/>
      <c r="P122" s="1259"/>
      <c r="Q122" s="1260"/>
      <c r="R122" s="1261"/>
      <c r="S122" s="1277"/>
      <c r="T122" s="1277"/>
      <c r="U122" s="375"/>
      <c r="V122" s="375"/>
      <c r="W122" s="389"/>
    </row>
    <row r="123" spans="1:23" ht="206" customHeight="1" x14ac:dyDescent="0.35">
      <c r="A123" s="10" t="s">
        <v>896</v>
      </c>
      <c r="B123" s="693" t="s">
        <v>897</v>
      </c>
      <c r="C123" s="694"/>
      <c r="D123" s="694"/>
      <c r="E123" s="694"/>
      <c r="F123" s="694"/>
      <c r="G123" s="694"/>
      <c r="H123" s="694"/>
      <c r="I123" s="695"/>
      <c r="J123" s="690" t="s">
        <v>528</v>
      </c>
      <c r="K123" s="691"/>
      <c r="L123" s="692"/>
      <c r="M123" s="681"/>
      <c r="N123" s="682"/>
      <c r="O123" s="682"/>
      <c r="P123" s="682"/>
      <c r="Q123" s="1242"/>
      <c r="R123" s="1242"/>
      <c r="S123" s="1279"/>
      <c r="T123" s="1279"/>
      <c r="U123" s="375"/>
      <c r="V123" s="375"/>
      <c r="W123" s="389"/>
    </row>
    <row r="124" spans="1:23" ht="15.5" x14ac:dyDescent="0.35">
      <c r="A124" s="48">
        <v>1</v>
      </c>
      <c r="B124" s="693" t="s">
        <v>898</v>
      </c>
      <c r="C124" s="694"/>
      <c r="D124" s="694"/>
      <c r="E124" s="694"/>
      <c r="F124" s="694"/>
      <c r="G124" s="694"/>
      <c r="H124" s="694"/>
      <c r="I124" s="695"/>
      <c r="J124" s="690" t="s">
        <v>528</v>
      </c>
      <c r="K124" s="691"/>
      <c r="L124" s="692"/>
      <c r="M124" s="681" t="s">
        <v>899</v>
      </c>
      <c r="N124" s="682"/>
      <c r="O124" s="682"/>
      <c r="P124" s="682"/>
      <c r="Q124" s="1097">
        <v>70019</v>
      </c>
      <c r="R124" s="1097"/>
      <c r="S124" s="614">
        <f t="shared" si="0"/>
        <v>73519.95</v>
      </c>
      <c r="T124" s="614"/>
      <c r="U124" s="375"/>
      <c r="V124" s="375"/>
      <c r="W124" s="389">
        <f t="shared" si="1"/>
        <v>97781.53349999999</v>
      </c>
    </row>
    <row r="125" spans="1:23" ht="15.65" customHeight="1" x14ac:dyDescent="0.35">
      <c r="A125" s="48">
        <v>2</v>
      </c>
      <c r="B125" s="693" t="s">
        <v>900</v>
      </c>
      <c r="C125" s="694"/>
      <c r="D125" s="694"/>
      <c r="E125" s="694"/>
      <c r="F125" s="694"/>
      <c r="G125" s="694"/>
      <c r="H125" s="694"/>
      <c r="I125" s="695"/>
      <c r="J125" s="690" t="s">
        <v>528</v>
      </c>
      <c r="K125" s="691"/>
      <c r="L125" s="692"/>
      <c r="M125" s="681" t="s">
        <v>899</v>
      </c>
      <c r="N125" s="682"/>
      <c r="O125" s="682"/>
      <c r="P125" s="682"/>
      <c r="Q125" s="1097">
        <v>63184</v>
      </c>
      <c r="R125" s="1097"/>
      <c r="S125" s="614">
        <f t="shared" si="0"/>
        <v>66343.199999999997</v>
      </c>
      <c r="T125" s="614"/>
      <c r="U125" s="375"/>
      <c r="V125" s="375"/>
      <c r="W125" s="389">
        <f t="shared" si="1"/>
        <v>88236.456000000006</v>
      </c>
    </row>
    <row r="126" spans="1:23" ht="15.65" customHeight="1" x14ac:dyDescent="0.35">
      <c r="A126" s="48">
        <v>3</v>
      </c>
      <c r="B126" s="693" t="s">
        <v>901</v>
      </c>
      <c r="C126" s="694"/>
      <c r="D126" s="694"/>
      <c r="E126" s="694"/>
      <c r="F126" s="694"/>
      <c r="G126" s="694"/>
      <c r="H126" s="694"/>
      <c r="I126" s="695"/>
      <c r="J126" s="690" t="s">
        <v>528</v>
      </c>
      <c r="K126" s="691"/>
      <c r="L126" s="692"/>
      <c r="M126" s="681" t="s">
        <v>899</v>
      </c>
      <c r="N126" s="682"/>
      <c r="O126" s="682"/>
      <c r="P126" s="682"/>
      <c r="Q126" s="1097">
        <v>77063</v>
      </c>
      <c r="R126" s="1097"/>
      <c r="S126" s="614">
        <f t="shared" si="0"/>
        <v>80916.150000000009</v>
      </c>
      <c r="T126" s="614"/>
      <c r="U126" s="375"/>
      <c r="V126" s="375"/>
      <c r="W126" s="389">
        <f t="shared" si="1"/>
        <v>107618.47950000002</v>
      </c>
    </row>
    <row r="127" spans="1:23" ht="15.65" customHeight="1" x14ac:dyDescent="0.35">
      <c r="A127" s="48">
        <v>4</v>
      </c>
      <c r="B127" s="693" t="s">
        <v>902</v>
      </c>
      <c r="C127" s="694"/>
      <c r="D127" s="694"/>
      <c r="E127" s="694"/>
      <c r="F127" s="694"/>
      <c r="G127" s="694"/>
      <c r="H127" s="694"/>
      <c r="I127" s="695"/>
      <c r="J127" s="690" t="s">
        <v>528</v>
      </c>
      <c r="K127" s="691"/>
      <c r="L127" s="692"/>
      <c r="M127" s="681" t="s">
        <v>899</v>
      </c>
      <c r="N127" s="682"/>
      <c r="O127" s="682"/>
      <c r="P127" s="682"/>
      <c r="Q127" s="1097">
        <v>71948</v>
      </c>
      <c r="R127" s="1097"/>
      <c r="S127" s="614">
        <f t="shared" si="0"/>
        <v>75545.400000000009</v>
      </c>
      <c r="T127" s="614"/>
      <c r="U127" s="375"/>
      <c r="V127" s="375"/>
      <c r="W127" s="389">
        <f t="shared" si="1"/>
        <v>100475.38200000001</v>
      </c>
    </row>
    <row r="128" spans="1:23" ht="15.5" x14ac:dyDescent="0.35">
      <c r="A128" s="48">
        <v>5</v>
      </c>
      <c r="B128" s="693" t="s">
        <v>903</v>
      </c>
      <c r="C128" s="694"/>
      <c r="D128" s="694"/>
      <c r="E128" s="694"/>
      <c r="F128" s="694"/>
      <c r="G128" s="694"/>
      <c r="H128" s="694"/>
      <c r="I128" s="695"/>
      <c r="J128" s="690" t="s">
        <v>528</v>
      </c>
      <c r="K128" s="691"/>
      <c r="L128" s="692"/>
      <c r="M128" s="681"/>
      <c r="N128" s="682"/>
      <c r="O128" s="682"/>
      <c r="P128" s="682"/>
      <c r="Q128" s="1097">
        <v>1657</v>
      </c>
      <c r="R128" s="1097"/>
      <c r="S128" s="614">
        <f t="shared" si="0"/>
        <v>1739.8500000000001</v>
      </c>
      <c r="T128" s="614"/>
      <c r="U128" s="375"/>
      <c r="V128" s="375"/>
      <c r="W128" s="389">
        <f t="shared" si="1"/>
        <v>2314.0005000000001</v>
      </c>
    </row>
    <row r="129" spans="1:23" ht="15.5" x14ac:dyDescent="0.35">
      <c r="A129" s="48">
        <v>6</v>
      </c>
      <c r="B129" s="693" t="s">
        <v>904</v>
      </c>
      <c r="C129" s="694"/>
      <c r="D129" s="694"/>
      <c r="E129" s="694"/>
      <c r="F129" s="694"/>
      <c r="G129" s="694"/>
      <c r="H129" s="694"/>
      <c r="I129" s="695"/>
      <c r="J129" s="690" t="s">
        <v>528</v>
      </c>
      <c r="K129" s="691"/>
      <c r="L129" s="692"/>
      <c r="M129" s="681"/>
      <c r="N129" s="682"/>
      <c r="O129" s="682"/>
      <c r="P129" s="682"/>
      <c r="Q129" s="1097">
        <v>559</v>
      </c>
      <c r="R129" s="1097"/>
      <c r="S129" s="614">
        <f t="shared" si="0"/>
        <v>586.95000000000005</v>
      </c>
      <c r="T129" s="614"/>
      <c r="U129" s="375"/>
      <c r="V129" s="375"/>
      <c r="W129" s="389">
        <f t="shared" si="1"/>
        <v>780.64350000000013</v>
      </c>
    </row>
    <row r="130" spans="1:23" ht="15.5" x14ac:dyDescent="0.35">
      <c r="A130" s="48">
        <v>7</v>
      </c>
      <c r="B130" s="693" t="s">
        <v>905</v>
      </c>
      <c r="C130" s="694"/>
      <c r="D130" s="694"/>
      <c r="E130" s="694"/>
      <c r="F130" s="694"/>
      <c r="G130" s="694"/>
      <c r="H130" s="694"/>
      <c r="I130" s="695"/>
      <c r="J130" s="690" t="s">
        <v>528</v>
      </c>
      <c r="K130" s="691"/>
      <c r="L130" s="692"/>
      <c r="M130" s="681"/>
      <c r="N130" s="682"/>
      <c r="O130" s="682"/>
      <c r="P130" s="682"/>
      <c r="Q130" s="1097">
        <v>4825</v>
      </c>
      <c r="R130" s="1097"/>
      <c r="S130" s="614">
        <f t="shared" si="0"/>
        <v>5066.25</v>
      </c>
      <c r="T130" s="614"/>
      <c r="U130" s="375"/>
      <c r="V130" s="375"/>
      <c r="W130" s="389">
        <f t="shared" si="1"/>
        <v>6738.1125000000002</v>
      </c>
    </row>
    <row r="131" spans="1:23" ht="15.5" x14ac:dyDescent="0.35">
      <c r="A131" s="48">
        <v>8</v>
      </c>
      <c r="B131" s="693" t="s">
        <v>906</v>
      </c>
      <c r="C131" s="694"/>
      <c r="D131" s="694"/>
      <c r="E131" s="694"/>
      <c r="F131" s="694"/>
      <c r="G131" s="694"/>
      <c r="H131" s="694"/>
      <c r="I131" s="695"/>
      <c r="J131" s="690" t="s">
        <v>528</v>
      </c>
      <c r="K131" s="691"/>
      <c r="L131" s="692"/>
      <c r="M131" s="681"/>
      <c r="N131" s="682"/>
      <c r="O131" s="682"/>
      <c r="P131" s="682"/>
      <c r="Q131" s="1097">
        <v>2205</v>
      </c>
      <c r="R131" s="1097"/>
      <c r="S131" s="614">
        <f t="shared" si="0"/>
        <v>2315.25</v>
      </c>
      <c r="T131" s="614"/>
      <c r="U131" s="375"/>
      <c r="V131" s="375"/>
      <c r="W131" s="389">
        <f t="shared" si="1"/>
        <v>3079.2825000000003</v>
      </c>
    </row>
    <row r="132" spans="1:23" ht="15.5" x14ac:dyDescent="0.35">
      <c r="A132" s="48">
        <v>9</v>
      </c>
      <c r="B132" s="693" t="s">
        <v>907</v>
      </c>
      <c r="C132" s="694"/>
      <c r="D132" s="694"/>
      <c r="E132" s="694"/>
      <c r="F132" s="694"/>
      <c r="G132" s="694"/>
      <c r="H132" s="694"/>
      <c r="I132" s="695"/>
      <c r="J132" s="690" t="s">
        <v>528</v>
      </c>
      <c r="K132" s="691"/>
      <c r="L132" s="692"/>
      <c r="M132" s="681" t="s">
        <v>908</v>
      </c>
      <c r="N132" s="682"/>
      <c r="O132" s="682"/>
      <c r="P132" s="682"/>
      <c r="Q132" s="1097">
        <v>984</v>
      </c>
      <c r="R132" s="1097"/>
      <c r="S132" s="614">
        <f t="shared" si="0"/>
        <v>1033.2</v>
      </c>
      <c r="T132" s="614"/>
      <c r="U132" s="375"/>
      <c r="V132" s="375"/>
      <c r="W132" s="389">
        <f t="shared" si="1"/>
        <v>1374.1559999999999</v>
      </c>
    </row>
    <row r="133" spans="1:23" ht="15.5" x14ac:dyDescent="0.35">
      <c r="A133" s="48">
        <v>10</v>
      </c>
      <c r="B133" s="693" t="s">
        <v>909</v>
      </c>
      <c r="C133" s="694"/>
      <c r="D133" s="694"/>
      <c r="E133" s="694"/>
      <c r="F133" s="694"/>
      <c r="G133" s="694"/>
      <c r="H133" s="694"/>
      <c r="I133" s="695"/>
      <c r="J133" s="690" t="s">
        <v>528</v>
      </c>
      <c r="K133" s="691"/>
      <c r="L133" s="692"/>
      <c r="M133" s="681" t="s">
        <v>910</v>
      </c>
      <c r="N133" s="682"/>
      <c r="O133" s="682"/>
      <c r="P133" s="682"/>
      <c r="Q133" s="1097">
        <v>2998</v>
      </c>
      <c r="R133" s="1097"/>
      <c r="S133" s="614">
        <f t="shared" si="0"/>
        <v>3147.9</v>
      </c>
      <c r="T133" s="614"/>
      <c r="U133" s="375"/>
      <c r="V133" s="375"/>
      <c r="W133" s="389">
        <f t="shared" si="1"/>
        <v>4186.7070000000003</v>
      </c>
    </row>
    <row r="134" spans="1:23" ht="19.25" customHeight="1" x14ac:dyDescent="0.3">
      <c r="A134" s="1071" t="s">
        <v>1764</v>
      </c>
      <c r="B134" s="1072"/>
      <c r="C134" s="1072"/>
      <c r="D134" s="1072"/>
      <c r="E134" s="1072"/>
      <c r="F134" s="1072"/>
      <c r="G134" s="1072"/>
      <c r="H134" s="1072"/>
      <c r="I134" s="1072"/>
      <c r="J134" s="1072"/>
      <c r="K134" s="1072"/>
      <c r="L134" s="1072"/>
      <c r="M134" s="1072"/>
      <c r="N134" s="1072"/>
      <c r="O134" s="1072"/>
      <c r="P134" s="1072"/>
      <c r="Q134" s="1072"/>
      <c r="R134" s="1072"/>
      <c r="S134" s="1072"/>
      <c r="T134" s="1285"/>
      <c r="U134" s="375"/>
      <c r="V134" s="375"/>
      <c r="W134" s="389"/>
    </row>
    <row r="135" spans="1:23" ht="168.65" customHeight="1" x14ac:dyDescent="0.35">
      <c r="A135" s="222" t="s">
        <v>896</v>
      </c>
      <c r="B135" s="1131" t="s">
        <v>1148</v>
      </c>
      <c r="C135" s="1132"/>
      <c r="D135" s="1132"/>
      <c r="E135" s="1132"/>
      <c r="F135" s="1132"/>
      <c r="G135" s="1132"/>
      <c r="H135" s="1132"/>
      <c r="I135" s="1282"/>
      <c r="J135" s="930" t="s">
        <v>528</v>
      </c>
      <c r="K135" s="931"/>
      <c r="L135" s="1248"/>
      <c r="M135" s="1249"/>
      <c r="N135" s="1250"/>
      <c r="O135" s="1250"/>
      <c r="P135" s="1250"/>
      <c r="Q135" s="1283"/>
      <c r="R135" s="1283"/>
      <c r="S135" s="1284"/>
      <c r="T135" s="1284"/>
      <c r="U135" s="375"/>
      <c r="V135" s="375"/>
      <c r="W135" s="389"/>
    </row>
    <row r="136" spans="1:23" ht="15.5" x14ac:dyDescent="0.35">
      <c r="A136" s="221">
        <v>1</v>
      </c>
      <c r="B136" s="1131" t="s">
        <v>1149</v>
      </c>
      <c r="C136" s="1132"/>
      <c r="D136" s="1132"/>
      <c r="E136" s="1132"/>
      <c r="F136" s="1132"/>
      <c r="G136" s="1132"/>
      <c r="H136" s="1132"/>
      <c r="I136" s="1282"/>
      <c r="J136" s="930" t="s">
        <v>528</v>
      </c>
      <c r="K136" s="931"/>
      <c r="L136" s="1248"/>
      <c r="M136" s="1249" t="s">
        <v>899</v>
      </c>
      <c r="N136" s="1250"/>
      <c r="O136" s="1250"/>
      <c r="P136" s="1250"/>
      <c r="Q136" s="1283"/>
      <c r="R136" s="1283"/>
      <c r="S136" s="1168">
        <v>37700</v>
      </c>
      <c r="T136" s="1168"/>
      <c r="U136" s="375"/>
      <c r="V136" s="375"/>
      <c r="W136" s="389">
        <f t="shared" si="1"/>
        <v>50141</v>
      </c>
    </row>
  </sheetData>
  <mergeCells count="660">
    <mergeCell ref="S118:T118"/>
    <mergeCell ref="S119:T119"/>
    <mergeCell ref="B135:I135"/>
    <mergeCell ref="J135:L135"/>
    <mergeCell ref="M135:P135"/>
    <mergeCell ref="Q135:R135"/>
    <mergeCell ref="B136:I136"/>
    <mergeCell ref="J136:L136"/>
    <mergeCell ref="M136:P136"/>
    <mergeCell ref="Q136:R136"/>
    <mergeCell ref="S135:T135"/>
    <mergeCell ref="S136:T136"/>
    <mergeCell ref="A120:T120"/>
    <mergeCell ref="A134:T134"/>
    <mergeCell ref="B119:I119"/>
    <mergeCell ref="J119:L119"/>
    <mergeCell ref="M119:P119"/>
    <mergeCell ref="Q119:R119"/>
    <mergeCell ref="B122:I122"/>
    <mergeCell ref="J122:L122"/>
    <mergeCell ref="M122:P122"/>
    <mergeCell ref="Q122:R122"/>
    <mergeCell ref="B125:I125"/>
    <mergeCell ref="J125:L125"/>
    <mergeCell ref="S97:T97"/>
    <mergeCell ref="S98:T98"/>
    <mergeCell ref="S99:T99"/>
    <mergeCell ref="S100:T100"/>
    <mergeCell ref="S122:T122"/>
    <mergeCell ref="S111:T111"/>
    <mergeCell ref="S112:T112"/>
    <mergeCell ref="S132:T132"/>
    <mergeCell ref="S133:T133"/>
    <mergeCell ref="S123:T123"/>
    <mergeCell ref="S124:T124"/>
    <mergeCell ref="S125:T125"/>
    <mergeCell ref="S126:T126"/>
    <mergeCell ref="S127:T127"/>
    <mergeCell ref="S128:T128"/>
    <mergeCell ref="S129:T129"/>
    <mergeCell ref="S130:T130"/>
    <mergeCell ref="S131:T131"/>
    <mergeCell ref="S121:T121"/>
    <mergeCell ref="S113:T113"/>
    <mergeCell ref="S114:T114"/>
    <mergeCell ref="S115:T115"/>
    <mergeCell ref="S116:T116"/>
    <mergeCell ref="S117:T117"/>
    <mergeCell ref="S110:T110"/>
    <mergeCell ref="S83:T83"/>
    <mergeCell ref="S84:T84"/>
    <mergeCell ref="S85:T85"/>
    <mergeCell ref="S86:T86"/>
    <mergeCell ref="S87:T87"/>
    <mergeCell ref="S88:T88"/>
    <mergeCell ref="S89:T89"/>
    <mergeCell ref="S90:T90"/>
    <mergeCell ref="S91:T91"/>
    <mergeCell ref="S101:T101"/>
    <mergeCell ref="S102:T102"/>
    <mergeCell ref="S103:T103"/>
    <mergeCell ref="S104:T104"/>
    <mergeCell ref="S105:T105"/>
    <mergeCell ref="S106:T106"/>
    <mergeCell ref="S107:T107"/>
    <mergeCell ref="S108:T108"/>
    <mergeCell ref="S109:T109"/>
    <mergeCell ref="S92:T92"/>
    <mergeCell ref="S93:T93"/>
    <mergeCell ref="S94:T94"/>
    <mergeCell ref="S95:T95"/>
    <mergeCell ref="S96:T96"/>
    <mergeCell ref="S74:T74"/>
    <mergeCell ref="S75:T75"/>
    <mergeCell ref="S76:T76"/>
    <mergeCell ref="S77:T77"/>
    <mergeCell ref="S78:T78"/>
    <mergeCell ref="S79:T79"/>
    <mergeCell ref="S80:T80"/>
    <mergeCell ref="S81:T81"/>
    <mergeCell ref="S82:T82"/>
    <mergeCell ref="S65:T65"/>
    <mergeCell ref="S66:T66"/>
    <mergeCell ref="S67:T67"/>
    <mergeCell ref="S68:T68"/>
    <mergeCell ref="S69:T69"/>
    <mergeCell ref="S70:T70"/>
    <mergeCell ref="S71:T71"/>
    <mergeCell ref="S72:T72"/>
    <mergeCell ref="S73:T73"/>
    <mergeCell ref="S56:T56"/>
    <mergeCell ref="S57:T57"/>
    <mergeCell ref="S58:T58"/>
    <mergeCell ref="S59:T59"/>
    <mergeCell ref="S60:T60"/>
    <mergeCell ref="S61:T61"/>
    <mergeCell ref="S62:T62"/>
    <mergeCell ref="S63:T63"/>
    <mergeCell ref="S64:T64"/>
    <mergeCell ref="S47:T47"/>
    <mergeCell ref="S48:T48"/>
    <mergeCell ref="S49:T49"/>
    <mergeCell ref="S50:T50"/>
    <mergeCell ref="S51:T51"/>
    <mergeCell ref="S52:T52"/>
    <mergeCell ref="S53:T53"/>
    <mergeCell ref="S54:T54"/>
    <mergeCell ref="S55:T55"/>
    <mergeCell ref="S38:T38"/>
    <mergeCell ref="S39:T39"/>
    <mergeCell ref="S40:T40"/>
    <mergeCell ref="S41:T41"/>
    <mergeCell ref="S42:T42"/>
    <mergeCell ref="S43:T43"/>
    <mergeCell ref="S44:T44"/>
    <mergeCell ref="S45:T45"/>
    <mergeCell ref="S46:T46"/>
    <mergeCell ref="S29:T29"/>
    <mergeCell ref="S30:T30"/>
    <mergeCell ref="S31:T31"/>
    <mergeCell ref="S32:T32"/>
    <mergeCell ref="S33:T33"/>
    <mergeCell ref="S34:T34"/>
    <mergeCell ref="S35:T35"/>
    <mergeCell ref="S36:T36"/>
    <mergeCell ref="S37:T37"/>
    <mergeCell ref="S20:T20"/>
    <mergeCell ref="S21:T21"/>
    <mergeCell ref="S22:T22"/>
    <mergeCell ref="S23:T23"/>
    <mergeCell ref="S24:T24"/>
    <mergeCell ref="S25:T25"/>
    <mergeCell ref="S26:T26"/>
    <mergeCell ref="S27:T27"/>
    <mergeCell ref="S28:T28"/>
    <mergeCell ref="S11:T11"/>
    <mergeCell ref="S12:T12"/>
    <mergeCell ref="S13:T13"/>
    <mergeCell ref="S14:T14"/>
    <mergeCell ref="S15:T15"/>
    <mergeCell ref="S16:T16"/>
    <mergeCell ref="S17:T17"/>
    <mergeCell ref="S18:T18"/>
    <mergeCell ref="S19:T19"/>
    <mergeCell ref="S1:T1"/>
    <mergeCell ref="S3:T3"/>
    <mergeCell ref="S4:T4"/>
    <mergeCell ref="S5:T5"/>
    <mergeCell ref="S6:T6"/>
    <mergeCell ref="S7:T7"/>
    <mergeCell ref="S8:T8"/>
    <mergeCell ref="S9:T9"/>
    <mergeCell ref="S10:T10"/>
    <mergeCell ref="B1:I1"/>
    <mergeCell ref="J1:L1"/>
    <mergeCell ref="M1:P1"/>
    <mergeCell ref="Q1:R1"/>
    <mergeCell ref="A2:R2"/>
    <mergeCell ref="B3:G3"/>
    <mergeCell ref="J3:L3"/>
    <mergeCell ref="M3:P3"/>
    <mergeCell ref="Q3:R3"/>
    <mergeCell ref="B6:I6"/>
    <mergeCell ref="J6:L6"/>
    <mergeCell ref="M6:P6"/>
    <mergeCell ref="Q6:R6"/>
    <mergeCell ref="B7:I7"/>
    <mergeCell ref="J7:L7"/>
    <mergeCell ref="M7:P7"/>
    <mergeCell ref="Q7:R7"/>
    <mergeCell ref="B4:I4"/>
    <mergeCell ref="J4:L4"/>
    <mergeCell ref="M4:P4"/>
    <mergeCell ref="Q4:R4"/>
    <mergeCell ref="B5:I5"/>
    <mergeCell ref="J5:L5"/>
    <mergeCell ref="M5:P5"/>
    <mergeCell ref="Q5:R5"/>
    <mergeCell ref="B10:I10"/>
    <mergeCell ref="J10:L10"/>
    <mergeCell ref="M10:P10"/>
    <mergeCell ref="Q10:R10"/>
    <mergeCell ref="B11:I11"/>
    <mergeCell ref="J11:L11"/>
    <mergeCell ref="M11:P11"/>
    <mergeCell ref="Q11:R11"/>
    <mergeCell ref="B8:I8"/>
    <mergeCell ref="J8:L8"/>
    <mergeCell ref="M8:P8"/>
    <mergeCell ref="Q8:R8"/>
    <mergeCell ref="B9:I9"/>
    <mergeCell ref="J9:L9"/>
    <mergeCell ref="M9:P9"/>
    <mergeCell ref="Q9:R9"/>
    <mergeCell ref="B14:I14"/>
    <mergeCell ref="J14:L14"/>
    <mergeCell ref="M14:P14"/>
    <mergeCell ref="Q14:R14"/>
    <mergeCell ref="B15:I15"/>
    <mergeCell ref="J15:L15"/>
    <mergeCell ref="M15:P15"/>
    <mergeCell ref="Q15:R15"/>
    <mergeCell ref="B12:I12"/>
    <mergeCell ref="J12:L12"/>
    <mergeCell ref="M12:P12"/>
    <mergeCell ref="Q12:R12"/>
    <mergeCell ref="B13:I13"/>
    <mergeCell ref="J13:L13"/>
    <mergeCell ref="M13:P13"/>
    <mergeCell ref="Q13:R13"/>
    <mergeCell ref="B18:I18"/>
    <mergeCell ref="J18:L18"/>
    <mergeCell ref="M18:P18"/>
    <mergeCell ref="Q18:R18"/>
    <mergeCell ref="B19:I19"/>
    <mergeCell ref="J19:L19"/>
    <mergeCell ref="M19:P19"/>
    <mergeCell ref="Q19:R19"/>
    <mergeCell ref="B16:I16"/>
    <mergeCell ref="J16:L16"/>
    <mergeCell ref="M16:P16"/>
    <mergeCell ref="Q16:R16"/>
    <mergeCell ref="B17:I17"/>
    <mergeCell ref="J17:L17"/>
    <mergeCell ref="M17:P17"/>
    <mergeCell ref="Q17:R17"/>
    <mergeCell ref="B22:I22"/>
    <mergeCell ref="J22:L22"/>
    <mergeCell ref="M22:P22"/>
    <mergeCell ref="Q22:R22"/>
    <mergeCell ref="B23:I23"/>
    <mergeCell ref="J23:L23"/>
    <mergeCell ref="M23:P23"/>
    <mergeCell ref="Q23:R23"/>
    <mergeCell ref="B20:I20"/>
    <mergeCell ref="J20:L20"/>
    <mergeCell ref="M20:P20"/>
    <mergeCell ref="Q20:R20"/>
    <mergeCell ref="B21:I21"/>
    <mergeCell ref="J21:L21"/>
    <mergeCell ref="M21:P21"/>
    <mergeCell ref="Q21:R21"/>
    <mergeCell ref="B26:I26"/>
    <mergeCell ref="J26:L26"/>
    <mergeCell ref="M26:P26"/>
    <mergeCell ref="Q26:R26"/>
    <mergeCell ref="B27:I27"/>
    <mergeCell ref="J27:L27"/>
    <mergeCell ref="M27:P27"/>
    <mergeCell ref="Q27:R27"/>
    <mergeCell ref="B24:I24"/>
    <mergeCell ref="J24:L24"/>
    <mergeCell ref="M24:P24"/>
    <mergeCell ref="Q24:R24"/>
    <mergeCell ref="B25:I25"/>
    <mergeCell ref="J25:L25"/>
    <mergeCell ref="M25:P25"/>
    <mergeCell ref="Q25:R25"/>
    <mergeCell ref="B30:I30"/>
    <mergeCell ref="J30:L30"/>
    <mergeCell ref="M30:P30"/>
    <mergeCell ref="Q30:R30"/>
    <mergeCell ref="B31:I31"/>
    <mergeCell ref="J31:L31"/>
    <mergeCell ref="M31:P31"/>
    <mergeCell ref="Q31:R31"/>
    <mergeCell ref="B28:I28"/>
    <mergeCell ref="J28:L28"/>
    <mergeCell ref="M28:P28"/>
    <mergeCell ref="Q28:R28"/>
    <mergeCell ref="B29:I29"/>
    <mergeCell ref="J29:L29"/>
    <mergeCell ref="M29:P29"/>
    <mergeCell ref="Q29:R29"/>
    <mergeCell ref="B34:I34"/>
    <mergeCell ref="J34:L34"/>
    <mergeCell ref="M34:P34"/>
    <mergeCell ref="Q34:R34"/>
    <mergeCell ref="B35:I35"/>
    <mergeCell ref="J35:L35"/>
    <mergeCell ref="M35:P35"/>
    <mergeCell ref="Q35:R35"/>
    <mergeCell ref="B32:I32"/>
    <mergeCell ref="J32:L32"/>
    <mergeCell ref="M32:P32"/>
    <mergeCell ref="Q32:R32"/>
    <mergeCell ref="B33:I33"/>
    <mergeCell ref="J33:L33"/>
    <mergeCell ref="M33:P33"/>
    <mergeCell ref="Q33:R33"/>
    <mergeCell ref="B38:I38"/>
    <mergeCell ref="J38:L38"/>
    <mergeCell ref="M38:P38"/>
    <mergeCell ref="Q38:R38"/>
    <mergeCell ref="B39:I39"/>
    <mergeCell ref="J39:L39"/>
    <mergeCell ref="M39:P39"/>
    <mergeCell ref="Q39:R39"/>
    <mergeCell ref="B36:I36"/>
    <mergeCell ref="J36:L36"/>
    <mergeCell ref="M36:P36"/>
    <mergeCell ref="Q36:R36"/>
    <mergeCell ref="B37:I37"/>
    <mergeCell ref="J37:L37"/>
    <mergeCell ref="M37:P37"/>
    <mergeCell ref="Q37:R37"/>
    <mergeCell ref="B42:I42"/>
    <mergeCell ref="J42:L42"/>
    <mergeCell ref="M42:P42"/>
    <mergeCell ref="Q42:R42"/>
    <mergeCell ref="B43:I43"/>
    <mergeCell ref="J43:L43"/>
    <mergeCell ref="M43:P43"/>
    <mergeCell ref="Q43:R43"/>
    <mergeCell ref="B40:I40"/>
    <mergeCell ref="J40:L40"/>
    <mergeCell ref="M40:P40"/>
    <mergeCell ref="Q40:R40"/>
    <mergeCell ref="B41:I41"/>
    <mergeCell ref="J41:L41"/>
    <mergeCell ref="M41:P41"/>
    <mergeCell ref="Q41:R41"/>
    <mergeCell ref="B46:I46"/>
    <mergeCell ref="J46:L46"/>
    <mergeCell ref="M46:P46"/>
    <mergeCell ref="Q46:R46"/>
    <mergeCell ref="B47:I47"/>
    <mergeCell ref="J47:L47"/>
    <mergeCell ref="M47:P47"/>
    <mergeCell ref="Q47:R47"/>
    <mergeCell ref="B44:I44"/>
    <mergeCell ref="J44:L44"/>
    <mergeCell ref="M44:P44"/>
    <mergeCell ref="Q44:R44"/>
    <mergeCell ref="B45:I45"/>
    <mergeCell ref="J45:L45"/>
    <mergeCell ref="M45:P45"/>
    <mergeCell ref="Q45:R45"/>
    <mergeCell ref="B50:I50"/>
    <mergeCell ref="J50:L50"/>
    <mergeCell ref="M50:P50"/>
    <mergeCell ref="Q50:R50"/>
    <mergeCell ref="B51:I51"/>
    <mergeCell ref="J51:L51"/>
    <mergeCell ref="M51:P51"/>
    <mergeCell ref="Q51:R51"/>
    <mergeCell ref="B48:I48"/>
    <mergeCell ref="J48:L48"/>
    <mergeCell ref="M48:P48"/>
    <mergeCell ref="Q48:R48"/>
    <mergeCell ref="B49:I49"/>
    <mergeCell ref="J49:L49"/>
    <mergeCell ref="M49:P49"/>
    <mergeCell ref="Q49:R49"/>
    <mergeCell ref="B54:I54"/>
    <mergeCell ref="J54:L54"/>
    <mergeCell ref="M54:P54"/>
    <mergeCell ref="Q54:R54"/>
    <mergeCell ref="B55:I55"/>
    <mergeCell ref="J55:L55"/>
    <mergeCell ref="M55:P55"/>
    <mergeCell ref="Q55:R55"/>
    <mergeCell ref="B52:I52"/>
    <mergeCell ref="J52:L52"/>
    <mergeCell ref="M52:P52"/>
    <mergeCell ref="Q52:R52"/>
    <mergeCell ref="B53:I53"/>
    <mergeCell ref="J53:L53"/>
    <mergeCell ref="M53:P53"/>
    <mergeCell ref="Q53:R53"/>
    <mergeCell ref="B58:I58"/>
    <mergeCell ref="J58:L58"/>
    <mergeCell ref="M58:P58"/>
    <mergeCell ref="Q58:R58"/>
    <mergeCell ref="B59:I59"/>
    <mergeCell ref="J59:L59"/>
    <mergeCell ref="M59:P59"/>
    <mergeCell ref="Q59:R59"/>
    <mergeCell ref="B56:I56"/>
    <mergeCell ref="J56:L56"/>
    <mergeCell ref="M56:P56"/>
    <mergeCell ref="Q56:R56"/>
    <mergeCell ref="B57:I57"/>
    <mergeCell ref="J57:L57"/>
    <mergeCell ref="M57:P57"/>
    <mergeCell ref="Q57:R57"/>
    <mergeCell ref="B62:I62"/>
    <mergeCell ref="J62:L62"/>
    <mergeCell ref="M62:P62"/>
    <mergeCell ref="Q62:R62"/>
    <mergeCell ref="B63:I63"/>
    <mergeCell ref="J63:L63"/>
    <mergeCell ref="M63:P63"/>
    <mergeCell ref="Q63:R63"/>
    <mergeCell ref="B60:I60"/>
    <mergeCell ref="J60:L60"/>
    <mergeCell ref="M60:P60"/>
    <mergeCell ref="Q60:R60"/>
    <mergeCell ref="B61:I61"/>
    <mergeCell ref="J61:L61"/>
    <mergeCell ref="M61:P61"/>
    <mergeCell ref="Q61:R61"/>
    <mergeCell ref="B66:I66"/>
    <mergeCell ref="J66:L66"/>
    <mergeCell ref="M66:P66"/>
    <mergeCell ref="Q66:R66"/>
    <mergeCell ref="B67:I67"/>
    <mergeCell ref="J67:L67"/>
    <mergeCell ref="M67:P67"/>
    <mergeCell ref="Q67:R67"/>
    <mergeCell ref="B64:I64"/>
    <mergeCell ref="J64:L64"/>
    <mergeCell ref="M64:P64"/>
    <mergeCell ref="Q64:R64"/>
    <mergeCell ref="B65:I65"/>
    <mergeCell ref="J65:L65"/>
    <mergeCell ref="M65:P65"/>
    <mergeCell ref="Q65:R65"/>
    <mergeCell ref="B70:I70"/>
    <mergeCell ref="J70:L70"/>
    <mergeCell ref="M70:P70"/>
    <mergeCell ref="Q70:R70"/>
    <mergeCell ref="B71:I71"/>
    <mergeCell ref="J71:L71"/>
    <mergeCell ref="M71:P71"/>
    <mergeCell ref="Q71:R71"/>
    <mergeCell ref="B68:I68"/>
    <mergeCell ref="J68:L68"/>
    <mergeCell ref="M68:P68"/>
    <mergeCell ref="Q68:R68"/>
    <mergeCell ref="B69:I69"/>
    <mergeCell ref="J69:L69"/>
    <mergeCell ref="M69:P69"/>
    <mergeCell ref="Q69:R69"/>
    <mergeCell ref="B74:I74"/>
    <mergeCell ref="J74:L74"/>
    <mergeCell ref="M74:P74"/>
    <mergeCell ref="Q74:R74"/>
    <mergeCell ref="B75:I75"/>
    <mergeCell ref="J75:L75"/>
    <mergeCell ref="M75:P75"/>
    <mergeCell ref="Q75:R75"/>
    <mergeCell ref="B72:I72"/>
    <mergeCell ref="J72:L72"/>
    <mergeCell ref="M72:P72"/>
    <mergeCell ref="Q72:R72"/>
    <mergeCell ref="B73:I73"/>
    <mergeCell ref="J73:L73"/>
    <mergeCell ref="M73:P73"/>
    <mergeCell ref="Q73:R73"/>
    <mergeCell ref="B78:I78"/>
    <mergeCell ref="J78:L78"/>
    <mergeCell ref="M78:P78"/>
    <mergeCell ref="Q78:R78"/>
    <mergeCell ref="B79:I79"/>
    <mergeCell ref="J79:L79"/>
    <mergeCell ref="M79:P79"/>
    <mergeCell ref="Q79:R79"/>
    <mergeCell ref="B76:I76"/>
    <mergeCell ref="J76:L76"/>
    <mergeCell ref="M76:P76"/>
    <mergeCell ref="Q76:R76"/>
    <mergeCell ref="B77:I77"/>
    <mergeCell ref="J77:L77"/>
    <mergeCell ref="M77:P77"/>
    <mergeCell ref="Q77:R77"/>
    <mergeCell ref="B82:I82"/>
    <mergeCell ref="J82:L82"/>
    <mergeCell ref="M82:P82"/>
    <mergeCell ref="Q82:R82"/>
    <mergeCell ref="B83:I83"/>
    <mergeCell ref="J83:L83"/>
    <mergeCell ref="M83:P83"/>
    <mergeCell ref="Q83:R83"/>
    <mergeCell ref="B80:I80"/>
    <mergeCell ref="J80:L80"/>
    <mergeCell ref="M80:P80"/>
    <mergeCell ref="Q80:R80"/>
    <mergeCell ref="B81:I81"/>
    <mergeCell ref="J81:L81"/>
    <mergeCell ref="M81:P81"/>
    <mergeCell ref="Q81:R81"/>
    <mergeCell ref="B86:I86"/>
    <mergeCell ref="J86:L86"/>
    <mergeCell ref="M86:P86"/>
    <mergeCell ref="Q86:R86"/>
    <mergeCell ref="B87:I87"/>
    <mergeCell ref="J87:L87"/>
    <mergeCell ref="M87:P87"/>
    <mergeCell ref="Q87:R87"/>
    <mergeCell ref="B84:I84"/>
    <mergeCell ref="J84:L84"/>
    <mergeCell ref="M84:P84"/>
    <mergeCell ref="Q84:R84"/>
    <mergeCell ref="B85:I85"/>
    <mergeCell ref="J85:L85"/>
    <mergeCell ref="M85:P85"/>
    <mergeCell ref="Q85:R85"/>
    <mergeCell ref="B90:I90"/>
    <mergeCell ref="J90:L90"/>
    <mergeCell ref="M90:P90"/>
    <mergeCell ref="Q90:R90"/>
    <mergeCell ref="B91:I91"/>
    <mergeCell ref="J91:L91"/>
    <mergeCell ref="M91:P91"/>
    <mergeCell ref="Q91:R91"/>
    <mergeCell ref="B88:I88"/>
    <mergeCell ref="J88:L88"/>
    <mergeCell ref="M88:P88"/>
    <mergeCell ref="Q88:R88"/>
    <mergeCell ref="B89:I89"/>
    <mergeCell ref="J89:L89"/>
    <mergeCell ref="M89:P89"/>
    <mergeCell ref="Q89:R89"/>
    <mergeCell ref="B94:I94"/>
    <mergeCell ref="J94:L94"/>
    <mergeCell ref="M94:P94"/>
    <mergeCell ref="Q94:R94"/>
    <mergeCell ref="B95:I95"/>
    <mergeCell ref="J95:L95"/>
    <mergeCell ref="M95:P95"/>
    <mergeCell ref="Q95:R95"/>
    <mergeCell ref="H92:L92"/>
    <mergeCell ref="M92:P92"/>
    <mergeCell ref="Q92:R92"/>
    <mergeCell ref="H93:L93"/>
    <mergeCell ref="M93:P93"/>
    <mergeCell ref="Q93:R93"/>
    <mergeCell ref="B98:I98"/>
    <mergeCell ref="J98:L98"/>
    <mergeCell ref="M98:P98"/>
    <mergeCell ref="Q98:R98"/>
    <mergeCell ref="B99:I99"/>
    <mergeCell ref="J99:L99"/>
    <mergeCell ref="M99:P99"/>
    <mergeCell ref="Q99:R99"/>
    <mergeCell ref="B96:I96"/>
    <mergeCell ref="J96:L96"/>
    <mergeCell ref="M96:P96"/>
    <mergeCell ref="Q96:R96"/>
    <mergeCell ref="B97:I97"/>
    <mergeCell ref="J97:L97"/>
    <mergeCell ref="M97:P97"/>
    <mergeCell ref="Q97:R97"/>
    <mergeCell ref="B102:I102"/>
    <mergeCell ref="J102:L102"/>
    <mergeCell ref="M102:P102"/>
    <mergeCell ref="Q102:R102"/>
    <mergeCell ref="B103:I103"/>
    <mergeCell ref="J103:L103"/>
    <mergeCell ref="M103:P103"/>
    <mergeCell ref="Q103:R103"/>
    <mergeCell ref="B100:I100"/>
    <mergeCell ref="J100:L100"/>
    <mergeCell ref="M100:P100"/>
    <mergeCell ref="Q100:R100"/>
    <mergeCell ref="B101:I101"/>
    <mergeCell ref="J101:L101"/>
    <mergeCell ref="M101:P101"/>
    <mergeCell ref="Q101:R101"/>
    <mergeCell ref="B106:I106"/>
    <mergeCell ref="J106:L106"/>
    <mergeCell ref="M106:P106"/>
    <mergeCell ref="Q106:R106"/>
    <mergeCell ref="B107:I107"/>
    <mergeCell ref="J107:L107"/>
    <mergeCell ref="M107:P107"/>
    <mergeCell ref="Q107:R107"/>
    <mergeCell ref="B104:I104"/>
    <mergeCell ref="J104:L104"/>
    <mergeCell ref="M104:P104"/>
    <mergeCell ref="Q104:R104"/>
    <mergeCell ref="B105:I105"/>
    <mergeCell ref="J105:L105"/>
    <mergeCell ref="M105:P105"/>
    <mergeCell ref="Q105:R105"/>
    <mergeCell ref="B110:I110"/>
    <mergeCell ref="J110:L110"/>
    <mergeCell ref="M110:P110"/>
    <mergeCell ref="Q110:R110"/>
    <mergeCell ref="A111:R111"/>
    <mergeCell ref="A112:R112"/>
    <mergeCell ref="B108:I108"/>
    <mergeCell ref="J108:L108"/>
    <mergeCell ref="M108:P108"/>
    <mergeCell ref="Q108:R108"/>
    <mergeCell ref="B109:I109"/>
    <mergeCell ref="J109:L109"/>
    <mergeCell ref="M109:P109"/>
    <mergeCell ref="Q109:R109"/>
    <mergeCell ref="B115:I115"/>
    <mergeCell ref="J115:L115"/>
    <mergeCell ref="M115:P115"/>
    <mergeCell ref="Q115:R115"/>
    <mergeCell ref="B116:I116"/>
    <mergeCell ref="J116:L116"/>
    <mergeCell ref="M116:P116"/>
    <mergeCell ref="Q116:R116"/>
    <mergeCell ref="B113:I113"/>
    <mergeCell ref="J113:L113"/>
    <mergeCell ref="M113:P113"/>
    <mergeCell ref="Q113:R113"/>
    <mergeCell ref="B114:I114"/>
    <mergeCell ref="J114:L114"/>
    <mergeCell ref="M114:P114"/>
    <mergeCell ref="Q114:R114"/>
    <mergeCell ref="B117:I117"/>
    <mergeCell ref="J117:L117"/>
    <mergeCell ref="M117:P117"/>
    <mergeCell ref="Q117:R117"/>
    <mergeCell ref="B118:I118"/>
    <mergeCell ref="J118:L118"/>
    <mergeCell ref="M118:P118"/>
    <mergeCell ref="Q118:R118"/>
    <mergeCell ref="B121:I121"/>
    <mergeCell ref="J121:L121"/>
    <mergeCell ref="M121:P121"/>
    <mergeCell ref="Q121:R121"/>
    <mergeCell ref="M125:P125"/>
    <mergeCell ref="Q125:R125"/>
    <mergeCell ref="B126:I126"/>
    <mergeCell ref="J126:L126"/>
    <mergeCell ref="M126:P126"/>
    <mergeCell ref="Q126:R126"/>
    <mergeCell ref="B123:I123"/>
    <mergeCell ref="J123:L123"/>
    <mergeCell ref="M123:P123"/>
    <mergeCell ref="Q123:R123"/>
    <mergeCell ref="B124:I124"/>
    <mergeCell ref="J124:L124"/>
    <mergeCell ref="M124:P124"/>
    <mergeCell ref="Q124:R124"/>
    <mergeCell ref="B129:I129"/>
    <mergeCell ref="J129:L129"/>
    <mergeCell ref="M129:P129"/>
    <mergeCell ref="Q129:R129"/>
    <mergeCell ref="B130:I130"/>
    <mergeCell ref="J130:L130"/>
    <mergeCell ref="M130:P130"/>
    <mergeCell ref="Q130:R130"/>
    <mergeCell ref="B127:I127"/>
    <mergeCell ref="J127:L127"/>
    <mergeCell ref="M127:P127"/>
    <mergeCell ref="Q127:R127"/>
    <mergeCell ref="B128:I128"/>
    <mergeCell ref="J128:L128"/>
    <mergeCell ref="M128:P128"/>
    <mergeCell ref="Q128:R128"/>
    <mergeCell ref="B133:I133"/>
    <mergeCell ref="J133:L133"/>
    <mergeCell ref="M133:P133"/>
    <mergeCell ref="Q133:R133"/>
    <mergeCell ref="B131:I131"/>
    <mergeCell ref="J131:L131"/>
    <mergeCell ref="M131:P131"/>
    <mergeCell ref="Q131:R131"/>
    <mergeCell ref="B132:I132"/>
    <mergeCell ref="J132:L132"/>
    <mergeCell ref="M132:P132"/>
    <mergeCell ref="Q132:R132"/>
  </mergeCells>
  <pageMargins left="0.7" right="0.7" top="0.75" bottom="0.75" header="0.3" footer="0.3"/>
  <pageSetup scale="84" fitToHeight="0" orientation="landscape" r:id="rId1"/>
  <headerFooter>
    <oddFooter xml:space="preserve">&amp;LRFP 01117 Northend Truck Equipment Inc.&amp;R&amp;P of &amp;N  </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R118"/>
  <sheetViews>
    <sheetView zoomScale="75" zoomScaleNormal="75" workbookViewId="0">
      <selection activeCell="A3" sqref="A3"/>
    </sheetView>
  </sheetViews>
  <sheetFormatPr defaultColWidth="9.296875" defaultRowHeight="13" x14ac:dyDescent="0.3"/>
  <cols>
    <col min="1" max="12" width="9.296875" style="64"/>
    <col min="13" max="18" width="9.296875" style="182"/>
    <col min="19" max="16384" width="9.296875" style="64"/>
  </cols>
  <sheetData>
    <row r="1" spans="1:18" ht="109.5" customHeight="1" x14ac:dyDescent="0.35">
      <c r="A1" s="134"/>
      <c r="B1" s="1229" t="s">
        <v>1</v>
      </c>
      <c r="C1" s="1230"/>
      <c r="D1" s="1230"/>
      <c r="E1" s="1230"/>
      <c r="F1" s="1230"/>
      <c r="G1" s="1230"/>
      <c r="H1" s="1230"/>
      <c r="I1" s="1231"/>
      <c r="J1" s="921" t="s">
        <v>2</v>
      </c>
      <c r="K1" s="1232"/>
      <c r="L1" s="1233"/>
      <c r="M1" s="1234" t="s">
        <v>3</v>
      </c>
      <c r="N1" s="1235"/>
      <c r="O1" s="1235"/>
      <c r="P1" s="1235"/>
      <c r="Q1" s="1090" t="s">
        <v>278</v>
      </c>
      <c r="R1" s="1090"/>
    </row>
    <row r="2" spans="1:18" ht="14.5" x14ac:dyDescent="0.3">
      <c r="A2" s="1091" t="s">
        <v>293</v>
      </c>
      <c r="B2" s="523"/>
      <c r="C2" s="523"/>
      <c r="D2" s="523"/>
      <c r="E2" s="523"/>
      <c r="F2" s="523"/>
      <c r="G2" s="523"/>
      <c r="H2" s="523"/>
      <c r="I2" s="523"/>
      <c r="J2" s="523"/>
      <c r="K2" s="523"/>
      <c r="L2" s="523"/>
      <c r="M2" s="523"/>
      <c r="N2" s="523"/>
      <c r="O2" s="523"/>
      <c r="P2" s="523"/>
      <c r="Q2" s="523"/>
      <c r="R2" s="523"/>
    </row>
    <row r="3" spans="1:18" ht="14.5" x14ac:dyDescent="0.35">
      <c r="A3" s="183" t="s">
        <v>170</v>
      </c>
      <c r="B3" s="1236" t="s">
        <v>5</v>
      </c>
      <c r="C3" s="1237"/>
      <c r="D3" s="1237"/>
      <c r="E3" s="1237"/>
      <c r="F3" s="1237"/>
      <c r="G3" s="1237"/>
      <c r="H3" s="184"/>
      <c r="I3" s="185"/>
      <c r="J3" s="1238"/>
      <c r="K3" s="1239"/>
      <c r="L3" s="1078"/>
      <c r="M3" s="1240"/>
      <c r="N3" s="1241"/>
      <c r="O3" s="1241"/>
      <c r="P3" s="1241"/>
      <c r="Q3" s="1081"/>
      <c r="R3" s="1081"/>
    </row>
    <row r="4" spans="1:18" ht="140.25" customHeight="1" x14ac:dyDescent="0.35">
      <c r="A4" s="186">
        <v>1</v>
      </c>
      <c r="B4" s="490" t="s">
        <v>362</v>
      </c>
      <c r="C4" s="479"/>
      <c r="D4" s="479"/>
      <c r="E4" s="485"/>
      <c r="F4" s="485"/>
      <c r="G4" s="485"/>
      <c r="H4" s="485"/>
      <c r="I4" s="486"/>
      <c r="J4" s="478" t="s">
        <v>518</v>
      </c>
      <c r="K4" s="479"/>
      <c r="L4" s="480"/>
      <c r="M4" s="503"/>
      <c r="N4" s="504"/>
      <c r="O4" s="504"/>
      <c r="P4" s="504"/>
      <c r="Q4" s="1081"/>
      <c r="R4" s="1081"/>
    </row>
    <row r="5" spans="1:18" ht="35.25" customHeight="1" x14ac:dyDescent="0.35">
      <c r="A5" s="187">
        <v>2</v>
      </c>
      <c r="B5" s="490" t="s">
        <v>448</v>
      </c>
      <c r="C5" s="491"/>
      <c r="D5" s="491"/>
      <c r="E5" s="491"/>
      <c r="F5" s="491"/>
      <c r="G5" s="491"/>
      <c r="H5" s="491"/>
      <c r="I5" s="492"/>
      <c r="J5" s="478" t="s">
        <v>518</v>
      </c>
      <c r="K5" s="479"/>
      <c r="L5" s="480"/>
      <c r="M5" s="503"/>
      <c r="N5" s="504"/>
      <c r="O5" s="504"/>
      <c r="P5" s="504"/>
      <c r="Q5" s="1081"/>
      <c r="R5" s="1081"/>
    </row>
    <row r="6" spans="1:18" ht="49.5" customHeight="1" x14ac:dyDescent="0.35">
      <c r="A6" s="187">
        <v>3</v>
      </c>
      <c r="B6" s="490" t="s">
        <v>352</v>
      </c>
      <c r="C6" s="491"/>
      <c r="D6" s="491"/>
      <c r="E6" s="491"/>
      <c r="F6" s="491"/>
      <c r="G6" s="491"/>
      <c r="H6" s="491"/>
      <c r="I6" s="492"/>
      <c r="J6" s="478" t="s">
        <v>518</v>
      </c>
      <c r="K6" s="479"/>
      <c r="L6" s="480"/>
      <c r="M6" s="503"/>
      <c r="N6" s="504"/>
      <c r="O6" s="504"/>
      <c r="P6" s="504"/>
      <c r="Q6" s="1081"/>
      <c r="R6" s="1081"/>
    </row>
    <row r="7" spans="1:18" ht="36.75" customHeight="1" x14ac:dyDescent="0.35">
      <c r="A7" s="186">
        <v>4</v>
      </c>
      <c r="B7" s="478" t="s">
        <v>171</v>
      </c>
      <c r="C7" s="479"/>
      <c r="D7" s="479"/>
      <c r="E7" s="479"/>
      <c r="F7" s="479"/>
      <c r="G7" s="479"/>
      <c r="H7" s="479"/>
      <c r="I7" s="480"/>
      <c r="J7" s="478" t="s">
        <v>518</v>
      </c>
      <c r="K7" s="479"/>
      <c r="L7" s="480"/>
      <c r="M7" s="503"/>
      <c r="N7" s="504"/>
      <c r="O7" s="504"/>
      <c r="P7" s="504"/>
      <c r="Q7" s="1081"/>
      <c r="R7" s="1081"/>
    </row>
    <row r="8" spans="1:18" ht="141" customHeight="1" x14ac:dyDescent="0.35">
      <c r="A8" s="186">
        <v>5</v>
      </c>
      <c r="B8" s="490" t="s">
        <v>440</v>
      </c>
      <c r="C8" s="491"/>
      <c r="D8" s="491"/>
      <c r="E8" s="491"/>
      <c r="F8" s="491"/>
      <c r="G8" s="491"/>
      <c r="H8" s="491"/>
      <c r="I8" s="492"/>
      <c r="J8" s="478" t="s">
        <v>518</v>
      </c>
      <c r="K8" s="479"/>
      <c r="L8" s="480"/>
      <c r="M8" s="503"/>
      <c r="N8" s="504"/>
      <c r="O8" s="504"/>
      <c r="P8" s="504"/>
      <c r="Q8" s="1081"/>
      <c r="R8" s="1081"/>
    </row>
    <row r="9" spans="1:18" ht="38.25" customHeight="1" x14ac:dyDescent="0.35">
      <c r="A9" s="187">
        <v>6</v>
      </c>
      <c r="B9" s="490" t="s">
        <v>172</v>
      </c>
      <c r="C9" s="491"/>
      <c r="D9" s="491"/>
      <c r="E9" s="491"/>
      <c r="F9" s="491"/>
      <c r="G9" s="491"/>
      <c r="H9" s="491"/>
      <c r="I9" s="492"/>
      <c r="J9" s="478" t="s">
        <v>518</v>
      </c>
      <c r="K9" s="479"/>
      <c r="L9" s="480"/>
      <c r="M9" s="503"/>
      <c r="N9" s="504"/>
      <c r="O9" s="504"/>
      <c r="P9" s="504"/>
      <c r="Q9" s="1081"/>
      <c r="R9" s="1081"/>
    </row>
    <row r="10" spans="1:18" ht="54.75" customHeight="1" x14ac:dyDescent="0.35">
      <c r="A10" s="186">
        <v>7</v>
      </c>
      <c r="B10" s="490" t="s">
        <v>173</v>
      </c>
      <c r="C10" s="491"/>
      <c r="D10" s="491"/>
      <c r="E10" s="491"/>
      <c r="F10" s="491"/>
      <c r="G10" s="491"/>
      <c r="H10" s="491"/>
      <c r="I10" s="492"/>
      <c r="J10" s="478" t="s">
        <v>518</v>
      </c>
      <c r="K10" s="479"/>
      <c r="L10" s="480"/>
      <c r="M10" s="503"/>
      <c r="N10" s="504"/>
      <c r="O10" s="504"/>
      <c r="P10" s="504"/>
      <c r="Q10" s="1081"/>
      <c r="R10" s="1081"/>
    </row>
    <row r="11" spans="1:18" ht="22.5" customHeight="1" x14ac:dyDescent="0.35">
      <c r="A11" s="140" t="s">
        <v>146</v>
      </c>
      <c r="B11" s="487" t="s">
        <v>174</v>
      </c>
      <c r="C11" s="488"/>
      <c r="D11" s="488"/>
      <c r="E11" s="488"/>
      <c r="F11" s="488"/>
      <c r="G11" s="488"/>
      <c r="H11" s="488"/>
      <c r="I11" s="489"/>
      <c r="J11" s="478"/>
      <c r="K11" s="479"/>
      <c r="L11" s="480"/>
      <c r="M11" s="503"/>
      <c r="N11" s="504"/>
      <c r="O11" s="504"/>
      <c r="P11" s="504"/>
      <c r="Q11" s="1081"/>
      <c r="R11" s="1081"/>
    </row>
    <row r="12" spans="1:18" ht="42.75" customHeight="1" x14ac:dyDescent="0.35">
      <c r="A12" s="188">
        <v>1</v>
      </c>
      <c r="B12" s="490" t="s">
        <v>441</v>
      </c>
      <c r="C12" s="491"/>
      <c r="D12" s="491"/>
      <c r="E12" s="491"/>
      <c r="F12" s="491"/>
      <c r="G12" s="491"/>
      <c r="H12" s="491"/>
      <c r="I12" s="492"/>
      <c r="J12" s="478" t="s">
        <v>518</v>
      </c>
      <c r="K12" s="479"/>
      <c r="L12" s="480"/>
      <c r="M12" s="503" t="s">
        <v>1091</v>
      </c>
      <c r="N12" s="504"/>
      <c r="O12" s="504"/>
      <c r="P12" s="504"/>
      <c r="Q12" s="1081"/>
      <c r="R12" s="1081"/>
    </row>
    <row r="13" spans="1:18" ht="49.5" customHeight="1" x14ac:dyDescent="0.35">
      <c r="A13" s="188">
        <v>2</v>
      </c>
      <c r="B13" s="490" t="s">
        <v>383</v>
      </c>
      <c r="C13" s="491"/>
      <c r="D13" s="491"/>
      <c r="E13" s="491"/>
      <c r="F13" s="491"/>
      <c r="G13" s="491"/>
      <c r="H13" s="491"/>
      <c r="I13" s="492"/>
      <c r="J13" s="478" t="s">
        <v>518</v>
      </c>
      <c r="K13" s="479"/>
      <c r="L13" s="480"/>
      <c r="M13" s="503"/>
      <c r="N13" s="504"/>
      <c r="O13" s="504"/>
      <c r="P13" s="504"/>
      <c r="Q13" s="1081"/>
      <c r="R13" s="1081"/>
    </row>
    <row r="14" spans="1:18" ht="51.75" customHeight="1" x14ac:dyDescent="0.35">
      <c r="A14" s="188">
        <v>3</v>
      </c>
      <c r="B14" s="490" t="s">
        <v>175</v>
      </c>
      <c r="C14" s="491"/>
      <c r="D14" s="491"/>
      <c r="E14" s="491"/>
      <c r="F14" s="491"/>
      <c r="G14" s="491"/>
      <c r="H14" s="491"/>
      <c r="I14" s="492"/>
      <c r="J14" s="478" t="s">
        <v>518</v>
      </c>
      <c r="K14" s="479"/>
      <c r="L14" s="480"/>
      <c r="M14" s="503"/>
      <c r="N14" s="504"/>
      <c r="O14" s="504"/>
      <c r="P14" s="504"/>
      <c r="Q14" s="1081"/>
      <c r="R14" s="1081"/>
    </row>
    <row r="15" spans="1:18" ht="58.5" customHeight="1" x14ac:dyDescent="0.35">
      <c r="A15" s="189">
        <v>4</v>
      </c>
      <c r="B15" s="478" t="s">
        <v>176</v>
      </c>
      <c r="C15" s="479"/>
      <c r="D15" s="479"/>
      <c r="E15" s="479"/>
      <c r="F15" s="479"/>
      <c r="G15" s="479"/>
      <c r="H15" s="479"/>
      <c r="I15" s="480"/>
      <c r="J15" s="478" t="s">
        <v>518</v>
      </c>
      <c r="K15" s="479"/>
      <c r="L15" s="480"/>
      <c r="M15" s="503"/>
      <c r="N15" s="504"/>
      <c r="O15" s="504"/>
      <c r="P15" s="504"/>
      <c r="Q15" s="1081"/>
      <c r="R15" s="1081"/>
    </row>
    <row r="16" spans="1:18" ht="39.75" customHeight="1" x14ac:dyDescent="0.35">
      <c r="A16" s="188">
        <v>5</v>
      </c>
      <c r="B16" s="490" t="s">
        <v>177</v>
      </c>
      <c r="C16" s="491"/>
      <c r="D16" s="491"/>
      <c r="E16" s="491"/>
      <c r="F16" s="491"/>
      <c r="G16" s="491"/>
      <c r="H16" s="491"/>
      <c r="I16" s="492"/>
      <c r="J16" s="478" t="s">
        <v>518</v>
      </c>
      <c r="K16" s="479"/>
      <c r="L16" s="480"/>
      <c r="M16" s="503"/>
      <c r="N16" s="504"/>
      <c r="O16" s="504"/>
      <c r="P16" s="504"/>
      <c r="Q16" s="1081"/>
      <c r="R16" s="1081"/>
    </row>
    <row r="17" spans="1:18" ht="99" customHeight="1" x14ac:dyDescent="0.35">
      <c r="A17" s="189">
        <v>6</v>
      </c>
      <c r="B17" s="478" t="s">
        <v>178</v>
      </c>
      <c r="C17" s="479"/>
      <c r="D17" s="479"/>
      <c r="E17" s="479"/>
      <c r="F17" s="479"/>
      <c r="G17" s="479"/>
      <c r="H17" s="479"/>
      <c r="I17" s="480"/>
      <c r="J17" s="478" t="s">
        <v>518</v>
      </c>
      <c r="K17" s="479"/>
      <c r="L17" s="480"/>
      <c r="M17" s="503"/>
      <c r="N17" s="504"/>
      <c r="O17" s="504"/>
      <c r="P17" s="504"/>
      <c r="Q17" s="1081"/>
      <c r="R17" s="1081"/>
    </row>
    <row r="18" spans="1:18" ht="68.25" customHeight="1" x14ac:dyDescent="0.35">
      <c r="A18" s="188">
        <v>7</v>
      </c>
      <c r="B18" s="490" t="s">
        <v>405</v>
      </c>
      <c r="C18" s="491"/>
      <c r="D18" s="491"/>
      <c r="E18" s="491"/>
      <c r="F18" s="491"/>
      <c r="G18" s="491"/>
      <c r="H18" s="491"/>
      <c r="I18" s="492"/>
      <c r="J18" s="478" t="s">
        <v>518</v>
      </c>
      <c r="K18" s="479"/>
      <c r="L18" s="480"/>
      <c r="M18" s="503"/>
      <c r="N18" s="504"/>
      <c r="O18" s="504"/>
      <c r="P18" s="504"/>
      <c r="Q18" s="1081"/>
      <c r="R18" s="1081"/>
    </row>
    <row r="19" spans="1:18" ht="14.5" x14ac:dyDescent="0.35">
      <c r="A19" s="181">
        <v>8</v>
      </c>
      <c r="B19" s="490" t="s">
        <v>179</v>
      </c>
      <c r="C19" s="491"/>
      <c r="D19" s="491"/>
      <c r="E19" s="491"/>
      <c r="F19" s="491"/>
      <c r="G19" s="491"/>
      <c r="H19" s="491"/>
      <c r="I19" s="492"/>
      <c r="J19" s="478" t="s">
        <v>518</v>
      </c>
      <c r="K19" s="479"/>
      <c r="L19" s="480"/>
      <c r="M19" s="503"/>
      <c r="N19" s="504"/>
      <c r="O19" s="504"/>
      <c r="P19" s="504"/>
      <c r="Q19" s="1081"/>
      <c r="R19" s="1081"/>
    </row>
    <row r="20" spans="1:18" ht="37.5" customHeight="1" x14ac:dyDescent="0.35">
      <c r="A20" s="181">
        <v>9</v>
      </c>
      <c r="B20" s="478" t="s">
        <v>180</v>
      </c>
      <c r="C20" s="479"/>
      <c r="D20" s="479"/>
      <c r="E20" s="479"/>
      <c r="F20" s="479"/>
      <c r="G20" s="479"/>
      <c r="H20" s="479"/>
      <c r="I20" s="480"/>
      <c r="J20" s="478" t="s">
        <v>518</v>
      </c>
      <c r="K20" s="479"/>
      <c r="L20" s="480"/>
      <c r="M20" s="503"/>
      <c r="N20" s="504"/>
      <c r="O20" s="504"/>
      <c r="P20" s="504"/>
      <c r="Q20" s="1081"/>
      <c r="R20" s="1081"/>
    </row>
    <row r="21" spans="1:18" ht="30.75" customHeight="1" x14ac:dyDescent="0.35">
      <c r="A21" s="181">
        <v>10</v>
      </c>
      <c r="B21" s="490" t="s">
        <v>384</v>
      </c>
      <c r="C21" s="491"/>
      <c r="D21" s="491"/>
      <c r="E21" s="491"/>
      <c r="F21" s="491"/>
      <c r="G21" s="491"/>
      <c r="H21" s="491"/>
      <c r="I21" s="492"/>
      <c r="J21" s="478" t="s">
        <v>518</v>
      </c>
      <c r="K21" s="479"/>
      <c r="L21" s="480"/>
      <c r="M21" s="503"/>
      <c r="N21" s="504"/>
      <c r="O21" s="504"/>
      <c r="P21" s="504"/>
      <c r="Q21" s="1081"/>
      <c r="R21" s="1081"/>
    </row>
    <row r="22" spans="1:18" ht="33.75" customHeight="1" x14ac:dyDescent="0.35">
      <c r="A22" s="181">
        <v>11</v>
      </c>
      <c r="B22" s="490" t="s">
        <v>308</v>
      </c>
      <c r="C22" s="479"/>
      <c r="D22" s="479"/>
      <c r="E22" s="479"/>
      <c r="F22" s="479"/>
      <c r="G22" s="479"/>
      <c r="H22" s="479"/>
      <c r="I22" s="480"/>
      <c r="J22" s="478" t="s">
        <v>518</v>
      </c>
      <c r="K22" s="479"/>
      <c r="L22" s="480"/>
      <c r="M22" s="503"/>
      <c r="N22" s="504"/>
      <c r="O22" s="504"/>
      <c r="P22" s="504"/>
      <c r="Q22" s="1081"/>
      <c r="R22" s="1081"/>
    </row>
    <row r="23" spans="1:18" ht="70.5" customHeight="1" x14ac:dyDescent="0.35">
      <c r="A23" s="180">
        <v>12</v>
      </c>
      <c r="B23" s="490" t="s">
        <v>181</v>
      </c>
      <c r="C23" s="491"/>
      <c r="D23" s="491"/>
      <c r="E23" s="491"/>
      <c r="F23" s="491"/>
      <c r="G23" s="491"/>
      <c r="H23" s="491"/>
      <c r="I23" s="492"/>
      <c r="J23" s="478" t="s">
        <v>518</v>
      </c>
      <c r="K23" s="479"/>
      <c r="L23" s="480"/>
      <c r="M23" s="503"/>
      <c r="N23" s="504"/>
      <c r="O23" s="504"/>
      <c r="P23" s="504"/>
      <c r="Q23" s="1081"/>
      <c r="R23" s="1081"/>
    </row>
    <row r="24" spans="1:18" ht="19.5" customHeight="1" x14ac:dyDescent="0.35">
      <c r="A24" s="181">
        <v>13</v>
      </c>
      <c r="B24" s="490" t="s">
        <v>182</v>
      </c>
      <c r="C24" s="491"/>
      <c r="D24" s="491"/>
      <c r="E24" s="491"/>
      <c r="F24" s="491"/>
      <c r="G24" s="491"/>
      <c r="H24" s="491"/>
      <c r="I24" s="492"/>
      <c r="J24" s="478" t="s">
        <v>518</v>
      </c>
      <c r="K24" s="479"/>
      <c r="L24" s="480"/>
      <c r="M24" s="503"/>
      <c r="N24" s="504"/>
      <c r="O24" s="504"/>
      <c r="P24" s="504"/>
      <c r="Q24" s="1081"/>
      <c r="R24" s="1081"/>
    </row>
    <row r="25" spans="1:18" ht="35.25" customHeight="1" x14ac:dyDescent="0.35">
      <c r="A25" s="181">
        <v>14</v>
      </c>
      <c r="B25" s="490" t="s">
        <v>183</v>
      </c>
      <c r="C25" s="491"/>
      <c r="D25" s="491"/>
      <c r="E25" s="491"/>
      <c r="F25" s="491"/>
      <c r="G25" s="491"/>
      <c r="H25" s="491"/>
      <c r="I25" s="492"/>
      <c r="J25" s="478" t="s">
        <v>518</v>
      </c>
      <c r="K25" s="479"/>
      <c r="L25" s="480"/>
      <c r="M25" s="503"/>
      <c r="N25" s="504"/>
      <c r="O25" s="504"/>
      <c r="P25" s="504"/>
      <c r="Q25" s="1081"/>
      <c r="R25" s="1081"/>
    </row>
    <row r="26" spans="1:18" ht="57" customHeight="1" x14ac:dyDescent="0.35">
      <c r="A26" s="180">
        <v>15</v>
      </c>
      <c r="B26" s="490" t="s">
        <v>184</v>
      </c>
      <c r="C26" s="491"/>
      <c r="D26" s="491"/>
      <c r="E26" s="491"/>
      <c r="F26" s="491"/>
      <c r="G26" s="491"/>
      <c r="H26" s="491"/>
      <c r="I26" s="492"/>
      <c r="J26" s="478" t="s">
        <v>518</v>
      </c>
      <c r="K26" s="479"/>
      <c r="L26" s="480"/>
      <c r="M26" s="503"/>
      <c r="N26" s="504"/>
      <c r="O26" s="504"/>
      <c r="P26" s="504"/>
      <c r="Q26" s="1081"/>
      <c r="R26" s="1081"/>
    </row>
    <row r="27" spans="1:18" ht="47.25" customHeight="1" x14ac:dyDescent="0.35">
      <c r="A27" s="181">
        <v>16</v>
      </c>
      <c r="B27" s="490" t="s">
        <v>185</v>
      </c>
      <c r="C27" s="491"/>
      <c r="D27" s="491"/>
      <c r="E27" s="491"/>
      <c r="F27" s="491"/>
      <c r="G27" s="491"/>
      <c r="H27" s="491"/>
      <c r="I27" s="492"/>
      <c r="J27" s="478" t="s">
        <v>518</v>
      </c>
      <c r="K27" s="479"/>
      <c r="L27" s="480"/>
      <c r="M27" s="503"/>
      <c r="N27" s="504"/>
      <c r="O27" s="504"/>
      <c r="P27" s="504"/>
      <c r="Q27" s="1081"/>
      <c r="R27" s="1081"/>
    </row>
    <row r="28" spans="1:18" ht="36.75" customHeight="1" x14ac:dyDescent="0.35">
      <c r="A28" s="181">
        <v>17</v>
      </c>
      <c r="B28" s="490" t="s">
        <v>186</v>
      </c>
      <c r="C28" s="491"/>
      <c r="D28" s="491"/>
      <c r="E28" s="491"/>
      <c r="F28" s="491"/>
      <c r="G28" s="491"/>
      <c r="H28" s="491"/>
      <c r="I28" s="492"/>
      <c r="J28" s="478" t="s">
        <v>518</v>
      </c>
      <c r="K28" s="479"/>
      <c r="L28" s="480"/>
      <c r="M28" s="503"/>
      <c r="N28" s="504"/>
      <c r="O28" s="504"/>
      <c r="P28" s="504"/>
      <c r="Q28" s="1081"/>
      <c r="R28" s="1081"/>
    </row>
    <row r="29" spans="1:18" ht="35.25" customHeight="1" x14ac:dyDescent="0.35">
      <c r="A29" s="190">
        <v>18</v>
      </c>
      <c r="B29" s="490" t="s">
        <v>283</v>
      </c>
      <c r="C29" s="491"/>
      <c r="D29" s="491"/>
      <c r="E29" s="491"/>
      <c r="F29" s="491"/>
      <c r="G29" s="491"/>
      <c r="H29" s="491"/>
      <c r="I29" s="492"/>
      <c r="J29" s="484"/>
      <c r="K29" s="485"/>
      <c r="L29" s="486"/>
      <c r="M29" s="1227" t="s">
        <v>453</v>
      </c>
      <c r="N29" s="1228"/>
      <c r="O29" s="1228"/>
      <c r="P29" s="1228"/>
      <c r="Q29" s="1081"/>
      <c r="R29" s="1081"/>
    </row>
    <row r="30" spans="1:18" ht="19.5" customHeight="1" x14ac:dyDescent="0.35">
      <c r="A30" s="191">
        <v>19</v>
      </c>
      <c r="B30" s="490" t="s">
        <v>187</v>
      </c>
      <c r="C30" s="491"/>
      <c r="D30" s="491"/>
      <c r="E30" s="491"/>
      <c r="F30" s="491"/>
      <c r="G30" s="491"/>
      <c r="H30" s="491"/>
      <c r="I30" s="492"/>
      <c r="J30" s="478" t="s">
        <v>518</v>
      </c>
      <c r="K30" s="479"/>
      <c r="L30" s="480"/>
      <c r="M30" s="503"/>
      <c r="N30" s="504"/>
      <c r="O30" s="504"/>
      <c r="P30" s="504"/>
      <c r="Q30" s="1081"/>
      <c r="R30" s="1081"/>
    </row>
    <row r="31" spans="1:18" ht="36.75" customHeight="1" x14ac:dyDescent="0.35">
      <c r="A31" s="191">
        <v>20</v>
      </c>
      <c r="B31" s="490" t="s">
        <v>188</v>
      </c>
      <c r="C31" s="491"/>
      <c r="D31" s="491"/>
      <c r="E31" s="491"/>
      <c r="F31" s="491"/>
      <c r="G31" s="491"/>
      <c r="H31" s="491"/>
      <c r="I31" s="492"/>
      <c r="J31" s="478" t="s">
        <v>518</v>
      </c>
      <c r="K31" s="479"/>
      <c r="L31" s="480"/>
      <c r="M31" s="503"/>
      <c r="N31" s="504"/>
      <c r="O31" s="504"/>
      <c r="P31" s="504"/>
      <c r="Q31" s="1081"/>
      <c r="R31" s="1081"/>
    </row>
    <row r="32" spans="1:18" ht="66.75" customHeight="1" x14ac:dyDescent="0.35">
      <c r="A32" s="192">
        <v>21</v>
      </c>
      <c r="B32" s="490" t="s">
        <v>189</v>
      </c>
      <c r="C32" s="491"/>
      <c r="D32" s="491"/>
      <c r="E32" s="491"/>
      <c r="F32" s="491"/>
      <c r="G32" s="491"/>
      <c r="H32" s="491"/>
      <c r="I32" s="492"/>
      <c r="J32" s="478" t="s">
        <v>518</v>
      </c>
      <c r="K32" s="479"/>
      <c r="L32" s="480"/>
      <c r="M32" s="503"/>
      <c r="N32" s="504"/>
      <c r="O32" s="504"/>
      <c r="P32" s="504"/>
      <c r="Q32" s="1081"/>
      <c r="R32" s="1081"/>
    </row>
    <row r="33" spans="1:18" ht="40.5" customHeight="1" x14ac:dyDescent="0.35">
      <c r="A33" s="191">
        <v>22</v>
      </c>
      <c r="B33" s="490" t="s">
        <v>190</v>
      </c>
      <c r="C33" s="491"/>
      <c r="D33" s="491"/>
      <c r="E33" s="491"/>
      <c r="F33" s="491"/>
      <c r="G33" s="491"/>
      <c r="H33" s="491"/>
      <c r="I33" s="492"/>
      <c r="J33" s="478" t="s">
        <v>518</v>
      </c>
      <c r="K33" s="479"/>
      <c r="L33" s="480"/>
      <c r="M33" s="503"/>
      <c r="N33" s="504"/>
      <c r="O33" s="504"/>
      <c r="P33" s="504"/>
      <c r="Q33" s="1081"/>
      <c r="R33" s="1081"/>
    </row>
    <row r="34" spans="1:18" ht="49.5" customHeight="1" x14ac:dyDescent="0.35">
      <c r="A34" s="191">
        <v>23</v>
      </c>
      <c r="B34" s="490" t="s">
        <v>191</v>
      </c>
      <c r="C34" s="491"/>
      <c r="D34" s="491"/>
      <c r="E34" s="491"/>
      <c r="F34" s="491"/>
      <c r="G34" s="491"/>
      <c r="H34" s="491"/>
      <c r="I34" s="492"/>
      <c r="J34" s="478" t="s">
        <v>518</v>
      </c>
      <c r="K34" s="479"/>
      <c r="L34" s="480"/>
      <c r="M34" s="503"/>
      <c r="N34" s="504"/>
      <c r="O34" s="504"/>
      <c r="P34" s="504"/>
      <c r="Q34" s="1081"/>
      <c r="R34" s="1081"/>
    </row>
    <row r="35" spans="1:18" ht="33" customHeight="1" x14ac:dyDescent="0.35">
      <c r="A35" s="191">
        <v>24</v>
      </c>
      <c r="B35" s="490" t="s">
        <v>192</v>
      </c>
      <c r="C35" s="491"/>
      <c r="D35" s="491"/>
      <c r="E35" s="491"/>
      <c r="F35" s="491"/>
      <c r="G35" s="491"/>
      <c r="H35" s="491"/>
      <c r="I35" s="492"/>
      <c r="J35" s="478" t="s">
        <v>518</v>
      </c>
      <c r="K35" s="479"/>
      <c r="L35" s="480"/>
      <c r="M35" s="503"/>
      <c r="N35" s="504"/>
      <c r="O35" s="504"/>
      <c r="P35" s="504"/>
      <c r="Q35" s="1081"/>
      <c r="R35" s="1081"/>
    </row>
    <row r="36" spans="1:18" ht="53.25" customHeight="1" x14ac:dyDescent="0.35">
      <c r="A36" s="191">
        <v>25</v>
      </c>
      <c r="B36" s="490" t="s">
        <v>193</v>
      </c>
      <c r="C36" s="491"/>
      <c r="D36" s="491"/>
      <c r="E36" s="491"/>
      <c r="F36" s="491"/>
      <c r="G36" s="491"/>
      <c r="H36" s="491"/>
      <c r="I36" s="492"/>
      <c r="J36" s="478" t="s">
        <v>518</v>
      </c>
      <c r="K36" s="479"/>
      <c r="L36" s="480"/>
      <c r="M36" s="503"/>
      <c r="N36" s="504"/>
      <c r="O36" s="504"/>
      <c r="P36" s="504"/>
      <c r="Q36" s="1081"/>
      <c r="R36" s="1081"/>
    </row>
    <row r="37" spans="1:18" ht="33" customHeight="1" x14ac:dyDescent="0.35">
      <c r="A37" s="140" t="s">
        <v>148</v>
      </c>
      <c r="B37" s="1224" t="s">
        <v>194</v>
      </c>
      <c r="C37" s="1225"/>
      <c r="D37" s="1225"/>
      <c r="E37" s="1225"/>
      <c r="F37" s="1225"/>
      <c r="G37" s="1225"/>
      <c r="H37" s="1225"/>
      <c r="I37" s="1226"/>
      <c r="J37" s="478"/>
      <c r="K37" s="479"/>
      <c r="L37" s="480"/>
      <c r="M37" s="503"/>
      <c r="N37" s="504"/>
      <c r="O37" s="504"/>
      <c r="P37" s="504"/>
      <c r="Q37" s="1081"/>
      <c r="R37" s="1081"/>
    </row>
    <row r="38" spans="1:18" ht="36" customHeight="1" x14ac:dyDescent="0.35">
      <c r="A38" s="181">
        <v>1</v>
      </c>
      <c r="B38" s="490" t="s">
        <v>442</v>
      </c>
      <c r="C38" s="491"/>
      <c r="D38" s="491"/>
      <c r="E38" s="491"/>
      <c r="F38" s="491"/>
      <c r="G38" s="491"/>
      <c r="H38" s="491"/>
      <c r="I38" s="492"/>
      <c r="J38" s="478"/>
      <c r="K38" s="479"/>
      <c r="L38" s="480"/>
      <c r="M38" s="503" t="s">
        <v>1092</v>
      </c>
      <c r="N38" s="504"/>
      <c r="O38" s="504"/>
      <c r="P38" s="504"/>
      <c r="Q38" s="1081"/>
      <c r="R38" s="1081"/>
    </row>
    <row r="39" spans="1:18" ht="54" customHeight="1" x14ac:dyDescent="0.35">
      <c r="A39" s="180">
        <v>2</v>
      </c>
      <c r="B39" s="490" t="s">
        <v>195</v>
      </c>
      <c r="C39" s="491"/>
      <c r="D39" s="491"/>
      <c r="E39" s="491"/>
      <c r="F39" s="491"/>
      <c r="G39" s="491"/>
      <c r="H39" s="491"/>
      <c r="I39" s="492"/>
      <c r="J39" s="478" t="s">
        <v>518</v>
      </c>
      <c r="K39" s="479"/>
      <c r="L39" s="480"/>
      <c r="M39" s="503"/>
      <c r="N39" s="504"/>
      <c r="O39" s="504"/>
      <c r="P39" s="504"/>
      <c r="Q39" s="1081"/>
      <c r="R39" s="1081"/>
    </row>
    <row r="40" spans="1:18" ht="37.5" customHeight="1" x14ac:dyDescent="0.35">
      <c r="A40" s="181">
        <v>3</v>
      </c>
      <c r="B40" s="490" t="s">
        <v>284</v>
      </c>
      <c r="C40" s="491"/>
      <c r="D40" s="491"/>
      <c r="E40" s="491"/>
      <c r="F40" s="491"/>
      <c r="G40" s="491"/>
      <c r="H40" s="491"/>
      <c r="I40" s="492"/>
      <c r="J40" s="478"/>
      <c r="K40" s="479"/>
      <c r="L40" s="480"/>
      <c r="M40" s="503" t="s">
        <v>1093</v>
      </c>
      <c r="N40" s="504"/>
      <c r="O40" s="504"/>
      <c r="P40" s="504"/>
      <c r="Q40" s="1081"/>
      <c r="R40" s="1081"/>
    </row>
    <row r="41" spans="1:18" ht="25.5" customHeight="1" x14ac:dyDescent="0.35">
      <c r="A41" s="181">
        <v>4</v>
      </c>
      <c r="B41" s="490" t="s">
        <v>196</v>
      </c>
      <c r="C41" s="491"/>
      <c r="D41" s="491"/>
      <c r="E41" s="491"/>
      <c r="F41" s="491"/>
      <c r="G41" s="491"/>
      <c r="H41" s="491"/>
      <c r="I41" s="492"/>
      <c r="J41" s="478" t="s">
        <v>518</v>
      </c>
      <c r="K41" s="479"/>
      <c r="L41" s="480"/>
      <c r="M41" s="503"/>
      <c r="N41" s="504"/>
      <c r="O41" s="504"/>
      <c r="P41" s="504"/>
      <c r="Q41" s="1081"/>
      <c r="R41" s="1081"/>
    </row>
    <row r="42" spans="1:18" ht="39.75" customHeight="1" x14ac:dyDescent="0.35">
      <c r="A42" s="181">
        <v>5</v>
      </c>
      <c r="B42" s="490" t="s">
        <v>197</v>
      </c>
      <c r="C42" s="491"/>
      <c r="D42" s="491"/>
      <c r="E42" s="491"/>
      <c r="F42" s="491"/>
      <c r="G42" s="491"/>
      <c r="H42" s="491"/>
      <c r="I42" s="492"/>
      <c r="J42" s="478" t="s">
        <v>518</v>
      </c>
      <c r="K42" s="479"/>
      <c r="L42" s="480"/>
      <c r="M42" s="503"/>
      <c r="N42" s="504"/>
      <c r="O42" s="504"/>
      <c r="P42" s="504"/>
      <c r="Q42" s="1081"/>
      <c r="R42" s="1081"/>
    </row>
    <row r="43" spans="1:18" ht="41.25" customHeight="1" x14ac:dyDescent="0.35">
      <c r="A43" s="181">
        <v>6</v>
      </c>
      <c r="B43" s="490" t="s">
        <v>198</v>
      </c>
      <c r="C43" s="491"/>
      <c r="D43" s="491"/>
      <c r="E43" s="491"/>
      <c r="F43" s="491"/>
      <c r="G43" s="491"/>
      <c r="H43" s="491"/>
      <c r="I43" s="492"/>
      <c r="J43" s="478"/>
      <c r="K43" s="479"/>
      <c r="L43" s="480"/>
      <c r="M43" s="503" t="s">
        <v>1094</v>
      </c>
      <c r="N43" s="504"/>
      <c r="O43" s="504"/>
      <c r="P43" s="504"/>
      <c r="Q43" s="1081"/>
      <c r="R43" s="1081"/>
    </row>
    <row r="44" spans="1:18" ht="33.75" customHeight="1" x14ac:dyDescent="0.35">
      <c r="A44" s="181">
        <v>7</v>
      </c>
      <c r="B44" s="478" t="s">
        <v>199</v>
      </c>
      <c r="C44" s="479"/>
      <c r="D44" s="479"/>
      <c r="E44" s="479"/>
      <c r="F44" s="479"/>
      <c r="G44" s="479"/>
      <c r="H44" s="479"/>
      <c r="I44" s="480"/>
      <c r="J44" s="478" t="s">
        <v>518</v>
      </c>
      <c r="K44" s="479"/>
      <c r="L44" s="480"/>
      <c r="M44" s="503"/>
      <c r="N44" s="504"/>
      <c r="O44" s="504"/>
      <c r="P44" s="504"/>
      <c r="Q44" s="1081"/>
      <c r="R44" s="1081"/>
    </row>
    <row r="45" spans="1:18" ht="14.5" x14ac:dyDescent="0.35">
      <c r="A45" s="181">
        <v>8</v>
      </c>
      <c r="B45" s="490" t="s">
        <v>200</v>
      </c>
      <c r="C45" s="491"/>
      <c r="D45" s="491"/>
      <c r="E45" s="491"/>
      <c r="F45" s="491"/>
      <c r="G45" s="491"/>
      <c r="H45" s="491"/>
      <c r="I45" s="492"/>
      <c r="J45" s="478" t="s">
        <v>518</v>
      </c>
      <c r="K45" s="479"/>
      <c r="L45" s="480"/>
      <c r="M45" s="503"/>
      <c r="N45" s="504"/>
      <c r="O45" s="504"/>
      <c r="P45" s="504"/>
      <c r="Q45" s="1081"/>
      <c r="R45" s="1081"/>
    </row>
    <row r="46" spans="1:18" ht="34.5" customHeight="1" x14ac:dyDescent="0.35">
      <c r="A46" s="181">
        <v>9</v>
      </c>
      <c r="B46" s="490" t="s">
        <v>385</v>
      </c>
      <c r="C46" s="491"/>
      <c r="D46" s="491"/>
      <c r="E46" s="491"/>
      <c r="F46" s="491"/>
      <c r="G46" s="491"/>
      <c r="H46" s="491"/>
      <c r="I46" s="492"/>
      <c r="J46" s="478" t="s">
        <v>518</v>
      </c>
      <c r="K46" s="479"/>
      <c r="L46" s="480"/>
      <c r="M46" s="503"/>
      <c r="N46" s="504"/>
      <c r="O46" s="504"/>
      <c r="P46" s="504"/>
      <c r="Q46" s="1081"/>
      <c r="R46" s="1081"/>
    </row>
    <row r="47" spans="1:18" ht="41.25" customHeight="1" x14ac:dyDescent="0.35">
      <c r="A47" s="191">
        <v>10</v>
      </c>
      <c r="B47" s="478" t="s">
        <v>201</v>
      </c>
      <c r="C47" s="479"/>
      <c r="D47" s="479"/>
      <c r="E47" s="479"/>
      <c r="F47" s="479"/>
      <c r="G47" s="479"/>
      <c r="H47" s="479"/>
      <c r="I47" s="480"/>
      <c r="J47" s="478" t="s">
        <v>518</v>
      </c>
      <c r="K47" s="479"/>
      <c r="L47" s="480"/>
      <c r="M47" s="503"/>
      <c r="N47" s="504"/>
      <c r="O47" s="504"/>
      <c r="P47" s="504"/>
      <c r="Q47" s="1081"/>
      <c r="R47" s="1081"/>
    </row>
    <row r="48" spans="1:18" ht="35.25" customHeight="1" x14ac:dyDescent="0.35">
      <c r="A48" s="191">
        <v>11</v>
      </c>
      <c r="B48" s="490" t="s">
        <v>202</v>
      </c>
      <c r="C48" s="491"/>
      <c r="D48" s="491"/>
      <c r="E48" s="491"/>
      <c r="F48" s="491"/>
      <c r="G48" s="491"/>
      <c r="H48" s="491"/>
      <c r="I48" s="492"/>
      <c r="J48" s="478" t="s">
        <v>518</v>
      </c>
      <c r="K48" s="479"/>
      <c r="L48" s="480"/>
      <c r="M48" s="503"/>
      <c r="N48" s="504"/>
      <c r="O48" s="504"/>
      <c r="P48" s="504"/>
      <c r="Q48" s="1081"/>
      <c r="R48" s="1081"/>
    </row>
    <row r="49" spans="1:18" ht="14.5" x14ac:dyDescent="0.35">
      <c r="A49" s="191">
        <v>12</v>
      </c>
      <c r="B49" s="490" t="s">
        <v>203</v>
      </c>
      <c r="C49" s="491"/>
      <c r="D49" s="491"/>
      <c r="E49" s="491"/>
      <c r="F49" s="491"/>
      <c r="G49" s="491"/>
      <c r="H49" s="491"/>
      <c r="I49" s="492"/>
      <c r="J49" s="478" t="s">
        <v>518</v>
      </c>
      <c r="K49" s="479"/>
      <c r="L49" s="480"/>
      <c r="M49" s="503"/>
      <c r="N49" s="504"/>
      <c r="O49" s="504"/>
      <c r="P49" s="504"/>
      <c r="Q49" s="1081"/>
      <c r="R49" s="1081"/>
    </row>
    <row r="50" spans="1:18" ht="36" customHeight="1" x14ac:dyDescent="0.35">
      <c r="A50" s="191">
        <v>13</v>
      </c>
      <c r="B50" s="490" t="s">
        <v>204</v>
      </c>
      <c r="C50" s="491"/>
      <c r="D50" s="491"/>
      <c r="E50" s="491"/>
      <c r="F50" s="491"/>
      <c r="G50" s="491"/>
      <c r="H50" s="491"/>
      <c r="I50" s="492"/>
      <c r="J50" s="478" t="s">
        <v>518</v>
      </c>
      <c r="K50" s="479"/>
      <c r="L50" s="480"/>
      <c r="M50" s="503"/>
      <c r="N50" s="504"/>
      <c r="O50" s="504"/>
      <c r="P50" s="504"/>
      <c r="Q50" s="1081"/>
      <c r="R50" s="1081"/>
    </row>
    <row r="51" spans="1:18" ht="52.5" customHeight="1" x14ac:dyDescent="0.35">
      <c r="A51" s="191">
        <v>14</v>
      </c>
      <c r="B51" s="490" t="s">
        <v>205</v>
      </c>
      <c r="C51" s="491"/>
      <c r="D51" s="491"/>
      <c r="E51" s="491"/>
      <c r="F51" s="491"/>
      <c r="G51" s="491"/>
      <c r="H51" s="491"/>
      <c r="I51" s="492"/>
      <c r="J51" s="478" t="s">
        <v>518</v>
      </c>
      <c r="K51" s="479"/>
      <c r="L51" s="480"/>
      <c r="M51" s="503"/>
      <c r="N51" s="504"/>
      <c r="O51" s="504"/>
      <c r="P51" s="504"/>
      <c r="Q51" s="1081"/>
      <c r="R51" s="1081"/>
    </row>
    <row r="52" spans="1:18" ht="60.75" customHeight="1" x14ac:dyDescent="0.35">
      <c r="A52" s="191">
        <v>15</v>
      </c>
      <c r="B52" s="490" t="s">
        <v>386</v>
      </c>
      <c r="C52" s="491"/>
      <c r="D52" s="491"/>
      <c r="E52" s="491"/>
      <c r="F52" s="491"/>
      <c r="G52" s="491"/>
      <c r="H52" s="491"/>
      <c r="I52" s="492"/>
      <c r="J52" s="478"/>
      <c r="K52" s="479"/>
      <c r="L52" s="480"/>
      <c r="M52" s="478" t="s">
        <v>1095</v>
      </c>
      <c r="N52" s="479"/>
      <c r="O52" s="479"/>
      <c r="P52" s="479"/>
      <c r="Q52" s="1081"/>
      <c r="R52" s="1081"/>
    </row>
    <row r="53" spans="1:18" ht="17.25" customHeight="1" x14ac:dyDescent="0.35">
      <c r="A53" s="191">
        <v>16</v>
      </c>
      <c r="B53" s="490" t="s">
        <v>206</v>
      </c>
      <c r="C53" s="491"/>
      <c r="D53" s="491"/>
      <c r="E53" s="491"/>
      <c r="F53" s="491"/>
      <c r="G53" s="491"/>
      <c r="H53" s="491"/>
      <c r="I53" s="492"/>
      <c r="J53" s="478" t="s">
        <v>518</v>
      </c>
      <c r="K53" s="479"/>
      <c r="L53" s="480"/>
      <c r="M53" s="503"/>
      <c r="N53" s="504"/>
      <c r="O53" s="504"/>
      <c r="P53" s="504"/>
      <c r="Q53" s="1081"/>
      <c r="R53" s="1081"/>
    </row>
    <row r="54" spans="1:18" ht="32.25" customHeight="1" x14ac:dyDescent="0.35">
      <c r="A54" s="140" t="s">
        <v>109</v>
      </c>
      <c r="B54" s="487" t="s">
        <v>207</v>
      </c>
      <c r="C54" s="488"/>
      <c r="D54" s="488"/>
      <c r="E54" s="488"/>
      <c r="F54" s="488"/>
      <c r="G54" s="488"/>
      <c r="H54" s="488"/>
      <c r="I54" s="489"/>
      <c r="J54" s="478"/>
      <c r="K54" s="479"/>
      <c r="L54" s="480"/>
      <c r="M54" s="503"/>
      <c r="N54" s="504"/>
      <c r="O54" s="504"/>
      <c r="P54" s="504"/>
      <c r="Q54" s="1081"/>
      <c r="R54" s="1081"/>
    </row>
    <row r="55" spans="1:18" ht="35.25" customHeight="1" x14ac:dyDescent="0.35">
      <c r="A55" s="187">
        <v>1</v>
      </c>
      <c r="B55" s="490" t="s">
        <v>208</v>
      </c>
      <c r="C55" s="491"/>
      <c r="D55" s="491"/>
      <c r="E55" s="491"/>
      <c r="F55" s="491"/>
      <c r="G55" s="491"/>
      <c r="H55" s="491"/>
      <c r="I55" s="492"/>
      <c r="J55" s="478" t="s">
        <v>518</v>
      </c>
      <c r="K55" s="479"/>
      <c r="L55" s="480"/>
      <c r="M55" s="503"/>
      <c r="N55" s="504"/>
      <c r="O55" s="504"/>
      <c r="P55" s="504"/>
      <c r="Q55" s="1081"/>
      <c r="R55" s="1081"/>
    </row>
    <row r="56" spans="1:18" ht="14.5" x14ac:dyDescent="0.35">
      <c r="A56" s="187">
        <v>2</v>
      </c>
      <c r="B56" s="490" t="s">
        <v>285</v>
      </c>
      <c r="C56" s="491"/>
      <c r="D56" s="491"/>
      <c r="E56" s="491"/>
      <c r="F56" s="491"/>
      <c r="G56" s="491"/>
      <c r="H56" s="491"/>
      <c r="I56" s="492"/>
      <c r="J56" s="478" t="s">
        <v>518</v>
      </c>
      <c r="K56" s="479"/>
      <c r="L56" s="480"/>
      <c r="M56" s="503"/>
      <c r="N56" s="504"/>
      <c r="O56" s="504"/>
      <c r="P56" s="504"/>
      <c r="Q56" s="1081"/>
      <c r="R56" s="1081"/>
    </row>
    <row r="57" spans="1:18" ht="60" customHeight="1" x14ac:dyDescent="0.35">
      <c r="A57" s="187">
        <v>3</v>
      </c>
      <c r="B57" s="490" t="s">
        <v>209</v>
      </c>
      <c r="C57" s="491"/>
      <c r="D57" s="491"/>
      <c r="E57" s="491"/>
      <c r="F57" s="491"/>
      <c r="G57" s="491"/>
      <c r="H57" s="491"/>
      <c r="I57" s="492"/>
      <c r="J57" s="478" t="s">
        <v>518</v>
      </c>
      <c r="K57" s="479"/>
      <c r="L57" s="480"/>
      <c r="M57" s="503"/>
      <c r="N57" s="504"/>
      <c r="O57" s="504"/>
      <c r="P57" s="504"/>
      <c r="Q57" s="1081"/>
      <c r="R57" s="1081"/>
    </row>
    <row r="58" spans="1:18" ht="64.5" customHeight="1" x14ac:dyDescent="0.35">
      <c r="A58" s="187">
        <v>4</v>
      </c>
      <c r="B58" s="478" t="s">
        <v>210</v>
      </c>
      <c r="C58" s="479"/>
      <c r="D58" s="479"/>
      <c r="E58" s="479"/>
      <c r="F58" s="479"/>
      <c r="G58" s="479"/>
      <c r="H58" s="479"/>
      <c r="I58" s="480"/>
      <c r="J58" s="478" t="s">
        <v>518</v>
      </c>
      <c r="K58" s="479"/>
      <c r="L58" s="480"/>
      <c r="M58" s="503"/>
      <c r="N58" s="504"/>
      <c r="O58" s="504"/>
      <c r="P58" s="504"/>
      <c r="Q58" s="1081"/>
      <c r="R58" s="1081"/>
    </row>
    <row r="59" spans="1:18" ht="60" customHeight="1" x14ac:dyDescent="0.35">
      <c r="A59" s="187">
        <v>5</v>
      </c>
      <c r="B59" s="490" t="s">
        <v>443</v>
      </c>
      <c r="C59" s="491"/>
      <c r="D59" s="491"/>
      <c r="E59" s="491"/>
      <c r="F59" s="491"/>
      <c r="G59" s="491"/>
      <c r="H59" s="491"/>
      <c r="I59" s="492"/>
      <c r="J59" s="478"/>
      <c r="K59" s="479"/>
      <c r="L59" s="480"/>
      <c r="M59" s="503" t="s">
        <v>1096</v>
      </c>
      <c r="N59" s="504"/>
      <c r="O59" s="504"/>
      <c r="P59" s="504"/>
      <c r="Q59" s="1081"/>
      <c r="R59" s="1081"/>
    </row>
    <row r="60" spans="1:18" ht="36.75" customHeight="1" x14ac:dyDescent="0.35">
      <c r="A60" s="187">
        <v>6</v>
      </c>
      <c r="B60" s="490" t="s">
        <v>211</v>
      </c>
      <c r="C60" s="491"/>
      <c r="D60" s="491"/>
      <c r="E60" s="491"/>
      <c r="F60" s="491"/>
      <c r="G60" s="491"/>
      <c r="H60" s="491"/>
      <c r="I60" s="492"/>
      <c r="J60" s="478" t="s">
        <v>518</v>
      </c>
      <c r="K60" s="479"/>
      <c r="L60" s="480"/>
      <c r="M60" s="503"/>
      <c r="N60" s="504"/>
      <c r="O60" s="504"/>
      <c r="P60" s="504"/>
      <c r="Q60" s="1081"/>
      <c r="R60" s="1081"/>
    </row>
    <row r="61" spans="1:18" ht="39" customHeight="1" x14ac:dyDescent="0.35">
      <c r="A61" s="187">
        <v>7</v>
      </c>
      <c r="B61" s="490" t="s">
        <v>212</v>
      </c>
      <c r="C61" s="491"/>
      <c r="D61" s="491"/>
      <c r="E61" s="491"/>
      <c r="F61" s="491"/>
      <c r="G61" s="491"/>
      <c r="H61" s="491"/>
      <c r="I61" s="492"/>
      <c r="J61" s="478" t="s">
        <v>518</v>
      </c>
      <c r="K61" s="479"/>
      <c r="L61" s="480"/>
      <c r="M61" s="503"/>
      <c r="N61" s="504"/>
      <c r="O61" s="504"/>
      <c r="P61" s="504"/>
      <c r="Q61" s="1081"/>
      <c r="R61" s="1081"/>
    </row>
    <row r="62" spans="1:18" ht="14.5" x14ac:dyDescent="0.35">
      <c r="A62" s="140" t="s">
        <v>126</v>
      </c>
      <c r="B62" s="487" t="s">
        <v>36</v>
      </c>
      <c r="C62" s="488"/>
      <c r="D62" s="488"/>
      <c r="E62" s="488"/>
      <c r="F62" s="488"/>
      <c r="G62" s="488"/>
      <c r="H62" s="488"/>
      <c r="I62" s="489"/>
      <c r="J62" s="478"/>
      <c r="K62" s="479"/>
      <c r="L62" s="480"/>
      <c r="M62" s="503"/>
      <c r="N62" s="504"/>
      <c r="O62" s="504"/>
      <c r="P62" s="504"/>
      <c r="Q62" s="1081"/>
      <c r="R62" s="1081"/>
    </row>
    <row r="63" spans="1:18" ht="38.25" customHeight="1" x14ac:dyDescent="0.35">
      <c r="A63" s="187">
        <v>1</v>
      </c>
      <c r="B63" s="478" t="s">
        <v>213</v>
      </c>
      <c r="C63" s="479"/>
      <c r="D63" s="479"/>
      <c r="E63" s="479"/>
      <c r="F63" s="479"/>
      <c r="G63" s="479"/>
      <c r="H63" s="479"/>
      <c r="I63" s="480"/>
      <c r="J63" s="478" t="s">
        <v>518</v>
      </c>
      <c r="K63" s="479"/>
      <c r="L63" s="480"/>
      <c r="M63" s="503" t="s">
        <v>1097</v>
      </c>
      <c r="N63" s="504"/>
      <c r="O63" s="504"/>
      <c r="P63" s="504"/>
      <c r="Q63" s="1081"/>
      <c r="R63" s="1081"/>
    </row>
    <row r="64" spans="1:18" ht="45.75" customHeight="1" x14ac:dyDescent="0.35">
      <c r="A64" s="187">
        <v>2</v>
      </c>
      <c r="B64" s="490" t="s">
        <v>41</v>
      </c>
      <c r="C64" s="491"/>
      <c r="D64" s="491"/>
      <c r="E64" s="491"/>
      <c r="F64" s="491"/>
      <c r="G64" s="491"/>
      <c r="H64" s="491"/>
      <c r="I64" s="492"/>
      <c r="J64" s="478" t="s">
        <v>518</v>
      </c>
      <c r="K64" s="479"/>
      <c r="L64" s="480"/>
      <c r="M64" s="503"/>
      <c r="N64" s="504"/>
      <c r="O64" s="504"/>
      <c r="P64" s="504"/>
      <c r="Q64" s="1081"/>
      <c r="R64" s="1081"/>
    </row>
    <row r="65" spans="1:18" ht="40.5" customHeight="1" x14ac:dyDescent="0.35">
      <c r="A65" s="187">
        <v>3</v>
      </c>
      <c r="B65" s="490" t="s">
        <v>214</v>
      </c>
      <c r="C65" s="491"/>
      <c r="D65" s="491"/>
      <c r="E65" s="491"/>
      <c r="F65" s="491"/>
      <c r="G65" s="491"/>
      <c r="H65" s="491"/>
      <c r="I65" s="492"/>
      <c r="J65" s="478" t="s">
        <v>518</v>
      </c>
      <c r="K65" s="479"/>
      <c r="L65" s="480"/>
      <c r="M65" s="503"/>
      <c r="N65" s="504"/>
      <c r="O65" s="504"/>
      <c r="P65" s="504"/>
      <c r="Q65" s="1081"/>
      <c r="R65" s="1081"/>
    </row>
    <row r="66" spans="1:18" ht="38.25" customHeight="1" x14ac:dyDescent="0.35">
      <c r="A66" s="187">
        <v>4</v>
      </c>
      <c r="B66" s="490" t="s">
        <v>215</v>
      </c>
      <c r="C66" s="491"/>
      <c r="D66" s="491"/>
      <c r="E66" s="491"/>
      <c r="F66" s="491"/>
      <c r="G66" s="491"/>
      <c r="H66" s="491"/>
      <c r="I66" s="492"/>
      <c r="J66" s="478"/>
      <c r="K66" s="479"/>
      <c r="L66" s="480"/>
      <c r="M66" s="503" t="s">
        <v>1098</v>
      </c>
      <c r="N66" s="504"/>
      <c r="O66" s="504"/>
      <c r="P66" s="504"/>
      <c r="Q66" s="1081"/>
      <c r="R66" s="1081"/>
    </row>
    <row r="67" spans="1:18" ht="58.5" customHeight="1" x14ac:dyDescent="0.35">
      <c r="A67" s="187">
        <v>5</v>
      </c>
      <c r="B67" s="490" t="s">
        <v>286</v>
      </c>
      <c r="C67" s="491"/>
      <c r="D67" s="491"/>
      <c r="E67" s="491"/>
      <c r="F67" s="491"/>
      <c r="G67" s="491"/>
      <c r="H67" s="491"/>
      <c r="I67" s="492"/>
      <c r="J67" s="478" t="s">
        <v>518</v>
      </c>
      <c r="K67" s="479"/>
      <c r="L67" s="480"/>
      <c r="M67" s="503"/>
      <c r="N67" s="504"/>
      <c r="O67" s="504"/>
      <c r="P67" s="504"/>
      <c r="Q67" s="1081"/>
      <c r="R67" s="1081"/>
    </row>
    <row r="68" spans="1:18" ht="43.5" customHeight="1" x14ac:dyDescent="0.35">
      <c r="A68" s="187">
        <v>6</v>
      </c>
      <c r="B68" s="490" t="s">
        <v>216</v>
      </c>
      <c r="C68" s="491"/>
      <c r="D68" s="491"/>
      <c r="E68" s="491"/>
      <c r="F68" s="491"/>
      <c r="G68" s="491"/>
      <c r="H68" s="491"/>
      <c r="I68" s="492"/>
      <c r="J68" s="478" t="s">
        <v>518</v>
      </c>
      <c r="K68" s="479"/>
      <c r="L68" s="480"/>
      <c r="M68" s="503" t="s">
        <v>1099</v>
      </c>
      <c r="N68" s="504"/>
      <c r="O68" s="504"/>
      <c r="P68" s="504"/>
      <c r="Q68" s="1081"/>
      <c r="R68" s="1081"/>
    </row>
    <row r="69" spans="1:18" ht="45.75" customHeight="1" x14ac:dyDescent="0.35">
      <c r="A69" s="187">
        <v>7</v>
      </c>
      <c r="B69" s="490" t="s">
        <v>217</v>
      </c>
      <c r="C69" s="491"/>
      <c r="D69" s="491"/>
      <c r="E69" s="491"/>
      <c r="F69" s="491"/>
      <c r="G69" s="491"/>
      <c r="H69" s="491"/>
      <c r="I69" s="492"/>
      <c r="J69" s="478" t="s">
        <v>518</v>
      </c>
      <c r="K69" s="479"/>
      <c r="L69" s="480"/>
      <c r="M69" s="503" t="s">
        <v>1099</v>
      </c>
      <c r="N69" s="504"/>
      <c r="O69" s="504"/>
      <c r="P69" s="504"/>
      <c r="Q69" s="1081"/>
      <c r="R69" s="1081"/>
    </row>
    <row r="70" spans="1:18" ht="45.75" customHeight="1" x14ac:dyDescent="0.35">
      <c r="A70" s="187">
        <v>8</v>
      </c>
      <c r="B70" s="490" t="s">
        <v>218</v>
      </c>
      <c r="C70" s="491"/>
      <c r="D70" s="491"/>
      <c r="E70" s="491"/>
      <c r="F70" s="491"/>
      <c r="G70" s="491"/>
      <c r="H70" s="491"/>
      <c r="I70" s="492"/>
      <c r="J70" s="478" t="s">
        <v>518</v>
      </c>
      <c r="K70" s="479"/>
      <c r="L70" s="480"/>
      <c r="M70" s="503" t="s">
        <v>1099</v>
      </c>
      <c r="N70" s="504"/>
      <c r="O70" s="504"/>
      <c r="P70" s="504"/>
      <c r="Q70" s="1081"/>
      <c r="R70" s="1081"/>
    </row>
    <row r="71" spans="1:18" ht="90" customHeight="1" x14ac:dyDescent="0.35">
      <c r="A71" s="187">
        <v>9</v>
      </c>
      <c r="B71" s="490" t="s">
        <v>219</v>
      </c>
      <c r="C71" s="491"/>
      <c r="D71" s="491"/>
      <c r="E71" s="491"/>
      <c r="F71" s="491"/>
      <c r="G71" s="491"/>
      <c r="H71" s="491"/>
      <c r="I71" s="492"/>
      <c r="J71" s="1221" t="s">
        <v>518</v>
      </c>
      <c r="K71" s="1222"/>
      <c r="L71" s="1223"/>
      <c r="M71" s="503"/>
      <c r="N71" s="504"/>
      <c r="O71" s="504"/>
      <c r="P71" s="504"/>
      <c r="Q71" s="1081"/>
      <c r="R71" s="1081"/>
    </row>
    <row r="72" spans="1:18" ht="36.75" customHeight="1" x14ac:dyDescent="0.35">
      <c r="A72" s="187">
        <v>10</v>
      </c>
      <c r="B72" s="478" t="s">
        <v>220</v>
      </c>
      <c r="C72" s="479"/>
      <c r="D72" s="479"/>
      <c r="E72" s="479"/>
      <c r="F72" s="479"/>
      <c r="G72" s="479"/>
      <c r="H72" s="479"/>
      <c r="I72" s="480"/>
      <c r="J72" s="193" t="s">
        <v>518</v>
      </c>
      <c r="K72" s="194"/>
      <c r="L72" s="195"/>
      <c r="M72" s="503"/>
      <c r="N72" s="504"/>
      <c r="O72" s="504"/>
      <c r="P72" s="504"/>
      <c r="Q72" s="1081"/>
      <c r="R72" s="1081"/>
    </row>
    <row r="73" spans="1:18" ht="59.25" customHeight="1" x14ac:dyDescent="0.35">
      <c r="A73" s="187">
        <v>11</v>
      </c>
      <c r="B73" s="478" t="s">
        <v>221</v>
      </c>
      <c r="C73" s="479"/>
      <c r="D73" s="479"/>
      <c r="E73" s="479"/>
      <c r="F73" s="479"/>
      <c r="G73" s="479"/>
      <c r="H73" s="479"/>
      <c r="I73" s="480"/>
      <c r="J73" s="478" t="s">
        <v>518</v>
      </c>
      <c r="K73" s="479"/>
      <c r="L73" s="480"/>
      <c r="M73" s="503"/>
      <c r="N73" s="504"/>
      <c r="O73" s="504"/>
      <c r="P73" s="504"/>
      <c r="Q73" s="1081"/>
      <c r="R73" s="1081"/>
    </row>
    <row r="74" spans="1:18" ht="52.5" customHeight="1" x14ac:dyDescent="0.35">
      <c r="A74" s="187">
        <v>12</v>
      </c>
      <c r="B74" s="490" t="s">
        <v>222</v>
      </c>
      <c r="C74" s="491"/>
      <c r="D74" s="491"/>
      <c r="E74" s="491"/>
      <c r="F74" s="491"/>
      <c r="G74" s="491"/>
      <c r="H74" s="491"/>
      <c r="I74" s="492"/>
      <c r="J74" s="478" t="s">
        <v>518</v>
      </c>
      <c r="K74" s="479"/>
      <c r="L74" s="480"/>
      <c r="M74" s="503"/>
      <c r="N74" s="504"/>
      <c r="O74" s="504"/>
      <c r="P74" s="504"/>
      <c r="Q74" s="1081"/>
      <c r="R74" s="1081"/>
    </row>
    <row r="75" spans="1:18" ht="60.75" customHeight="1" x14ac:dyDescent="0.35">
      <c r="A75" s="187">
        <v>13</v>
      </c>
      <c r="B75" s="478" t="s">
        <v>223</v>
      </c>
      <c r="C75" s="479"/>
      <c r="D75" s="479"/>
      <c r="E75" s="479"/>
      <c r="F75" s="479"/>
      <c r="G75" s="479"/>
      <c r="H75" s="479"/>
      <c r="I75" s="480"/>
      <c r="J75" s="478" t="s">
        <v>518</v>
      </c>
      <c r="K75" s="479"/>
      <c r="L75" s="480"/>
      <c r="M75" s="503"/>
      <c r="N75" s="504"/>
      <c r="O75" s="504"/>
      <c r="P75" s="504"/>
      <c r="Q75" s="1081"/>
      <c r="R75" s="1081"/>
    </row>
    <row r="76" spans="1:18" ht="36.75" customHeight="1" x14ac:dyDescent="0.35">
      <c r="A76" s="187">
        <v>14</v>
      </c>
      <c r="B76" s="490" t="s">
        <v>224</v>
      </c>
      <c r="C76" s="491"/>
      <c r="D76" s="491"/>
      <c r="E76" s="491"/>
      <c r="F76" s="491"/>
      <c r="G76" s="491"/>
      <c r="H76" s="491"/>
      <c r="I76" s="492"/>
      <c r="J76" s="478" t="s">
        <v>518</v>
      </c>
      <c r="K76" s="479"/>
      <c r="L76" s="480"/>
      <c r="M76" s="503" t="s">
        <v>1099</v>
      </c>
      <c r="N76" s="504"/>
      <c r="O76" s="504"/>
      <c r="P76" s="504"/>
      <c r="Q76" s="1081"/>
      <c r="R76" s="1081"/>
    </row>
    <row r="77" spans="1:18" ht="14.5" x14ac:dyDescent="0.35">
      <c r="A77" s="140" t="s">
        <v>130</v>
      </c>
      <c r="B77" s="487" t="s">
        <v>133</v>
      </c>
      <c r="C77" s="488"/>
      <c r="D77" s="488"/>
      <c r="E77" s="488"/>
      <c r="F77" s="488"/>
      <c r="G77" s="488"/>
      <c r="H77" s="488"/>
      <c r="I77" s="489"/>
      <c r="J77" s="478"/>
      <c r="K77" s="479"/>
      <c r="L77" s="480"/>
      <c r="M77" s="503"/>
      <c r="N77" s="504"/>
      <c r="O77" s="504"/>
      <c r="P77" s="504"/>
      <c r="Q77" s="1081"/>
      <c r="R77" s="1081"/>
    </row>
    <row r="78" spans="1:18" ht="45" customHeight="1" x14ac:dyDescent="0.35">
      <c r="A78" s="187">
        <v>1</v>
      </c>
      <c r="B78" s="490" t="s">
        <v>225</v>
      </c>
      <c r="C78" s="491"/>
      <c r="D78" s="491"/>
      <c r="E78" s="491"/>
      <c r="F78" s="491"/>
      <c r="G78" s="491"/>
      <c r="H78" s="491"/>
      <c r="I78" s="492"/>
      <c r="J78" s="478" t="s">
        <v>518</v>
      </c>
      <c r="K78" s="479"/>
      <c r="L78" s="480"/>
      <c r="M78" s="503"/>
      <c r="N78" s="504"/>
      <c r="O78" s="504"/>
      <c r="P78" s="504"/>
      <c r="Q78" s="1081"/>
      <c r="R78" s="1081"/>
    </row>
    <row r="79" spans="1:18" ht="40.5" customHeight="1" x14ac:dyDescent="0.35">
      <c r="A79" s="187">
        <v>2</v>
      </c>
      <c r="B79" s="490" t="s">
        <v>226</v>
      </c>
      <c r="C79" s="491"/>
      <c r="D79" s="491"/>
      <c r="E79" s="491"/>
      <c r="F79" s="491"/>
      <c r="G79" s="491"/>
      <c r="H79" s="491"/>
      <c r="I79" s="492"/>
      <c r="J79" s="478" t="s">
        <v>518</v>
      </c>
      <c r="K79" s="479"/>
      <c r="L79" s="480"/>
      <c r="M79" s="503"/>
      <c r="N79" s="504"/>
      <c r="O79" s="504"/>
      <c r="P79" s="504"/>
      <c r="Q79" s="1081"/>
      <c r="R79" s="1081"/>
    </row>
    <row r="80" spans="1:18" ht="56.25" customHeight="1" x14ac:dyDescent="0.35">
      <c r="A80" s="187">
        <v>3</v>
      </c>
      <c r="B80" s="490" t="s">
        <v>388</v>
      </c>
      <c r="C80" s="479"/>
      <c r="D80" s="479"/>
      <c r="E80" s="479"/>
      <c r="F80" s="479"/>
      <c r="G80" s="479"/>
      <c r="H80" s="479"/>
      <c r="I80" s="480"/>
      <c r="J80" s="478" t="s">
        <v>518</v>
      </c>
      <c r="K80" s="479"/>
      <c r="L80" s="480"/>
      <c r="M80" s="503"/>
      <c r="N80" s="504"/>
      <c r="O80" s="504"/>
      <c r="P80" s="504"/>
      <c r="Q80" s="1081"/>
      <c r="R80" s="1081"/>
    </row>
    <row r="81" spans="1:18" ht="42" customHeight="1" x14ac:dyDescent="0.35">
      <c r="A81" s="187">
        <v>4</v>
      </c>
      <c r="B81" s="490" t="s">
        <v>359</v>
      </c>
      <c r="C81" s="491"/>
      <c r="D81" s="491"/>
      <c r="E81" s="491"/>
      <c r="F81" s="491"/>
      <c r="G81" s="491"/>
      <c r="H81" s="491"/>
      <c r="I81" s="492"/>
      <c r="J81" s="478" t="s">
        <v>518</v>
      </c>
      <c r="K81" s="479"/>
      <c r="L81" s="480"/>
      <c r="M81" s="503"/>
      <c r="N81" s="504"/>
      <c r="O81" s="504"/>
      <c r="P81" s="504"/>
      <c r="Q81" s="1081"/>
      <c r="R81" s="1081"/>
    </row>
    <row r="82" spans="1:18" ht="66.75" customHeight="1" x14ac:dyDescent="0.35">
      <c r="A82" s="187">
        <v>5</v>
      </c>
      <c r="B82" s="506" t="s">
        <v>315</v>
      </c>
      <c r="C82" s="479"/>
      <c r="D82" s="479"/>
      <c r="E82" s="479"/>
      <c r="F82" s="479"/>
      <c r="G82" s="479"/>
      <c r="H82" s="479"/>
      <c r="I82" s="480"/>
      <c r="J82" s="478" t="s">
        <v>518</v>
      </c>
      <c r="K82" s="479"/>
      <c r="L82" s="480"/>
      <c r="M82" s="503"/>
      <c r="N82" s="504"/>
      <c r="O82" s="504"/>
      <c r="P82" s="504"/>
      <c r="Q82" s="1081"/>
      <c r="R82" s="1081"/>
    </row>
    <row r="83" spans="1:18" ht="65.25" customHeight="1" x14ac:dyDescent="0.35">
      <c r="A83" s="187">
        <v>6</v>
      </c>
      <c r="B83" s="490" t="s">
        <v>444</v>
      </c>
      <c r="C83" s="491"/>
      <c r="D83" s="491"/>
      <c r="E83" s="491"/>
      <c r="F83" s="491"/>
      <c r="G83" s="491"/>
      <c r="H83" s="491"/>
      <c r="I83" s="492"/>
      <c r="J83" s="478" t="s">
        <v>518</v>
      </c>
      <c r="K83" s="479"/>
      <c r="L83" s="480"/>
      <c r="M83" s="503"/>
      <c r="N83" s="504"/>
      <c r="O83" s="504"/>
      <c r="P83" s="504"/>
      <c r="Q83" s="1081"/>
      <c r="R83" s="1081"/>
    </row>
    <row r="84" spans="1:18" ht="14.5" x14ac:dyDescent="0.35">
      <c r="A84" s="140" t="s">
        <v>132</v>
      </c>
      <c r="B84" s="487" t="s">
        <v>227</v>
      </c>
      <c r="C84" s="488"/>
      <c r="D84" s="488"/>
      <c r="E84" s="488"/>
      <c r="F84" s="488"/>
      <c r="G84" s="488"/>
      <c r="H84" s="488"/>
      <c r="I84" s="489"/>
      <c r="J84" s="478"/>
      <c r="K84" s="479"/>
      <c r="L84" s="480"/>
      <c r="M84" s="503"/>
      <c r="N84" s="504"/>
      <c r="O84" s="504"/>
      <c r="P84" s="504"/>
      <c r="Q84" s="1081"/>
      <c r="R84" s="1081"/>
    </row>
    <row r="85" spans="1:18" ht="63.75" customHeight="1" x14ac:dyDescent="0.35">
      <c r="A85" s="187">
        <v>1</v>
      </c>
      <c r="B85" s="490" t="s">
        <v>360</v>
      </c>
      <c r="C85" s="479"/>
      <c r="D85" s="479"/>
      <c r="E85" s="479"/>
      <c r="F85" s="479"/>
      <c r="G85" s="479"/>
      <c r="H85" s="479"/>
      <c r="I85" s="480"/>
      <c r="J85" s="478" t="s">
        <v>518</v>
      </c>
      <c r="K85" s="479"/>
      <c r="L85" s="480"/>
      <c r="M85" s="503"/>
      <c r="N85" s="504"/>
      <c r="O85" s="504"/>
      <c r="P85" s="504"/>
      <c r="Q85" s="1081"/>
      <c r="R85" s="1081"/>
    </row>
    <row r="86" spans="1:18" ht="171.75" customHeight="1" x14ac:dyDescent="0.35">
      <c r="A86" s="186">
        <v>2</v>
      </c>
      <c r="B86" s="490" t="s">
        <v>445</v>
      </c>
      <c r="C86" s="491"/>
      <c r="D86" s="491"/>
      <c r="E86" s="491"/>
      <c r="F86" s="491"/>
      <c r="G86" s="491"/>
      <c r="H86" s="491"/>
      <c r="I86" s="492"/>
      <c r="J86" s="478" t="s">
        <v>518</v>
      </c>
      <c r="K86" s="479"/>
      <c r="L86" s="480"/>
      <c r="M86" s="503"/>
      <c r="N86" s="504"/>
      <c r="O86" s="504"/>
      <c r="P86" s="504"/>
      <c r="Q86" s="1081"/>
      <c r="R86" s="1081"/>
    </row>
    <row r="87" spans="1:18" ht="54.75" customHeight="1" x14ac:dyDescent="0.35">
      <c r="A87" s="187">
        <v>3</v>
      </c>
      <c r="B87" s="490" t="s">
        <v>228</v>
      </c>
      <c r="C87" s="491"/>
      <c r="D87" s="491"/>
      <c r="E87" s="491"/>
      <c r="F87" s="491"/>
      <c r="G87" s="491"/>
      <c r="H87" s="491"/>
      <c r="I87" s="492"/>
      <c r="J87" s="478" t="s">
        <v>518</v>
      </c>
      <c r="K87" s="479"/>
      <c r="L87" s="480"/>
      <c r="M87" s="503"/>
      <c r="N87" s="504"/>
      <c r="O87" s="504"/>
      <c r="P87" s="504"/>
      <c r="Q87" s="1081"/>
      <c r="R87" s="1081"/>
    </row>
    <row r="88" spans="1:18" ht="36" customHeight="1" x14ac:dyDescent="0.35">
      <c r="A88" s="187">
        <v>4</v>
      </c>
      <c r="B88" s="490" t="s">
        <v>229</v>
      </c>
      <c r="C88" s="491"/>
      <c r="D88" s="491"/>
      <c r="E88" s="491"/>
      <c r="F88" s="491"/>
      <c r="G88" s="491"/>
      <c r="H88" s="491"/>
      <c r="I88" s="492"/>
      <c r="J88" s="478" t="s">
        <v>518</v>
      </c>
      <c r="K88" s="479"/>
      <c r="L88" s="480"/>
      <c r="M88" s="503"/>
      <c r="N88" s="504"/>
      <c r="O88" s="504"/>
      <c r="P88" s="504"/>
      <c r="Q88" s="1081"/>
      <c r="R88" s="1081"/>
    </row>
    <row r="89" spans="1:18" ht="49.5" customHeight="1" x14ac:dyDescent="0.35">
      <c r="A89" s="187">
        <v>5</v>
      </c>
      <c r="B89" s="478" t="s">
        <v>446</v>
      </c>
      <c r="C89" s="479"/>
      <c r="D89" s="479"/>
      <c r="E89" s="479"/>
      <c r="F89" s="479"/>
      <c r="G89" s="479"/>
      <c r="H89" s="479"/>
      <c r="I89" s="480"/>
      <c r="J89" s="478" t="s">
        <v>518</v>
      </c>
      <c r="K89" s="479"/>
      <c r="L89" s="480"/>
      <c r="M89" s="503"/>
      <c r="N89" s="504"/>
      <c r="O89" s="504"/>
      <c r="P89" s="504"/>
      <c r="Q89" s="1081"/>
      <c r="R89" s="1081"/>
    </row>
    <row r="90" spans="1:18" ht="14.5" x14ac:dyDescent="0.35">
      <c r="A90" s="140" t="s">
        <v>137</v>
      </c>
      <c r="B90" s="487" t="s">
        <v>85</v>
      </c>
      <c r="C90" s="488"/>
      <c r="D90" s="488"/>
      <c r="E90" s="488"/>
      <c r="F90" s="488"/>
      <c r="G90" s="488"/>
      <c r="H90" s="488"/>
      <c r="I90" s="489"/>
      <c r="J90" s="478"/>
      <c r="K90" s="479"/>
      <c r="L90" s="480"/>
      <c r="M90" s="503"/>
      <c r="N90" s="504"/>
      <c r="O90" s="504"/>
      <c r="P90" s="504"/>
      <c r="Q90" s="1081"/>
      <c r="R90" s="1081"/>
    </row>
    <row r="91" spans="1:18" ht="47.25" customHeight="1" x14ac:dyDescent="0.35">
      <c r="A91" s="187">
        <v>1</v>
      </c>
      <c r="B91" s="490" t="s">
        <v>333</v>
      </c>
      <c r="C91" s="491"/>
      <c r="D91" s="491"/>
      <c r="E91" s="491"/>
      <c r="F91" s="491"/>
      <c r="G91" s="491"/>
      <c r="H91" s="491"/>
      <c r="I91" s="492"/>
      <c r="J91" s="478" t="s">
        <v>518</v>
      </c>
      <c r="K91" s="479"/>
      <c r="L91" s="480"/>
      <c r="M91" s="503"/>
      <c r="N91" s="504"/>
      <c r="O91" s="504"/>
      <c r="P91" s="504"/>
      <c r="Q91" s="1081"/>
      <c r="R91" s="1081"/>
    </row>
    <row r="92" spans="1:18" ht="22.5" customHeight="1" x14ac:dyDescent="0.35">
      <c r="A92" s="196"/>
      <c r="B92" s="493"/>
      <c r="C92" s="494"/>
      <c r="D92" s="494"/>
      <c r="E92" s="494"/>
      <c r="F92" s="494"/>
      <c r="G92" s="494"/>
      <c r="H92" s="494"/>
      <c r="I92" s="495"/>
      <c r="J92" s="496"/>
      <c r="K92" s="497"/>
      <c r="L92" s="498"/>
      <c r="M92" s="503" t="s">
        <v>335</v>
      </c>
      <c r="N92" s="504"/>
      <c r="O92" s="504"/>
      <c r="P92" s="504"/>
      <c r="Q92" s="1175">
        <v>65500</v>
      </c>
      <c r="R92" s="1075"/>
    </row>
    <row r="93" spans="1:18" ht="22.5" customHeight="1" x14ac:dyDescent="0.35">
      <c r="A93" s="196"/>
      <c r="B93" s="493"/>
      <c r="C93" s="494"/>
      <c r="D93" s="494"/>
      <c r="E93" s="494"/>
      <c r="F93" s="494"/>
      <c r="G93" s="494"/>
      <c r="H93" s="494"/>
      <c r="I93" s="495"/>
      <c r="J93" s="496"/>
      <c r="K93" s="497"/>
      <c r="L93" s="498"/>
      <c r="M93" s="503" t="s">
        <v>334</v>
      </c>
      <c r="N93" s="504"/>
      <c r="O93" s="504"/>
      <c r="P93" s="504"/>
      <c r="Q93" s="1286">
        <v>69800</v>
      </c>
      <c r="R93" s="1075"/>
    </row>
    <row r="94" spans="1:18" ht="25.5" customHeight="1" x14ac:dyDescent="0.35">
      <c r="A94" s="196"/>
      <c r="B94" s="493"/>
      <c r="C94" s="494"/>
      <c r="D94" s="494"/>
      <c r="E94" s="494"/>
      <c r="F94" s="494"/>
      <c r="G94" s="494"/>
      <c r="H94" s="494"/>
      <c r="I94" s="495"/>
      <c r="J94" s="496"/>
      <c r="K94" s="497"/>
      <c r="L94" s="498"/>
      <c r="M94" s="1219"/>
      <c r="N94" s="1220"/>
      <c r="O94" s="1220"/>
      <c r="P94" s="1220"/>
      <c r="Q94" s="1081"/>
      <c r="R94" s="1081"/>
    </row>
    <row r="95" spans="1:18" ht="14.5" x14ac:dyDescent="0.35">
      <c r="A95" s="140" t="s">
        <v>73</v>
      </c>
      <c r="B95" s="487" t="s">
        <v>47</v>
      </c>
      <c r="C95" s="488"/>
      <c r="D95" s="488"/>
      <c r="E95" s="488"/>
      <c r="F95" s="488"/>
      <c r="G95" s="488"/>
      <c r="H95" s="488"/>
      <c r="I95" s="489"/>
      <c r="J95" s="478"/>
      <c r="K95" s="479"/>
      <c r="L95" s="480"/>
      <c r="M95" s="503"/>
      <c r="N95" s="504"/>
      <c r="O95" s="504"/>
      <c r="P95" s="504"/>
      <c r="Q95" s="1076"/>
      <c r="R95" s="1076"/>
    </row>
    <row r="96" spans="1:18" ht="17.25" customHeight="1" x14ac:dyDescent="0.35">
      <c r="A96" s="197">
        <v>1</v>
      </c>
      <c r="B96" s="490" t="s">
        <v>230</v>
      </c>
      <c r="C96" s="491"/>
      <c r="D96" s="491"/>
      <c r="E96" s="491"/>
      <c r="F96" s="491"/>
      <c r="G96" s="491"/>
      <c r="H96" s="491"/>
      <c r="I96" s="492"/>
      <c r="J96" s="478" t="s">
        <v>277</v>
      </c>
      <c r="K96" s="479"/>
      <c r="L96" s="480"/>
      <c r="M96" s="503" t="s">
        <v>453</v>
      </c>
      <c r="N96" s="504"/>
      <c r="O96" s="504"/>
      <c r="P96" s="504"/>
      <c r="Q96" s="1175">
        <v>0</v>
      </c>
      <c r="R96" s="1075"/>
    </row>
    <row r="97" spans="1:18" ht="14.5" x14ac:dyDescent="0.35">
      <c r="A97" s="191">
        <v>2</v>
      </c>
      <c r="B97" s="490" t="s">
        <v>390</v>
      </c>
      <c r="C97" s="491"/>
      <c r="D97" s="491"/>
      <c r="E97" s="491"/>
      <c r="F97" s="491"/>
      <c r="G97" s="491"/>
      <c r="H97" s="491"/>
      <c r="I97" s="492"/>
      <c r="J97" s="478" t="s">
        <v>277</v>
      </c>
      <c r="K97" s="479"/>
      <c r="L97" s="480"/>
      <c r="M97" s="503" t="s">
        <v>1100</v>
      </c>
      <c r="N97" s="504"/>
      <c r="O97" s="504"/>
      <c r="P97" s="504"/>
      <c r="Q97" s="1175">
        <v>0</v>
      </c>
      <c r="R97" s="1075"/>
    </row>
    <row r="98" spans="1:18" ht="14.5" x14ac:dyDescent="0.35">
      <c r="A98" s="191"/>
      <c r="B98" s="490" t="s">
        <v>330</v>
      </c>
      <c r="C98" s="491"/>
      <c r="D98" s="491"/>
      <c r="E98" s="491"/>
      <c r="F98" s="491"/>
      <c r="G98" s="491"/>
      <c r="H98" s="491"/>
      <c r="I98" s="492"/>
      <c r="J98" s="478" t="s">
        <v>518</v>
      </c>
      <c r="K98" s="479"/>
      <c r="L98" s="480"/>
      <c r="M98" s="503"/>
      <c r="N98" s="504"/>
      <c r="O98" s="504"/>
      <c r="P98" s="504"/>
      <c r="Q98" s="1075">
        <v>3100</v>
      </c>
      <c r="R98" s="1075"/>
    </row>
    <row r="99" spans="1:18" ht="14.5" x14ac:dyDescent="0.35">
      <c r="A99" s="191">
        <v>3</v>
      </c>
      <c r="B99" s="490" t="s">
        <v>231</v>
      </c>
      <c r="C99" s="491"/>
      <c r="D99" s="491"/>
      <c r="E99" s="491"/>
      <c r="F99" s="491"/>
      <c r="G99" s="491"/>
      <c r="H99" s="491"/>
      <c r="I99" s="492"/>
      <c r="J99" s="478" t="s">
        <v>518</v>
      </c>
      <c r="K99" s="479"/>
      <c r="L99" s="480"/>
      <c r="M99" s="503" t="s">
        <v>277</v>
      </c>
      <c r="N99" s="504"/>
      <c r="O99" s="504"/>
      <c r="P99" s="504"/>
      <c r="Q99" s="1175">
        <v>3100</v>
      </c>
      <c r="R99" s="1075"/>
    </row>
    <row r="100" spans="1:18" ht="90" customHeight="1" x14ac:dyDescent="0.35">
      <c r="A100" s="191">
        <v>4</v>
      </c>
      <c r="B100" s="478" t="s">
        <v>232</v>
      </c>
      <c r="C100" s="479"/>
      <c r="D100" s="479"/>
      <c r="E100" s="479"/>
      <c r="F100" s="479"/>
      <c r="G100" s="479"/>
      <c r="H100" s="479"/>
      <c r="I100" s="480"/>
      <c r="J100" s="478" t="s">
        <v>518</v>
      </c>
      <c r="K100" s="479"/>
      <c r="L100" s="480"/>
      <c r="M100" s="503"/>
      <c r="N100" s="504"/>
      <c r="O100" s="504"/>
      <c r="P100" s="504"/>
      <c r="Q100" s="1175">
        <v>350</v>
      </c>
      <c r="R100" s="1075"/>
    </row>
    <row r="101" spans="1:18" ht="14.5" x14ac:dyDescent="0.35">
      <c r="A101" s="191">
        <v>5</v>
      </c>
      <c r="B101" s="478" t="s">
        <v>233</v>
      </c>
      <c r="C101" s="479"/>
      <c r="D101" s="479"/>
      <c r="E101" s="479"/>
      <c r="F101" s="479"/>
      <c r="G101" s="479"/>
      <c r="H101" s="479"/>
      <c r="I101" s="480"/>
      <c r="J101" s="478" t="s">
        <v>518</v>
      </c>
      <c r="K101" s="479"/>
      <c r="L101" s="480"/>
      <c r="M101" s="503"/>
      <c r="N101" s="504"/>
      <c r="O101" s="504"/>
      <c r="P101" s="504"/>
      <c r="Q101" s="1075">
        <v>850</v>
      </c>
      <c r="R101" s="1075"/>
    </row>
    <row r="102" spans="1:18" ht="14.5" x14ac:dyDescent="0.35">
      <c r="A102" s="191">
        <v>6</v>
      </c>
      <c r="B102" s="490" t="s">
        <v>287</v>
      </c>
      <c r="C102" s="491"/>
      <c r="D102" s="491"/>
      <c r="E102" s="491"/>
      <c r="F102" s="491"/>
      <c r="G102" s="491"/>
      <c r="H102" s="491"/>
      <c r="I102" s="492"/>
      <c r="J102" s="478" t="s">
        <v>518</v>
      </c>
      <c r="K102" s="479"/>
      <c r="L102" s="480"/>
      <c r="M102" s="503"/>
      <c r="N102" s="504"/>
      <c r="O102" s="504"/>
      <c r="P102" s="504"/>
      <c r="Q102" s="1075">
        <v>350</v>
      </c>
      <c r="R102" s="1075"/>
    </row>
    <row r="103" spans="1:18" ht="247.5" customHeight="1" x14ac:dyDescent="0.35">
      <c r="A103" s="191">
        <v>7</v>
      </c>
      <c r="B103" s="490" t="s">
        <v>447</v>
      </c>
      <c r="C103" s="479"/>
      <c r="D103" s="479"/>
      <c r="E103" s="479"/>
      <c r="F103" s="479"/>
      <c r="G103" s="479"/>
      <c r="H103" s="479"/>
      <c r="I103" s="480"/>
      <c r="J103" s="478" t="s">
        <v>518</v>
      </c>
      <c r="K103" s="479"/>
      <c r="L103" s="480"/>
      <c r="M103" s="503"/>
      <c r="N103" s="504"/>
      <c r="O103" s="504"/>
      <c r="P103" s="504"/>
      <c r="Q103" s="1075">
        <v>6500</v>
      </c>
      <c r="R103" s="1075"/>
    </row>
    <row r="104" spans="1:18" ht="14.5" x14ac:dyDescent="0.35">
      <c r="A104" s="191">
        <v>8</v>
      </c>
      <c r="B104" s="490" t="s">
        <v>140</v>
      </c>
      <c r="C104" s="491"/>
      <c r="D104" s="491"/>
      <c r="E104" s="491"/>
      <c r="F104" s="491"/>
      <c r="G104" s="491"/>
      <c r="H104" s="491"/>
      <c r="I104" s="492"/>
      <c r="J104" s="478" t="s">
        <v>518</v>
      </c>
      <c r="K104" s="479"/>
      <c r="L104" s="480"/>
      <c r="M104" s="503"/>
      <c r="N104" s="504"/>
      <c r="O104" s="504"/>
      <c r="P104" s="504"/>
      <c r="Q104" s="1175">
        <v>400</v>
      </c>
      <c r="R104" s="1075"/>
    </row>
    <row r="105" spans="1:18" ht="14.5" x14ac:dyDescent="0.35">
      <c r="A105" s="191">
        <v>9</v>
      </c>
      <c r="B105" s="490" t="s">
        <v>141</v>
      </c>
      <c r="C105" s="491"/>
      <c r="D105" s="491"/>
      <c r="E105" s="491"/>
      <c r="F105" s="491"/>
      <c r="G105" s="491"/>
      <c r="H105" s="491"/>
      <c r="I105" s="492"/>
      <c r="J105" s="478"/>
      <c r="K105" s="479"/>
      <c r="L105" s="480"/>
      <c r="M105" s="503" t="s">
        <v>453</v>
      </c>
      <c r="N105" s="504"/>
      <c r="O105" s="504"/>
      <c r="P105" s="504"/>
      <c r="Q105" s="1175">
        <v>0</v>
      </c>
      <c r="R105" s="1075"/>
    </row>
    <row r="106" spans="1:18" ht="14.5" x14ac:dyDescent="0.35">
      <c r="A106" s="191">
        <v>10</v>
      </c>
      <c r="B106" s="490" t="s">
        <v>330</v>
      </c>
      <c r="C106" s="491"/>
      <c r="D106" s="491"/>
      <c r="E106" s="491"/>
      <c r="F106" s="491"/>
      <c r="G106" s="491"/>
      <c r="H106" s="491"/>
      <c r="I106" s="492"/>
      <c r="J106" s="478" t="s">
        <v>518</v>
      </c>
      <c r="K106" s="479"/>
      <c r="L106" s="480"/>
      <c r="M106" s="503"/>
      <c r="N106" s="504"/>
      <c r="O106" s="504"/>
      <c r="P106" s="504"/>
      <c r="Q106" s="1075">
        <v>3100</v>
      </c>
      <c r="R106" s="1075"/>
    </row>
    <row r="107" spans="1:18" ht="14.5" x14ac:dyDescent="0.35">
      <c r="A107" s="191">
        <v>11</v>
      </c>
      <c r="B107" s="490" t="s">
        <v>142</v>
      </c>
      <c r="C107" s="491"/>
      <c r="D107" s="491"/>
      <c r="E107" s="491"/>
      <c r="F107" s="491"/>
      <c r="G107" s="491"/>
      <c r="H107" s="491"/>
      <c r="I107" s="492"/>
      <c r="J107" s="478" t="s">
        <v>518</v>
      </c>
      <c r="K107" s="479"/>
      <c r="L107" s="480"/>
      <c r="M107" s="503"/>
      <c r="N107" s="504"/>
      <c r="O107" s="504"/>
      <c r="P107" s="504"/>
      <c r="Q107" s="1075">
        <v>3100</v>
      </c>
      <c r="R107" s="1075"/>
    </row>
    <row r="108" spans="1:18" ht="14.5" x14ac:dyDescent="0.35">
      <c r="A108" s="191">
        <v>12</v>
      </c>
      <c r="B108" s="490" t="s">
        <v>143</v>
      </c>
      <c r="C108" s="491"/>
      <c r="D108" s="491"/>
      <c r="E108" s="491"/>
      <c r="F108" s="491"/>
      <c r="G108" s="491"/>
      <c r="H108" s="491"/>
      <c r="I108" s="492"/>
      <c r="J108" s="478" t="s">
        <v>518</v>
      </c>
      <c r="K108" s="479"/>
      <c r="L108" s="480"/>
      <c r="M108" s="503"/>
      <c r="N108" s="504"/>
      <c r="O108" s="504"/>
      <c r="P108" s="504"/>
      <c r="Q108" s="1075">
        <v>350</v>
      </c>
      <c r="R108" s="1075"/>
    </row>
    <row r="109" spans="1:18" ht="36" customHeight="1" x14ac:dyDescent="0.35">
      <c r="A109" s="191">
        <v>13</v>
      </c>
      <c r="B109" s="490" t="s">
        <v>144</v>
      </c>
      <c r="C109" s="491"/>
      <c r="D109" s="491"/>
      <c r="E109" s="491"/>
      <c r="F109" s="491"/>
      <c r="G109" s="491"/>
      <c r="H109" s="491"/>
      <c r="I109" s="492"/>
      <c r="J109" s="478" t="s">
        <v>518</v>
      </c>
      <c r="K109" s="479"/>
      <c r="L109" s="480"/>
      <c r="M109" s="503"/>
      <c r="N109" s="504"/>
      <c r="O109" s="504"/>
      <c r="P109" s="504"/>
      <c r="Q109" s="1075">
        <v>1200</v>
      </c>
      <c r="R109" s="1075"/>
    </row>
    <row r="110" spans="1:18" ht="24" customHeight="1" x14ac:dyDescent="0.35">
      <c r="A110" s="191">
        <v>14</v>
      </c>
      <c r="B110" s="490" t="s">
        <v>145</v>
      </c>
      <c r="C110" s="491"/>
      <c r="D110" s="491"/>
      <c r="E110" s="491"/>
      <c r="F110" s="491"/>
      <c r="G110" s="491"/>
      <c r="H110" s="491"/>
      <c r="I110" s="492"/>
      <c r="J110" s="478" t="s">
        <v>518</v>
      </c>
      <c r="K110" s="479"/>
      <c r="L110" s="480"/>
      <c r="M110" s="503"/>
      <c r="N110" s="504"/>
      <c r="O110" s="504"/>
      <c r="P110" s="504"/>
      <c r="Q110" s="1075">
        <v>850</v>
      </c>
      <c r="R110" s="1075"/>
    </row>
    <row r="111" spans="1:18" ht="14.5" x14ac:dyDescent="0.35">
      <c r="A111" s="191">
        <v>15</v>
      </c>
      <c r="B111" s="478"/>
      <c r="C111" s="479"/>
      <c r="D111" s="479"/>
      <c r="E111" s="479"/>
      <c r="F111" s="479"/>
      <c r="G111" s="479"/>
      <c r="H111" s="479"/>
      <c r="I111" s="480"/>
      <c r="J111" s="478"/>
      <c r="K111" s="479"/>
      <c r="L111" s="480"/>
      <c r="M111" s="503"/>
      <c r="N111" s="504"/>
      <c r="O111" s="504"/>
      <c r="P111" s="504"/>
      <c r="Q111" s="1075" t="s">
        <v>307</v>
      </c>
      <c r="R111" s="1075"/>
    </row>
    <row r="112" spans="1:18" ht="14.5" x14ac:dyDescent="0.35">
      <c r="A112" s="191">
        <v>16</v>
      </c>
      <c r="B112" s="478"/>
      <c r="C112" s="479"/>
      <c r="D112" s="479"/>
      <c r="E112" s="479"/>
      <c r="F112" s="479"/>
      <c r="G112" s="479"/>
      <c r="H112" s="479"/>
      <c r="I112" s="480"/>
      <c r="J112" s="478"/>
      <c r="K112" s="479"/>
      <c r="L112" s="480"/>
      <c r="M112" s="503"/>
      <c r="N112" s="504"/>
      <c r="O112" s="504"/>
      <c r="P112" s="504"/>
      <c r="Q112" s="1075" t="s">
        <v>307</v>
      </c>
      <c r="R112" s="1075"/>
    </row>
    <row r="113" spans="1:18" ht="14.5" x14ac:dyDescent="0.35">
      <c r="A113" s="191">
        <v>17</v>
      </c>
      <c r="B113" s="478"/>
      <c r="C113" s="479"/>
      <c r="D113" s="479"/>
      <c r="E113" s="479"/>
      <c r="F113" s="479"/>
      <c r="G113" s="479"/>
      <c r="H113" s="479"/>
      <c r="I113" s="480"/>
      <c r="J113" s="478"/>
      <c r="K113" s="479"/>
      <c r="L113" s="480"/>
      <c r="M113" s="503"/>
      <c r="N113" s="504"/>
      <c r="O113" s="504"/>
      <c r="P113" s="504"/>
      <c r="Q113" s="1075" t="s">
        <v>307</v>
      </c>
      <c r="R113" s="1075"/>
    </row>
    <row r="114" spans="1:18" ht="14.5" x14ac:dyDescent="0.35">
      <c r="A114" s="191">
        <v>18</v>
      </c>
      <c r="B114" s="478"/>
      <c r="C114" s="479"/>
      <c r="D114" s="479"/>
      <c r="E114" s="479"/>
      <c r="F114" s="479"/>
      <c r="G114" s="479"/>
      <c r="H114" s="479"/>
      <c r="I114" s="480"/>
      <c r="J114" s="478"/>
      <c r="K114" s="479"/>
      <c r="L114" s="480"/>
      <c r="M114" s="503"/>
      <c r="N114" s="504"/>
      <c r="O114" s="504"/>
      <c r="P114" s="504"/>
      <c r="Q114" s="1075" t="s">
        <v>307</v>
      </c>
      <c r="R114" s="1075"/>
    </row>
    <row r="115" spans="1:18" ht="14.5" x14ac:dyDescent="0.35">
      <c r="A115" s="191">
        <v>19</v>
      </c>
      <c r="B115" s="478"/>
      <c r="C115" s="479"/>
      <c r="D115" s="479"/>
      <c r="E115" s="479"/>
      <c r="F115" s="479"/>
      <c r="G115" s="479"/>
      <c r="H115" s="479"/>
      <c r="I115" s="480"/>
      <c r="J115" s="478"/>
      <c r="K115" s="479"/>
      <c r="L115" s="480"/>
      <c r="M115" s="503"/>
      <c r="N115" s="504"/>
      <c r="O115" s="504"/>
      <c r="P115" s="504"/>
      <c r="Q115" s="1075" t="s">
        <v>307</v>
      </c>
      <c r="R115" s="1075"/>
    </row>
    <row r="116" spans="1:18" ht="14.5" x14ac:dyDescent="0.35">
      <c r="A116" s="191">
        <v>20</v>
      </c>
      <c r="B116" s="478"/>
      <c r="C116" s="479"/>
      <c r="D116" s="479"/>
      <c r="E116" s="479"/>
      <c r="F116" s="479"/>
      <c r="G116" s="479"/>
      <c r="H116" s="479"/>
      <c r="I116" s="480"/>
      <c r="J116" s="478"/>
      <c r="K116" s="479"/>
      <c r="L116" s="480"/>
      <c r="M116" s="503"/>
      <c r="N116" s="504"/>
      <c r="O116" s="504"/>
      <c r="P116" s="504"/>
      <c r="Q116" s="1075" t="s">
        <v>307</v>
      </c>
      <c r="R116" s="1075"/>
    </row>
    <row r="117" spans="1:18" ht="14.5" x14ac:dyDescent="0.35">
      <c r="A117" s="191">
        <v>21</v>
      </c>
      <c r="B117" s="478"/>
      <c r="C117" s="479"/>
      <c r="D117" s="479"/>
      <c r="E117" s="479"/>
      <c r="F117" s="479"/>
      <c r="G117" s="479"/>
      <c r="H117" s="479"/>
      <c r="I117" s="480"/>
      <c r="J117" s="478"/>
      <c r="K117" s="479"/>
      <c r="L117" s="480"/>
      <c r="M117" s="503"/>
      <c r="N117" s="504"/>
      <c r="O117" s="504"/>
      <c r="P117" s="504"/>
      <c r="Q117" s="1075" t="s">
        <v>307</v>
      </c>
      <c r="R117" s="1075"/>
    </row>
    <row r="118" spans="1:18" ht="14.5" x14ac:dyDescent="0.35">
      <c r="A118" s="191">
        <v>22</v>
      </c>
      <c r="B118" s="760"/>
      <c r="C118" s="761"/>
      <c r="D118" s="761"/>
      <c r="E118" s="761"/>
      <c r="F118" s="761"/>
      <c r="G118" s="761"/>
      <c r="H118" s="761"/>
      <c r="I118" s="1073"/>
      <c r="J118" s="478"/>
      <c r="K118" s="479"/>
      <c r="L118" s="480"/>
      <c r="M118" s="503"/>
      <c r="N118" s="504"/>
      <c r="O118" s="504"/>
      <c r="P118" s="504"/>
      <c r="Q118" s="1075" t="s">
        <v>307</v>
      </c>
      <c r="R118" s="1075"/>
    </row>
  </sheetData>
  <mergeCells count="468">
    <mergeCell ref="B1:I1"/>
    <mergeCell ref="J1:L1"/>
    <mergeCell ref="M1:P1"/>
    <mergeCell ref="Q1:R1"/>
    <mergeCell ref="A2:R2"/>
    <mergeCell ref="B3:G3"/>
    <mergeCell ref="J3:L3"/>
    <mergeCell ref="M3:P3"/>
    <mergeCell ref="Q3:R3"/>
    <mergeCell ref="B6:I6"/>
    <mergeCell ref="J6:L6"/>
    <mergeCell ref="M6:P6"/>
    <mergeCell ref="Q6:R6"/>
    <mergeCell ref="B7:I7"/>
    <mergeCell ref="J7:L7"/>
    <mergeCell ref="M7:P7"/>
    <mergeCell ref="Q7:R7"/>
    <mergeCell ref="B4:I4"/>
    <mergeCell ref="J4:L4"/>
    <mergeCell ref="M4:P4"/>
    <mergeCell ref="Q4:R4"/>
    <mergeCell ref="B5:I5"/>
    <mergeCell ref="J5:L5"/>
    <mergeCell ref="M5:P5"/>
    <mergeCell ref="Q5:R5"/>
    <mergeCell ref="B10:I10"/>
    <mergeCell ref="J10:L10"/>
    <mergeCell ref="M10:P10"/>
    <mergeCell ref="Q10:R10"/>
    <mergeCell ref="B11:I11"/>
    <mergeCell ref="J11:L11"/>
    <mergeCell ref="M11:P11"/>
    <mergeCell ref="Q11:R11"/>
    <mergeCell ref="B8:I8"/>
    <mergeCell ref="J8:L8"/>
    <mergeCell ref="M8:P8"/>
    <mergeCell ref="Q8:R8"/>
    <mergeCell ref="B9:I9"/>
    <mergeCell ref="J9:L9"/>
    <mergeCell ref="M9:P9"/>
    <mergeCell ref="Q9:R9"/>
    <mergeCell ref="B14:I14"/>
    <mergeCell ref="J14:L14"/>
    <mergeCell ref="M14:P14"/>
    <mergeCell ref="Q14:R14"/>
    <mergeCell ref="B15:I15"/>
    <mergeCell ref="J15:L15"/>
    <mergeCell ref="M15:P15"/>
    <mergeCell ref="Q15:R15"/>
    <mergeCell ref="B12:I12"/>
    <mergeCell ref="J12:L12"/>
    <mergeCell ref="M12:P12"/>
    <mergeCell ref="Q12:R12"/>
    <mergeCell ref="B13:I13"/>
    <mergeCell ref="J13:L13"/>
    <mergeCell ref="M13:P13"/>
    <mergeCell ref="Q13:R13"/>
    <mergeCell ref="B18:I18"/>
    <mergeCell ref="J18:L18"/>
    <mergeCell ref="M18:P18"/>
    <mergeCell ref="Q18:R18"/>
    <mergeCell ref="B19:I19"/>
    <mergeCell ref="J19:L19"/>
    <mergeCell ref="M19:P19"/>
    <mergeCell ref="Q19:R19"/>
    <mergeCell ref="B16:I16"/>
    <mergeCell ref="J16:L16"/>
    <mergeCell ref="M16:P16"/>
    <mergeCell ref="Q16:R16"/>
    <mergeCell ref="B17:I17"/>
    <mergeCell ref="J17:L17"/>
    <mergeCell ref="M17:P17"/>
    <mergeCell ref="Q17:R17"/>
    <mergeCell ref="B22:I22"/>
    <mergeCell ref="J22:L22"/>
    <mergeCell ref="M22:P22"/>
    <mergeCell ref="Q22:R22"/>
    <mergeCell ref="B23:I23"/>
    <mergeCell ref="J23:L23"/>
    <mergeCell ref="M23:P23"/>
    <mergeCell ref="Q23:R23"/>
    <mergeCell ref="B20:I20"/>
    <mergeCell ref="J20:L20"/>
    <mergeCell ref="M20:P20"/>
    <mergeCell ref="Q20:R20"/>
    <mergeCell ref="B21:I21"/>
    <mergeCell ref="J21:L21"/>
    <mergeCell ref="M21:P21"/>
    <mergeCell ref="Q21:R21"/>
    <mergeCell ref="B26:I26"/>
    <mergeCell ref="J26:L26"/>
    <mergeCell ref="M26:P26"/>
    <mergeCell ref="Q26:R26"/>
    <mergeCell ref="B27:I27"/>
    <mergeCell ref="J27:L27"/>
    <mergeCell ref="M27:P27"/>
    <mergeCell ref="Q27:R27"/>
    <mergeCell ref="B24:I24"/>
    <mergeCell ref="J24:L24"/>
    <mergeCell ref="M24:P24"/>
    <mergeCell ref="Q24:R24"/>
    <mergeCell ref="B25:I25"/>
    <mergeCell ref="J25:L25"/>
    <mergeCell ref="M25:P25"/>
    <mergeCell ref="Q25:R25"/>
    <mergeCell ref="B30:I30"/>
    <mergeCell ref="J30:L30"/>
    <mergeCell ref="M30:P30"/>
    <mergeCell ref="Q30:R30"/>
    <mergeCell ref="B31:I31"/>
    <mergeCell ref="J31:L31"/>
    <mergeCell ref="M31:P31"/>
    <mergeCell ref="Q31:R31"/>
    <mergeCell ref="B28:I28"/>
    <mergeCell ref="J28:L28"/>
    <mergeCell ref="M28:P28"/>
    <mergeCell ref="Q28:R28"/>
    <mergeCell ref="B29:I29"/>
    <mergeCell ref="J29:L29"/>
    <mergeCell ref="M29:P29"/>
    <mergeCell ref="Q29:R29"/>
    <mergeCell ref="B34:I34"/>
    <mergeCell ref="J34:L34"/>
    <mergeCell ref="M34:P34"/>
    <mergeCell ref="Q34:R34"/>
    <mergeCell ref="B35:I35"/>
    <mergeCell ref="J35:L35"/>
    <mergeCell ref="M35:P35"/>
    <mergeCell ref="Q35:R35"/>
    <mergeCell ref="B32:I32"/>
    <mergeCell ref="J32:L32"/>
    <mergeCell ref="M32:P32"/>
    <mergeCell ref="Q32:R32"/>
    <mergeCell ref="B33:I33"/>
    <mergeCell ref="J33:L33"/>
    <mergeCell ref="M33:P33"/>
    <mergeCell ref="Q33:R33"/>
    <mergeCell ref="B38:I38"/>
    <mergeCell ref="J38:L38"/>
    <mergeCell ref="M38:P38"/>
    <mergeCell ref="Q38:R38"/>
    <mergeCell ref="B39:I39"/>
    <mergeCell ref="J39:L39"/>
    <mergeCell ref="M39:P39"/>
    <mergeCell ref="Q39:R39"/>
    <mergeCell ref="B36:I36"/>
    <mergeCell ref="J36:L36"/>
    <mergeCell ref="M36:P36"/>
    <mergeCell ref="Q36:R36"/>
    <mergeCell ref="B37:I37"/>
    <mergeCell ref="J37:L37"/>
    <mergeCell ref="M37:P37"/>
    <mergeCell ref="Q37:R37"/>
    <mergeCell ref="B42:I42"/>
    <mergeCell ref="J42:L42"/>
    <mergeCell ref="M42:P42"/>
    <mergeCell ref="Q42:R42"/>
    <mergeCell ref="B43:I43"/>
    <mergeCell ref="J43:L43"/>
    <mergeCell ref="M43:P43"/>
    <mergeCell ref="Q43:R43"/>
    <mergeCell ref="B40:I40"/>
    <mergeCell ref="J40:L40"/>
    <mergeCell ref="M40:P40"/>
    <mergeCell ref="Q40:R40"/>
    <mergeCell ref="B41:I41"/>
    <mergeCell ref="J41:L41"/>
    <mergeCell ref="M41:P41"/>
    <mergeCell ref="Q41:R41"/>
    <mergeCell ref="B46:I46"/>
    <mergeCell ref="J46:L46"/>
    <mergeCell ref="M46:P46"/>
    <mergeCell ref="Q46:R46"/>
    <mergeCell ref="B47:I47"/>
    <mergeCell ref="J47:L47"/>
    <mergeCell ref="M47:P47"/>
    <mergeCell ref="Q47:R47"/>
    <mergeCell ref="B44:I44"/>
    <mergeCell ref="J44:L44"/>
    <mergeCell ref="M44:P44"/>
    <mergeCell ref="Q44:R44"/>
    <mergeCell ref="B45:I45"/>
    <mergeCell ref="J45:L45"/>
    <mergeCell ref="M45:P45"/>
    <mergeCell ref="Q45:R45"/>
    <mergeCell ref="B50:I50"/>
    <mergeCell ref="J50:L50"/>
    <mergeCell ref="M50:P50"/>
    <mergeCell ref="Q50:R50"/>
    <mergeCell ref="B51:I51"/>
    <mergeCell ref="J51:L51"/>
    <mergeCell ref="M51:P51"/>
    <mergeCell ref="Q51:R51"/>
    <mergeCell ref="B48:I48"/>
    <mergeCell ref="J48:L48"/>
    <mergeCell ref="M48:P48"/>
    <mergeCell ref="Q48:R48"/>
    <mergeCell ref="B49:I49"/>
    <mergeCell ref="J49:L49"/>
    <mergeCell ref="M49:P49"/>
    <mergeCell ref="Q49:R49"/>
    <mergeCell ref="B54:I54"/>
    <mergeCell ref="J54:L54"/>
    <mergeCell ref="M54:P54"/>
    <mergeCell ref="Q54:R54"/>
    <mergeCell ref="B55:I55"/>
    <mergeCell ref="J55:L55"/>
    <mergeCell ref="M55:P55"/>
    <mergeCell ref="Q55:R55"/>
    <mergeCell ref="B52:I52"/>
    <mergeCell ref="J52:L52"/>
    <mergeCell ref="M52:P52"/>
    <mergeCell ref="Q52:R52"/>
    <mergeCell ref="B53:I53"/>
    <mergeCell ref="J53:L53"/>
    <mergeCell ref="M53:P53"/>
    <mergeCell ref="Q53:R53"/>
    <mergeCell ref="B58:I58"/>
    <mergeCell ref="J58:L58"/>
    <mergeCell ref="M58:P58"/>
    <mergeCell ref="Q58:R58"/>
    <mergeCell ref="B59:I59"/>
    <mergeCell ref="J59:L59"/>
    <mergeCell ref="M59:P59"/>
    <mergeCell ref="Q59:R59"/>
    <mergeCell ref="B56:I56"/>
    <mergeCell ref="J56:L56"/>
    <mergeCell ref="M56:P56"/>
    <mergeCell ref="Q56:R56"/>
    <mergeCell ref="B57:I57"/>
    <mergeCell ref="J57:L57"/>
    <mergeCell ref="M57:P57"/>
    <mergeCell ref="Q57:R57"/>
    <mergeCell ref="B62:I62"/>
    <mergeCell ref="J62:L62"/>
    <mergeCell ref="M62:P62"/>
    <mergeCell ref="Q62:R62"/>
    <mergeCell ref="B63:I63"/>
    <mergeCell ref="J63:L63"/>
    <mergeCell ref="M63:P63"/>
    <mergeCell ref="Q63:R63"/>
    <mergeCell ref="B60:I60"/>
    <mergeCell ref="J60:L60"/>
    <mergeCell ref="M60:P60"/>
    <mergeCell ref="Q60:R60"/>
    <mergeCell ref="B61:I61"/>
    <mergeCell ref="J61:L61"/>
    <mergeCell ref="M61:P61"/>
    <mergeCell ref="Q61:R61"/>
    <mergeCell ref="B66:I66"/>
    <mergeCell ref="J66:L66"/>
    <mergeCell ref="M66:P66"/>
    <mergeCell ref="Q66:R66"/>
    <mergeCell ref="B67:I67"/>
    <mergeCell ref="J67:L67"/>
    <mergeCell ref="M67:P67"/>
    <mergeCell ref="Q67:R67"/>
    <mergeCell ref="B64:I64"/>
    <mergeCell ref="J64:L64"/>
    <mergeCell ref="M64:P64"/>
    <mergeCell ref="Q64:R64"/>
    <mergeCell ref="B65:I65"/>
    <mergeCell ref="J65:L65"/>
    <mergeCell ref="M65:P65"/>
    <mergeCell ref="Q65:R65"/>
    <mergeCell ref="B70:I70"/>
    <mergeCell ref="J70:L70"/>
    <mergeCell ref="M70:P70"/>
    <mergeCell ref="Q70:R70"/>
    <mergeCell ref="B71:I71"/>
    <mergeCell ref="J71:L71"/>
    <mergeCell ref="M71:P71"/>
    <mergeCell ref="Q71:R71"/>
    <mergeCell ref="B68:I68"/>
    <mergeCell ref="J68:L68"/>
    <mergeCell ref="M68:P68"/>
    <mergeCell ref="Q68:R68"/>
    <mergeCell ref="B69:I69"/>
    <mergeCell ref="J69:L69"/>
    <mergeCell ref="M69:P69"/>
    <mergeCell ref="Q69:R69"/>
    <mergeCell ref="B74:I74"/>
    <mergeCell ref="J74:L74"/>
    <mergeCell ref="M74:P74"/>
    <mergeCell ref="Q74:R74"/>
    <mergeCell ref="B75:I75"/>
    <mergeCell ref="J75:L75"/>
    <mergeCell ref="M75:P75"/>
    <mergeCell ref="Q75:R75"/>
    <mergeCell ref="B72:I72"/>
    <mergeCell ref="M72:P72"/>
    <mergeCell ref="Q72:R72"/>
    <mergeCell ref="B73:I73"/>
    <mergeCell ref="J73:L73"/>
    <mergeCell ref="M73:P73"/>
    <mergeCell ref="Q73:R73"/>
    <mergeCell ref="B78:I78"/>
    <mergeCell ref="J78:L78"/>
    <mergeCell ref="M78:P78"/>
    <mergeCell ref="Q78:R78"/>
    <mergeCell ref="B79:I79"/>
    <mergeCell ref="J79:L79"/>
    <mergeCell ref="M79:P79"/>
    <mergeCell ref="Q79:R79"/>
    <mergeCell ref="B76:I76"/>
    <mergeCell ref="J76:L76"/>
    <mergeCell ref="M76:P76"/>
    <mergeCell ref="Q76:R76"/>
    <mergeCell ref="B77:I77"/>
    <mergeCell ref="J77:L77"/>
    <mergeCell ref="M77:P77"/>
    <mergeCell ref="Q77:R77"/>
    <mergeCell ref="B82:I82"/>
    <mergeCell ref="J82:L82"/>
    <mergeCell ref="M82:P82"/>
    <mergeCell ref="Q82:R82"/>
    <mergeCell ref="B83:I83"/>
    <mergeCell ref="J83:L83"/>
    <mergeCell ref="M83:P83"/>
    <mergeCell ref="Q83:R83"/>
    <mergeCell ref="B80:I80"/>
    <mergeCell ref="J80:L80"/>
    <mergeCell ref="M80:P80"/>
    <mergeCell ref="Q80:R80"/>
    <mergeCell ref="B81:I81"/>
    <mergeCell ref="J81:L81"/>
    <mergeCell ref="M81:P81"/>
    <mergeCell ref="Q81:R81"/>
    <mergeCell ref="B86:I86"/>
    <mergeCell ref="J86:L86"/>
    <mergeCell ref="M86:P86"/>
    <mergeCell ref="Q86:R86"/>
    <mergeCell ref="B87:I87"/>
    <mergeCell ref="J87:L87"/>
    <mergeCell ref="M87:P87"/>
    <mergeCell ref="Q87:R87"/>
    <mergeCell ref="B84:I84"/>
    <mergeCell ref="J84:L84"/>
    <mergeCell ref="M84:P84"/>
    <mergeCell ref="Q84:R84"/>
    <mergeCell ref="B85:I85"/>
    <mergeCell ref="J85:L85"/>
    <mergeCell ref="M85:P85"/>
    <mergeCell ref="Q85:R85"/>
    <mergeCell ref="B90:I90"/>
    <mergeCell ref="J90:L90"/>
    <mergeCell ref="M90:P90"/>
    <mergeCell ref="Q90:R90"/>
    <mergeCell ref="B91:I91"/>
    <mergeCell ref="J91:L91"/>
    <mergeCell ref="M91:P91"/>
    <mergeCell ref="Q91:R91"/>
    <mergeCell ref="B88:I88"/>
    <mergeCell ref="J88:L88"/>
    <mergeCell ref="M88:P88"/>
    <mergeCell ref="Q88:R88"/>
    <mergeCell ref="B89:I89"/>
    <mergeCell ref="J89:L89"/>
    <mergeCell ref="M89:P89"/>
    <mergeCell ref="Q89:R89"/>
    <mergeCell ref="B94:I94"/>
    <mergeCell ref="J94:L94"/>
    <mergeCell ref="M94:P94"/>
    <mergeCell ref="Q94:R94"/>
    <mergeCell ref="B95:I95"/>
    <mergeCell ref="J95:L95"/>
    <mergeCell ref="M95:P95"/>
    <mergeCell ref="Q95:R95"/>
    <mergeCell ref="B92:I92"/>
    <mergeCell ref="J92:L92"/>
    <mergeCell ref="M92:P92"/>
    <mergeCell ref="Q92:R92"/>
    <mergeCell ref="B93:I93"/>
    <mergeCell ref="J93:L93"/>
    <mergeCell ref="M93:P93"/>
    <mergeCell ref="Q93:R93"/>
    <mergeCell ref="B98:I98"/>
    <mergeCell ref="J98:L98"/>
    <mergeCell ref="M98:P98"/>
    <mergeCell ref="Q98:R98"/>
    <mergeCell ref="B99:I99"/>
    <mergeCell ref="J99:L99"/>
    <mergeCell ref="M99:P99"/>
    <mergeCell ref="Q99:R99"/>
    <mergeCell ref="B96:I96"/>
    <mergeCell ref="J96:L96"/>
    <mergeCell ref="M96:P96"/>
    <mergeCell ref="Q96:R96"/>
    <mergeCell ref="B97:I97"/>
    <mergeCell ref="J97:L97"/>
    <mergeCell ref="M97:P97"/>
    <mergeCell ref="Q97:R97"/>
    <mergeCell ref="B102:I102"/>
    <mergeCell ref="J102:L102"/>
    <mergeCell ref="M102:P102"/>
    <mergeCell ref="Q102:R102"/>
    <mergeCell ref="B103:I103"/>
    <mergeCell ref="J103:L103"/>
    <mergeCell ref="M103:P103"/>
    <mergeCell ref="Q103:R103"/>
    <mergeCell ref="B100:I100"/>
    <mergeCell ref="J100:L100"/>
    <mergeCell ref="M100:P100"/>
    <mergeCell ref="Q100:R100"/>
    <mergeCell ref="B101:I101"/>
    <mergeCell ref="J101:L101"/>
    <mergeCell ref="M101:P101"/>
    <mergeCell ref="Q101:R101"/>
    <mergeCell ref="B106:I106"/>
    <mergeCell ref="J106:L106"/>
    <mergeCell ref="M106:P106"/>
    <mergeCell ref="Q106:R106"/>
    <mergeCell ref="B107:I107"/>
    <mergeCell ref="J107:L107"/>
    <mergeCell ref="M107:P107"/>
    <mergeCell ref="Q107:R107"/>
    <mergeCell ref="B104:I104"/>
    <mergeCell ref="J104:L104"/>
    <mergeCell ref="M104:P104"/>
    <mergeCell ref="Q104:R104"/>
    <mergeCell ref="B105:I105"/>
    <mergeCell ref="J105:L105"/>
    <mergeCell ref="M105:P105"/>
    <mergeCell ref="Q105:R105"/>
    <mergeCell ref="B110:I110"/>
    <mergeCell ref="J110:L110"/>
    <mergeCell ref="M110:P110"/>
    <mergeCell ref="Q110:R110"/>
    <mergeCell ref="B111:I111"/>
    <mergeCell ref="J111:L111"/>
    <mergeCell ref="M111:P111"/>
    <mergeCell ref="Q111:R111"/>
    <mergeCell ref="B108:I108"/>
    <mergeCell ref="J108:L108"/>
    <mergeCell ref="M108:P108"/>
    <mergeCell ref="Q108:R108"/>
    <mergeCell ref="B109:I109"/>
    <mergeCell ref="J109:L109"/>
    <mergeCell ref="M109:P109"/>
    <mergeCell ref="Q109:R109"/>
    <mergeCell ref="B114:I114"/>
    <mergeCell ref="J114:L114"/>
    <mergeCell ref="M114:P114"/>
    <mergeCell ref="Q114:R114"/>
    <mergeCell ref="B115:I115"/>
    <mergeCell ref="J115:L115"/>
    <mergeCell ref="M115:P115"/>
    <mergeCell ref="Q115:R115"/>
    <mergeCell ref="B112:I112"/>
    <mergeCell ref="J112:L112"/>
    <mergeCell ref="M112:P112"/>
    <mergeCell ref="Q112:R112"/>
    <mergeCell ref="B113:I113"/>
    <mergeCell ref="J113:L113"/>
    <mergeCell ref="M113:P113"/>
    <mergeCell ref="Q113:R113"/>
    <mergeCell ref="B118:I118"/>
    <mergeCell ref="J118:L118"/>
    <mergeCell ref="M118:P118"/>
    <mergeCell ref="Q118:R118"/>
    <mergeCell ref="B116:I116"/>
    <mergeCell ref="J116:L116"/>
    <mergeCell ref="M116:P116"/>
    <mergeCell ref="Q116:R116"/>
    <mergeCell ref="B117:I117"/>
    <mergeCell ref="J117:L117"/>
    <mergeCell ref="M117:P117"/>
    <mergeCell ref="Q117:R117"/>
  </mergeCells>
  <pageMargins left="0.7" right="0.7" top="0.75" bottom="0.75" header="0.3" footer="0.3"/>
  <pageSetup scale="62"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Q67"/>
  <sheetViews>
    <sheetView zoomScale="75" zoomScaleNormal="75" workbookViewId="0">
      <selection activeCell="A3" sqref="A3:Q3"/>
    </sheetView>
  </sheetViews>
  <sheetFormatPr defaultColWidth="9.296875" defaultRowHeight="13" x14ac:dyDescent="0.3"/>
  <cols>
    <col min="1" max="1" width="9.296875" style="64"/>
    <col min="2" max="3" width="9.296875" style="146"/>
    <col min="4" max="4" width="20" style="146" customWidth="1"/>
    <col min="5" max="8" width="9.296875" style="146"/>
    <col min="9" max="9" width="9.765625E-2" style="146" customWidth="1"/>
    <col min="10" max="11" width="9.296875" style="64"/>
    <col min="12" max="12" width="0.796875" style="64" customWidth="1"/>
    <col min="13" max="13" width="9.296875" style="64" hidden="1" customWidth="1"/>
    <col min="14" max="14" width="9.296875" style="64"/>
    <col min="15" max="15" width="24.09765625" style="64" customWidth="1"/>
    <col min="16" max="16384" width="9.296875" style="64"/>
  </cols>
  <sheetData>
    <row r="1" spans="1:17" ht="124.5" customHeight="1" x14ac:dyDescent="0.3">
      <c r="A1" s="134"/>
      <c r="B1" s="520"/>
      <c r="C1" s="520"/>
      <c r="D1" s="520"/>
      <c r="E1" s="521"/>
      <c r="F1" s="522" t="s">
        <v>2</v>
      </c>
      <c r="G1" s="520"/>
      <c r="H1" s="520"/>
      <c r="I1" s="520"/>
      <c r="J1" s="520"/>
      <c r="K1" s="521"/>
      <c r="L1" s="522" t="s">
        <v>3</v>
      </c>
      <c r="M1" s="520"/>
      <c r="N1" s="520"/>
      <c r="O1" s="520"/>
      <c r="P1" s="523" t="s">
        <v>278</v>
      </c>
      <c r="Q1" s="523"/>
    </row>
    <row r="2" spans="1:17" ht="14.5" x14ac:dyDescent="0.3">
      <c r="A2" s="198" t="s">
        <v>234</v>
      </c>
      <c r="B2" s="199"/>
      <c r="C2" s="199"/>
      <c r="D2" s="199"/>
      <c r="E2" s="199"/>
      <c r="F2" s="199"/>
      <c r="G2" s="199"/>
      <c r="H2" s="199"/>
      <c r="I2" s="199"/>
      <c r="J2" s="200"/>
      <c r="K2" s="200"/>
      <c r="L2" s="200"/>
      <c r="M2" s="200"/>
      <c r="N2" s="200"/>
      <c r="O2" s="200"/>
      <c r="P2" s="200"/>
      <c r="Q2" s="200"/>
    </row>
    <row r="3" spans="1:17" ht="14.5" x14ac:dyDescent="0.3">
      <c r="A3" s="1287" t="s">
        <v>235</v>
      </c>
      <c r="B3" s="1288"/>
      <c r="C3" s="1288"/>
      <c r="D3" s="1288"/>
      <c r="E3" s="1288"/>
      <c r="F3" s="1288"/>
      <c r="G3" s="1288"/>
      <c r="H3" s="1288"/>
      <c r="I3" s="1288"/>
      <c r="J3" s="1288"/>
      <c r="K3" s="1288"/>
      <c r="L3" s="1288"/>
      <c r="M3" s="1288"/>
      <c r="N3" s="1288"/>
      <c r="O3" s="1288"/>
      <c r="P3" s="1288"/>
      <c r="Q3" s="1288"/>
    </row>
    <row r="4" spans="1:17" ht="22.5" customHeight="1" x14ac:dyDescent="0.3">
      <c r="A4" s="152" t="s">
        <v>4</v>
      </c>
      <c r="B4" s="487" t="s">
        <v>5</v>
      </c>
      <c r="C4" s="488"/>
      <c r="D4" s="488"/>
      <c r="E4" s="488"/>
      <c r="F4" s="488"/>
      <c r="G4" s="488"/>
      <c r="H4" s="488"/>
      <c r="I4" s="489"/>
      <c r="J4" s="478"/>
      <c r="K4" s="479"/>
      <c r="L4" s="479"/>
      <c r="M4" s="480"/>
      <c r="N4" s="478"/>
      <c r="O4" s="479"/>
      <c r="P4" s="505"/>
      <c r="Q4" s="505"/>
    </row>
    <row r="5" spans="1:17" ht="282" customHeight="1" x14ac:dyDescent="0.3">
      <c r="A5" s="153">
        <v>1</v>
      </c>
      <c r="B5" s="478" t="s">
        <v>362</v>
      </c>
      <c r="C5" s="479"/>
      <c r="D5" s="480"/>
      <c r="E5" s="490" t="s">
        <v>324</v>
      </c>
      <c r="F5" s="479"/>
      <c r="G5" s="479"/>
      <c r="H5" s="479"/>
      <c r="I5" s="480"/>
      <c r="J5" s="478"/>
      <c r="K5" s="479"/>
      <c r="L5" s="479"/>
      <c r="M5" s="480"/>
      <c r="N5" s="478" t="s">
        <v>1038</v>
      </c>
      <c r="O5" s="479"/>
      <c r="P5" s="505"/>
      <c r="Q5" s="505"/>
    </row>
    <row r="6" spans="1:17" ht="14.5" x14ac:dyDescent="0.3">
      <c r="A6" s="177">
        <v>2</v>
      </c>
      <c r="B6" s="490" t="s">
        <v>391</v>
      </c>
      <c r="C6" s="491"/>
      <c r="D6" s="491"/>
      <c r="E6" s="491"/>
      <c r="F6" s="491"/>
      <c r="G6" s="491"/>
      <c r="H6" s="491"/>
      <c r="I6" s="492"/>
      <c r="J6" s="478"/>
      <c r="K6" s="479"/>
      <c r="L6" s="479"/>
      <c r="M6" s="480"/>
      <c r="N6" s="478"/>
      <c r="O6" s="479"/>
      <c r="P6" s="505"/>
      <c r="Q6" s="505"/>
    </row>
    <row r="7" spans="1:17" ht="14.5" x14ac:dyDescent="0.3">
      <c r="A7" s="65">
        <v>3</v>
      </c>
      <c r="B7" s="490" t="s">
        <v>236</v>
      </c>
      <c r="C7" s="491"/>
      <c r="D7" s="491"/>
      <c r="E7" s="491"/>
      <c r="F7" s="491"/>
      <c r="G7" s="491"/>
      <c r="H7" s="491"/>
      <c r="I7" s="492"/>
      <c r="J7" s="478"/>
      <c r="K7" s="479"/>
      <c r="L7" s="479"/>
      <c r="M7" s="480"/>
      <c r="N7" s="478"/>
      <c r="O7" s="479"/>
      <c r="P7" s="505"/>
      <c r="Q7" s="505"/>
    </row>
    <row r="8" spans="1:17" ht="29.25" customHeight="1" x14ac:dyDescent="0.3">
      <c r="A8" s="65">
        <v>4</v>
      </c>
      <c r="B8" s="490" t="s">
        <v>392</v>
      </c>
      <c r="C8" s="491"/>
      <c r="D8" s="491"/>
      <c r="E8" s="491"/>
      <c r="F8" s="491"/>
      <c r="G8" s="491"/>
      <c r="H8" s="491"/>
      <c r="I8" s="492"/>
      <c r="J8" s="478"/>
      <c r="K8" s="479"/>
      <c r="L8" s="479"/>
      <c r="M8" s="480"/>
      <c r="N8" s="478"/>
      <c r="O8" s="479"/>
      <c r="P8" s="505"/>
      <c r="Q8" s="505"/>
    </row>
    <row r="9" spans="1:17" ht="14.5" x14ac:dyDescent="0.3">
      <c r="A9" s="65">
        <v>5</v>
      </c>
      <c r="B9" s="490" t="s">
        <v>237</v>
      </c>
      <c r="C9" s="491"/>
      <c r="D9" s="491"/>
      <c r="E9" s="491"/>
      <c r="F9" s="491"/>
      <c r="G9" s="491"/>
      <c r="H9" s="491"/>
      <c r="I9" s="492"/>
      <c r="J9" s="478"/>
      <c r="K9" s="479"/>
      <c r="L9" s="479"/>
      <c r="M9" s="480"/>
      <c r="N9" s="478"/>
      <c r="O9" s="479"/>
      <c r="P9" s="505"/>
      <c r="Q9" s="505"/>
    </row>
    <row r="10" spans="1:17" ht="14.5" x14ac:dyDescent="0.3">
      <c r="A10" s="65">
        <v>6</v>
      </c>
      <c r="B10" s="490" t="s">
        <v>238</v>
      </c>
      <c r="C10" s="491"/>
      <c r="D10" s="491"/>
      <c r="E10" s="491"/>
      <c r="F10" s="491"/>
      <c r="G10" s="491"/>
      <c r="H10" s="491"/>
      <c r="I10" s="492"/>
      <c r="J10" s="478"/>
      <c r="K10" s="479"/>
      <c r="L10" s="479"/>
      <c r="M10" s="480"/>
      <c r="N10" s="478"/>
      <c r="O10" s="479"/>
      <c r="P10" s="505"/>
      <c r="Q10" s="505"/>
    </row>
    <row r="11" spans="1:17" ht="33.75" customHeight="1" x14ac:dyDescent="0.3">
      <c r="A11" s="65">
        <v>7</v>
      </c>
      <c r="B11" s="490" t="s">
        <v>239</v>
      </c>
      <c r="C11" s="491"/>
      <c r="D11" s="491"/>
      <c r="E11" s="491"/>
      <c r="F11" s="491"/>
      <c r="G11" s="491"/>
      <c r="H11" s="491"/>
      <c r="I11" s="492"/>
      <c r="J11" s="478"/>
      <c r="K11" s="479"/>
      <c r="L11" s="479"/>
      <c r="M11" s="480"/>
      <c r="N11" s="478"/>
      <c r="O11" s="479"/>
      <c r="P11" s="505"/>
      <c r="Q11" s="505"/>
    </row>
    <row r="12" spans="1:17" ht="18" customHeight="1" x14ac:dyDescent="0.3">
      <c r="A12" s="65">
        <v>8</v>
      </c>
      <c r="B12" s="490" t="s">
        <v>240</v>
      </c>
      <c r="C12" s="491"/>
      <c r="D12" s="491"/>
      <c r="E12" s="491"/>
      <c r="F12" s="491"/>
      <c r="G12" s="491"/>
      <c r="H12" s="491"/>
      <c r="I12" s="492"/>
      <c r="J12" s="478"/>
      <c r="K12" s="479"/>
      <c r="L12" s="479"/>
      <c r="M12" s="480"/>
      <c r="N12" s="478"/>
      <c r="O12" s="479"/>
      <c r="P12" s="505"/>
      <c r="Q12" s="505"/>
    </row>
    <row r="13" spans="1:17" ht="20.25" customHeight="1" x14ac:dyDescent="0.3">
      <c r="A13" s="65">
        <v>9</v>
      </c>
      <c r="B13" s="490" t="s">
        <v>241</v>
      </c>
      <c r="C13" s="491"/>
      <c r="D13" s="491"/>
      <c r="E13" s="491"/>
      <c r="F13" s="491"/>
      <c r="G13" s="491"/>
      <c r="H13" s="491"/>
      <c r="I13" s="492"/>
      <c r="J13" s="478"/>
      <c r="K13" s="479"/>
      <c r="L13" s="479"/>
      <c r="M13" s="480"/>
      <c r="N13" s="478"/>
      <c r="O13" s="479"/>
      <c r="P13" s="505"/>
      <c r="Q13" s="505"/>
    </row>
    <row r="14" spans="1:17" ht="32.25" customHeight="1" x14ac:dyDescent="0.3">
      <c r="A14" s="65">
        <v>10</v>
      </c>
      <c r="B14" s="490" t="s">
        <v>325</v>
      </c>
      <c r="C14" s="479"/>
      <c r="D14" s="479"/>
      <c r="E14" s="479"/>
      <c r="F14" s="479"/>
      <c r="G14" s="479"/>
      <c r="H14" s="479"/>
      <c r="I14" s="480"/>
      <c r="J14" s="478"/>
      <c r="K14" s="479"/>
      <c r="L14" s="479"/>
      <c r="M14" s="480"/>
      <c r="N14" s="478"/>
      <c r="O14" s="479"/>
      <c r="P14" s="505"/>
      <c r="Q14" s="505"/>
    </row>
    <row r="15" spans="1:17" ht="23.25" customHeight="1" x14ac:dyDescent="0.3">
      <c r="A15" s="65">
        <v>11</v>
      </c>
      <c r="B15" s="490" t="s">
        <v>297</v>
      </c>
      <c r="C15" s="479"/>
      <c r="D15" s="479"/>
      <c r="E15" s="479"/>
      <c r="F15" s="479"/>
      <c r="G15" s="479"/>
      <c r="H15" s="479"/>
      <c r="I15" s="480"/>
      <c r="J15" s="478"/>
      <c r="K15" s="479"/>
      <c r="L15" s="479"/>
      <c r="M15" s="480"/>
      <c r="N15" s="478"/>
      <c r="O15" s="479"/>
      <c r="P15" s="505"/>
      <c r="Q15" s="505"/>
    </row>
    <row r="16" spans="1:17" ht="14.5" x14ac:dyDescent="0.3">
      <c r="A16" s="65">
        <v>12</v>
      </c>
      <c r="B16" s="490" t="s">
        <v>242</v>
      </c>
      <c r="C16" s="491"/>
      <c r="D16" s="491"/>
      <c r="E16" s="491"/>
      <c r="F16" s="491"/>
      <c r="G16" s="491"/>
      <c r="H16" s="491"/>
      <c r="I16" s="492"/>
      <c r="J16" s="478"/>
      <c r="K16" s="479"/>
      <c r="L16" s="479"/>
      <c r="M16" s="480"/>
      <c r="N16" s="478"/>
      <c r="O16" s="479"/>
      <c r="P16" s="505"/>
      <c r="Q16" s="505"/>
    </row>
    <row r="17" spans="1:17" ht="14.5" x14ac:dyDescent="0.3">
      <c r="A17" s="152" t="s">
        <v>8</v>
      </c>
      <c r="B17" s="487" t="s">
        <v>207</v>
      </c>
      <c r="C17" s="488"/>
      <c r="D17" s="488"/>
      <c r="E17" s="488"/>
      <c r="F17" s="488"/>
      <c r="G17" s="488"/>
      <c r="H17" s="488"/>
      <c r="I17" s="489"/>
      <c r="J17" s="478"/>
      <c r="K17" s="479"/>
      <c r="L17" s="479"/>
      <c r="M17" s="480"/>
      <c r="N17" s="478"/>
      <c r="O17" s="479"/>
      <c r="P17" s="505"/>
      <c r="Q17" s="505"/>
    </row>
    <row r="18" spans="1:17" ht="36.75" customHeight="1" x14ac:dyDescent="0.3">
      <c r="A18" s="65">
        <v>1</v>
      </c>
      <c r="B18" s="490" t="s">
        <v>243</v>
      </c>
      <c r="C18" s="491"/>
      <c r="D18" s="491"/>
      <c r="E18" s="491"/>
      <c r="F18" s="491"/>
      <c r="G18" s="491"/>
      <c r="H18" s="491"/>
      <c r="I18" s="492"/>
      <c r="J18" s="478"/>
      <c r="K18" s="479"/>
      <c r="L18" s="479"/>
      <c r="M18" s="480"/>
      <c r="N18" s="478"/>
      <c r="O18" s="479"/>
      <c r="P18" s="505"/>
      <c r="Q18" s="505"/>
    </row>
    <row r="19" spans="1:17" ht="64.5" customHeight="1" x14ac:dyDescent="0.3">
      <c r="A19" s="153">
        <v>2</v>
      </c>
      <c r="B19" s="490" t="s">
        <v>244</v>
      </c>
      <c r="C19" s="491"/>
      <c r="D19" s="491"/>
      <c r="E19" s="491"/>
      <c r="F19" s="491"/>
      <c r="G19" s="491"/>
      <c r="H19" s="491"/>
      <c r="I19" s="492"/>
      <c r="J19" s="478"/>
      <c r="K19" s="479"/>
      <c r="L19" s="479"/>
      <c r="M19" s="480"/>
      <c r="N19" s="478"/>
      <c r="O19" s="479"/>
      <c r="P19" s="505"/>
      <c r="Q19" s="505"/>
    </row>
    <row r="20" spans="1:17" ht="46.5" customHeight="1" x14ac:dyDescent="0.3">
      <c r="A20" s="65">
        <v>3</v>
      </c>
      <c r="B20" s="490" t="s">
        <v>245</v>
      </c>
      <c r="C20" s="491"/>
      <c r="D20" s="491"/>
      <c r="E20" s="491"/>
      <c r="F20" s="491"/>
      <c r="G20" s="491"/>
      <c r="H20" s="491"/>
      <c r="I20" s="492"/>
      <c r="J20" s="478"/>
      <c r="K20" s="479"/>
      <c r="L20" s="479"/>
      <c r="M20" s="480"/>
      <c r="N20" s="478"/>
      <c r="O20" s="479"/>
      <c r="P20" s="505"/>
      <c r="Q20" s="505"/>
    </row>
    <row r="21" spans="1:17" ht="29.25" customHeight="1" x14ac:dyDescent="0.3">
      <c r="A21" s="65">
        <v>4</v>
      </c>
      <c r="B21" s="490" t="s">
        <v>246</v>
      </c>
      <c r="C21" s="491"/>
      <c r="D21" s="491"/>
      <c r="E21" s="491"/>
      <c r="F21" s="491"/>
      <c r="G21" s="491"/>
      <c r="H21" s="491"/>
      <c r="I21" s="492"/>
      <c r="J21" s="478"/>
      <c r="K21" s="479"/>
      <c r="L21" s="479"/>
      <c r="M21" s="480"/>
      <c r="N21" s="478"/>
      <c r="O21" s="479"/>
      <c r="P21" s="505"/>
      <c r="Q21" s="505"/>
    </row>
    <row r="22" spans="1:17" ht="30.75" customHeight="1" x14ac:dyDescent="0.3">
      <c r="A22" s="65">
        <v>5</v>
      </c>
      <c r="B22" s="490" t="s">
        <v>247</v>
      </c>
      <c r="C22" s="491"/>
      <c r="D22" s="491"/>
      <c r="E22" s="491"/>
      <c r="F22" s="491"/>
      <c r="G22" s="491"/>
      <c r="H22" s="491"/>
      <c r="I22" s="492"/>
      <c r="J22" s="478"/>
      <c r="K22" s="479"/>
      <c r="L22" s="479"/>
      <c r="M22" s="480"/>
      <c r="N22" s="478"/>
      <c r="O22" s="479"/>
      <c r="P22" s="505"/>
      <c r="Q22" s="505"/>
    </row>
    <row r="23" spans="1:17" ht="14.5" x14ac:dyDescent="0.3">
      <c r="A23" s="178" t="s">
        <v>19</v>
      </c>
      <c r="B23" s="487" t="s">
        <v>248</v>
      </c>
      <c r="C23" s="488"/>
      <c r="D23" s="488"/>
      <c r="E23" s="488"/>
      <c r="F23" s="488"/>
      <c r="G23" s="488"/>
      <c r="H23" s="488"/>
      <c r="I23" s="489"/>
      <c r="J23" s="478"/>
      <c r="K23" s="479"/>
      <c r="L23" s="479"/>
      <c r="M23" s="480"/>
      <c r="N23" s="478"/>
      <c r="O23" s="479"/>
      <c r="P23" s="505"/>
      <c r="Q23" s="505"/>
    </row>
    <row r="24" spans="1:17" ht="30.75" customHeight="1" x14ac:dyDescent="0.3">
      <c r="A24" s="201">
        <v>1</v>
      </c>
      <c r="B24" s="490" t="s">
        <v>249</v>
      </c>
      <c r="C24" s="491"/>
      <c r="D24" s="491"/>
      <c r="E24" s="491"/>
      <c r="F24" s="491"/>
      <c r="G24" s="491"/>
      <c r="H24" s="491"/>
      <c r="I24" s="492"/>
      <c r="J24" s="478"/>
      <c r="K24" s="479"/>
      <c r="L24" s="479"/>
      <c r="M24" s="480"/>
      <c r="N24" s="478"/>
      <c r="O24" s="479"/>
      <c r="P24" s="505"/>
      <c r="Q24" s="505"/>
    </row>
    <row r="25" spans="1:17" ht="14.25" customHeight="1" x14ac:dyDescent="0.3">
      <c r="A25" s="201">
        <v>2</v>
      </c>
      <c r="B25" s="490" t="s">
        <v>288</v>
      </c>
      <c r="C25" s="491"/>
      <c r="D25" s="491"/>
      <c r="E25" s="491"/>
      <c r="F25" s="491"/>
      <c r="G25" s="491"/>
      <c r="H25" s="491"/>
      <c r="I25" s="492"/>
      <c r="J25" s="478"/>
      <c r="K25" s="479"/>
      <c r="L25" s="479"/>
      <c r="M25" s="480"/>
      <c r="N25" s="478"/>
      <c r="O25" s="479"/>
      <c r="P25" s="505"/>
      <c r="Q25" s="505"/>
    </row>
    <row r="26" spans="1:17" ht="31.5" customHeight="1" x14ac:dyDescent="0.3">
      <c r="A26" s="201">
        <v>3</v>
      </c>
      <c r="B26" s="490" t="s">
        <v>250</v>
      </c>
      <c r="C26" s="491"/>
      <c r="D26" s="491"/>
      <c r="E26" s="491"/>
      <c r="F26" s="491"/>
      <c r="G26" s="491"/>
      <c r="H26" s="491"/>
      <c r="I26" s="492"/>
      <c r="J26" s="478"/>
      <c r="K26" s="479"/>
      <c r="L26" s="479"/>
      <c r="M26" s="480"/>
      <c r="N26" s="478"/>
      <c r="O26" s="479"/>
      <c r="P26" s="505"/>
      <c r="Q26" s="505"/>
    </row>
    <row r="27" spans="1:17" ht="31.5" customHeight="1" x14ac:dyDescent="0.3">
      <c r="A27" s="201">
        <v>5</v>
      </c>
      <c r="B27" s="490" t="s">
        <v>251</v>
      </c>
      <c r="C27" s="491"/>
      <c r="D27" s="491"/>
      <c r="E27" s="491"/>
      <c r="F27" s="491"/>
      <c r="G27" s="491"/>
      <c r="H27" s="491"/>
      <c r="I27" s="492"/>
      <c r="J27" s="478"/>
      <c r="K27" s="479"/>
      <c r="L27" s="479"/>
      <c r="M27" s="480"/>
      <c r="N27" s="478"/>
      <c r="O27" s="479"/>
      <c r="P27" s="505"/>
      <c r="Q27" s="505"/>
    </row>
    <row r="28" spans="1:17" ht="35.25" customHeight="1" x14ac:dyDescent="0.3">
      <c r="A28" s="201">
        <v>6</v>
      </c>
      <c r="B28" s="490" t="s">
        <v>252</v>
      </c>
      <c r="C28" s="491"/>
      <c r="D28" s="491"/>
      <c r="E28" s="491"/>
      <c r="F28" s="491"/>
      <c r="G28" s="491"/>
      <c r="H28" s="491"/>
      <c r="I28" s="492"/>
      <c r="J28" s="478"/>
      <c r="K28" s="479"/>
      <c r="L28" s="479"/>
      <c r="M28" s="480"/>
      <c r="N28" s="478"/>
      <c r="O28" s="479"/>
      <c r="P28" s="505"/>
      <c r="Q28" s="505"/>
    </row>
    <row r="29" spans="1:17" ht="19.5" customHeight="1" x14ac:dyDescent="0.3">
      <c r="A29" s="201">
        <v>7</v>
      </c>
      <c r="B29" s="490" t="s">
        <v>253</v>
      </c>
      <c r="C29" s="491"/>
      <c r="D29" s="491"/>
      <c r="E29" s="491"/>
      <c r="F29" s="491"/>
      <c r="G29" s="491"/>
      <c r="H29" s="491"/>
      <c r="I29" s="492"/>
      <c r="J29" s="478"/>
      <c r="K29" s="479"/>
      <c r="L29" s="479"/>
      <c r="M29" s="480"/>
      <c r="N29" s="478"/>
      <c r="O29" s="479"/>
      <c r="P29" s="505"/>
      <c r="Q29" s="505"/>
    </row>
    <row r="30" spans="1:17" ht="31.5" customHeight="1" x14ac:dyDescent="0.3">
      <c r="A30" s="201">
        <v>8</v>
      </c>
      <c r="B30" s="490" t="s">
        <v>254</v>
      </c>
      <c r="C30" s="491"/>
      <c r="D30" s="491"/>
      <c r="E30" s="491"/>
      <c r="F30" s="491"/>
      <c r="G30" s="491"/>
      <c r="H30" s="491"/>
      <c r="I30" s="492"/>
      <c r="J30" s="478"/>
      <c r="K30" s="479"/>
      <c r="L30" s="479"/>
      <c r="M30" s="480"/>
      <c r="N30" s="478"/>
      <c r="O30" s="479"/>
      <c r="P30" s="505"/>
      <c r="Q30" s="505"/>
    </row>
    <row r="31" spans="1:17" ht="52.5" customHeight="1" x14ac:dyDescent="0.3">
      <c r="A31" s="201">
        <v>9</v>
      </c>
      <c r="B31" s="490" t="s">
        <v>255</v>
      </c>
      <c r="C31" s="491"/>
      <c r="D31" s="491"/>
      <c r="E31" s="491"/>
      <c r="F31" s="491"/>
      <c r="G31" s="491"/>
      <c r="H31" s="491"/>
      <c r="I31" s="492"/>
      <c r="J31" s="478"/>
      <c r="K31" s="479"/>
      <c r="L31" s="479"/>
      <c r="M31" s="480"/>
      <c r="N31" s="478"/>
      <c r="O31" s="479"/>
      <c r="P31" s="505"/>
      <c r="Q31" s="505"/>
    </row>
    <row r="32" spans="1:17" ht="48" customHeight="1" x14ac:dyDescent="0.3">
      <c r="A32" s="202">
        <v>10</v>
      </c>
      <c r="B32" s="490" t="s">
        <v>49</v>
      </c>
      <c r="C32" s="491"/>
      <c r="D32" s="491"/>
      <c r="E32" s="491"/>
      <c r="F32" s="491"/>
      <c r="G32" s="491"/>
      <c r="H32" s="491"/>
      <c r="I32" s="492"/>
      <c r="J32" s="478"/>
      <c r="K32" s="479"/>
      <c r="L32" s="479"/>
      <c r="M32" s="480"/>
      <c r="N32" s="478"/>
      <c r="O32" s="479"/>
      <c r="P32" s="505"/>
      <c r="Q32" s="505"/>
    </row>
    <row r="33" spans="1:17" ht="14.5" x14ac:dyDescent="0.3">
      <c r="A33" s="203" t="s">
        <v>35</v>
      </c>
      <c r="B33" s="487" t="s">
        <v>256</v>
      </c>
      <c r="C33" s="488"/>
      <c r="D33" s="488"/>
      <c r="E33" s="488"/>
      <c r="F33" s="488"/>
      <c r="G33" s="488"/>
      <c r="H33" s="488"/>
      <c r="I33" s="489"/>
      <c r="J33" s="478"/>
      <c r="K33" s="479"/>
      <c r="L33" s="479"/>
      <c r="M33" s="480"/>
      <c r="N33" s="478"/>
      <c r="O33" s="479"/>
      <c r="P33" s="505"/>
      <c r="Q33" s="505"/>
    </row>
    <row r="34" spans="1:17" ht="28.5" customHeight="1" x14ac:dyDescent="0.3">
      <c r="A34" s="201">
        <v>1</v>
      </c>
      <c r="B34" s="490" t="s">
        <v>257</v>
      </c>
      <c r="C34" s="491"/>
      <c r="D34" s="491"/>
      <c r="E34" s="491"/>
      <c r="F34" s="491"/>
      <c r="G34" s="491"/>
      <c r="H34" s="491"/>
      <c r="I34" s="492"/>
      <c r="J34" s="478"/>
      <c r="K34" s="479"/>
      <c r="L34" s="479"/>
      <c r="M34" s="480"/>
      <c r="N34" s="478"/>
      <c r="O34" s="479"/>
      <c r="P34" s="505"/>
      <c r="Q34" s="505"/>
    </row>
    <row r="35" spans="1:17" ht="15" customHeight="1" x14ac:dyDescent="0.3">
      <c r="A35" s="201">
        <v>3</v>
      </c>
      <c r="B35" s="490" t="s">
        <v>258</v>
      </c>
      <c r="C35" s="491"/>
      <c r="D35" s="491"/>
      <c r="E35" s="491"/>
      <c r="F35" s="491"/>
      <c r="G35" s="491"/>
      <c r="H35" s="491"/>
      <c r="I35" s="492"/>
      <c r="J35" s="478"/>
      <c r="K35" s="479"/>
      <c r="L35" s="479"/>
      <c r="M35" s="480"/>
      <c r="N35" s="478"/>
      <c r="O35" s="479"/>
      <c r="P35" s="505"/>
      <c r="Q35" s="505"/>
    </row>
    <row r="36" spans="1:17" ht="16.5" customHeight="1" x14ac:dyDescent="0.3">
      <c r="A36" s="201">
        <v>4</v>
      </c>
      <c r="B36" s="490" t="s">
        <v>259</v>
      </c>
      <c r="C36" s="491"/>
      <c r="D36" s="491"/>
      <c r="E36" s="491"/>
      <c r="F36" s="491"/>
      <c r="G36" s="491"/>
      <c r="H36" s="491"/>
      <c r="I36" s="492"/>
      <c r="J36" s="478"/>
      <c r="K36" s="479"/>
      <c r="L36" s="479"/>
      <c r="M36" s="480"/>
      <c r="N36" s="478"/>
      <c r="O36" s="479"/>
      <c r="P36" s="505"/>
      <c r="Q36" s="505"/>
    </row>
    <row r="37" spans="1:17" ht="31.5" customHeight="1" x14ac:dyDescent="0.3">
      <c r="A37" s="201">
        <v>5</v>
      </c>
      <c r="B37" s="490" t="s">
        <v>260</v>
      </c>
      <c r="C37" s="491"/>
      <c r="D37" s="491"/>
      <c r="E37" s="491"/>
      <c r="F37" s="491"/>
      <c r="G37" s="491"/>
      <c r="H37" s="491"/>
      <c r="I37" s="492"/>
      <c r="J37" s="478"/>
      <c r="K37" s="479"/>
      <c r="L37" s="479"/>
      <c r="M37" s="480"/>
      <c r="N37" s="478"/>
      <c r="O37" s="479"/>
      <c r="P37" s="505"/>
      <c r="Q37" s="505"/>
    </row>
    <row r="38" spans="1:17" ht="33" customHeight="1" x14ac:dyDescent="0.3">
      <c r="A38" s="201">
        <v>6</v>
      </c>
      <c r="B38" s="490" t="s">
        <v>289</v>
      </c>
      <c r="C38" s="491"/>
      <c r="D38" s="491"/>
      <c r="E38" s="491"/>
      <c r="F38" s="491"/>
      <c r="G38" s="491"/>
      <c r="H38" s="491"/>
      <c r="I38" s="492"/>
      <c r="J38" s="478"/>
      <c r="K38" s="479"/>
      <c r="L38" s="479"/>
      <c r="M38" s="480"/>
      <c r="N38" s="478"/>
      <c r="O38" s="479"/>
      <c r="P38" s="505"/>
      <c r="Q38" s="505"/>
    </row>
    <row r="39" spans="1:17" ht="30.75" customHeight="1" x14ac:dyDescent="0.3">
      <c r="A39" s="65">
        <v>7</v>
      </c>
      <c r="B39" s="490" t="s">
        <v>261</v>
      </c>
      <c r="C39" s="491"/>
      <c r="D39" s="491"/>
      <c r="E39" s="491"/>
      <c r="F39" s="491"/>
      <c r="G39" s="491"/>
      <c r="H39" s="491"/>
      <c r="I39" s="492"/>
      <c r="J39" s="478"/>
      <c r="K39" s="479"/>
      <c r="L39" s="479"/>
      <c r="M39" s="480"/>
      <c r="N39" s="478"/>
      <c r="O39" s="479"/>
      <c r="P39" s="505"/>
      <c r="Q39" s="505"/>
    </row>
    <row r="40" spans="1:17" ht="15" customHeight="1" x14ac:dyDescent="0.3">
      <c r="A40" s="203" t="s">
        <v>46</v>
      </c>
      <c r="B40" s="487" t="s">
        <v>262</v>
      </c>
      <c r="C40" s="488"/>
      <c r="D40" s="488"/>
      <c r="E40" s="488"/>
      <c r="F40" s="488"/>
      <c r="G40" s="488"/>
      <c r="H40" s="488"/>
      <c r="I40" s="489"/>
      <c r="J40" s="478"/>
      <c r="K40" s="479"/>
      <c r="L40" s="479"/>
      <c r="M40" s="480"/>
      <c r="N40" s="478"/>
      <c r="O40" s="479"/>
      <c r="P40" s="505"/>
      <c r="Q40" s="505"/>
    </row>
    <row r="41" spans="1:17" ht="47.25" customHeight="1" x14ac:dyDescent="0.3">
      <c r="A41" s="65">
        <v>1</v>
      </c>
      <c r="B41" s="490" t="s">
        <v>422</v>
      </c>
      <c r="C41" s="491"/>
      <c r="D41" s="491"/>
      <c r="E41" s="491"/>
      <c r="F41" s="491"/>
      <c r="G41" s="491"/>
      <c r="H41" s="491"/>
      <c r="I41" s="492"/>
      <c r="J41" s="478"/>
      <c r="K41" s="479"/>
      <c r="L41" s="479"/>
      <c r="M41" s="480"/>
      <c r="N41" s="478"/>
      <c r="O41" s="479"/>
      <c r="P41" s="505"/>
      <c r="Q41" s="505"/>
    </row>
    <row r="42" spans="1:17" ht="29.25" customHeight="1" x14ac:dyDescent="0.3">
      <c r="A42" s="65">
        <v>2</v>
      </c>
      <c r="B42" s="490" t="s">
        <v>263</v>
      </c>
      <c r="C42" s="491"/>
      <c r="D42" s="491"/>
      <c r="E42" s="491"/>
      <c r="F42" s="491"/>
      <c r="G42" s="491"/>
      <c r="H42" s="491"/>
      <c r="I42" s="492"/>
      <c r="J42" s="478"/>
      <c r="K42" s="479"/>
      <c r="L42" s="479"/>
      <c r="M42" s="480"/>
      <c r="N42" s="478"/>
      <c r="O42" s="479"/>
      <c r="P42" s="505"/>
      <c r="Q42" s="505"/>
    </row>
    <row r="43" spans="1:17" ht="18" customHeight="1" x14ac:dyDescent="0.3">
      <c r="A43" s="65">
        <v>3</v>
      </c>
      <c r="B43" s="490" t="s">
        <v>264</v>
      </c>
      <c r="C43" s="491"/>
      <c r="D43" s="491"/>
      <c r="E43" s="491"/>
      <c r="F43" s="491"/>
      <c r="G43" s="491"/>
      <c r="H43" s="491"/>
      <c r="I43" s="492"/>
      <c r="J43" s="478"/>
      <c r="K43" s="479"/>
      <c r="L43" s="479"/>
      <c r="M43" s="480"/>
      <c r="N43" s="478"/>
      <c r="O43" s="479"/>
      <c r="P43" s="505"/>
      <c r="Q43" s="505"/>
    </row>
    <row r="44" spans="1:17" ht="15.75" customHeight="1" x14ac:dyDescent="0.3">
      <c r="A44" s="203" t="s">
        <v>71</v>
      </c>
      <c r="B44" s="487" t="s">
        <v>36</v>
      </c>
      <c r="C44" s="488"/>
      <c r="D44" s="488"/>
      <c r="E44" s="488"/>
      <c r="F44" s="488"/>
      <c r="G44" s="488"/>
      <c r="H44" s="488"/>
      <c r="I44" s="489"/>
      <c r="J44" s="478"/>
      <c r="K44" s="479"/>
      <c r="L44" s="479"/>
      <c r="M44" s="480"/>
      <c r="N44" s="478"/>
      <c r="O44" s="479"/>
      <c r="P44" s="505"/>
      <c r="Q44" s="505"/>
    </row>
    <row r="45" spans="1:17" ht="57.75" customHeight="1" x14ac:dyDescent="0.3">
      <c r="A45" s="65">
        <v>1</v>
      </c>
      <c r="B45" s="490" t="s">
        <v>265</v>
      </c>
      <c r="C45" s="491"/>
      <c r="D45" s="491"/>
      <c r="E45" s="491"/>
      <c r="F45" s="491"/>
      <c r="G45" s="491"/>
      <c r="H45" s="491"/>
      <c r="I45" s="492"/>
      <c r="J45" s="478"/>
      <c r="K45" s="479"/>
      <c r="L45" s="479"/>
      <c r="M45" s="480"/>
      <c r="N45" s="478"/>
      <c r="O45" s="479"/>
      <c r="P45" s="505"/>
      <c r="Q45" s="505"/>
    </row>
    <row r="46" spans="1:17" ht="19.5" customHeight="1" x14ac:dyDescent="0.3">
      <c r="A46" s="203" t="s">
        <v>73</v>
      </c>
      <c r="B46" s="487" t="s">
        <v>266</v>
      </c>
      <c r="C46" s="488"/>
      <c r="D46" s="488"/>
      <c r="E46" s="488"/>
      <c r="F46" s="488"/>
      <c r="G46" s="488"/>
      <c r="H46" s="488"/>
      <c r="I46" s="489"/>
      <c r="J46" s="478"/>
      <c r="K46" s="479"/>
      <c r="L46" s="479"/>
      <c r="M46" s="480"/>
      <c r="N46" s="478"/>
      <c r="O46" s="479"/>
      <c r="P46" s="505"/>
      <c r="Q46" s="505"/>
    </row>
    <row r="47" spans="1:17" ht="90.75" customHeight="1" x14ac:dyDescent="0.3">
      <c r="A47" s="65">
        <v>1</v>
      </c>
      <c r="B47" s="490" t="s">
        <v>267</v>
      </c>
      <c r="C47" s="491"/>
      <c r="D47" s="491"/>
      <c r="E47" s="491"/>
      <c r="F47" s="491"/>
      <c r="G47" s="491"/>
      <c r="H47" s="491"/>
      <c r="I47" s="492"/>
      <c r="J47" s="478"/>
      <c r="K47" s="479"/>
      <c r="L47" s="479"/>
      <c r="M47" s="480"/>
      <c r="N47" s="478"/>
      <c r="O47" s="479"/>
      <c r="P47" s="505"/>
      <c r="Q47" s="505"/>
    </row>
    <row r="48" spans="1:17" ht="79.5" customHeight="1" x14ac:dyDescent="0.3">
      <c r="A48" s="153">
        <v>2</v>
      </c>
      <c r="B48" s="478" t="s">
        <v>44</v>
      </c>
      <c r="C48" s="479"/>
      <c r="D48" s="479"/>
      <c r="E48" s="479"/>
      <c r="F48" s="479"/>
      <c r="G48" s="479"/>
      <c r="H48" s="479"/>
      <c r="I48" s="480"/>
      <c r="J48" s="478"/>
      <c r="K48" s="479"/>
      <c r="L48" s="479"/>
      <c r="M48" s="480"/>
      <c r="N48" s="478"/>
      <c r="O48" s="479"/>
      <c r="P48" s="505"/>
      <c r="Q48" s="505"/>
    </row>
    <row r="49" spans="1:17" ht="53.25" customHeight="1" x14ac:dyDescent="0.3">
      <c r="A49" s="153">
        <v>3</v>
      </c>
      <c r="B49" s="490" t="s">
        <v>268</v>
      </c>
      <c r="C49" s="491"/>
      <c r="D49" s="491"/>
      <c r="E49" s="491"/>
      <c r="F49" s="491"/>
      <c r="G49" s="491"/>
      <c r="H49" s="491"/>
      <c r="I49" s="492"/>
      <c r="J49" s="478"/>
      <c r="K49" s="479"/>
      <c r="L49" s="479"/>
      <c r="M49" s="480"/>
      <c r="N49" s="478"/>
      <c r="O49" s="479"/>
      <c r="P49" s="505"/>
      <c r="Q49" s="505"/>
    </row>
    <row r="50" spans="1:17" ht="75" customHeight="1" x14ac:dyDescent="0.3">
      <c r="A50" s="65">
        <v>4</v>
      </c>
      <c r="B50" s="490" t="s">
        <v>420</v>
      </c>
      <c r="C50" s="491"/>
      <c r="D50" s="491"/>
      <c r="E50" s="491"/>
      <c r="F50" s="491"/>
      <c r="G50" s="491"/>
      <c r="H50" s="491"/>
      <c r="I50" s="492"/>
      <c r="J50" s="478"/>
      <c r="K50" s="479"/>
      <c r="L50" s="479"/>
      <c r="M50" s="480"/>
      <c r="N50" s="478"/>
      <c r="O50" s="479"/>
      <c r="P50" s="505"/>
      <c r="Q50" s="505"/>
    </row>
    <row r="51" spans="1:17" ht="14.5" x14ac:dyDescent="0.3">
      <c r="A51" s="203" t="s">
        <v>84</v>
      </c>
      <c r="B51" s="511" t="s">
        <v>269</v>
      </c>
      <c r="C51" s="509"/>
      <c r="D51" s="509"/>
      <c r="E51" s="509"/>
      <c r="F51" s="509"/>
      <c r="G51" s="509"/>
      <c r="H51" s="509"/>
      <c r="I51" s="510"/>
      <c r="J51" s="478"/>
      <c r="K51" s="479"/>
      <c r="L51" s="479"/>
      <c r="M51" s="480"/>
      <c r="N51" s="478"/>
      <c r="O51" s="479"/>
      <c r="P51" s="505"/>
      <c r="Q51" s="505"/>
    </row>
    <row r="52" spans="1:17" ht="91.5" customHeight="1" x14ac:dyDescent="0.3">
      <c r="A52" s="153">
        <v>1</v>
      </c>
      <c r="B52" s="490" t="s">
        <v>270</v>
      </c>
      <c r="C52" s="491"/>
      <c r="D52" s="491"/>
      <c r="E52" s="491"/>
      <c r="F52" s="491"/>
      <c r="G52" s="491"/>
      <c r="H52" s="491"/>
      <c r="I52" s="492"/>
      <c r="J52" s="478"/>
      <c r="K52" s="479"/>
      <c r="L52" s="479"/>
      <c r="M52" s="480"/>
      <c r="N52" s="478"/>
      <c r="O52" s="479"/>
      <c r="P52" s="505"/>
      <c r="Q52" s="505"/>
    </row>
    <row r="53" spans="1:17" ht="90" customHeight="1" x14ac:dyDescent="0.3">
      <c r="A53" s="153">
        <v>2</v>
      </c>
      <c r="B53" s="478" t="s">
        <v>271</v>
      </c>
      <c r="C53" s="479"/>
      <c r="D53" s="479"/>
      <c r="E53" s="479"/>
      <c r="F53" s="479"/>
      <c r="G53" s="479"/>
      <c r="H53" s="479"/>
      <c r="I53" s="480"/>
      <c r="J53" s="478"/>
      <c r="K53" s="479"/>
      <c r="L53" s="479"/>
      <c r="M53" s="480"/>
      <c r="N53" s="478"/>
      <c r="O53" s="479"/>
      <c r="P53" s="505"/>
      <c r="Q53" s="505"/>
    </row>
    <row r="54" spans="1:17" ht="47.25" customHeight="1" x14ac:dyDescent="0.3">
      <c r="A54" s="153">
        <v>3</v>
      </c>
      <c r="B54" s="490" t="s">
        <v>450</v>
      </c>
      <c r="C54" s="491"/>
      <c r="D54" s="491"/>
      <c r="E54" s="491"/>
      <c r="F54" s="491"/>
      <c r="G54" s="491"/>
      <c r="H54" s="491"/>
      <c r="I54" s="492"/>
      <c r="J54" s="478"/>
      <c r="K54" s="479"/>
      <c r="L54" s="479"/>
      <c r="M54" s="480"/>
      <c r="N54" s="478"/>
      <c r="O54" s="479"/>
      <c r="P54" s="505"/>
      <c r="Q54" s="505"/>
    </row>
    <row r="55" spans="1:17" ht="28.5" customHeight="1" x14ac:dyDescent="0.3">
      <c r="A55" s="65">
        <v>4</v>
      </c>
      <c r="B55" s="490" t="s">
        <v>290</v>
      </c>
      <c r="C55" s="491"/>
      <c r="D55" s="491"/>
      <c r="E55" s="491"/>
      <c r="F55" s="491"/>
      <c r="G55" s="491"/>
      <c r="H55" s="491"/>
      <c r="I55" s="492"/>
      <c r="J55" s="478"/>
      <c r="K55" s="479"/>
      <c r="L55" s="479"/>
      <c r="M55" s="480"/>
      <c r="N55" s="478"/>
      <c r="O55" s="479"/>
      <c r="P55" s="505"/>
      <c r="Q55" s="505"/>
    </row>
    <row r="56" spans="1:17" ht="28.5" customHeight="1" x14ac:dyDescent="0.3">
      <c r="A56" s="161"/>
      <c r="B56" s="493"/>
      <c r="C56" s="494"/>
      <c r="D56" s="494"/>
      <c r="E56" s="494"/>
      <c r="F56" s="494"/>
      <c r="G56" s="494"/>
      <c r="H56" s="494"/>
      <c r="I56" s="495"/>
      <c r="J56" s="496"/>
      <c r="K56" s="497"/>
      <c r="L56" s="497"/>
      <c r="M56" s="498"/>
      <c r="N56" s="478" t="s">
        <v>344</v>
      </c>
      <c r="O56" s="479"/>
      <c r="P56" s="477">
        <v>59000</v>
      </c>
      <c r="Q56" s="477"/>
    </row>
    <row r="57" spans="1:17" ht="28.5" customHeight="1" x14ac:dyDescent="0.3">
      <c r="A57" s="161"/>
      <c r="B57" s="493"/>
      <c r="C57" s="494"/>
      <c r="D57" s="494"/>
      <c r="E57" s="494"/>
      <c r="F57" s="494"/>
      <c r="G57" s="494"/>
      <c r="H57" s="494"/>
      <c r="I57" s="495"/>
      <c r="J57" s="496"/>
      <c r="K57" s="497"/>
      <c r="L57" s="497"/>
      <c r="M57" s="498"/>
      <c r="N57" s="478" t="s">
        <v>345</v>
      </c>
      <c r="O57" s="479"/>
      <c r="P57" s="477">
        <v>59000</v>
      </c>
      <c r="Q57" s="477"/>
    </row>
    <row r="58" spans="1:17" ht="28.5" customHeight="1" x14ac:dyDescent="0.3">
      <c r="A58" s="161"/>
      <c r="B58" s="493"/>
      <c r="C58" s="494"/>
      <c r="D58" s="494"/>
      <c r="E58" s="494"/>
      <c r="F58" s="494"/>
      <c r="G58" s="494"/>
      <c r="H58" s="494"/>
      <c r="I58" s="495"/>
      <c r="J58" s="496"/>
      <c r="K58" s="497"/>
      <c r="L58" s="497"/>
      <c r="M58" s="498"/>
      <c r="N58" s="478" t="s">
        <v>346</v>
      </c>
      <c r="O58" s="479"/>
      <c r="P58" s="477">
        <v>60000</v>
      </c>
      <c r="Q58" s="477"/>
    </row>
    <row r="59" spans="1:17" ht="28.5" customHeight="1" x14ac:dyDescent="0.3">
      <c r="A59" s="161"/>
      <c r="B59" s="493"/>
      <c r="C59" s="494"/>
      <c r="D59" s="494"/>
      <c r="E59" s="494"/>
      <c r="F59" s="494"/>
      <c r="G59" s="494"/>
      <c r="H59" s="494"/>
      <c r="I59" s="495"/>
      <c r="J59" s="496"/>
      <c r="K59" s="497"/>
      <c r="L59" s="497"/>
      <c r="M59" s="498"/>
      <c r="N59" s="478" t="s">
        <v>347</v>
      </c>
      <c r="O59" s="479"/>
      <c r="P59" s="477">
        <v>62000</v>
      </c>
      <c r="Q59" s="477"/>
    </row>
    <row r="60" spans="1:17" ht="20.25" customHeight="1" x14ac:dyDescent="0.3">
      <c r="A60" s="161"/>
      <c r="B60" s="493"/>
      <c r="C60" s="494"/>
      <c r="D60" s="494"/>
      <c r="E60" s="494"/>
      <c r="F60" s="494"/>
      <c r="G60" s="494"/>
      <c r="H60" s="494"/>
      <c r="I60" s="495"/>
      <c r="J60" s="496"/>
      <c r="K60" s="497"/>
      <c r="L60" s="497"/>
      <c r="M60" s="498"/>
      <c r="N60" s="478" t="s">
        <v>348</v>
      </c>
      <c r="O60" s="479"/>
      <c r="P60" s="477">
        <v>62000</v>
      </c>
      <c r="Q60" s="477"/>
    </row>
    <row r="61" spans="1:17" ht="20.25" customHeight="1" x14ac:dyDescent="0.3">
      <c r="A61" s="161"/>
      <c r="B61" s="493"/>
      <c r="C61" s="494"/>
      <c r="D61" s="494"/>
      <c r="E61" s="494"/>
      <c r="F61" s="494"/>
      <c r="G61" s="494"/>
      <c r="H61" s="494"/>
      <c r="I61" s="495"/>
      <c r="J61" s="496"/>
      <c r="K61" s="497"/>
      <c r="L61" s="497"/>
      <c r="M61" s="498"/>
      <c r="N61" s="478" t="s">
        <v>349</v>
      </c>
      <c r="O61" s="479"/>
      <c r="P61" s="477">
        <v>63000</v>
      </c>
      <c r="Q61" s="477"/>
    </row>
    <row r="62" spans="1:17" ht="33.75" customHeight="1" x14ac:dyDescent="0.3">
      <c r="A62" s="161"/>
      <c r="B62" s="493"/>
      <c r="C62" s="494"/>
      <c r="D62" s="494"/>
      <c r="E62" s="494"/>
      <c r="F62" s="494"/>
      <c r="G62" s="494"/>
      <c r="H62" s="494"/>
      <c r="I62" s="495"/>
      <c r="J62" s="496"/>
      <c r="K62" s="497"/>
      <c r="L62" s="497"/>
      <c r="M62" s="498"/>
      <c r="N62" s="496"/>
      <c r="O62" s="497"/>
      <c r="P62" s="505"/>
      <c r="Q62" s="505"/>
    </row>
    <row r="63" spans="1:17" ht="24" customHeight="1" x14ac:dyDescent="0.3">
      <c r="A63" s="203" t="s">
        <v>89</v>
      </c>
      <c r="B63" s="487" t="s">
        <v>47</v>
      </c>
      <c r="C63" s="488"/>
      <c r="D63" s="488"/>
      <c r="E63" s="488"/>
      <c r="F63" s="488"/>
      <c r="G63" s="488"/>
      <c r="H63" s="488"/>
      <c r="I63" s="489"/>
      <c r="J63" s="478"/>
      <c r="K63" s="479"/>
      <c r="L63" s="479"/>
      <c r="M63" s="480"/>
      <c r="N63" s="478"/>
      <c r="O63" s="479"/>
      <c r="P63" s="477" t="s">
        <v>307</v>
      </c>
      <c r="Q63" s="477"/>
    </row>
    <row r="64" spans="1:17" ht="36.75" customHeight="1" x14ac:dyDescent="0.3">
      <c r="A64" s="65">
        <v>1</v>
      </c>
      <c r="B64" s="490" t="s">
        <v>272</v>
      </c>
      <c r="C64" s="491"/>
      <c r="D64" s="491"/>
      <c r="E64" s="491"/>
      <c r="F64" s="491"/>
      <c r="G64" s="491"/>
      <c r="H64" s="491"/>
      <c r="I64" s="492"/>
      <c r="J64" s="478"/>
      <c r="K64" s="479"/>
      <c r="L64" s="479"/>
      <c r="M64" s="480"/>
      <c r="N64" s="478"/>
      <c r="O64" s="479"/>
      <c r="P64" s="477">
        <v>1850</v>
      </c>
      <c r="Q64" s="477"/>
    </row>
    <row r="65" spans="1:17" ht="16.5" customHeight="1" x14ac:dyDescent="0.3">
      <c r="A65" s="66">
        <v>2</v>
      </c>
      <c r="B65" s="481" t="s">
        <v>273</v>
      </c>
      <c r="C65" s="482"/>
      <c r="D65" s="482"/>
      <c r="E65" s="482"/>
      <c r="F65" s="482"/>
      <c r="G65" s="482"/>
      <c r="H65" s="482"/>
      <c r="I65" s="483"/>
      <c r="J65" s="484"/>
      <c r="K65" s="485"/>
      <c r="L65" s="485"/>
      <c r="M65" s="486"/>
      <c r="N65" s="484"/>
      <c r="O65" s="485"/>
      <c r="P65" s="477">
        <v>750</v>
      </c>
      <c r="Q65" s="477"/>
    </row>
    <row r="66" spans="1:17" ht="18.75" customHeight="1" x14ac:dyDescent="0.3">
      <c r="A66" s="204">
        <v>3</v>
      </c>
      <c r="B66" s="517" t="s">
        <v>393</v>
      </c>
      <c r="C66" s="517"/>
      <c r="D66" s="517"/>
      <c r="E66" s="517"/>
      <c r="F66" s="517"/>
      <c r="G66" s="517"/>
      <c r="H66" s="517"/>
      <c r="I66" s="517"/>
      <c r="J66" s="862"/>
      <c r="K66" s="862"/>
      <c r="L66" s="862"/>
      <c r="M66" s="862"/>
      <c r="N66" s="862"/>
      <c r="O66" s="862"/>
      <c r="P66" s="477">
        <v>0</v>
      </c>
      <c r="Q66" s="477"/>
    </row>
    <row r="67" spans="1:17" ht="14.5" x14ac:dyDescent="0.3">
      <c r="A67" s="204">
        <v>4</v>
      </c>
      <c r="B67" s="517" t="s">
        <v>449</v>
      </c>
      <c r="C67" s="517"/>
      <c r="D67" s="517"/>
      <c r="E67" s="517"/>
      <c r="F67" s="517"/>
      <c r="G67" s="517"/>
      <c r="H67" s="517"/>
      <c r="I67" s="517"/>
      <c r="J67" s="862"/>
      <c r="K67" s="862"/>
      <c r="L67" s="862"/>
      <c r="M67" s="862"/>
      <c r="N67" s="862"/>
      <c r="O67" s="862"/>
      <c r="P67" s="477">
        <v>850</v>
      </c>
      <c r="Q67" s="477"/>
    </row>
  </sheetData>
  <mergeCells count="262">
    <mergeCell ref="B1:E1"/>
    <mergeCell ref="F1:K1"/>
    <mergeCell ref="L1:O1"/>
    <mergeCell ref="P1:Q1"/>
    <mergeCell ref="A3:Q3"/>
    <mergeCell ref="B4:I4"/>
    <mergeCell ref="J4:M4"/>
    <mergeCell ref="N4:O4"/>
    <mergeCell ref="P4:Q4"/>
    <mergeCell ref="B7:I7"/>
    <mergeCell ref="J7:M7"/>
    <mergeCell ref="N7:O7"/>
    <mergeCell ref="P7:Q7"/>
    <mergeCell ref="B8:I8"/>
    <mergeCell ref="J8:M8"/>
    <mergeCell ref="N8:O8"/>
    <mergeCell ref="P8:Q8"/>
    <mergeCell ref="B5:D5"/>
    <mergeCell ref="E5:I5"/>
    <mergeCell ref="J5:M5"/>
    <mergeCell ref="N5:O5"/>
    <mergeCell ref="P5:Q5"/>
    <mergeCell ref="B6:I6"/>
    <mergeCell ref="J6:M6"/>
    <mergeCell ref="N6:O6"/>
    <mergeCell ref="P6:Q6"/>
    <mergeCell ref="B11:I11"/>
    <mergeCell ref="J11:M11"/>
    <mergeCell ref="N11:O11"/>
    <mergeCell ref="P11:Q11"/>
    <mergeCell ref="B12:I12"/>
    <mergeCell ref="J12:M12"/>
    <mergeCell ref="N12:O12"/>
    <mergeCell ref="P12:Q12"/>
    <mergeCell ref="B9:I9"/>
    <mergeCell ref="J9:M9"/>
    <mergeCell ref="N9:O9"/>
    <mergeCell ref="P9:Q9"/>
    <mergeCell ref="B10:I10"/>
    <mergeCell ref="J10:M10"/>
    <mergeCell ref="N10:O10"/>
    <mergeCell ref="P10:Q10"/>
    <mergeCell ref="B15:I15"/>
    <mergeCell ref="J15:M15"/>
    <mergeCell ref="N15:O15"/>
    <mergeCell ref="P15:Q15"/>
    <mergeCell ref="B16:I16"/>
    <mergeCell ref="J16:M16"/>
    <mergeCell ref="N16:O16"/>
    <mergeCell ref="P16:Q16"/>
    <mergeCell ref="B13:I13"/>
    <mergeCell ref="J13:M13"/>
    <mergeCell ref="N13:O13"/>
    <mergeCell ref="P13:Q13"/>
    <mergeCell ref="B14:I14"/>
    <mergeCell ref="J14:M14"/>
    <mergeCell ref="N14:O14"/>
    <mergeCell ref="P14:Q14"/>
    <mergeCell ref="B19:I19"/>
    <mergeCell ref="J19:M19"/>
    <mergeCell ref="N19:O19"/>
    <mergeCell ref="P19:Q19"/>
    <mergeCell ref="B20:I20"/>
    <mergeCell ref="J20:M20"/>
    <mergeCell ref="N20:O20"/>
    <mergeCell ref="P20:Q20"/>
    <mergeCell ref="B17:I17"/>
    <mergeCell ref="J17:M17"/>
    <mergeCell ref="N17:O17"/>
    <mergeCell ref="P17:Q17"/>
    <mergeCell ref="B18:I18"/>
    <mergeCell ref="J18:M18"/>
    <mergeCell ref="N18:O18"/>
    <mergeCell ref="P18:Q18"/>
    <mergeCell ref="B23:I23"/>
    <mergeCell ref="J23:M23"/>
    <mergeCell ref="N23:O23"/>
    <mergeCell ref="P23:Q23"/>
    <mergeCell ref="B24:I24"/>
    <mergeCell ref="J24:M24"/>
    <mergeCell ref="N24:O24"/>
    <mergeCell ref="P24:Q24"/>
    <mergeCell ref="B21:I21"/>
    <mergeCell ref="J21:M21"/>
    <mergeCell ref="N21:O21"/>
    <mergeCell ref="P21:Q21"/>
    <mergeCell ref="B22:I22"/>
    <mergeCell ref="J22:M22"/>
    <mergeCell ref="N22:O22"/>
    <mergeCell ref="P22:Q22"/>
    <mergeCell ref="B27:I27"/>
    <mergeCell ref="J27:M27"/>
    <mergeCell ref="N27:O27"/>
    <mergeCell ref="P27:Q27"/>
    <mergeCell ref="B28:I28"/>
    <mergeCell ref="J28:M28"/>
    <mergeCell ref="N28:O28"/>
    <mergeCell ref="P28:Q28"/>
    <mergeCell ref="B25:I25"/>
    <mergeCell ref="J25:M25"/>
    <mergeCell ref="N25:O25"/>
    <mergeCell ref="P25:Q25"/>
    <mergeCell ref="B26:I26"/>
    <mergeCell ref="J26:M26"/>
    <mergeCell ref="N26:O26"/>
    <mergeCell ref="P26:Q26"/>
    <mergeCell ref="B31:I31"/>
    <mergeCell ref="J31:M31"/>
    <mergeCell ref="N31:O31"/>
    <mergeCell ref="P31:Q31"/>
    <mergeCell ref="B32:I32"/>
    <mergeCell ref="J32:M32"/>
    <mergeCell ref="N32:O32"/>
    <mergeCell ref="P32:Q32"/>
    <mergeCell ref="B29:I29"/>
    <mergeCell ref="J29:M29"/>
    <mergeCell ref="N29:O29"/>
    <mergeCell ref="P29:Q29"/>
    <mergeCell ref="B30:I30"/>
    <mergeCell ref="J30:M30"/>
    <mergeCell ref="N30:O30"/>
    <mergeCell ref="P30:Q30"/>
    <mergeCell ref="B35:I35"/>
    <mergeCell ref="J35:M35"/>
    <mergeCell ref="N35:O35"/>
    <mergeCell ref="P35:Q35"/>
    <mergeCell ref="B36:I36"/>
    <mergeCell ref="J36:M36"/>
    <mergeCell ref="N36:O36"/>
    <mergeCell ref="P36:Q36"/>
    <mergeCell ref="B33:I33"/>
    <mergeCell ref="J33:M33"/>
    <mergeCell ref="N33:O33"/>
    <mergeCell ref="P33:Q33"/>
    <mergeCell ref="B34:I34"/>
    <mergeCell ref="J34:M34"/>
    <mergeCell ref="N34:O34"/>
    <mergeCell ref="P34:Q34"/>
    <mergeCell ref="B39:I39"/>
    <mergeCell ref="J39:M39"/>
    <mergeCell ref="N39:O39"/>
    <mergeCell ref="P39:Q39"/>
    <mergeCell ref="B40:I40"/>
    <mergeCell ref="J40:M40"/>
    <mergeCell ref="N40:O40"/>
    <mergeCell ref="P40:Q40"/>
    <mergeCell ref="B37:I37"/>
    <mergeCell ref="J37:M37"/>
    <mergeCell ref="N37:O37"/>
    <mergeCell ref="P37:Q37"/>
    <mergeCell ref="B38:I38"/>
    <mergeCell ref="J38:M38"/>
    <mergeCell ref="N38:O38"/>
    <mergeCell ref="P38:Q38"/>
    <mergeCell ref="B43:I43"/>
    <mergeCell ref="J43:M43"/>
    <mergeCell ref="N43:O43"/>
    <mergeCell ref="P43:Q43"/>
    <mergeCell ref="B44:I44"/>
    <mergeCell ref="J44:M44"/>
    <mergeCell ref="N44:O44"/>
    <mergeCell ref="P44:Q44"/>
    <mergeCell ref="B41:I41"/>
    <mergeCell ref="J41:M41"/>
    <mergeCell ref="N41:O41"/>
    <mergeCell ref="P41:Q41"/>
    <mergeCell ref="B42:I42"/>
    <mergeCell ref="J42:M42"/>
    <mergeCell ref="N42:O42"/>
    <mergeCell ref="P42:Q42"/>
    <mergeCell ref="B47:I47"/>
    <mergeCell ref="J47:M47"/>
    <mergeCell ref="N47:O47"/>
    <mergeCell ref="P47:Q47"/>
    <mergeCell ref="B48:I48"/>
    <mergeCell ref="J48:M48"/>
    <mergeCell ref="N48:O48"/>
    <mergeCell ref="P48:Q48"/>
    <mergeCell ref="B45:I45"/>
    <mergeCell ref="J45:M45"/>
    <mergeCell ref="N45:O45"/>
    <mergeCell ref="P45:Q45"/>
    <mergeCell ref="B46:I46"/>
    <mergeCell ref="J46:M46"/>
    <mergeCell ref="N46:O46"/>
    <mergeCell ref="P46:Q46"/>
    <mergeCell ref="B51:I51"/>
    <mergeCell ref="J51:M51"/>
    <mergeCell ref="N51:O51"/>
    <mergeCell ref="P51:Q51"/>
    <mergeCell ref="B52:I52"/>
    <mergeCell ref="J52:M52"/>
    <mergeCell ref="N52:O52"/>
    <mergeCell ref="P52:Q52"/>
    <mergeCell ref="B49:I49"/>
    <mergeCell ref="J49:M49"/>
    <mergeCell ref="N49:O49"/>
    <mergeCell ref="P49:Q49"/>
    <mergeCell ref="B50:I50"/>
    <mergeCell ref="J50:M50"/>
    <mergeCell ref="N50:O50"/>
    <mergeCell ref="P50:Q50"/>
    <mergeCell ref="B55:I55"/>
    <mergeCell ref="J55:M55"/>
    <mergeCell ref="N55:O55"/>
    <mergeCell ref="P55:Q55"/>
    <mergeCell ref="B56:I56"/>
    <mergeCell ref="J56:M56"/>
    <mergeCell ref="N56:O56"/>
    <mergeCell ref="P56:Q56"/>
    <mergeCell ref="B53:I53"/>
    <mergeCell ref="J53:M53"/>
    <mergeCell ref="N53:O53"/>
    <mergeCell ref="P53:Q53"/>
    <mergeCell ref="B54:I54"/>
    <mergeCell ref="J54:M54"/>
    <mergeCell ref="N54:O54"/>
    <mergeCell ref="P54:Q54"/>
    <mergeCell ref="B59:I59"/>
    <mergeCell ref="J59:M59"/>
    <mergeCell ref="N59:O59"/>
    <mergeCell ref="P59:Q59"/>
    <mergeCell ref="B60:I60"/>
    <mergeCell ref="J60:M60"/>
    <mergeCell ref="N60:O60"/>
    <mergeCell ref="P60:Q60"/>
    <mergeCell ref="B57:I57"/>
    <mergeCell ref="J57:M57"/>
    <mergeCell ref="N57:O57"/>
    <mergeCell ref="P57:Q57"/>
    <mergeCell ref="B58:I58"/>
    <mergeCell ref="J58:M58"/>
    <mergeCell ref="N58:O58"/>
    <mergeCell ref="P58:Q58"/>
    <mergeCell ref="B63:I63"/>
    <mergeCell ref="J63:M63"/>
    <mergeCell ref="N63:O63"/>
    <mergeCell ref="P63:Q63"/>
    <mergeCell ref="B64:I64"/>
    <mergeCell ref="J64:M64"/>
    <mergeCell ref="N64:O64"/>
    <mergeCell ref="P64:Q64"/>
    <mergeCell ref="B61:I61"/>
    <mergeCell ref="J61:M61"/>
    <mergeCell ref="N61:O61"/>
    <mergeCell ref="P61:Q61"/>
    <mergeCell ref="B62:I62"/>
    <mergeCell ref="J62:M62"/>
    <mergeCell ref="N62:O62"/>
    <mergeCell ref="P62:Q62"/>
    <mergeCell ref="B67:I67"/>
    <mergeCell ref="J67:M67"/>
    <mergeCell ref="N67:O67"/>
    <mergeCell ref="P67:Q67"/>
    <mergeCell ref="B65:I65"/>
    <mergeCell ref="J65:M65"/>
    <mergeCell ref="N65:O65"/>
    <mergeCell ref="P65:Q65"/>
    <mergeCell ref="B66:I66"/>
    <mergeCell ref="J66:M66"/>
    <mergeCell ref="N66:O66"/>
    <mergeCell ref="P66:Q6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C1048576"/>
  <sheetViews>
    <sheetView zoomScale="75" zoomScaleNormal="75" workbookViewId="0">
      <pane ySplit="2" topLeftCell="A3" activePane="bottomLeft" state="frozen"/>
      <selection activeCell="A3" sqref="A3"/>
      <selection pane="bottomLeft" activeCell="A3" sqref="A3"/>
    </sheetView>
  </sheetViews>
  <sheetFormatPr defaultColWidth="9.296875" defaultRowHeight="13" x14ac:dyDescent="0.3"/>
  <cols>
    <col min="1" max="1" width="9.296875" style="64"/>
    <col min="2" max="7" width="9.296875" style="146"/>
    <col min="8" max="8" width="9.296875" style="146" customWidth="1"/>
    <col min="9" max="9" width="9.296875" style="146"/>
    <col min="10" max="21" width="9.296875" style="64"/>
    <col min="22" max="28" width="18.69921875" style="64" customWidth="1"/>
    <col min="29" max="16384" width="9.296875" style="64"/>
  </cols>
  <sheetData>
    <row r="1" spans="1:20" ht="109.5" customHeight="1" x14ac:dyDescent="0.3">
      <c r="A1" s="134"/>
      <c r="B1" s="519" t="s">
        <v>1</v>
      </c>
      <c r="C1" s="520"/>
      <c r="D1" s="520"/>
      <c r="E1" s="520"/>
      <c r="F1" s="520"/>
      <c r="G1" s="520"/>
      <c r="H1" s="520"/>
      <c r="I1" s="521"/>
      <c r="J1" s="522" t="s">
        <v>2</v>
      </c>
      <c r="K1" s="520"/>
      <c r="L1" s="520"/>
      <c r="M1" s="520"/>
      <c r="N1" s="521"/>
      <c r="O1" s="522" t="s">
        <v>3</v>
      </c>
      <c r="P1" s="520"/>
      <c r="Q1" s="520"/>
      <c r="R1" s="520"/>
      <c r="S1" s="523" t="s">
        <v>278</v>
      </c>
      <c r="T1" s="523"/>
    </row>
    <row r="2" spans="1:20" ht="15" customHeight="1" x14ac:dyDescent="0.3">
      <c r="A2" s="519" t="s">
        <v>0</v>
      </c>
      <c r="B2" s="524"/>
      <c r="C2" s="524"/>
      <c r="D2" s="524"/>
      <c r="E2" s="524"/>
      <c r="F2" s="524"/>
      <c r="G2" s="524"/>
      <c r="H2" s="524"/>
      <c r="I2" s="524"/>
      <c r="J2" s="524"/>
      <c r="K2" s="524"/>
      <c r="L2" s="524"/>
      <c r="M2" s="524"/>
      <c r="N2" s="524"/>
      <c r="O2" s="524"/>
      <c r="P2" s="524"/>
      <c r="Q2" s="524"/>
      <c r="R2" s="524"/>
      <c r="S2" s="135"/>
      <c r="T2" s="136"/>
    </row>
    <row r="3" spans="1:20" ht="14.5" x14ac:dyDescent="0.3">
      <c r="A3" s="137" t="s">
        <v>4</v>
      </c>
      <c r="B3" s="487" t="s">
        <v>5</v>
      </c>
      <c r="C3" s="488"/>
      <c r="D3" s="488"/>
      <c r="E3" s="488"/>
      <c r="F3" s="488"/>
      <c r="G3" s="488"/>
      <c r="H3" s="488"/>
      <c r="I3" s="489"/>
      <c r="J3" s="478"/>
      <c r="K3" s="479"/>
      <c r="L3" s="479"/>
      <c r="M3" s="479"/>
      <c r="N3" s="480"/>
      <c r="O3" s="478"/>
      <c r="P3" s="479"/>
      <c r="Q3" s="479"/>
      <c r="R3" s="479"/>
      <c r="S3" s="505"/>
      <c r="T3" s="505"/>
    </row>
    <row r="4" spans="1:20" ht="138.75" customHeight="1" x14ac:dyDescent="0.3">
      <c r="A4" s="138">
        <v>1</v>
      </c>
      <c r="B4" s="490" t="s">
        <v>362</v>
      </c>
      <c r="C4" s="479"/>
      <c r="D4" s="479"/>
      <c r="E4" s="485"/>
      <c r="F4" s="485"/>
      <c r="G4" s="485"/>
      <c r="H4" s="485"/>
      <c r="I4" s="486"/>
      <c r="J4" s="528" t="s">
        <v>518</v>
      </c>
      <c r="K4" s="529"/>
      <c r="L4" s="529"/>
      <c r="M4" s="529"/>
      <c r="N4" s="530"/>
      <c r="O4" s="478"/>
      <c r="P4" s="479"/>
      <c r="Q4" s="479"/>
      <c r="R4" s="479"/>
      <c r="S4" s="505"/>
      <c r="T4" s="505"/>
    </row>
    <row r="5" spans="1:20" ht="291.75" customHeight="1" x14ac:dyDescent="0.3">
      <c r="A5" s="138">
        <v>2</v>
      </c>
      <c r="B5" s="478" t="s">
        <v>6</v>
      </c>
      <c r="C5" s="479"/>
      <c r="D5" s="479"/>
      <c r="E5" s="517" t="s">
        <v>350</v>
      </c>
      <c r="F5" s="518"/>
      <c r="G5" s="518"/>
      <c r="H5" s="518"/>
      <c r="I5" s="518"/>
      <c r="J5" s="529" t="s">
        <v>518</v>
      </c>
      <c r="K5" s="529"/>
      <c r="L5" s="529"/>
      <c r="M5" s="529"/>
      <c r="N5" s="530"/>
      <c r="O5" s="478"/>
      <c r="P5" s="479"/>
      <c r="Q5" s="479"/>
      <c r="R5" s="479"/>
      <c r="S5" s="505"/>
      <c r="T5" s="505"/>
    </row>
    <row r="6" spans="1:20" ht="45.75" customHeight="1" x14ac:dyDescent="0.3">
      <c r="A6" s="139">
        <v>3</v>
      </c>
      <c r="B6" s="490" t="s">
        <v>7</v>
      </c>
      <c r="C6" s="491"/>
      <c r="D6" s="491"/>
      <c r="E6" s="515"/>
      <c r="F6" s="515"/>
      <c r="G6" s="515"/>
      <c r="H6" s="515"/>
      <c r="I6" s="516"/>
      <c r="J6" s="528" t="s">
        <v>518</v>
      </c>
      <c r="K6" s="529"/>
      <c r="L6" s="529"/>
      <c r="M6" s="529"/>
      <c r="N6" s="530"/>
      <c r="O6" s="478"/>
      <c r="P6" s="479"/>
      <c r="Q6" s="479"/>
      <c r="R6" s="479"/>
      <c r="S6" s="505"/>
      <c r="T6" s="505"/>
    </row>
    <row r="7" spans="1:20" ht="138.75" customHeight="1" x14ac:dyDescent="0.3">
      <c r="A7" s="138">
        <v>4</v>
      </c>
      <c r="B7" s="490" t="s">
        <v>423</v>
      </c>
      <c r="C7" s="479"/>
      <c r="D7" s="479"/>
      <c r="E7" s="479"/>
      <c r="F7" s="479"/>
      <c r="G7" s="479"/>
      <c r="H7" s="479"/>
      <c r="I7" s="480"/>
      <c r="J7" s="528" t="s">
        <v>518</v>
      </c>
      <c r="K7" s="529"/>
      <c r="L7" s="529"/>
      <c r="M7" s="529"/>
      <c r="N7" s="530"/>
      <c r="O7" s="478"/>
      <c r="P7" s="479"/>
      <c r="Q7" s="479"/>
      <c r="R7" s="479"/>
      <c r="S7" s="505"/>
      <c r="T7" s="505"/>
    </row>
    <row r="8" spans="1:20" ht="20.25" customHeight="1" x14ac:dyDescent="0.3">
      <c r="A8" s="138">
        <v>5</v>
      </c>
      <c r="B8" s="490"/>
      <c r="C8" s="491"/>
      <c r="D8" s="491"/>
      <c r="E8" s="491"/>
      <c r="F8" s="491"/>
      <c r="G8" s="491"/>
      <c r="H8" s="491"/>
      <c r="I8" s="492"/>
      <c r="J8" s="528"/>
      <c r="K8" s="529"/>
      <c r="L8" s="529"/>
      <c r="M8" s="529"/>
      <c r="N8" s="530"/>
      <c r="O8" s="478"/>
      <c r="P8" s="479"/>
      <c r="Q8" s="479"/>
      <c r="R8" s="479"/>
      <c r="S8" s="108"/>
      <c r="T8" s="108"/>
    </row>
    <row r="9" spans="1:20" ht="74.25" customHeight="1" x14ac:dyDescent="0.3">
      <c r="A9" s="139">
        <v>6</v>
      </c>
      <c r="B9" s="490" t="s">
        <v>419</v>
      </c>
      <c r="C9" s="491"/>
      <c r="D9" s="491"/>
      <c r="E9" s="491"/>
      <c r="F9" s="491"/>
      <c r="G9" s="491"/>
      <c r="H9" s="491"/>
      <c r="I9" s="492"/>
      <c r="J9" s="528" t="s">
        <v>518</v>
      </c>
      <c r="K9" s="529"/>
      <c r="L9" s="529"/>
      <c r="M9" s="529"/>
      <c r="N9" s="530"/>
      <c r="O9" s="478"/>
      <c r="P9" s="479"/>
      <c r="Q9" s="479"/>
      <c r="R9" s="479"/>
      <c r="S9" s="505"/>
      <c r="T9" s="505"/>
    </row>
    <row r="10" spans="1:20" ht="62.25" customHeight="1" x14ac:dyDescent="0.3">
      <c r="A10" s="139">
        <v>8</v>
      </c>
      <c r="B10" s="490" t="s">
        <v>353</v>
      </c>
      <c r="C10" s="491"/>
      <c r="D10" s="491"/>
      <c r="E10" s="491"/>
      <c r="F10" s="491"/>
      <c r="G10" s="491"/>
      <c r="H10" s="491"/>
      <c r="I10" s="492"/>
      <c r="J10" s="528" t="s">
        <v>518</v>
      </c>
      <c r="K10" s="529"/>
      <c r="L10" s="529"/>
      <c r="M10" s="529"/>
      <c r="N10" s="530"/>
      <c r="O10" s="478"/>
      <c r="P10" s="479"/>
      <c r="Q10" s="479"/>
      <c r="R10" s="479"/>
      <c r="S10" s="505"/>
      <c r="T10" s="505"/>
    </row>
    <row r="11" spans="1:20" ht="14.5" x14ac:dyDescent="0.3">
      <c r="A11" s="137" t="s">
        <v>8</v>
      </c>
      <c r="B11" s="487" t="s">
        <v>9</v>
      </c>
      <c r="C11" s="488"/>
      <c r="D11" s="488"/>
      <c r="E11" s="488"/>
      <c r="F11" s="488"/>
      <c r="G11" s="488"/>
      <c r="H11" s="488"/>
      <c r="I11" s="489"/>
      <c r="J11" s="528"/>
      <c r="K11" s="529"/>
      <c r="L11" s="529"/>
      <c r="M11" s="529"/>
      <c r="N11" s="530"/>
      <c r="O11" s="478"/>
      <c r="P11" s="479"/>
      <c r="Q11" s="479"/>
      <c r="R11" s="512"/>
      <c r="S11" s="513"/>
      <c r="T11" s="514"/>
    </row>
    <row r="12" spans="1:20" ht="39" customHeight="1" x14ac:dyDescent="0.3">
      <c r="A12" s="139">
        <v>1</v>
      </c>
      <c r="B12" s="490" t="s">
        <v>10</v>
      </c>
      <c r="C12" s="491"/>
      <c r="D12" s="491"/>
      <c r="E12" s="491"/>
      <c r="F12" s="491"/>
      <c r="G12" s="491"/>
      <c r="H12" s="491"/>
      <c r="I12" s="492"/>
      <c r="J12" s="528" t="s">
        <v>518</v>
      </c>
      <c r="K12" s="529"/>
      <c r="L12" s="529"/>
      <c r="M12" s="529"/>
      <c r="N12" s="530"/>
      <c r="O12" s="478"/>
      <c r="P12" s="479"/>
      <c r="Q12" s="479"/>
      <c r="R12" s="479"/>
      <c r="S12" s="505"/>
      <c r="T12" s="505"/>
    </row>
    <row r="13" spans="1:20" ht="21" customHeight="1" x14ac:dyDescent="0.3">
      <c r="A13" s="139">
        <v>2</v>
      </c>
      <c r="B13" s="490" t="s">
        <v>11</v>
      </c>
      <c r="C13" s="491"/>
      <c r="D13" s="491"/>
      <c r="E13" s="491"/>
      <c r="F13" s="491"/>
      <c r="G13" s="491"/>
      <c r="H13" s="491"/>
      <c r="I13" s="492"/>
      <c r="J13" s="528" t="s">
        <v>518</v>
      </c>
      <c r="K13" s="529"/>
      <c r="L13" s="529"/>
      <c r="M13" s="529"/>
      <c r="N13" s="530"/>
      <c r="O13" s="478"/>
      <c r="P13" s="479"/>
      <c r="Q13" s="479"/>
      <c r="R13" s="479"/>
      <c r="S13" s="505"/>
      <c r="T13" s="505"/>
    </row>
    <row r="14" spans="1:20" ht="39" customHeight="1" x14ac:dyDescent="0.3">
      <c r="A14" s="139">
        <v>3</v>
      </c>
      <c r="B14" s="490" t="s">
        <v>12</v>
      </c>
      <c r="C14" s="491"/>
      <c r="D14" s="491"/>
      <c r="E14" s="491"/>
      <c r="F14" s="491"/>
      <c r="G14" s="491"/>
      <c r="H14" s="491"/>
      <c r="I14" s="492"/>
      <c r="J14" s="528" t="s">
        <v>518</v>
      </c>
      <c r="K14" s="529"/>
      <c r="L14" s="529"/>
      <c r="M14" s="529"/>
      <c r="N14" s="530"/>
      <c r="O14" s="478"/>
      <c r="P14" s="479"/>
      <c r="Q14" s="479"/>
      <c r="R14" s="479"/>
      <c r="S14" s="505"/>
      <c r="T14" s="505"/>
    </row>
    <row r="15" spans="1:20" ht="21" customHeight="1" x14ac:dyDescent="0.3">
      <c r="A15" s="139">
        <v>4</v>
      </c>
      <c r="B15" s="490" t="s">
        <v>298</v>
      </c>
      <c r="C15" s="491"/>
      <c r="D15" s="491"/>
      <c r="E15" s="491"/>
      <c r="F15" s="491"/>
      <c r="G15" s="491"/>
      <c r="H15" s="491"/>
      <c r="I15" s="492"/>
      <c r="J15" s="528" t="s">
        <v>518</v>
      </c>
      <c r="K15" s="529"/>
      <c r="L15" s="529"/>
      <c r="M15" s="529"/>
      <c r="N15" s="530"/>
      <c r="O15" s="478"/>
      <c r="P15" s="479"/>
      <c r="Q15" s="479"/>
      <c r="R15" s="479"/>
      <c r="S15" s="505"/>
      <c r="T15" s="505"/>
    </row>
    <row r="16" spans="1:20" ht="44.25" customHeight="1" x14ac:dyDescent="0.3">
      <c r="A16" s="139">
        <v>5</v>
      </c>
      <c r="B16" s="490" t="s">
        <v>13</v>
      </c>
      <c r="C16" s="491"/>
      <c r="D16" s="491"/>
      <c r="E16" s="491"/>
      <c r="F16" s="491"/>
      <c r="G16" s="491"/>
      <c r="H16" s="491"/>
      <c r="I16" s="492"/>
      <c r="J16" s="528" t="s">
        <v>518</v>
      </c>
      <c r="K16" s="529"/>
      <c r="L16" s="529"/>
      <c r="M16" s="529"/>
      <c r="N16" s="530"/>
      <c r="O16" s="478"/>
      <c r="P16" s="479"/>
      <c r="Q16" s="479"/>
      <c r="R16" s="479"/>
      <c r="S16" s="505"/>
      <c r="T16" s="505"/>
    </row>
    <row r="17" spans="1:20" ht="66.75" customHeight="1" x14ac:dyDescent="0.3">
      <c r="A17" s="138">
        <v>6</v>
      </c>
      <c r="B17" s="490" t="s">
        <v>299</v>
      </c>
      <c r="C17" s="491"/>
      <c r="D17" s="491"/>
      <c r="E17" s="491"/>
      <c r="F17" s="491"/>
      <c r="G17" s="491"/>
      <c r="H17" s="491"/>
      <c r="I17" s="492"/>
      <c r="J17" s="528" t="s">
        <v>518</v>
      </c>
      <c r="K17" s="529"/>
      <c r="L17" s="529"/>
      <c r="M17" s="529"/>
      <c r="N17" s="530"/>
      <c r="O17" s="478"/>
      <c r="P17" s="479"/>
      <c r="Q17" s="479"/>
      <c r="R17" s="479"/>
      <c r="S17" s="505"/>
      <c r="T17" s="505"/>
    </row>
    <row r="18" spans="1:20" ht="71.25" customHeight="1" x14ac:dyDescent="0.3">
      <c r="A18" s="139">
        <v>7</v>
      </c>
      <c r="B18" s="490" t="s">
        <v>14</v>
      </c>
      <c r="C18" s="491"/>
      <c r="D18" s="491"/>
      <c r="E18" s="491"/>
      <c r="F18" s="491"/>
      <c r="G18" s="491"/>
      <c r="H18" s="491"/>
      <c r="I18" s="492"/>
      <c r="J18" s="528" t="s">
        <v>518</v>
      </c>
      <c r="K18" s="529"/>
      <c r="L18" s="529"/>
      <c r="M18" s="529"/>
      <c r="N18" s="530"/>
      <c r="O18" s="478"/>
      <c r="P18" s="479"/>
      <c r="Q18" s="479"/>
      <c r="R18" s="479"/>
      <c r="S18" s="505"/>
      <c r="T18" s="505"/>
    </row>
    <row r="19" spans="1:20" ht="50.25" customHeight="1" x14ac:dyDescent="0.3">
      <c r="A19" s="139">
        <v>8</v>
      </c>
      <c r="B19" s="490" t="s">
        <v>15</v>
      </c>
      <c r="C19" s="491"/>
      <c r="D19" s="491"/>
      <c r="E19" s="491"/>
      <c r="F19" s="491"/>
      <c r="G19" s="491"/>
      <c r="H19" s="491"/>
      <c r="I19" s="492"/>
      <c r="J19" s="528" t="s">
        <v>518</v>
      </c>
      <c r="K19" s="529"/>
      <c r="L19" s="529"/>
      <c r="M19" s="529"/>
      <c r="N19" s="530"/>
      <c r="O19" s="478"/>
      <c r="P19" s="479"/>
      <c r="Q19" s="479"/>
      <c r="R19" s="479"/>
      <c r="S19" s="505"/>
      <c r="T19" s="505"/>
    </row>
    <row r="20" spans="1:20" ht="51" customHeight="1" x14ac:dyDescent="0.3">
      <c r="A20" s="139">
        <v>9</v>
      </c>
      <c r="B20" s="490" t="s">
        <v>16</v>
      </c>
      <c r="C20" s="491"/>
      <c r="D20" s="491"/>
      <c r="E20" s="491"/>
      <c r="F20" s="491"/>
      <c r="G20" s="491"/>
      <c r="H20" s="491"/>
      <c r="I20" s="492"/>
      <c r="J20" s="528" t="s">
        <v>518</v>
      </c>
      <c r="K20" s="529"/>
      <c r="L20" s="529"/>
      <c r="M20" s="529"/>
      <c r="N20" s="530"/>
      <c r="O20" s="478"/>
      <c r="P20" s="479"/>
      <c r="Q20" s="479"/>
      <c r="R20" s="479"/>
      <c r="S20" s="505"/>
      <c r="T20" s="505"/>
    </row>
    <row r="21" spans="1:20" ht="78" customHeight="1" x14ac:dyDescent="0.3">
      <c r="A21" s="139">
        <v>10</v>
      </c>
      <c r="B21" s="490" t="s">
        <v>17</v>
      </c>
      <c r="C21" s="491"/>
      <c r="D21" s="491"/>
      <c r="E21" s="491"/>
      <c r="F21" s="491"/>
      <c r="G21" s="491"/>
      <c r="H21" s="491"/>
      <c r="I21" s="492"/>
      <c r="J21" s="528" t="s">
        <v>518</v>
      </c>
      <c r="K21" s="529"/>
      <c r="L21" s="529"/>
      <c r="M21" s="529"/>
      <c r="N21" s="530"/>
      <c r="O21" s="478"/>
      <c r="P21" s="479"/>
      <c r="Q21" s="479"/>
      <c r="R21" s="479"/>
      <c r="S21" s="505"/>
      <c r="T21" s="505"/>
    </row>
    <row r="22" spans="1:20" ht="36" customHeight="1" x14ac:dyDescent="0.3">
      <c r="A22" s="139">
        <v>11</v>
      </c>
      <c r="B22" s="490" t="s">
        <v>18</v>
      </c>
      <c r="C22" s="491"/>
      <c r="D22" s="491"/>
      <c r="E22" s="491"/>
      <c r="F22" s="491"/>
      <c r="G22" s="491"/>
      <c r="H22" s="491"/>
      <c r="I22" s="492"/>
      <c r="J22" s="528" t="s">
        <v>518</v>
      </c>
      <c r="K22" s="529"/>
      <c r="L22" s="529"/>
      <c r="M22" s="529"/>
      <c r="N22" s="530"/>
      <c r="O22" s="478"/>
      <c r="P22" s="479"/>
      <c r="Q22" s="479"/>
      <c r="R22" s="479"/>
      <c r="S22" s="505"/>
      <c r="T22" s="505"/>
    </row>
    <row r="23" spans="1:20" ht="14.5" x14ac:dyDescent="0.3">
      <c r="A23" s="140" t="s">
        <v>19</v>
      </c>
      <c r="B23" s="511" t="s">
        <v>20</v>
      </c>
      <c r="C23" s="509"/>
      <c r="D23" s="509"/>
      <c r="E23" s="509"/>
      <c r="F23" s="509"/>
      <c r="G23" s="509"/>
      <c r="H23" s="509"/>
      <c r="I23" s="510"/>
      <c r="J23" s="528"/>
      <c r="K23" s="529"/>
      <c r="L23" s="529"/>
      <c r="M23" s="529"/>
      <c r="N23" s="530"/>
      <c r="O23" s="478"/>
      <c r="P23" s="479"/>
      <c r="Q23" s="479"/>
      <c r="R23" s="479"/>
      <c r="S23" s="505"/>
      <c r="T23" s="505"/>
    </row>
    <row r="24" spans="1:20" ht="44.25" customHeight="1" x14ac:dyDescent="0.3">
      <c r="A24" s="139">
        <v>1</v>
      </c>
      <c r="B24" s="490" t="s">
        <v>21</v>
      </c>
      <c r="C24" s="491"/>
      <c r="D24" s="491"/>
      <c r="E24" s="491"/>
      <c r="F24" s="491"/>
      <c r="G24" s="491"/>
      <c r="H24" s="491"/>
      <c r="I24" s="492"/>
      <c r="J24" s="528" t="s">
        <v>518</v>
      </c>
      <c r="K24" s="529"/>
      <c r="L24" s="529"/>
      <c r="M24" s="529"/>
      <c r="N24" s="530"/>
      <c r="O24" s="478"/>
      <c r="P24" s="479"/>
      <c r="Q24" s="479"/>
      <c r="R24" s="479"/>
      <c r="S24" s="505"/>
      <c r="T24" s="505"/>
    </row>
    <row r="25" spans="1:20" ht="126" customHeight="1" x14ac:dyDescent="0.3">
      <c r="A25" s="138">
        <v>2</v>
      </c>
      <c r="B25" s="478" t="s">
        <v>22</v>
      </c>
      <c r="C25" s="479"/>
      <c r="D25" s="479"/>
      <c r="E25" s="479"/>
      <c r="F25" s="479"/>
      <c r="G25" s="479"/>
      <c r="H25" s="479"/>
      <c r="I25" s="480"/>
      <c r="J25" s="528" t="s">
        <v>518</v>
      </c>
      <c r="K25" s="529"/>
      <c r="L25" s="529"/>
      <c r="M25" s="529"/>
      <c r="N25" s="530"/>
      <c r="O25" s="478"/>
      <c r="P25" s="479"/>
      <c r="Q25" s="479"/>
      <c r="R25" s="479"/>
      <c r="S25" s="505"/>
      <c r="T25" s="505"/>
    </row>
    <row r="26" spans="1:20" ht="60" customHeight="1" x14ac:dyDescent="0.3">
      <c r="A26" s="139">
        <v>3</v>
      </c>
      <c r="B26" s="490" t="s">
        <v>23</v>
      </c>
      <c r="C26" s="491"/>
      <c r="D26" s="491"/>
      <c r="E26" s="491"/>
      <c r="F26" s="491"/>
      <c r="G26" s="491"/>
      <c r="H26" s="491"/>
      <c r="I26" s="492"/>
      <c r="J26" s="528" t="s">
        <v>518</v>
      </c>
      <c r="K26" s="529"/>
      <c r="L26" s="529"/>
      <c r="M26" s="529"/>
      <c r="N26" s="530"/>
      <c r="O26" s="478"/>
      <c r="P26" s="479"/>
      <c r="Q26" s="479"/>
      <c r="R26" s="479"/>
      <c r="S26" s="505"/>
      <c r="T26" s="505"/>
    </row>
    <row r="27" spans="1:20" ht="24" customHeight="1" x14ac:dyDescent="0.3">
      <c r="A27" s="139">
        <v>4</v>
      </c>
      <c r="B27" s="490" t="s">
        <v>408</v>
      </c>
      <c r="C27" s="491"/>
      <c r="D27" s="491"/>
      <c r="E27" s="491"/>
      <c r="F27" s="491"/>
      <c r="G27" s="491"/>
      <c r="H27" s="491"/>
      <c r="I27" s="492"/>
      <c r="J27" s="528" t="s">
        <v>518</v>
      </c>
      <c r="K27" s="529"/>
      <c r="L27" s="529"/>
      <c r="M27" s="529"/>
      <c r="N27" s="530"/>
      <c r="O27" s="478"/>
      <c r="P27" s="479"/>
      <c r="Q27" s="479"/>
      <c r="R27" s="479"/>
      <c r="S27" s="505"/>
      <c r="T27" s="505"/>
    </row>
    <row r="28" spans="1:20" ht="51.75" customHeight="1" x14ac:dyDescent="0.3">
      <c r="A28" s="138">
        <v>5</v>
      </c>
      <c r="B28" s="490" t="s">
        <v>24</v>
      </c>
      <c r="C28" s="491"/>
      <c r="D28" s="491"/>
      <c r="E28" s="491"/>
      <c r="F28" s="491"/>
      <c r="G28" s="491"/>
      <c r="H28" s="491"/>
      <c r="I28" s="492"/>
      <c r="J28" s="528" t="s">
        <v>518</v>
      </c>
      <c r="K28" s="529"/>
      <c r="L28" s="529"/>
      <c r="M28" s="529"/>
      <c r="N28" s="530"/>
      <c r="O28" s="478"/>
      <c r="P28" s="479"/>
      <c r="Q28" s="479"/>
      <c r="R28" s="479"/>
      <c r="S28" s="505"/>
      <c r="T28" s="505"/>
    </row>
    <row r="29" spans="1:20" ht="23.25" customHeight="1" x14ac:dyDescent="0.3">
      <c r="A29" s="139">
        <v>6</v>
      </c>
      <c r="B29" s="490" t="s">
        <v>25</v>
      </c>
      <c r="C29" s="491"/>
      <c r="D29" s="491"/>
      <c r="E29" s="491"/>
      <c r="F29" s="491"/>
      <c r="G29" s="491"/>
      <c r="H29" s="491"/>
      <c r="I29" s="492"/>
      <c r="J29" s="528" t="s">
        <v>518</v>
      </c>
      <c r="K29" s="529"/>
      <c r="L29" s="529"/>
      <c r="M29" s="529"/>
      <c r="N29" s="530"/>
      <c r="O29" s="478"/>
      <c r="P29" s="479"/>
      <c r="Q29" s="479"/>
      <c r="R29" s="479"/>
      <c r="S29" s="505"/>
      <c r="T29" s="505"/>
    </row>
    <row r="30" spans="1:20" ht="54" customHeight="1" x14ac:dyDescent="0.3">
      <c r="A30" s="139">
        <v>7</v>
      </c>
      <c r="B30" s="490" t="s">
        <v>26</v>
      </c>
      <c r="C30" s="491"/>
      <c r="D30" s="491"/>
      <c r="E30" s="491"/>
      <c r="F30" s="491"/>
      <c r="G30" s="491"/>
      <c r="H30" s="491"/>
      <c r="I30" s="492"/>
      <c r="J30" s="528" t="s">
        <v>518</v>
      </c>
      <c r="K30" s="529"/>
      <c r="L30" s="529"/>
      <c r="M30" s="529"/>
      <c r="N30" s="530"/>
      <c r="O30" s="478"/>
      <c r="P30" s="479"/>
      <c r="Q30" s="479"/>
      <c r="R30" s="479"/>
      <c r="S30" s="505"/>
      <c r="T30" s="505"/>
    </row>
    <row r="31" spans="1:20" ht="38.25" customHeight="1" x14ac:dyDescent="0.3">
      <c r="A31" s="139">
        <v>8</v>
      </c>
      <c r="B31" s="490" t="s">
        <v>27</v>
      </c>
      <c r="C31" s="491"/>
      <c r="D31" s="491"/>
      <c r="E31" s="491"/>
      <c r="F31" s="491"/>
      <c r="G31" s="491"/>
      <c r="H31" s="491"/>
      <c r="I31" s="492"/>
      <c r="J31" s="528" t="s">
        <v>518</v>
      </c>
      <c r="K31" s="529"/>
      <c r="L31" s="529"/>
      <c r="M31" s="529"/>
      <c r="N31" s="530"/>
      <c r="O31" s="478"/>
      <c r="P31" s="479"/>
      <c r="Q31" s="479"/>
      <c r="R31" s="479"/>
      <c r="S31" s="505"/>
      <c r="T31" s="505"/>
    </row>
    <row r="32" spans="1:20" ht="33" customHeight="1" x14ac:dyDescent="0.3">
      <c r="A32" s="138">
        <v>9</v>
      </c>
      <c r="B32" s="490" t="s">
        <v>28</v>
      </c>
      <c r="C32" s="491"/>
      <c r="D32" s="491"/>
      <c r="E32" s="491"/>
      <c r="F32" s="491"/>
      <c r="G32" s="491"/>
      <c r="H32" s="491"/>
      <c r="I32" s="492"/>
      <c r="J32" s="528" t="s">
        <v>518</v>
      </c>
      <c r="K32" s="529"/>
      <c r="L32" s="529"/>
      <c r="M32" s="529"/>
      <c r="N32" s="530"/>
      <c r="O32" s="478"/>
      <c r="P32" s="479"/>
      <c r="Q32" s="479"/>
      <c r="R32" s="479"/>
      <c r="S32" s="505"/>
      <c r="T32" s="505"/>
    </row>
    <row r="33" spans="1:20" ht="67.5" customHeight="1" x14ac:dyDescent="0.3">
      <c r="A33" s="138">
        <v>10</v>
      </c>
      <c r="B33" s="490" t="s">
        <v>29</v>
      </c>
      <c r="C33" s="491"/>
      <c r="D33" s="491"/>
      <c r="E33" s="491"/>
      <c r="F33" s="491"/>
      <c r="G33" s="491"/>
      <c r="H33" s="491"/>
      <c r="I33" s="492"/>
      <c r="J33" s="528" t="s">
        <v>518</v>
      </c>
      <c r="K33" s="529"/>
      <c r="L33" s="529"/>
      <c r="M33" s="529"/>
      <c r="N33" s="530"/>
      <c r="O33" s="478"/>
      <c r="P33" s="479"/>
      <c r="Q33" s="479"/>
      <c r="R33" s="479"/>
      <c r="S33" s="505"/>
      <c r="T33" s="505"/>
    </row>
    <row r="34" spans="1:20" ht="21.75" customHeight="1" x14ac:dyDescent="0.3">
      <c r="A34" s="139">
        <v>11</v>
      </c>
      <c r="B34" s="490" t="s">
        <v>30</v>
      </c>
      <c r="C34" s="491"/>
      <c r="D34" s="491"/>
      <c r="E34" s="491"/>
      <c r="F34" s="491"/>
      <c r="G34" s="491"/>
      <c r="H34" s="491"/>
      <c r="I34" s="492"/>
      <c r="J34" s="528" t="s">
        <v>518</v>
      </c>
      <c r="K34" s="529"/>
      <c r="L34" s="529"/>
      <c r="M34" s="529"/>
      <c r="N34" s="530"/>
      <c r="O34" s="478"/>
      <c r="P34" s="479"/>
      <c r="Q34" s="479"/>
      <c r="R34" s="479"/>
      <c r="S34" s="505"/>
      <c r="T34" s="505"/>
    </row>
    <row r="35" spans="1:20" ht="34.5" customHeight="1" x14ac:dyDescent="0.3">
      <c r="A35" s="139">
        <v>12</v>
      </c>
      <c r="B35" s="490" t="s">
        <v>31</v>
      </c>
      <c r="C35" s="491"/>
      <c r="D35" s="491"/>
      <c r="E35" s="491"/>
      <c r="F35" s="491"/>
      <c r="G35" s="491"/>
      <c r="H35" s="491"/>
      <c r="I35" s="492"/>
      <c r="J35" s="528" t="s">
        <v>518</v>
      </c>
      <c r="K35" s="529"/>
      <c r="L35" s="529"/>
      <c r="M35" s="529"/>
      <c r="N35" s="530"/>
      <c r="O35" s="478"/>
      <c r="P35" s="479"/>
      <c r="Q35" s="479"/>
      <c r="R35" s="479"/>
      <c r="S35" s="505"/>
      <c r="T35" s="505"/>
    </row>
    <row r="36" spans="1:20" ht="45" customHeight="1" x14ac:dyDescent="0.3">
      <c r="A36" s="139">
        <v>13</v>
      </c>
      <c r="B36" s="490" t="s">
        <v>300</v>
      </c>
      <c r="C36" s="479"/>
      <c r="D36" s="479"/>
      <c r="E36" s="479"/>
      <c r="F36" s="479"/>
      <c r="G36" s="479"/>
      <c r="H36" s="479"/>
      <c r="I36" s="480"/>
      <c r="J36" s="528" t="s">
        <v>518</v>
      </c>
      <c r="K36" s="529"/>
      <c r="L36" s="529"/>
      <c r="M36" s="529"/>
      <c r="N36" s="530"/>
      <c r="O36" s="478"/>
      <c r="P36" s="479"/>
      <c r="Q36" s="479"/>
      <c r="R36" s="479"/>
      <c r="S36" s="505"/>
      <c r="T36" s="505"/>
    </row>
    <row r="37" spans="1:20" ht="52.5" customHeight="1" x14ac:dyDescent="0.3">
      <c r="A37" s="139">
        <v>14</v>
      </c>
      <c r="B37" s="490" t="s">
        <v>32</v>
      </c>
      <c r="C37" s="491"/>
      <c r="D37" s="491"/>
      <c r="E37" s="491"/>
      <c r="F37" s="491"/>
      <c r="G37" s="491"/>
      <c r="H37" s="491"/>
      <c r="I37" s="492"/>
      <c r="J37" s="528" t="s">
        <v>518</v>
      </c>
      <c r="K37" s="529"/>
      <c r="L37" s="529"/>
      <c r="M37" s="529"/>
      <c r="N37" s="530"/>
      <c r="O37" s="478"/>
      <c r="P37" s="479"/>
      <c r="Q37" s="479"/>
      <c r="R37" s="479"/>
      <c r="S37" s="505"/>
      <c r="T37" s="505"/>
    </row>
    <row r="38" spans="1:20" ht="62.25" customHeight="1" x14ac:dyDescent="0.3">
      <c r="A38" s="139">
        <v>15</v>
      </c>
      <c r="B38" s="490" t="s">
        <v>363</v>
      </c>
      <c r="C38" s="491"/>
      <c r="D38" s="491"/>
      <c r="E38" s="491"/>
      <c r="F38" s="491"/>
      <c r="G38" s="491"/>
      <c r="H38" s="491"/>
      <c r="I38" s="492"/>
      <c r="J38" s="528" t="s">
        <v>518</v>
      </c>
      <c r="K38" s="529"/>
      <c r="L38" s="529"/>
      <c r="M38" s="529"/>
      <c r="N38" s="530"/>
      <c r="O38" s="478"/>
      <c r="P38" s="479"/>
      <c r="Q38" s="479"/>
      <c r="R38" s="479"/>
      <c r="S38" s="505"/>
      <c r="T38" s="505"/>
    </row>
    <row r="39" spans="1:20" ht="61.5" customHeight="1" x14ac:dyDescent="0.3">
      <c r="A39" s="138">
        <v>16</v>
      </c>
      <c r="B39" s="490" t="s">
        <v>354</v>
      </c>
      <c r="C39" s="491"/>
      <c r="D39" s="491"/>
      <c r="E39" s="491"/>
      <c r="F39" s="491"/>
      <c r="G39" s="491"/>
      <c r="H39" s="491"/>
      <c r="I39" s="492"/>
      <c r="J39" s="528" t="s">
        <v>518</v>
      </c>
      <c r="K39" s="529"/>
      <c r="L39" s="529"/>
      <c r="M39" s="529"/>
      <c r="N39" s="530"/>
      <c r="O39" s="478"/>
      <c r="P39" s="479"/>
      <c r="Q39" s="479"/>
      <c r="R39" s="479"/>
      <c r="S39" s="505"/>
      <c r="T39" s="505"/>
    </row>
    <row r="40" spans="1:20" ht="51" customHeight="1" x14ac:dyDescent="0.3">
      <c r="A40" s="139">
        <v>17</v>
      </c>
      <c r="B40" s="490" t="s">
        <v>355</v>
      </c>
      <c r="C40" s="491"/>
      <c r="D40" s="491"/>
      <c r="E40" s="491"/>
      <c r="F40" s="491"/>
      <c r="G40" s="491"/>
      <c r="H40" s="491"/>
      <c r="I40" s="492"/>
      <c r="J40" s="528" t="s">
        <v>518</v>
      </c>
      <c r="K40" s="529"/>
      <c r="L40" s="529"/>
      <c r="M40" s="529"/>
      <c r="N40" s="530"/>
      <c r="O40" s="478"/>
      <c r="P40" s="479"/>
      <c r="Q40" s="479"/>
      <c r="R40" s="479"/>
      <c r="S40" s="108"/>
      <c r="T40" s="108"/>
    </row>
    <row r="41" spans="1:20" ht="95.25" customHeight="1" x14ac:dyDescent="0.3">
      <c r="A41" s="138">
        <v>18</v>
      </c>
      <c r="B41" s="490" t="s">
        <v>33</v>
      </c>
      <c r="C41" s="491"/>
      <c r="D41" s="491"/>
      <c r="E41" s="491"/>
      <c r="F41" s="491"/>
      <c r="G41" s="491"/>
      <c r="H41" s="491"/>
      <c r="I41" s="492"/>
      <c r="J41" s="528" t="s">
        <v>518</v>
      </c>
      <c r="K41" s="529"/>
      <c r="L41" s="529"/>
      <c r="M41" s="529"/>
      <c r="N41" s="530"/>
      <c r="O41" s="478"/>
      <c r="P41" s="479"/>
      <c r="Q41" s="479"/>
      <c r="R41" s="479"/>
      <c r="S41" s="505"/>
      <c r="T41" s="505"/>
    </row>
    <row r="42" spans="1:20" ht="107.25" customHeight="1" x14ac:dyDescent="0.3">
      <c r="A42" s="139">
        <v>19</v>
      </c>
      <c r="B42" s="490" t="s">
        <v>34</v>
      </c>
      <c r="C42" s="491"/>
      <c r="D42" s="491"/>
      <c r="E42" s="491"/>
      <c r="F42" s="491"/>
      <c r="G42" s="491"/>
      <c r="H42" s="491"/>
      <c r="I42" s="492"/>
      <c r="J42" s="528" t="s">
        <v>518</v>
      </c>
      <c r="K42" s="529"/>
      <c r="L42" s="529"/>
      <c r="M42" s="529"/>
      <c r="N42" s="530"/>
      <c r="O42" s="478"/>
      <c r="P42" s="479"/>
      <c r="Q42" s="479"/>
      <c r="R42" s="479"/>
      <c r="S42" s="505"/>
      <c r="T42" s="505"/>
    </row>
    <row r="43" spans="1:20" ht="14.5" x14ac:dyDescent="0.3">
      <c r="A43" s="140" t="s">
        <v>35</v>
      </c>
      <c r="B43" s="487" t="s">
        <v>36</v>
      </c>
      <c r="C43" s="488"/>
      <c r="D43" s="488"/>
      <c r="E43" s="488"/>
      <c r="F43" s="488"/>
      <c r="G43" s="488"/>
      <c r="H43" s="488"/>
      <c r="I43" s="489"/>
      <c r="J43" s="528"/>
      <c r="K43" s="529"/>
      <c r="L43" s="529"/>
      <c r="M43" s="529"/>
      <c r="N43" s="530"/>
      <c r="O43" s="478"/>
      <c r="P43" s="479"/>
      <c r="Q43" s="479"/>
      <c r="R43" s="479"/>
      <c r="S43" s="505"/>
      <c r="T43" s="505"/>
    </row>
    <row r="44" spans="1:20" ht="50.25" customHeight="1" x14ac:dyDescent="0.3">
      <c r="A44" s="139">
        <v>1</v>
      </c>
      <c r="B44" s="506" t="s">
        <v>414</v>
      </c>
      <c r="C44" s="509"/>
      <c r="D44" s="509"/>
      <c r="E44" s="509"/>
      <c r="F44" s="509"/>
      <c r="G44" s="509"/>
      <c r="H44" s="509"/>
      <c r="I44" s="510"/>
      <c r="J44" s="528" t="s">
        <v>518</v>
      </c>
      <c r="K44" s="529"/>
      <c r="L44" s="529"/>
      <c r="M44" s="529"/>
      <c r="N44" s="530"/>
      <c r="O44" s="478"/>
      <c r="P44" s="479"/>
      <c r="Q44" s="479"/>
      <c r="R44" s="479"/>
      <c r="S44" s="505"/>
      <c r="T44" s="505"/>
    </row>
    <row r="45" spans="1:20" ht="32.25" customHeight="1" x14ac:dyDescent="0.3">
      <c r="A45" s="139">
        <v>2</v>
      </c>
      <c r="B45" s="490" t="s">
        <v>415</v>
      </c>
      <c r="C45" s="491"/>
      <c r="D45" s="491"/>
      <c r="E45" s="491"/>
      <c r="F45" s="491"/>
      <c r="G45" s="491"/>
      <c r="H45" s="491"/>
      <c r="I45" s="492"/>
      <c r="J45" s="528" t="s">
        <v>518</v>
      </c>
      <c r="K45" s="529"/>
      <c r="L45" s="529"/>
      <c r="M45" s="529"/>
      <c r="N45" s="530"/>
      <c r="O45" s="478"/>
      <c r="P45" s="479"/>
      <c r="Q45" s="479"/>
      <c r="R45" s="479"/>
      <c r="S45" s="505"/>
      <c r="T45" s="505"/>
    </row>
    <row r="46" spans="1:20" ht="123" customHeight="1" x14ac:dyDescent="0.3">
      <c r="A46" s="139">
        <v>3</v>
      </c>
      <c r="B46" s="506" t="s">
        <v>397</v>
      </c>
      <c r="C46" s="507"/>
      <c r="D46" s="507"/>
      <c r="E46" s="507"/>
      <c r="F46" s="507"/>
      <c r="G46" s="507"/>
      <c r="H46" s="507"/>
      <c r="I46" s="508"/>
      <c r="J46" s="528" t="s">
        <v>518</v>
      </c>
      <c r="K46" s="529"/>
      <c r="L46" s="529"/>
      <c r="M46" s="529"/>
      <c r="N46" s="530"/>
      <c r="O46" s="478"/>
      <c r="P46" s="479"/>
      <c r="Q46" s="479"/>
      <c r="R46" s="479"/>
      <c r="S46" s="505"/>
      <c r="T46" s="505"/>
    </row>
    <row r="47" spans="1:20" ht="35.25" customHeight="1" x14ac:dyDescent="0.3">
      <c r="A47" s="139">
        <v>4</v>
      </c>
      <c r="B47" s="506" t="s">
        <v>398</v>
      </c>
      <c r="C47" s="509"/>
      <c r="D47" s="509"/>
      <c r="E47" s="509"/>
      <c r="F47" s="509"/>
      <c r="G47" s="509"/>
      <c r="H47" s="509"/>
      <c r="I47" s="510"/>
      <c r="J47" s="528" t="s">
        <v>518</v>
      </c>
      <c r="K47" s="529"/>
      <c r="L47" s="529"/>
      <c r="M47" s="529"/>
      <c r="N47" s="530"/>
      <c r="O47" s="478"/>
      <c r="P47" s="479"/>
      <c r="Q47" s="479"/>
      <c r="R47" s="479"/>
      <c r="S47" s="505"/>
      <c r="T47" s="505"/>
    </row>
    <row r="48" spans="1:20" ht="67.5" customHeight="1" x14ac:dyDescent="0.3">
      <c r="A48" s="138">
        <v>5</v>
      </c>
      <c r="B48" s="490" t="s">
        <v>37</v>
      </c>
      <c r="C48" s="491"/>
      <c r="D48" s="491"/>
      <c r="E48" s="491"/>
      <c r="F48" s="491"/>
      <c r="G48" s="491"/>
      <c r="H48" s="491"/>
      <c r="I48" s="492"/>
      <c r="J48" s="528" t="s">
        <v>518</v>
      </c>
      <c r="K48" s="529"/>
      <c r="L48" s="529"/>
      <c r="M48" s="529"/>
      <c r="N48" s="530"/>
      <c r="O48" s="478"/>
      <c r="P48" s="479"/>
      <c r="Q48" s="479"/>
      <c r="R48" s="479"/>
      <c r="S48" s="505"/>
      <c r="T48" s="505"/>
    </row>
    <row r="49" spans="1:24" ht="32.25" customHeight="1" x14ac:dyDescent="0.3">
      <c r="A49" s="139">
        <v>6</v>
      </c>
      <c r="B49" s="490" t="s">
        <v>38</v>
      </c>
      <c r="C49" s="491"/>
      <c r="D49" s="491"/>
      <c r="E49" s="491"/>
      <c r="F49" s="491"/>
      <c r="G49" s="491"/>
      <c r="H49" s="491"/>
      <c r="I49" s="492"/>
      <c r="J49" s="528" t="s">
        <v>518</v>
      </c>
      <c r="K49" s="529"/>
      <c r="L49" s="529"/>
      <c r="M49" s="529"/>
      <c r="N49" s="530"/>
      <c r="O49" s="478"/>
      <c r="P49" s="479"/>
      <c r="Q49" s="479"/>
      <c r="R49" s="479"/>
      <c r="S49" s="505"/>
      <c r="T49" s="505"/>
    </row>
    <row r="50" spans="1:24" ht="33" customHeight="1" x14ac:dyDescent="0.3">
      <c r="A50" s="139">
        <v>7</v>
      </c>
      <c r="B50" s="490" t="s">
        <v>39</v>
      </c>
      <c r="C50" s="491"/>
      <c r="D50" s="491"/>
      <c r="E50" s="491"/>
      <c r="F50" s="491"/>
      <c r="G50" s="491"/>
      <c r="H50" s="491"/>
      <c r="I50" s="492"/>
      <c r="J50" s="528" t="s">
        <v>518</v>
      </c>
      <c r="K50" s="529"/>
      <c r="L50" s="529"/>
      <c r="M50" s="529"/>
      <c r="N50" s="530"/>
      <c r="O50" s="478"/>
      <c r="P50" s="479"/>
      <c r="Q50" s="479"/>
      <c r="R50" s="479"/>
      <c r="S50" s="505"/>
      <c r="T50" s="505"/>
    </row>
    <row r="51" spans="1:24" ht="59.25" customHeight="1" x14ac:dyDescent="0.3">
      <c r="A51" s="138">
        <v>8</v>
      </c>
      <c r="B51" s="490" t="s">
        <v>40</v>
      </c>
      <c r="C51" s="491"/>
      <c r="D51" s="491"/>
      <c r="E51" s="491"/>
      <c r="F51" s="491"/>
      <c r="G51" s="491"/>
      <c r="H51" s="491"/>
      <c r="I51" s="492"/>
      <c r="J51" s="528" t="s">
        <v>518</v>
      </c>
      <c r="K51" s="529"/>
      <c r="L51" s="529"/>
      <c r="M51" s="529"/>
      <c r="N51" s="530"/>
      <c r="O51" s="478"/>
      <c r="P51" s="479"/>
      <c r="Q51" s="479"/>
      <c r="R51" s="479"/>
      <c r="S51" s="505"/>
      <c r="T51" s="505"/>
    </row>
    <row r="52" spans="1:24" ht="33" customHeight="1" x14ac:dyDescent="0.3">
      <c r="A52" s="139">
        <v>9</v>
      </c>
      <c r="B52" s="490" t="s">
        <v>41</v>
      </c>
      <c r="C52" s="491"/>
      <c r="D52" s="491"/>
      <c r="E52" s="491"/>
      <c r="F52" s="491"/>
      <c r="G52" s="491"/>
      <c r="H52" s="491"/>
      <c r="I52" s="492"/>
      <c r="J52" s="528" t="s">
        <v>518</v>
      </c>
      <c r="K52" s="529"/>
      <c r="L52" s="529"/>
      <c r="M52" s="529"/>
      <c r="N52" s="530"/>
      <c r="O52" s="478"/>
      <c r="P52" s="479"/>
      <c r="Q52" s="479"/>
      <c r="R52" s="479"/>
      <c r="S52" s="505"/>
      <c r="T52" s="505"/>
    </row>
    <row r="53" spans="1:24" ht="18" customHeight="1" x14ac:dyDescent="0.3">
      <c r="A53" s="139">
        <v>10</v>
      </c>
      <c r="B53" s="490" t="s">
        <v>42</v>
      </c>
      <c r="C53" s="491"/>
      <c r="D53" s="491"/>
      <c r="E53" s="491"/>
      <c r="F53" s="491"/>
      <c r="G53" s="491"/>
      <c r="H53" s="491"/>
      <c r="I53" s="492"/>
      <c r="J53" s="528" t="s">
        <v>518</v>
      </c>
      <c r="K53" s="529"/>
      <c r="L53" s="529"/>
      <c r="M53" s="529"/>
      <c r="N53" s="530"/>
      <c r="O53" s="478"/>
      <c r="P53" s="479"/>
      <c r="Q53" s="479"/>
      <c r="R53" s="479"/>
      <c r="S53" s="505"/>
      <c r="T53" s="505"/>
    </row>
    <row r="54" spans="1:24" ht="45.75" customHeight="1" x14ac:dyDescent="0.3">
      <c r="A54" s="139">
        <v>11</v>
      </c>
      <c r="B54" s="490" t="s">
        <v>399</v>
      </c>
      <c r="C54" s="491"/>
      <c r="D54" s="491"/>
      <c r="E54" s="491"/>
      <c r="F54" s="491"/>
      <c r="G54" s="491"/>
      <c r="H54" s="491"/>
      <c r="I54" s="492"/>
      <c r="J54" s="528" t="s">
        <v>518</v>
      </c>
      <c r="K54" s="529"/>
      <c r="L54" s="529"/>
      <c r="M54" s="529"/>
      <c r="N54" s="530"/>
      <c r="O54" s="478"/>
      <c r="P54" s="479"/>
      <c r="Q54" s="479"/>
      <c r="R54" s="479"/>
      <c r="S54" s="505"/>
      <c r="T54" s="505"/>
    </row>
    <row r="55" spans="1:24" ht="31.5" customHeight="1" x14ac:dyDescent="0.3">
      <c r="A55" s="139">
        <v>12</v>
      </c>
      <c r="B55" s="490" t="s">
        <v>301</v>
      </c>
      <c r="C55" s="491"/>
      <c r="D55" s="491"/>
      <c r="E55" s="491"/>
      <c r="F55" s="491"/>
      <c r="G55" s="491"/>
      <c r="H55" s="491"/>
      <c r="I55" s="492"/>
      <c r="J55" s="528" t="s">
        <v>518</v>
      </c>
      <c r="K55" s="529"/>
      <c r="L55" s="529"/>
      <c r="M55" s="529"/>
      <c r="N55" s="530"/>
      <c r="O55" s="478"/>
      <c r="P55" s="479"/>
      <c r="Q55" s="479"/>
      <c r="R55" s="479"/>
      <c r="S55" s="505"/>
      <c r="T55" s="505"/>
    </row>
    <row r="56" spans="1:24" ht="50.25" customHeight="1" x14ac:dyDescent="0.3">
      <c r="A56" s="138">
        <v>14</v>
      </c>
      <c r="B56" s="490" t="s">
        <v>364</v>
      </c>
      <c r="C56" s="491"/>
      <c r="D56" s="491"/>
      <c r="E56" s="491"/>
      <c r="F56" s="491"/>
      <c r="G56" s="491"/>
      <c r="H56" s="491"/>
      <c r="I56" s="492"/>
      <c r="J56" s="528" t="s">
        <v>518</v>
      </c>
      <c r="K56" s="529"/>
      <c r="L56" s="529"/>
      <c r="M56" s="529"/>
      <c r="N56" s="530"/>
      <c r="O56" s="478"/>
      <c r="P56" s="479"/>
      <c r="Q56" s="479"/>
      <c r="R56" s="479"/>
      <c r="S56" s="505"/>
      <c r="T56" s="505"/>
    </row>
    <row r="57" spans="1:24" ht="90.75" customHeight="1" x14ac:dyDescent="0.3">
      <c r="A57" s="138">
        <v>15</v>
      </c>
      <c r="B57" s="490" t="s">
        <v>43</v>
      </c>
      <c r="C57" s="491"/>
      <c r="D57" s="491"/>
      <c r="E57" s="491"/>
      <c r="F57" s="491"/>
      <c r="G57" s="491"/>
      <c r="H57" s="491"/>
      <c r="I57" s="492"/>
      <c r="J57" s="528" t="s">
        <v>518</v>
      </c>
      <c r="K57" s="529"/>
      <c r="L57" s="529"/>
      <c r="M57" s="529"/>
      <c r="N57" s="530"/>
      <c r="O57" s="528" t="s">
        <v>519</v>
      </c>
      <c r="P57" s="529"/>
      <c r="Q57" s="529"/>
      <c r="R57" s="529"/>
      <c r="S57" s="505"/>
      <c r="T57" s="505"/>
    </row>
    <row r="58" spans="1:24" ht="79.5" customHeight="1" x14ac:dyDescent="0.3">
      <c r="A58" s="138">
        <v>16</v>
      </c>
      <c r="B58" s="478" t="s">
        <v>44</v>
      </c>
      <c r="C58" s="479"/>
      <c r="D58" s="479"/>
      <c r="E58" s="479"/>
      <c r="F58" s="479"/>
      <c r="G58" s="479"/>
      <c r="H58" s="479"/>
      <c r="I58" s="480"/>
      <c r="J58" s="528" t="s">
        <v>518</v>
      </c>
      <c r="K58" s="529"/>
      <c r="L58" s="529"/>
      <c r="M58" s="529"/>
      <c r="N58" s="530"/>
      <c r="O58" s="478"/>
      <c r="P58" s="479"/>
      <c r="Q58" s="479"/>
      <c r="R58" s="479"/>
      <c r="S58" s="505"/>
      <c r="T58" s="505"/>
    </row>
    <row r="59" spans="1:24" ht="48.75" customHeight="1" x14ac:dyDescent="0.3">
      <c r="A59" s="138">
        <v>17</v>
      </c>
      <c r="B59" s="490" t="s">
        <v>45</v>
      </c>
      <c r="C59" s="491"/>
      <c r="D59" s="491"/>
      <c r="E59" s="491"/>
      <c r="F59" s="491"/>
      <c r="G59" s="491"/>
      <c r="H59" s="491"/>
      <c r="I59" s="492"/>
      <c r="J59" s="528" t="s">
        <v>518</v>
      </c>
      <c r="K59" s="529"/>
      <c r="L59" s="529"/>
      <c r="M59" s="529"/>
      <c r="N59" s="530"/>
      <c r="O59" s="478"/>
      <c r="P59" s="479"/>
      <c r="Q59" s="479"/>
      <c r="R59" s="479"/>
      <c r="S59" s="505"/>
      <c r="T59" s="505"/>
    </row>
    <row r="60" spans="1:24" ht="81.75" customHeight="1" x14ac:dyDescent="0.3">
      <c r="A60" s="138">
        <v>18</v>
      </c>
      <c r="B60" s="490" t="s">
        <v>420</v>
      </c>
      <c r="C60" s="491"/>
      <c r="D60" s="491"/>
      <c r="E60" s="491"/>
      <c r="F60" s="491"/>
      <c r="G60" s="491"/>
      <c r="H60" s="491"/>
      <c r="I60" s="492"/>
      <c r="J60" s="528" t="s">
        <v>518</v>
      </c>
      <c r="K60" s="529"/>
      <c r="L60" s="529"/>
      <c r="M60" s="529"/>
      <c r="N60" s="530"/>
      <c r="O60" s="478"/>
      <c r="P60" s="479"/>
      <c r="Q60" s="479"/>
      <c r="R60" s="479"/>
      <c r="S60" s="505"/>
      <c r="T60" s="505"/>
    </row>
    <row r="61" spans="1:24" ht="18.75" customHeight="1" x14ac:dyDescent="0.35">
      <c r="A61" s="141"/>
      <c r="B61" s="493"/>
      <c r="C61" s="494"/>
      <c r="D61" s="494"/>
      <c r="E61" s="494"/>
      <c r="F61" s="494"/>
      <c r="G61" s="494"/>
      <c r="H61" s="494"/>
      <c r="I61" s="495"/>
      <c r="J61" s="496"/>
      <c r="K61" s="497"/>
      <c r="L61" s="497"/>
      <c r="M61" s="497"/>
      <c r="N61" s="498"/>
      <c r="O61" s="503" t="s">
        <v>351</v>
      </c>
      <c r="P61" s="504"/>
      <c r="Q61" s="504"/>
      <c r="R61" s="504"/>
      <c r="S61" s="477">
        <v>15923</v>
      </c>
      <c r="T61" s="477"/>
      <c r="V61" s="142" t="s">
        <v>957</v>
      </c>
      <c r="W61" s="142"/>
      <c r="X61" s="142"/>
    </row>
    <row r="62" spans="1:24" ht="18.75" customHeight="1" x14ac:dyDescent="0.35">
      <c r="A62" s="141"/>
      <c r="B62" s="493"/>
      <c r="C62" s="494"/>
      <c r="D62" s="494"/>
      <c r="E62" s="494"/>
      <c r="F62" s="494"/>
      <c r="G62" s="494"/>
      <c r="H62" s="494"/>
      <c r="I62" s="495"/>
      <c r="J62" s="496"/>
      <c r="K62" s="497"/>
      <c r="L62" s="497"/>
      <c r="M62" s="497"/>
      <c r="N62" s="498"/>
      <c r="O62" s="503" t="s">
        <v>336</v>
      </c>
      <c r="P62" s="504"/>
      <c r="Q62" s="504"/>
      <c r="R62" s="504"/>
      <c r="S62" s="477">
        <v>16304</v>
      </c>
      <c r="T62" s="477"/>
      <c r="V62" s="142" t="s">
        <v>957</v>
      </c>
      <c r="W62" s="142"/>
      <c r="X62" s="142"/>
    </row>
    <row r="63" spans="1:24" ht="18.75" customHeight="1" x14ac:dyDescent="0.35">
      <c r="A63" s="141"/>
      <c r="B63" s="493"/>
      <c r="C63" s="494"/>
      <c r="D63" s="494"/>
      <c r="E63" s="494"/>
      <c r="F63" s="494"/>
      <c r="G63" s="494"/>
      <c r="H63" s="494"/>
      <c r="I63" s="495"/>
      <c r="J63" s="496"/>
      <c r="K63" s="497"/>
      <c r="L63" s="497"/>
      <c r="M63" s="497"/>
      <c r="N63" s="498"/>
      <c r="O63" s="503" t="s">
        <v>337</v>
      </c>
      <c r="P63" s="504"/>
      <c r="Q63" s="504"/>
      <c r="R63" s="504"/>
      <c r="S63" s="477">
        <v>17048</v>
      </c>
      <c r="T63" s="477"/>
      <c r="V63" s="142" t="s">
        <v>957</v>
      </c>
      <c r="W63" s="142"/>
      <c r="X63" s="142"/>
    </row>
    <row r="64" spans="1:24" ht="18.75" customHeight="1" x14ac:dyDescent="0.35">
      <c r="A64" s="141"/>
      <c r="B64" s="493"/>
      <c r="C64" s="494"/>
      <c r="D64" s="494"/>
      <c r="E64" s="494"/>
      <c r="F64" s="494"/>
      <c r="G64" s="494"/>
      <c r="H64" s="494"/>
      <c r="I64" s="495"/>
      <c r="J64" s="496"/>
      <c r="K64" s="497"/>
      <c r="L64" s="497"/>
      <c r="M64" s="497"/>
      <c r="N64" s="498"/>
      <c r="O64" s="503" t="s">
        <v>338</v>
      </c>
      <c r="P64" s="504"/>
      <c r="Q64" s="504"/>
      <c r="R64" s="504"/>
      <c r="S64" s="477">
        <v>17745</v>
      </c>
      <c r="T64" s="477"/>
      <c r="V64" s="142" t="s">
        <v>957</v>
      </c>
      <c r="W64" s="142"/>
      <c r="X64" s="142"/>
    </row>
    <row r="65" spans="1:28" ht="18.75" customHeight="1" x14ac:dyDescent="0.35">
      <c r="A65" s="141"/>
      <c r="B65" s="493"/>
      <c r="C65" s="494"/>
      <c r="D65" s="494"/>
      <c r="E65" s="494"/>
      <c r="F65" s="494"/>
      <c r="G65" s="494"/>
      <c r="H65" s="494"/>
      <c r="I65" s="495"/>
      <c r="J65" s="496"/>
      <c r="K65" s="497"/>
      <c r="L65" s="497"/>
      <c r="M65" s="497"/>
      <c r="N65" s="498"/>
      <c r="O65" s="503" t="s">
        <v>339</v>
      </c>
      <c r="P65" s="504"/>
      <c r="Q65" s="504"/>
      <c r="R65" s="504"/>
      <c r="S65" s="477">
        <v>18207</v>
      </c>
      <c r="T65" s="477"/>
      <c r="V65" s="142" t="s">
        <v>957</v>
      </c>
      <c r="W65" s="142"/>
      <c r="X65" s="142"/>
    </row>
    <row r="66" spans="1:28" ht="18.75" customHeight="1" x14ac:dyDescent="0.35">
      <c r="A66" s="141"/>
      <c r="B66" s="493"/>
      <c r="C66" s="494"/>
      <c r="D66" s="494"/>
      <c r="E66" s="494"/>
      <c r="F66" s="494"/>
      <c r="G66" s="494"/>
      <c r="H66" s="494"/>
      <c r="I66" s="495"/>
      <c r="J66" s="496"/>
      <c r="K66" s="497"/>
      <c r="L66" s="497"/>
      <c r="M66" s="497"/>
      <c r="N66" s="498"/>
      <c r="O66" s="503" t="s">
        <v>340</v>
      </c>
      <c r="P66" s="504"/>
      <c r="Q66" s="504"/>
      <c r="R66" s="504"/>
      <c r="S66" s="477">
        <v>18572</v>
      </c>
      <c r="T66" s="477"/>
      <c r="V66" s="142" t="s">
        <v>957</v>
      </c>
      <c r="W66" s="142"/>
      <c r="X66" s="142"/>
    </row>
    <row r="67" spans="1:28" ht="18.75" customHeight="1" x14ac:dyDescent="0.35">
      <c r="A67" s="141"/>
      <c r="B67" s="493"/>
      <c r="C67" s="494"/>
      <c r="D67" s="494"/>
      <c r="E67" s="494"/>
      <c r="F67" s="494"/>
      <c r="G67" s="494"/>
      <c r="H67" s="494"/>
      <c r="I67" s="495"/>
      <c r="J67" s="496"/>
      <c r="K67" s="497"/>
      <c r="L67" s="497"/>
      <c r="M67" s="497"/>
      <c r="N67" s="498"/>
      <c r="O67" s="503" t="s">
        <v>341</v>
      </c>
      <c r="P67" s="504"/>
      <c r="Q67" s="504"/>
      <c r="R67" s="504"/>
      <c r="S67" s="477">
        <v>18938</v>
      </c>
      <c r="T67" s="477"/>
      <c r="V67" s="142" t="s">
        <v>957</v>
      </c>
      <c r="W67" s="142"/>
      <c r="X67" s="142"/>
    </row>
    <row r="68" spans="1:28" ht="40.5" customHeight="1" x14ac:dyDescent="0.3">
      <c r="A68" s="141"/>
      <c r="B68" s="493"/>
      <c r="C68" s="494"/>
      <c r="D68" s="494"/>
      <c r="E68" s="494"/>
      <c r="F68" s="494"/>
      <c r="G68" s="494"/>
      <c r="H68" s="494"/>
      <c r="I68" s="495"/>
      <c r="J68" s="496"/>
      <c r="K68" s="497"/>
      <c r="L68" s="497"/>
      <c r="M68" s="497"/>
      <c r="N68" s="498"/>
      <c r="O68" s="499" t="s">
        <v>418</v>
      </c>
      <c r="P68" s="500"/>
      <c r="Q68" s="500"/>
      <c r="R68" s="500"/>
      <c r="S68" s="501">
        <f>SUM(S61:S67)</f>
        <v>122737</v>
      </c>
      <c r="T68" s="501"/>
    </row>
    <row r="69" spans="1:28" ht="20.25" customHeight="1" x14ac:dyDescent="0.3">
      <c r="A69" s="140" t="s">
        <v>46</v>
      </c>
      <c r="B69" s="487" t="s">
        <v>47</v>
      </c>
      <c r="C69" s="488"/>
      <c r="D69" s="488"/>
      <c r="E69" s="488"/>
      <c r="F69" s="488"/>
      <c r="G69" s="488"/>
      <c r="H69" s="488"/>
      <c r="I69" s="489"/>
      <c r="J69" s="478"/>
      <c r="K69" s="479"/>
      <c r="L69" s="479"/>
      <c r="M69" s="479"/>
      <c r="N69" s="480"/>
      <c r="O69" s="478"/>
      <c r="P69" s="479"/>
      <c r="Q69" s="479"/>
      <c r="R69" s="479"/>
      <c r="S69" s="502"/>
      <c r="T69" s="502"/>
      <c r="V69" s="143" t="s">
        <v>520</v>
      </c>
      <c r="W69" s="143" t="s">
        <v>521</v>
      </c>
      <c r="X69" s="143" t="s">
        <v>522</v>
      </c>
      <c r="Y69" s="143" t="s">
        <v>523</v>
      </c>
      <c r="Z69" s="143" t="s">
        <v>524</v>
      </c>
      <c r="AA69" s="143" t="s">
        <v>525</v>
      </c>
      <c r="AB69" s="143" t="s">
        <v>526</v>
      </c>
    </row>
    <row r="70" spans="1:28" ht="160.5" customHeight="1" x14ac:dyDescent="0.3">
      <c r="A70" s="139">
        <v>1</v>
      </c>
      <c r="B70" s="490" t="s">
        <v>400</v>
      </c>
      <c r="C70" s="491"/>
      <c r="D70" s="491"/>
      <c r="E70" s="491"/>
      <c r="F70" s="491"/>
      <c r="G70" s="491"/>
      <c r="H70" s="491"/>
      <c r="I70" s="492"/>
      <c r="J70" s="528" t="s">
        <v>518</v>
      </c>
      <c r="K70" s="529"/>
      <c r="L70" s="529"/>
      <c r="M70" s="529"/>
      <c r="N70" s="530"/>
      <c r="O70" s="478"/>
      <c r="P70" s="479"/>
      <c r="Q70" s="479"/>
      <c r="R70" s="479"/>
      <c r="S70" s="477" t="s">
        <v>307</v>
      </c>
      <c r="T70" s="477"/>
      <c r="V70" s="144">
        <v>3342</v>
      </c>
      <c r="W70" s="144">
        <v>3456</v>
      </c>
      <c r="X70" s="144">
        <v>3837</v>
      </c>
      <c r="Y70" s="144">
        <v>3951</v>
      </c>
      <c r="Z70" s="144">
        <v>4332</v>
      </c>
      <c r="AA70" s="144">
        <v>4447</v>
      </c>
      <c r="AB70" s="144">
        <v>4828</v>
      </c>
    </row>
    <row r="71" spans="1:28" ht="15" customHeight="1" x14ac:dyDescent="0.3">
      <c r="A71" s="139"/>
      <c r="B71" s="490" t="s">
        <v>302</v>
      </c>
      <c r="C71" s="491"/>
      <c r="D71" s="491"/>
      <c r="E71" s="491"/>
      <c r="F71" s="491"/>
      <c r="G71" s="491"/>
      <c r="H71" s="491"/>
      <c r="I71" s="492"/>
      <c r="J71" s="478"/>
      <c r="K71" s="479"/>
      <c r="L71" s="479"/>
      <c r="M71" s="479"/>
      <c r="N71" s="480"/>
      <c r="O71" s="478"/>
      <c r="P71" s="479"/>
      <c r="Q71" s="479"/>
      <c r="R71" s="479"/>
      <c r="S71" s="477" t="s">
        <v>958</v>
      </c>
      <c r="T71" s="477"/>
      <c r="V71" s="144" t="s">
        <v>478</v>
      </c>
      <c r="W71" s="144" t="s">
        <v>478</v>
      </c>
      <c r="X71" s="144" t="s">
        <v>478</v>
      </c>
      <c r="Y71" s="144" t="s">
        <v>478</v>
      </c>
      <c r="Z71" s="144" t="s">
        <v>478</v>
      </c>
      <c r="AA71" s="144" t="s">
        <v>478</v>
      </c>
      <c r="AB71" s="144" t="s">
        <v>478</v>
      </c>
    </row>
    <row r="72" spans="1:28" ht="34.5" customHeight="1" x14ac:dyDescent="0.3">
      <c r="A72" s="139">
        <v>2</v>
      </c>
      <c r="B72" s="490" t="s">
        <v>356</v>
      </c>
      <c r="C72" s="491"/>
      <c r="D72" s="491"/>
      <c r="E72" s="491"/>
      <c r="F72" s="491"/>
      <c r="G72" s="491"/>
      <c r="H72" s="491"/>
      <c r="I72" s="492"/>
      <c r="J72" s="478"/>
      <c r="K72" s="479"/>
      <c r="L72" s="479"/>
      <c r="M72" s="479"/>
      <c r="N72" s="480"/>
      <c r="O72" s="478"/>
      <c r="P72" s="479"/>
      <c r="Q72" s="479"/>
      <c r="R72" s="479"/>
      <c r="S72" s="477" t="s">
        <v>307</v>
      </c>
      <c r="T72" s="477"/>
      <c r="V72" s="144" t="s">
        <v>478</v>
      </c>
      <c r="W72" s="144" t="s">
        <v>478</v>
      </c>
      <c r="X72" s="144" t="s">
        <v>478</v>
      </c>
      <c r="Y72" s="144" t="s">
        <v>478</v>
      </c>
      <c r="Z72" s="144" t="s">
        <v>478</v>
      </c>
      <c r="AA72" s="144" t="s">
        <v>478</v>
      </c>
      <c r="AB72" s="144" t="s">
        <v>478</v>
      </c>
    </row>
    <row r="73" spans="1:28" ht="24" customHeight="1" x14ac:dyDescent="0.3">
      <c r="A73" s="139">
        <v>3</v>
      </c>
      <c r="B73" s="490" t="s">
        <v>48</v>
      </c>
      <c r="C73" s="491"/>
      <c r="D73" s="491"/>
      <c r="E73" s="491"/>
      <c r="F73" s="491"/>
      <c r="G73" s="491"/>
      <c r="H73" s="491"/>
      <c r="I73" s="492"/>
      <c r="J73" s="528" t="s">
        <v>518</v>
      </c>
      <c r="K73" s="529"/>
      <c r="L73" s="529"/>
      <c r="M73" s="529"/>
      <c r="N73" s="530"/>
      <c r="O73" s="478"/>
      <c r="P73" s="479"/>
      <c r="Q73" s="479"/>
      <c r="R73" s="479"/>
      <c r="S73" s="477" t="s">
        <v>307</v>
      </c>
      <c r="T73" s="477"/>
      <c r="V73" s="144">
        <v>-511</v>
      </c>
      <c r="W73" s="144">
        <v>-511</v>
      </c>
      <c r="X73" s="144">
        <v>-511</v>
      </c>
      <c r="Y73" s="144">
        <v>-511</v>
      </c>
      <c r="Z73" s="144">
        <v>-511</v>
      </c>
      <c r="AA73" s="144">
        <v>-511</v>
      </c>
      <c r="AB73" s="144">
        <v>-511</v>
      </c>
    </row>
    <row r="74" spans="1:28" ht="48.75" customHeight="1" x14ac:dyDescent="0.3">
      <c r="A74" s="138">
        <v>4</v>
      </c>
      <c r="B74" s="490" t="s">
        <v>49</v>
      </c>
      <c r="C74" s="491"/>
      <c r="D74" s="491"/>
      <c r="E74" s="491"/>
      <c r="F74" s="491"/>
      <c r="G74" s="491"/>
      <c r="H74" s="491"/>
      <c r="I74" s="492"/>
      <c r="J74" s="528" t="s">
        <v>518</v>
      </c>
      <c r="K74" s="529"/>
      <c r="L74" s="529"/>
      <c r="M74" s="529"/>
      <c r="N74" s="530"/>
      <c r="O74" s="478"/>
      <c r="P74" s="479"/>
      <c r="Q74" s="479"/>
      <c r="R74" s="479"/>
      <c r="S74" s="477" t="s">
        <v>307</v>
      </c>
      <c r="T74" s="477"/>
      <c r="V74" s="144">
        <v>686</v>
      </c>
      <c r="W74" s="144">
        <v>686</v>
      </c>
      <c r="X74" s="144">
        <v>686</v>
      </c>
      <c r="Y74" s="144">
        <v>686</v>
      </c>
      <c r="Z74" s="144">
        <v>686</v>
      </c>
      <c r="AA74" s="144">
        <v>686</v>
      </c>
      <c r="AB74" s="144">
        <v>686</v>
      </c>
    </row>
    <row r="75" spans="1:28" ht="64.5" customHeight="1" x14ac:dyDescent="0.3">
      <c r="A75" s="139">
        <v>5</v>
      </c>
      <c r="B75" s="490" t="s">
        <v>421</v>
      </c>
      <c r="C75" s="491"/>
      <c r="D75" s="491"/>
      <c r="E75" s="491"/>
      <c r="F75" s="491"/>
      <c r="G75" s="491"/>
      <c r="H75" s="491"/>
      <c r="I75" s="492"/>
      <c r="J75" s="528" t="s">
        <v>518</v>
      </c>
      <c r="K75" s="529"/>
      <c r="L75" s="529"/>
      <c r="M75" s="529"/>
      <c r="N75" s="530"/>
      <c r="O75" s="478"/>
      <c r="P75" s="479"/>
      <c r="Q75" s="479"/>
      <c r="R75" s="479"/>
      <c r="S75" s="477" t="s">
        <v>307</v>
      </c>
      <c r="T75" s="477"/>
      <c r="V75" s="144">
        <v>991</v>
      </c>
      <c r="W75" s="144">
        <v>1220</v>
      </c>
      <c r="X75" s="144">
        <v>1220</v>
      </c>
      <c r="Y75" s="144">
        <v>1448</v>
      </c>
      <c r="Z75" s="144">
        <v>1448</v>
      </c>
      <c r="AA75" s="144">
        <v>2081</v>
      </c>
      <c r="AB75" s="144">
        <v>2081</v>
      </c>
    </row>
    <row r="76" spans="1:28" ht="33" customHeight="1" x14ac:dyDescent="0.3">
      <c r="A76" s="138">
        <v>6</v>
      </c>
      <c r="B76" s="490" t="s">
        <v>50</v>
      </c>
      <c r="C76" s="491"/>
      <c r="D76" s="491"/>
      <c r="E76" s="491"/>
      <c r="F76" s="491"/>
      <c r="G76" s="491"/>
      <c r="H76" s="491"/>
      <c r="I76" s="492"/>
      <c r="J76" s="528" t="s">
        <v>518</v>
      </c>
      <c r="K76" s="529"/>
      <c r="L76" s="529"/>
      <c r="M76" s="529"/>
      <c r="N76" s="530"/>
      <c r="O76" s="478"/>
      <c r="P76" s="479"/>
      <c r="Q76" s="479"/>
      <c r="R76" s="479"/>
      <c r="S76" s="477" t="s">
        <v>307</v>
      </c>
      <c r="T76" s="477"/>
      <c r="V76" s="144">
        <v>221</v>
      </c>
      <c r="W76" s="144">
        <v>221</v>
      </c>
      <c r="X76" s="144">
        <v>221</v>
      </c>
      <c r="Y76" s="144">
        <v>221</v>
      </c>
      <c r="Z76" s="144">
        <v>221</v>
      </c>
      <c r="AA76" s="144">
        <v>221</v>
      </c>
      <c r="AB76" s="144">
        <v>221</v>
      </c>
    </row>
    <row r="77" spans="1:28" ht="33" customHeight="1" x14ac:dyDescent="0.3">
      <c r="A77" s="139">
        <v>7</v>
      </c>
      <c r="B77" s="490" t="s">
        <v>51</v>
      </c>
      <c r="C77" s="491"/>
      <c r="D77" s="491"/>
      <c r="E77" s="491"/>
      <c r="F77" s="491"/>
      <c r="G77" s="491"/>
      <c r="H77" s="491"/>
      <c r="I77" s="492"/>
      <c r="J77" s="528" t="s">
        <v>518</v>
      </c>
      <c r="K77" s="529"/>
      <c r="L77" s="529"/>
      <c r="M77" s="529"/>
      <c r="N77" s="530"/>
      <c r="O77" s="478"/>
      <c r="P77" s="479"/>
      <c r="Q77" s="479"/>
      <c r="R77" s="479"/>
      <c r="S77" s="477" t="s">
        <v>307</v>
      </c>
      <c r="T77" s="477"/>
      <c r="V77" s="144">
        <v>419</v>
      </c>
      <c r="W77" s="144">
        <v>419</v>
      </c>
      <c r="X77" s="144">
        <v>419</v>
      </c>
      <c r="Y77" s="144">
        <v>419</v>
      </c>
      <c r="Z77" s="144">
        <v>419</v>
      </c>
      <c r="AA77" s="144">
        <v>419</v>
      </c>
      <c r="AB77" s="144">
        <v>419</v>
      </c>
    </row>
    <row r="78" spans="1:28" ht="60.75" customHeight="1" x14ac:dyDescent="0.3">
      <c r="A78" s="138">
        <v>8</v>
      </c>
      <c r="B78" s="490" t="s">
        <v>52</v>
      </c>
      <c r="C78" s="491"/>
      <c r="D78" s="491"/>
      <c r="E78" s="491"/>
      <c r="F78" s="491"/>
      <c r="G78" s="491"/>
      <c r="H78" s="491"/>
      <c r="I78" s="492"/>
      <c r="J78" s="528" t="s">
        <v>518</v>
      </c>
      <c r="K78" s="529"/>
      <c r="L78" s="529"/>
      <c r="M78" s="529"/>
      <c r="N78" s="530"/>
      <c r="O78" s="478"/>
      <c r="P78" s="479"/>
      <c r="Q78" s="479"/>
      <c r="R78" s="479"/>
      <c r="S78" s="477" t="s">
        <v>307</v>
      </c>
      <c r="T78" s="477"/>
      <c r="V78" s="144">
        <v>762</v>
      </c>
      <c r="W78" s="144">
        <v>762</v>
      </c>
      <c r="X78" s="144">
        <v>762</v>
      </c>
      <c r="Y78" s="144">
        <v>762</v>
      </c>
      <c r="Z78" s="144">
        <v>762</v>
      </c>
      <c r="AA78" s="144">
        <v>762</v>
      </c>
      <c r="AB78" s="144">
        <v>762</v>
      </c>
    </row>
    <row r="79" spans="1:28" ht="45.75" customHeight="1" x14ac:dyDescent="0.3">
      <c r="A79" s="139">
        <v>9</v>
      </c>
      <c r="B79" s="490" t="s">
        <v>53</v>
      </c>
      <c r="C79" s="491"/>
      <c r="D79" s="491"/>
      <c r="E79" s="491"/>
      <c r="F79" s="491"/>
      <c r="G79" s="491"/>
      <c r="H79" s="491"/>
      <c r="I79" s="492"/>
      <c r="J79" s="528" t="s">
        <v>518</v>
      </c>
      <c r="K79" s="529"/>
      <c r="L79" s="529"/>
      <c r="M79" s="529"/>
      <c r="N79" s="530"/>
      <c r="O79" s="478"/>
      <c r="P79" s="479"/>
      <c r="Q79" s="479"/>
      <c r="R79" s="479"/>
      <c r="S79" s="477" t="s">
        <v>307</v>
      </c>
      <c r="T79" s="477"/>
      <c r="V79" s="144">
        <v>698</v>
      </c>
      <c r="W79" s="144">
        <v>698</v>
      </c>
      <c r="X79" s="144">
        <v>698</v>
      </c>
      <c r="Y79" s="144">
        <v>698</v>
      </c>
      <c r="Z79" s="144">
        <v>698</v>
      </c>
      <c r="AA79" s="144">
        <v>698</v>
      </c>
      <c r="AB79" s="144">
        <v>698</v>
      </c>
    </row>
    <row r="80" spans="1:28" ht="33" customHeight="1" x14ac:dyDescent="0.3">
      <c r="A80" s="138">
        <v>10</v>
      </c>
      <c r="B80" s="490" t="s">
        <v>54</v>
      </c>
      <c r="C80" s="491"/>
      <c r="D80" s="491"/>
      <c r="E80" s="491"/>
      <c r="F80" s="491"/>
      <c r="G80" s="491"/>
      <c r="H80" s="491"/>
      <c r="I80" s="492"/>
      <c r="J80" s="528" t="s">
        <v>518</v>
      </c>
      <c r="K80" s="529"/>
      <c r="L80" s="529"/>
      <c r="M80" s="529"/>
      <c r="N80" s="530"/>
      <c r="O80" s="478"/>
      <c r="P80" s="479"/>
      <c r="Q80" s="479"/>
      <c r="R80" s="479"/>
      <c r="S80" s="477" t="s">
        <v>307</v>
      </c>
      <c r="T80" s="477"/>
      <c r="V80" s="144">
        <v>1848</v>
      </c>
      <c r="W80" s="144">
        <v>2277</v>
      </c>
      <c r="X80" s="144">
        <v>2707</v>
      </c>
      <c r="Y80" s="144">
        <v>2895</v>
      </c>
      <c r="Z80" s="144">
        <v>3137</v>
      </c>
      <c r="AA80" s="144">
        <v>3380</v>
      </c>
      <c r="AB80" s="144">
        <v>3566</v>
      </c>
    </row>
    <row r="81" spans="1:29" ht="29.25" customHeight="1" x14ac:dyDescent="0.3">
      <c r="A81" s="139">
        <v>11</v>
      </c>
      <c r="B81" s="490" t="s">
        <v>55</v>
      </c>
      <c r="C81" s="491"/>
      <c r="D81" s="491"/>
      <c r="E81" s="491"/>
      <c r="F81" s="491"/>
      <c r="G81" s="491"/>
      <c r="H81" s="491"/>
      <c r="I81" s="492"/>
      <c r="J81" s="528" t="s">
        <v>518</v>
      </c>
      <c r="K81" s="529"/>
      <c r="L81" s="529"/>
      <c r="M81" s="529"/>
      <c r="N81" s="530"/>
      <c r="O81" s="478"/>
      <c r="P81" s="479"/>
      <c r="Q81" s="479"/>
      <c r="R81" s="479"/>
      <c r="S81" s="477" t="s">
        <v>307</v>
      </c>
      <c r="T81" s="477"/>
      <c r="V81" s="144">
        <v>278</v>
      </c>
      <c r="W81" s="144">
        <v>304</v>
      </c>
      <c r="X81" s="144">
        <v>304</v>
      </c>
      <c r="Y81" s="144">
        <v>412</v>
      </c>
      <c r="Z81" s="144">
        <v>412</v>
      </c>
      <c r="AA81" s="144">
        <v>412</v>
      </c>
      <c r="AB81" s="144">
        <v>412</v>
      </c>
    </row>
    <row r="82" spans="1:29" ht="107.25" customHeight="1" x14ac:dyDescent="0.3">
      <c r="A82" s="138">
        <v>12</v>
      </c>
      <c r="B82" s="490" t="s">
        <v>294</v>
      </c>
      <c r="C82" s="491"/>
      <c r="D82" s="491"/>
      <c r="E82" s="491"/>
      <c r="F82" s="491"/>
      <c r="G82" s="491"/>
      <c r="H82" s="491"/>
      <c r="I82" s="492"/>
      <c r="J82" s="528" t="s">
        <v>518</v>
      </c>
      <c r="K82" s="529"/>
      <c r="L82" s="529"/>
      <c r="M82" s="529"/>
      <c r="N82" s="530"/>
      <c r="O82" s="478"/>
      <c r="P82" s="479"/>
      <c r="Q82" s="479"/>
      <c r="R82" s="479"/>
      <c r="S82" s="477" t="s">
        <v>307</v>
      </c>
      <c r="T82" s="477"/>
      <c r="V82" s="144">
        <v>1610</v>
      </c>
      <c r="W82" s="144">
        <v>1610</v>
      </c>
      <c r="X82" s="144">
        <v>1610</v>
      </c>
      <c r="Y82" s="144">
        <v>1610</v>
      </c>
      <c r="Z82" s="144">
        <v>1610</v>
      </c>
      <c r="AA82" s="144">
        <v>1610</v>
      </c>
      <c r="AB82" s="144">
        <v>1610</v>
      </c>
    </row>
    <row r="83" spans="1:29" ht="76.5" customHeight="1" x14ac:dyDescent="0.3">
      <c r="A83" s="139">
        <v>13</v>
      </c>
      <c r="B83" s="490" t="s">
        <v>56</v>
      </c>
      <c r="C83" s="491"/>
      <c r="D83" s="491"/>
      <c r="E83" s="491"/>
      <c r="F83" s="491"/>
      <c r="G83" s="491"/>
      <c r="H83" s="491"/>
      <c r="I83" s="492"/>
      <c r="J83" s="528" t="s">
        <v>518</v>
      </c>
      <c r="K83" s="529"/>
      <c r="L83" s="529"/>
      <c r="M83" s="529"/>
      <c r="N83" s="530"/>
      <c r="O83" s="478"/>
      <c r="P83" s="479"/>
      <c r="Q83" s="479"/>
      <c r="R83" s="479"/>
      <c r="S83" s="477" t="s">
        <v>307</v>
      </c>
      <c r="T83" s="477"/>
      <c r="V83" s="144">
        <v>1566</v>
      </c>
      <c r="W83" s="144">
        <v>1566</v>
      </c>
      <c r="X83" s="144">
        <v>1566</v>
      </c>
      <c r="Y83" s="144">
        <v>1566</v>
      </c>
      <c r="Z83" s="144">
        <v>1566</v>
      </c>
      <c r="AA83" s="144">
        <v>1566</v>
      </c>
      <c r="AB83" s="144">
        <v>1566</v>
      </c>
    </row>
    <row r="84" spans="1:29" ht="17.25" customHeight="1" x14ac:dyDescent="0.3">
      <c r="A84" s="138">
        <v>14</v>
      </c>
      <c r="B84" s="490" t="s">
        <v>57</v>
      </c>
      <c r="C84" s="491"/>
      <c r="D84" s="491"/>
      <c r="E84" s="491"/>
      <c r="F84" s="491"/>
      <c r="G84" s="491"/>
      <c r="H84" s="491"/>
      <c r="I84" s="492"/>
      <c r="J84" s="528" t="s">
        <v>518</v>
      </c>
      <c r="K84" s="529"/>
      <c r="L84" s="529"/>
      <c r="M84" s="529"/>
      <c r="N84" s="530"/>
      <c r="O84" s="478"/>
      <c r="P84" s="479"/>
      <c r="Q84" s="479"/>
      <c r="R84" s="479"/>
      <c r="S84" s="477" t="s">
        <v>307</v>
      </c>
      <c r="T84" s="477"/>
      <c r="V84" s="144">
        <v>838</v>
      </c>
      <c r="W84" s="144">
        <v>838</v>
      </c>
      <c r="X84" s="144">
        <v>838</v>
      </c>
      <c r="Y84" s="144">
        <v>838</v>
      </c>
      <c r="Z84" s="144">
        <v>838</v>
      </c>
      <c r="AA84" s="144">
        <v>838</v>
      </c>
      <c r="AB84" s="144">
        <v>838</v>
      </c>
    </row>
    <row r="85" spans="1:29" ht="18" customHeight="1" x14ac:dyDescent="0.3">
      <c r="A85" s="139">
        <v>15</v>
      </c>
      <c r="B85" s="490" t="s">
        <v>58</v>
      </c>
      <c r="C85" s="491"/>
      <c r="D85" s="491"/>
      <c r="E85" s="491"/>
      <c r="F85" s="491"/>
      <c r="G85" s="491"/>
      <c r="H85" s="491"/>
      <c r="I85" s="492"/>
      <c r="J85" s="528" t="s">
        <v>518</v>
      </c>
      <c r="K85" s="529"/>
      <c r="L85" s="529"/>
      <c r="M85" s="529"/>
      <c r="N85" s="530"/>
      <c r="O85" s="478"/>
      <c r="P85" s="479"/>
      <c r="Q85" s="479"/>
      <c r="R85" s="479"/>
      <c r="S85" s="477" t="s">
        <v>307</v>
      </c>
      <c r="T85" s="477"/>
      <c r="V85" s="144">
        <v>229</v>
      </c>
      <c r="W85" s="144">
        <v>229</v>
      </c>
      <c r="X85" s="144">
        <v>229</v>
      </c>
      <c r="Y85" s="144">
        <v>229</v>
      </c>
      <c r="Z85" s="144">
        <v>229</v>
      </c>
      <c r="AA85" s="144">
        <v>229</v>
      </c>
      <c r="AB85" s="144">
        <v>229</v>
      </c>
    </row>
    <row r="86" spans="1:29" ht="14.5" x14ac:dyDescent="0.3">
      <c r="A86" s="138">
        <v>16</v>
      </c>
      <c r="B86" s="490" t="s">
        <v>59</v>
      </c>
      <c r="C86" s="491"/>
      <c r="D86" s="491"/>
      <c r="E86" s="491"/>
      <c r="F86" s="491"/>
      <c r="G86" s="491"/>
      <c r="H86" s="491"/>
      <c r="I86" s="492"/>
      <c r="J86" s="528" t="s">
        <v>518</v>
      </c>
      <c r="K86" s="529"/>
      <c r="L86" s="529"/>
      <c r="M86" s="529"/>
      <c r="N86" s="530"/>
      <c r="O86" s="478"/>
      <c r="P86" s="479"/>
      <c r="Q86" s="479"/>
      <c r="R86" s="479"/>
      <c r="S86" s="477" t="s">
        <v>307</v>
      </c>
      <c r="T86" s="477"/>
      <c r="V86" s="144">
        <v>572</v>
      </c>
      <c r="W86" s="144">
        <v>572</v>
      </c>
      <c r="X86" s="144">
        <v>572</v>
      </c>
      <c r="Y86" s="144">
        <v>572</v>
      </c>
      <c r="Z86" s="144">
        <v>572</v>
      </c>
      <c r="AA86" s="144">
        <v>572</v>
      </c>
      <c r="AB86" s="144">
        <v>572</v>
      </c>
    </row>
    <row r="87" spans="1:29" ht="14.5" x14ac:dyDescent="0.3">
      <c r="A87" s="139">
        <v>17</v>
      </c>
      <c r="B87" s="490" t="s">
        <v>60</v>
      </c>
      <c r="C87" s="491"/>
      <c r="D87" s="491"/>
      <c r="E87" s="491"/>
      <c r="F87" s="491"/>
      <c r="G87" s="491"/>
      <c r="H87" s="491"/>
      <c r="I87" s="492"/>
      <c r="J87" s="528" t="s">
        <v>518</v>
      </c>
      <c r="K87" s="529"/>
      <c r="L87" s="529"/>
      <c r="M87" s="529"/>
      <c r="N87" s="530"/>
      <c r="O87" s="478"/>
      <c r="P87" s="479"/>
      <c r="Q87" s="479"/>
      <c r="R87" s="479"/>
      <c r="S87" s="477" t="s">
        <v>307</v>
      </c>
      <c r="T87" s="477"/>
      <c r="V87" s="144">
        <v>1524</v>
      </c>
      <c r="W87" s="144">
        <v>1524</v>
      </c>
      <c r="X87" s="144">
        <v>1524</v>
      </c>
      <c r="Y87" s="144">
        <v>1524</v>
      </c>
      <c r="Z87" s="144">
        <v>1524</v>
      </c>
      <c r="AA87" s="144">
        <v>1524</v>
      </c>
      <c r="AB87" s="144">
        <v>1524</v>
      </c>
    </row>
    <row r="88" spans="1:29" ht="14.5" x14ac:dyDescent="0.3">
      <c r="A88" s="138">
        <v>18</v>
      </c>
      <c r="B88" s="490" t="s">
        <v>61</v>
      </c>
      <c r="C88" s="491"/>
      <c r="D88" s="491"/>
      <c r="E88" s="491"/>
      <c r="F88" s="491"/>
      <c r="G88" s="491"/>
      <c r="H88" s="491"/>
      <c r="I88" s="492"/>
      <c r="J88" s="528" t="s">
        <v>518</v>
      </c>
      <c r="K88" s="529"/>
      <c r="L88" s="529"/>
      <c r="M88" s="529"/>
      <c r="N88" s="530"/>
      <c r="O88" s="478"/>
      <c r="P88" s="479"/>
      <c r="Q88" s="479"/>
      <c r="R88" s="479"/>
      <c r="S88" s="477" t="s">
        <v>307</v>
      </c>
      <c r="T88" s="477"/>
      <c r="V88" s="144" t="s">
        <v>478</v>
      </c>
      <c r="W88" s="144" t="s">
        <v>478</v>
      </c>
      <c r="X88" s="144" t="s">
        <v>478</v>
      </c>
      <c r="Y88" s="144" t="s">
        <v>478</v>
      </c>
      <c r="Z88" s="144" t="s">
        <v>478</v>
      </c>
      <c r="AA88" s="144" t="s">
        <v>478</v>
      </c>
      <c r="AB88" s="144" t="s">
        <v>478</v>
      </c>
    </row>
    <row r="89" spans="1:29" ht="14.5" x14ac:dyDescent="0.3">
      <c r="A89" s="139">
        <v>19</v>
      </c>
      <c r="B89" s="490" t="s">
        <v>62</v>
      </c>
      <c r="C89" s="491"/>
      <c r="D89" s="491"/>
      <c r="E89" s="491"/>
      <c r="F89" s="491"/>
      <c r="G89" s="491"/>
      <c r="H89" s="491"/>
      <c r="I89" s="492"/>
      <c r="J89" s="528" t="s">
        <v>518</v>
      </c>
      <c r="K89" s="529"/>
      <c r="L89" s="529"/>
      <c r="M89" s="529"/>
      <c r="N89" s="530"/>
      <c r="O89" s="478"/>
      <c r="P89" s="479"/>
      <c r="Q89" s="479"/>
      <c r="R89" s="479"/>
      <c r="S89" s="477" t="s">
        <v>307</v>
      </c>
      <c r="T89" s="477"/>
      <c r="V89" s="144">
        <v>648</v>
      </c>
      <c r="W89" s="144">
        <v>648</v>
      </c>
      <c r="X89" s="144">
        <v>648</v>
      </c>
      <c r="Y89" s="144">
        <v>648</v>
      </c>
      <c r="Z89" s="144">
        <v>648</v>
      </c>
      <c r="AA89" s="144">
        <v>648</v>
      </c>
      <c r="AB89" s="144">
        <v>648</v>
      </c>
    </row>
    <row r="90" spans="1:29" ht="62.25" customHeight="1" x14ac:dyDescent="0.3">
      <c r="A90" s="138">
        <v>20</v>
      </c>
      <c r="B90" s="490" t="s">
        <v>63</v>
      </c>
      <c r="C90" s="491"/>
      <c r="D90" s="491"/>
      <c r="E90" s="491"/>
      <c r="F90" s="491"/>
      <c r="G90" s="491"/>
      <c r="H90" s="491"/>
      <c r="I90" s="492"/>
      <c r="J90" s="528" t="s">
        <v>518</v>
      </c>
      <c r="K90" s="529"/>
      <c r="L90" s="529"/>
      <c r="M90" s="529"/>
      <c r="N90" s="530"/>
      <c r="O90" s="478"/>
      <c r="P90" s="479"/>
      <c r="Q90" s="479"/>
      <c r="R90" s="479"/>
      <c r="S90" s="477" t="s">
        <v>307</v>
      </c>
      <c r="T90" s="477"/>
      <c r="V90" s="144">
        <v>1181</v>
      </c>
      <c r="W90" s="144">
        <v>1181</v>
      </c>
      <c r="X90" s="144">
        <v>1181</v>
      </c>
      <c r="Y90" s="144">
        <v>1181</v>
      </c>
      <c r="Z90" s="144">
        <v>1181</v>
      </c>
      <c r="AA90" s="144">
        <v>1181</v>
      </c>
      <c r="AB90" s="144">
        <v>1181</v>
      </c>
    </row>
    <row r="91" spans="1:29" ht="14.5" x14ac:dyDescent="0.3">
      <c r="A91" s="139">
        <v>21</v>
      </c>
      <c r="B91" s="490" t="s">
        <v>64</v>
      </c>
      <c r="C91" s="491"/>
      <c r="D91" s="491"/>
      <c r="E91" s="491"/>
      <c r="F91" s="491"/>
      <c r="G91" s="491"/>
      <c r="H91" s="491"/>
      <c r="I91" s="492"/>
      <c r="J91" s="528" t="s">
        <v>518</v>
      </c>
      <c r="K91" s="529"/>
      <c r="L91" s="529"/>
      <c r="M91" s="529"/>
      <c r="N91" s="530"/>
      <c r="O91" s="478"/>
      <c r="P91" s="479"/>
      <c r="Q91" s="479"/>
      <c r="R91" s="479"/>
      <c r="S91" s="477" t="s">
        <v>307</v>
      </c>
      <c r="T91" s="477"/>
      <c r="V91" s="144">
        <v>1448</v>
      </c>
      <c r="W91" s="144">
        <v>1448</v>
      </c>
      <c r="X91" s="144">
        <v>1448</v>
      </c>
      <c r="Y91" s="144">
        <v>1448</v>
      </c>
      <c r="Z91" s="144">
        <v>1448</v>
      </c>
      <c r="AA91" s="144">
        <v>1448</v>
      </c>
      <c r="AB91" s="144">
        <v>1448</v>
      </c>
    </row>
    <row r="92" spans="1:29" ht="30" customHeight="1" x14ac:dyDescent="0.3">
      <c r="A92" s="138">
        <v>22</v>
      </c>
      <c r="B92" s="490" t="s">
        <v>65</v>
      </c>
      <c r="C92" s="491"/>
      <c r="D92" s="491"/>
      <c r="E92" s="491"/>
      <c r="F92" s="491"/>
      <c r="G92" s="491"/>
      <c r="H92" s="491"/>
      <c r="I92" s="492"/>
      <c r="J92" s="528" t="s">
        <v>518</v>
      </c>
      <c r="K92" s="529"/>
      <c r="L92" s="529"/>
      <c r="M92" s="529"/>
      <c r="N92" s="530"/>
      <c r="O92" s="478"/>
      <c r="P92" s="479"/>
      <c r="Q92" s="479"/>
      <c r="R92" s="479"/>
      <c r="S92" s="477" t="s">
        <v>307</v>
      </c>
      <c r="T92" s="477"/>
      <c r="V92" s="144" t="s">
        <v>478</v>
      </c>
      <c r="W92" s="144" t="s">
        <v>478</v>
      </c>
      <c r="X92" s="144" t="s">
        <v>478</v>
      </c>
      <c r="Y92" s="144" t="s">
        <v>478</v>
      </c>
      <c r="Z92" s="144" t="s">
        <v>478</v>
      </c>
      <c r="AA92" s="144">
        <v>4128</v>
      </c>
      <c r="AB92" s="144">
        <v>4170</v>
      </c>
    </row>
    <row r="93" spans="1:29" ht="34.5" customHeight="1" x14ac:dyDescent="0.3">
      <c r="A93" s="139">
        <v>23</v>
      </c>
      <c r="B93" s="490" t="s">
        <v>66</v>
      </c>
      <c r="C93" s="491"/>
      <c r="D93" s="491"/>
      <c r="E93" s="491"/>
      <c r="F93" s="491"/>
      <c r="G93" s="491"/>
      <c r="H93" s="491"/>
      <c r="I93" s="492"/>
      <c r="J93" s="528" t="s">
        <v>518</v>
      </c>
      <c r="K93" s="529"/>
      <c r="L93" s="529"/>
      <c r="M93" s="529"/>
      <c r="N93" s="530"/>
      <c r="O93" s="478"/>
      <c r="P93" s="479"/>
      <c r="Q93" s="479"/>
      <c r="R93" s="479"/>
      <c r="S93" s="477" t="s">
        <v>307</v>
      </c>
      <c r="T93" s="477"/>
      <c r="V93" s="144">
        <v>3615</v>
      </c>
      <c r="W93" s="144">
        <v>3679</v>
      </c>
      <c r="X93" s="144">
        <v>3743</v>
      </c>
      <c r="Y93" s="144">
        <v>3917</v>
      </c>
      <c r="Z93" s="144">
        <v>3996</v>
      </c>
      <c r="AA93" s="144" t="s">
        <v>478</v>
      </c>
      <c r="AB93" s="144" t="s">
        <v>478</v>
      </c>
    </row>
    <row r="94" spans="1:29" ht="14.5" x14ac:dyDescent="0.3">
      <c r="A94" s="138">
        <v>24</v>
      </c>
      <c r="B94" s="487" t="s">
        <v>401</v>
      </c>
      <c r="C94" s="488"/>
      <c r="D94" s="488"/>
      <c r="E94" s="488"/>
      <c r="F94" s="488"/>
      <c r="G94" s="488"/>
      <c r="H94" s="488"/>
      <c r="I94" s="489"/>
      <c r="J94" s="528" t="s">
        <v>518</v>
      </c>
      <c r="K94" s="529"/>
      <c r="L94" s="529"/>
      <c r="M94" s="529"/>
      <c r="N94" s="530"/>
      <c r="O94" s="478"/>
      <c r="P94" s="479"/>
      <c r="Q94" s="479"/>
      <c r="R94" s="479"/>
      <c r="S94" s="477" t="s">
        <v>307</v>
      </c>
      <c r="T94" s="477"/>
      <c r="V94" s="144">
        <v>2970</v>
      </c>
      <c r="W94" s="144">
        <v>3107</v>
      </c>
      <c r="X94" s="144">
        <v>3244</v>
      </c>
      <c r="Y94" s="144">
        <v>3270</v>
      </c>
      <c r="Z94" s="144">
        <v>3457</v>
      </c>
      <c r="AA94" s="144">
        <v>3575</v>
      </c>
      <c r="AB94" s="144">
        <v>3689</v>
      </c>
    </row>
    <row r="95" spans="1:29" ht="93.75" customHeight="1" x14ac:dyDescent="0.3">
      <c r="A95" s="139">
        <v>25</v>
      </c>
      <c r="B95" s="490" t="s">
        <v>303</v>
      </c>
      <c r="C95" s="491"/>
      <c r="D95" s="491"/>
      <c r="E95" s="491"/>
      <c r="F95" s="491"/>
      <c r="G95" s="491"/>
      <c r="H95" s="491"/>
      <c r="I95" s="492"/>
      <c r="J95" s="528" t="s">
        <v>518</v>
      </c>
      <c r="K95" s="529"/>
      <c r="L95" s="529"/>
      <c r="M95" s="529"/>
      <c r="N95" s="530"/>
      <c r="O95" s="478"/>
      <c r="P95" s="479"/>
      <c r="Q95" s="479"/>
      <c r="R95" s="479"/>
      <c r="S95" s="477" t="s">
        <v>307</v>
      </c>
      <c r="T95" s="477"/>
      <c r="V95" s="145" t="s">
        <v>527</v>
      </c>
      <c r="W95" s="145" t="s">
        <v>527</v>
      </c>
      <c r="X95" s="145" t="s">
        <v>527</v>
      </c>
      <c r="Y95" s="145" t="s">
        <v>527</v>
      </c>
      <c r="Z95" s="145" t="s">
        <v>527</v>
      </c>
      <c r="AA95" s="145" t="s">
        <v>527</v>
      </c>
      <c r="AB95" s="145" t="s">
        <v>527</v>
      </c>
      <c r="AC95" s="146"/>
    </row>
    <row r="96" spans="1:29" ht="120.75" customHeight="1" x14ac:dyDescent="0.3">
      <c r="A96" s="138">
        <v>26</v>
      </c>
      <c r="B96" s="478" t="s">
        <v>67</v>
      </c>
      <c r="C96" s="479"/>
      <c r="D96" s="479"/>
      <c r="E96" s="479"/>
      <c r="F96" s="479"/>
      <c r="G96" s="479"/>
      <c r="H96" s="479"/>
      <c r="I96" s="480"/>
      <c r="J96" s="528" t="s">
        <v>518</v>
      </c>
      <c r="K96" s="529"/>
      <c r="L96" s="529"/>
      <c r="M96" s="529"/>
      <c r="N96" s="530"/>
      <c r="O96" s="478"/>
      <c r="P96" s="479"/>
      <c r="Q96" s="479"/>
      <c r="R96" s="479"/>
      <c r="S96" s="477" t="s">
        <v>307</v>
      </c>
      <c r="T96" s="477"/>
      <c r="V96" s="145" t="s">
        <v>527</v>
      </c>
      <c r="W96" s="145" t="s">
        <v>527</v>
      </c>
      <c r="X96" s="145" t="s">
        <v>527</v>
      </c>
      <c r="Y96" s="145" t="s">
        <v>527</v>
      </c>
      <c r="Z96" s="145" t="s">
        <v>527</v>
      </c>
      <c r="AA96" s="145" t="s">
        <v>527</v>
      </c>
      <c r="AB96" s="145" t="s">
        <v>527</v>
      </c>
      <c r="AC96" s="146"/>
    </row>
    <row r="97" spans="1:29" ht="63.75" customHeight="1" x14ac:dyDescent="0.3">
      <c r="A97" s="139">
        <v>27</v>
      </c>
      <c r="B97" s="481" t="s">
        <v>68</v>
      </c>
      <c r="C97" s="482"/>
      <c r="D97" s="482"/>
      <c r="E97" s="482"/>
      <c r="F97" s="482"/>
      <c r="G97" s="482"/>
      <c r="H97" s="482"/>
      <c r="I97" s="483"/>
      <c r="J97" s="531" t="s">
        <v>518</v>
      </c>
      <c r="K97" s="532"/>
      <c r="L97" s="532"/>
      <c r="M97" s="532"/>
      <c r="N97" s="533"/>
      <c r="O97" s="484"/>
      <c r="P97" s="485"/>
      <c r="Q97" s="485"/>
      <c r="R97" s="485"/>
      <c r="S97" s="477" t="s">
        <v>307</v>
      </c>
      <c r="T97" s="477"/>
      <c r="V97" s="145" t="s">
        <v>527</v>
      </c>
      <c r="W97" s="145" t="s">
        <v>527</v>
      </c>
      <c r="X97" s="145" t="s">
        <v>527</v>
      </c>
      <c r="Y97" s="145" t="s">
        <v>527</v>
      </c>
      <c r="Z97" s="145" t="s">
        <v>527</v>
      </c>
      <c r="AA97" s="145" t="s">
        <v>527</v>
      </c>
      <c r="AB97" s="145" t="s">
        <v>527</v>
      </c>
      <c r="AC97" s="146"/>
    </row>
    <row r="98" spans="1:29" ht="44.25" customHeight="1" x14ac:dyDescent="0.3">
      <c r="A98" s="138">
        <v>28</v>
      </c>
      <c r="B98" s="471" t="s">
        <v>69</v>
      </c>
      <c r="C98" s="472"/>
      <c r="D98" s="472"/>
      <c r="E98" s="472"/>
      <c r="F98" s="472"/>
      <c r="G98" s="472"/>
      <c r="H98" s="472"/>
      <c r="I98" s="473"/>
      <c r="J98" s="525" t="s">
        <v>518</v>
      </c>
      <c r="K98" s="526"/>
      <c r="L98" s="526"/>
      <c r="M98" s="526"/>
      <c r="N98" s="527"/>
      <c r="O98" s="474"/>
      <c r="P98" s="475"/>
      <c r="Q98" s="475"/>
      <c r="R98" s="475"/>
      <c r="S98" s="477" t="s">
        <v>307</v>
      </c>
      <c r="T98" s="477"/>
      <c r="V98" s="145" t="s">
        <v>527</v>
      </c>
      <c r="W98" s="145" t="s">
        <v>527</v>
      </c>
      <c r="X98" s="145" t="s">
        <v>527</v>
      </c>
      <c r="Y98" s="145" t="s">
        <v>527</v>
      </c>
      <c r="Z98" s="145" t="s">
        <v>527</v>
      </c>
      <c r="AA98" s="145" t="s">
        <v>527</v>
      </c>
      <c r="AB98" s="145" t="s">
        <v>527</v>
      </c>
      <c r="AC98" s="146"/>
    </row>
    <row r="1048576" spans="10:14" ht="14.5" x14ac:dyDescent="0.3">
      <c r="J1048576" s="528"/>
      <c r="K1048576" s="529"/>
      <c r="L1048576" s="529"/>
      <c r="M1048576" s="529"/>
      <c r="N1048576" s="530"/>
    </row>
  </sheetData>
  <mergeCells count="389">
    <mergeCell ref="B1:I1"/>
    <mergeCell ref="J1:N1"/>
    <mergeCell ref="O1:R1"/>
    <mergeCell ref="S1:T1"/>
    <mergeCell ref="A2:R2"/>
    <mergeCell ref="B3:I3"/>
    <mergeCell ref="J3:N3"/>
    <mergeCell ref="O3:R3"/>
    <mergeCell ref="S3:T3"/>
    <mergeCell ref="S6:T6"/>
    <mergeCell ref="B7:I7"/>
    <mergeCell ref="J7:N7"/>
    <mergeCell ref="O7:R7"/>
    <mergeCell ref="S7:T7"/>
    <mergeCell ref="B4:I4"/>
    <mergeCell ref="J4:N4"/>
    <mergeCell ref="O4:R4"/>
    <mergeCell ref="S4:T4"/>
    <mergeCell ref="B5:D5"/>
    <mergeCell ref="E5:I5"/>
    <mergeCell ref="J5:N5"/>
    <mergeCell ref="O5:R5"/>
    <mergeCell ref="S5:T5"/>
    <mergeCell ref="B8:I8"/>
    <mergeCell ref="J8:N8"/>
    <mergeCell ref="O8:R8"/>
    <mergeCell ref="B9:I9"/>
    <mergeCell ref="J9:N9"/>
    <mergeCell ref="O9:R9"/>
    <mergeCell ref="B6:I6"/>
    <mergeCell ref="J6:N6"/>
    <mergeCell ref="O6:R6"/>
    <mergeCell ref="S9:T9"/>
    <mergeCell ref="B10:I10"/>
    <mergeCell ref="J10:N10"/>
    <mergeCell ref="O10:R10"/>
    <mergeCell ref="S10:T10"/>
    <mergeCell ref="B11:I11"/>
    <mergeCell ref="J11:N11"/>
    <mergeCell ref="O11:R11"/>
    <mergeCell ref="S11:T11"/>
    <mergeCell ref="B14:I14"/>
    <mergeCell ref="J14:N14"/>
    <mergeCell ref="O14:R14"/>
    <mergeCell ref="S14:T14"/>
    <mergeCell ref="B15:I15"/>
    <mergeCell ref="J15:N15"/>
    <mergeCell ref="O15:R15"/>
    <mergeCell ref="S15:T15"/>
    <mergeCell ref="B12:I12"/>
    <mergeCell ref="J12:N12"/>
    <mergeCell ref="O12:R12"/>
    <mergeCell ref="S12:T12"/>
    <mergeCell ref="B13:I13"/>
    <mergeCell ref="J13:N13"/>
    <mergeCell ref="O13:R13"/>
    <mergeCell ref="S13:T13"/>
    <mergeCell ref="B18:I18"/>
    <mergeCell ref="J18:N18"/>
    <mergeCell ref="O18:R18"/>
    <mergeCell ref="S18:T18"/>
    <mergeCell ref="B19:I19"/>
    <mergeCell ref="J19:N19"/>
    <mergeCell ref="O19:R19"/>
    <mergeCell ref="S19:T19"/>
    <mergeCell ref="B16:I16"/>
    <mergeCell ref="J16:N16"/>
    <mergeCell ref="O16:R16"/>
    <mergeCell ref="S16:T16"/>
    <mergeCell ref="B17:I17"/>
    <mergeCell ref="J17:N17"/>
    <mergeCell ref="O17:R17"/>
    <mergeCell ref="S17:T17"/>
    <mergeCell ref="B22:I22"/>
    <mergeCell ref="J22:N22"/>
    <mergeCell ref="O22:R22"/>
    <mergeCell ref="S22:T22"/>
    <mergeCell ref="B23:I23"/>
    <mergeCell ref="J23:N23"/>
    <mergeCell ref="O23:R23"/>
    <mergeCell ref="S23:T23"/>
    <mergeCell ref="B20:I20"/>
    <mergeCell ref="J20:N20"/>
    <mergeCell ref="O20:R20"/>
    <mergeCell ref="S20:T20"/>
    <mergeCell ref="B21:I21"/>
    <mergeCell ref="J21:N21"/>
    <mergeCell ref="O21:R21"/>
    <mergeCell ref="S21:T21"/>
    <mergeCell ref="B26:I26"/>
    <mergeCell ref="J26:N26"/>
    <mergeCell ref="O26:R26"/>
    <mergeCell ref="S26:T26"/>
    <mergeCell ref="B27:I27"/>
    <mergeCell ref="J27:N27"/>
    <mergeCell ref="O27:R27"/>
    <mergeCell ref="S27:T27"/>
    <mergeCell ref="B24:I24"/>
    <mergeCell ref="J24:N24"/>
    <mergeCell ref="O24:R24"/>
    <mergeCell ref="S24:T24"/>
    <mergeCell ref="B25:I25"/>
    <mergeCell ref="J25:N25"/>
    <mergeCell ref="O25:R25"/>
    <mergeCell ref="S25:T25"/>
    <mergeCell ref="B30:I30"/>
    <mergeCell ref="J30:N30"/>
    <mergeCell ref="O30:R30"/>
    <mergeCell ref="S30:T30"/>
    <mergeCell ref="B31:I31"/>
    <mergeCell ref="J31:N31"/>
    <mergeCell ref="O31:R31"/>
    <mergeCell ref="S31:T31"/>
    <mergeCell ref="B28:I28"/>
    <mergeCell ref="J28:N28"/>
    <mergeCell ref="O28:R28"/>
    <mergeCell ref="S28:T28"/>
    <mergeCell ref="B29:I29"/>
    <mergeCell ref="J29:N29"/>
    <mergeCell ref="O29:R29"/>
    <mergeCell ref="S29:T29"/>
    <mergeCell ref="B34:I34"/>
    <mergeCell ref="J34:N34"/>
    <mergeCell ref="O34:R34"/>
    <mergeCell ref="S34:T34"/>
    <mergeCell ref="B35:I35"/>
    <mergeCell ref="J35:N35"/>
    <mergeCell ref="O35:R35"/>
    <mergeCell ref="S35:T35"/>
    <mergeCell ref="B32:I32"/>
    <mergeCell ref="J32:N32"/>
    <mergeCell ref="O32:R32"/>
    <mergeCell ref="S32:T32"/>
    <mergeCell ref="B33:I33"/>
    <mergeCell ref="J33:N33"/>
    <mergeCell ref="O33:R33"/>
    <mergeCell ref="S33:T33"/>
    <mergeCell ref="S38:T38"/>
    <mergeCell ref="B39:I39"/>
    <mergeCell ref="J39:N39"/>
    <mergeCell ref="O39:R39"/>
    <mergeCell ref="S39:T39"/>
    <mergeCell ref="B36:I36"/>
    <mergeCell ref="J36:N36"/>
    <mergeCell ref="O36:R36"/>
    <mergeCell ref="S36:T36"/>
    <mergeCell ref="B37:I37"/>
    <mergeCell ref="J37:N37"/>
    <mergeCell ref="O37:R37"/>
    <mergeCell ref="S37:T37"/>
    <mergeCell ref="B40:I40"/>
    <mergeCell ref="J40:N40"/>
    <mergeCell ref="O40:R40"/>
    <mergeCell ref="B41:I41"/>
    <mergeCell ref="J41:N41"/>
    <mergeCell ref="O41:R41"/>
    <mergeCell ref="B38:I38"/>
    <mergeCell ref="J38:N38"/>
    <mergeCell ref="O38:R38"/>
    <mergeCell ref="S41:T41"/>
    <mergeCell ref="B42:I42"/>
    <mergeCell ref="J42:N42"/>
    <mergeCell ref="O42:R42"/>
    <mergeCell ref="S42:T42"/>
    <mergeCell ref="B43:I43"/>
    <mergeCell ref="J43:N43"/>
    <mergeCell ref="O43:R43"/>
    <mergeCell ref="S43:T43"/>
    <mergeCell ref="B46:I46"/>
    <mergeCell ref="J46:N46"/>
    <mergeCell ref="O46:R46"/>
    <mergeCell ref="S46:T46"/>
    <mergeCell ref="B47:I47"/>
    <mergeCell ref="J47:N47"/>
    <mergeCell ref="O47:R47"/>
    <mergeCell ref="S47:T47"/>
    <mergeCell ref="B44:I44"/>
    <mergeCell ref="J44:N44"/>
    <mergeCell ref="O44:R44"/>
    <mergeCell ref="S44:T44"/>
    <mergeCell ref="B45:I45"/>
    <mergeCell ref="J45:N45"/>
    <mergeCell ref="O45:R45"/>
    <mergeCell ref="S45:T45"/>
    <mergeCell ref="B50:I50"/>
    <mergeCell ref="J50:N50"/>
    <mergeCell ref="O50:R50"/>
    <mergeCell ref="S50:T50"/>
    <mergeCell ref="B51:I51"/>
    <mergeCell ref="J51:N51"/>
    <mergeCell ref="O51:R51"/>
    <mergeCell ref="S51:T51"/>
    <mergeCell ref="B48:I48"/>
    <mergeCell ref="J48:N48"/>
    <mergeCell ref="O48:R48"/>
    <mergeCell ref="S48:T48"/>
    <mergeCell ref="B49:I49"/>
    <mergeCell ref="J49:N49"/>
    <mergeCell ref="O49:R49"/>
    <mergeCell ref="S49:T49"/>
    <mergeCell ref="B54:I54"/>
    <mergeCell ref="J54:N54"/>
    <mergeCell ref="O54:R54"/>
    <mergeCell ref="S54:T54"/>
    <mergeCell ref="B55:I55"/>
    <mergeCell ref="J55:N55"/>
    <mergeCell ref="O55:R55"/>
    <mergeCell ref="S55:T55"/>
    <mergeCell ref="B52:I52"/>
    <mergeCell ref="J52:N52"/>
    <mergeCell ref="O52:R52"/>
    <mergeCell ref="S52:T52"/>
    <mergeCell ref="B53:I53"/>
    <mergeCell ref="J53:N53"/>
    <mergeCell ref="O53:R53"/>
    <mergeCell ref="S53:T53"/>
    <mergeCell ref="B58:I58"/>
    <mergeCell ref="J58:N58"/>
    <mergeCell ref="O58:R58"/>
    <mergeCell ref="S58:T58"/>
    <mergeCell ref="B59:I59"/>
    <mergeCell ref="J59:N59"/>
    <mergeCell ref="O59:R59"/>
    <mergeCell ref="S59:T59"/>
    <mergeCell ref="B56:I56"/>
    <mergeCell ref="J56:N56"/>
    <mergeCell ref="O56:R56"/>
    <mergeCell ref="S56:T56"/>
    <mergeCell ref="B57:I57"/>
    <mergeCell ref="J57:N57"/>
    <mergeCell ref="O57:R57"/>
    <mergeCell ref="S57:T57"/>
    <mergeCell ref="B62:I62"/>
    <mergeCell ref="J62:N62"/>
    <mergeCell ref="O62:R62"/>
    <mergeCell ref="S62:T62"/>
    <mergeCell ref="B63:I63"/>
    <mergeCell ref="J63:N63"/>
    <mergeCell ref="O63:R63"/>
    <mergeCell ref="S63:T63"/>
    <mergeCell ref="B60:I60"/>
    <mergeCell ref="J60:N60"/>
    <mergeCell ref="O60:R60"/>
    <mergeCell ref="S60:T60"/>
    <mergeCell ref="B61:I61"/>
    <mergeCell ref="J61:N61"/>
    <mergeCell ref="O61:R61"/>
    <mergeCell ref="S61:T61"/>
    <mergeCell ref="B66:I66"/>
    <mergeCell ref="J66:N66"/>
    <mergeCell ref="O66:R66"/>
    <mergeCell ref="S66:T66"/>
    <mergeCell ref="B67:I67"/>
    <mergeCell ref="J67:N67"/>
    <mergeCell ref="O67:R67"/>
    <mergeCell ref="S67:T67"/>
    <mergeCell ref="B64:I64"/>
    <mergeCell ref="J64:N64"/>
    <mergeCell ref="O64:R64"/>
    <mergeCell ref="S64:T64"/>
    <mergeCell ref="B65:I65"/>
    <mergeCell ref="J65:N65"/>
    <mergeCell ref="O65:R65"/>
    <mergeCell ref="S65:T65"/>
    <mergeCell ref="B70:I70"/>
    <mergeCell ref="J70:N70"/>
    <mergeCell ref="O70:R70"/>
    <mergeCell ref="S70:T70"/>
    <mergeCell ref="B71:I71"/>
    <mergeCell ref="J71:N71"/>
    <mergeCell ref="O71:R71"/>
    <mergeCell ref="S71:T71"/>
    <mergeCell ref="B68:I68"/>
    <mergeCell ref="J68:N68"/>
    <mergeCell ref="O68:R68"/>
    <mergeCell ref="S68:T68"/>
    <mergeCell ref="B69:I69"/>
    <mergeCell ref="J69:N69"/>
    <mergeCell ref="O69:R69"/>
    <mergeCell ref="S69:T69"/>
    <mergeCell ref="B74:I74"/>
    <mergeCell ref="J74:N74"/>
    <mergeCell ref="O74:R74"/>
    <mergeCell ref="S74:T74"/>
    <mergeCell ref="B75:I75"/>
    <mergeCell ref="J75:N75"/>
    <mergeCell ref="O75:R75"/>
    <mergeCell ref="S75:T75"/>
    <mergeCell ref="B72:I72"/>
    <mergeCell ref="J72:N72"/>
    <mergeCell ref="O72:R72"/>
    <mergeCell ref="S72:T72"/>
    <mergeCell ref="B73:I73"/>
    <mergeCell ref="J73:N73"/>
    <mergeCell ref="O73:R73"/>
    <mergeCell ref="S73:T73"/>
    <mergeCell ref="B78:I78"/>
    <mergeCell ref="J78:N78"/>
    <mergeCell ref="O78:R78"/>
    <mergeCell ref="S78:T78"/>
    <mergeCell ref="B79:I79"/>
    <mergeCell ref="J79:N79"/>
    <mergeCell ref="O79:R79"/>
    <mergeCell ref="S79:T79"/>
    <mergeCell ref="B76:I76"/>
    <mergeCell ref="J76:N76"/>
    <mergeCell ref="O76:R76"/>
    <mergeCell ref="S76:T76"/>
    <mergeCell ref="B77:I77"/>
    <mergeCell ref="J77:N77"/>
    <mergeCell ref="O77:R77"/>
    <mergeCell ref="S77:T77"/>
    <mergeCell ref="B82:I82"/>
    <mergeCell ref="J82:N82"/>
    <mergeCell ref="O82:R82"/>
    <mergeCell ref="S82:T82"/>
    <mergeCell ref="B83:I83"/>
    <mergeCell ref="J83:N83"/>
    <mergeCell ref="O83:R83"/>
    <mergeCell ref="S83:T83"/>
    <mergeCell ref="B80:I80"/>
    <mergeCell ref="J80:N80"/>
    <mergeCell ref="O80:R80"/>
    <mergeCell ref="S80:T80"/>
    <mergeCell ref="B81:I81"/>
    <mergeCell ref="J81:N81"/>
    <mergeCell ref="O81:R81"/>
    <mergeCell ref="S81:T81"/>
    <mergeCell ref="B86:I86"/>
    <mergeCell ref="J86:N86"/>
    <mergeCell ref="O86:R86"/>
    <mergeCell ref="S86:T86"/>
    <mergeCell ref="B87:I87"/>
    <mergeCell ref="J87:N87"/>
    <mergeCell ref="O87:R87"/>
    <mergeCell ref="S87:T87"/>
    <mergeCell ref="B84:I84"/>
    <mergeCell ref="J84:N84"/>
    <mergeCell ref="O84:R84"/>
    <mergeCell ref="S84:T84"/>
    <mergeCell ref="B85:I85"/>
    <mergeCell ref="J85:N85"/>
    <mergeCell ref="O85:R85"/>
    <mergeCell ref="S85:T85"/>
    <mergeCell ref="B90:I90"/>
    <mergeCell ref="J90:N90"/>
    <mergeCell ref="O90:R90"/>
    <mergeCell ref="S90:T90"/>
    <mergeCell ref="B91:I91"/>
    <mergeCell ref="J91:N91"/>
    <mergeCell ref="O91:R91"/>
    <mergeCell ref="S91:T91"/>
    <mergeCell ref="B88:I88"/>
    <mergeCell ref="J88:N88"/>
    <mergeCell ref="O88:R88"/>
    <mergeCell ref="S88:T88"/>
    <mergeCell ref="B89:I89"/>
    <mergeCell ref="J89:N89"/>
    <mergeCell ref="O89:R89"/>
    <mergeCell ref="S89:T89"/>
    <mergeCell ref="B94:I94"/>
    <mergeCell ref="J94:N94"/>
    <mergeCell ref="O94:R94"/>
    <mergeCell ref="S94:T94"/>
    <mergeCell ref="B95:I95"/>
    <mergeCell ref="J95:N95"/>
    <mergeCell ref="O95:R95"/>
    <mergeCell ref="S95:T95"/>
    <mergeCell ref="B92:I92"/>
    <mergeCell ref="J92:N92"/>
    <mergeCell ref="O92:R92"/>
    <mergeCell ref="S92:T92"/>
    <mergeCell ref="B93:I93"/>
    <mergeCell ref="J93:N93"/>
    <mergeCell ref="O93:R93"/>
    <mergeCell ref="S93:T93"/>
    <mergeCell ref="B98:I98"/>
    <mergeCell ref="J98:N98"/>
    <mergeCell ref="O98:R98"/>
    <mergeCell ref="S98:T98"/>
    <mergeCell ref="J1048576:N1048576"/>
    <mergeCell ref="B96:I96"/>
    <mergeCell ref="J96:N96"/>
    <mergeCell ref="O96:R96"/>
    <mergeCell ref="S96:T96"/>
    <mergeCell ref="B97:I97"/>
    <mergeCell ref="J97:N97"/>
    <mergeCell ref="O97:R97"/>
    <mergeCell ref="S97:T97"/>
  </mergeCells>
  <pageMargins left="0.7" right="0.7" top="0.75" bottom="0.75" header="0.3" footer="0.3"/>
  <pageSetup scale="41"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50"/>
    <pageSetUpPr fitToPage="1"/>
  </sheetPr>
  <dimension ref="A1:V70"/>
  <sheetViews>
    <sheetView topLeftCell="A58" zoomScaleNormal="100" workbookViewId="0">
      <selection activeCell="V70" sqref="V70"/>
    </sheetView>
  </sheetViews>
  <sheetFormatPr defaultColWidth="9.296875" defaultRowHeight="13" x14ac:dyDescent="0.3"/>
  <cols>
    <col min="1" max="1" width="9.296875" style="111"/>
    <col min="2" max="3" width="9.296875" style="112"/>
    <col min="4" max="4" width="20" style="112" customWidth="1"/>
    <col min="5" max="8" width="9.296875" style="112"/>
    <col min="9" max="9" width="9.765625E-2" style="112" customWidth="1"/>
    <col min="10" max="11" width="9.296875" style="111"/>
    <col min="12" max="12" width="0.796875" style="111" customWidth="1"/>
    <col min="13" max="13" width="9.296875" style="111" hidden="1" customWidth="1"/>
    <col min="14" max="14" width="9.296875" style="111"/>
    <col min="15" max="15" width="24.09765625" style="111" customWidth="1"/>
    <col min="16" max="19" width="9.296875" style="111"/>
    <col min="20" max="20" width="12.69921875" style="111" customWidth="1"/>
    <col min="21" max="21" width="13" style="111" customWidth="1"/>
    <col min="22" max="22" width="13.19921875" style="111" customWidth="1"/>
    <col min="23" max="16384" width="9.296875" style="111"/>
  </cols>
  <sheetData>
    <row r="1" spans="1:22" ht="91.75" customHeight="1" x14ac:dyDescent="0.35">
      <c r="A1" s="49"/>
      <c r="B1" s="709"/>
      <c r="C1" s="709"/>
      <c r="D1" s="709"/>
      <c r="E1" s="710"/>
      <c r="F1" s="711" t="s">
        <v>2</v>
      </c>
      <c r="G1" s="709"/>
      <c r="H1" s="709"/>
      <c r="I1" s="709"/>
      <c r="J1" s="709"/>
      <c r="K1" s="710"/>
      <c r="L1" s="711" t="s">
        <v>3</v>
      </c>
      <c r="M1" s="709"/>
      <c r="N1" s="709"/>
      <c r="O1" s="709"/>
      <c r="P1" s="704" t="s">
        <v>1116</v>
      </c>
      <c r="Q1" s="704"/>
      <c r="R1" s="704" t="s">
        <v>1213</v>
      </c>
      <c r="S1" s="704"/>
      <c r="T1" s="381" t="s">
        <v>1799</v>
      </c>
      <c r="U1" s="381" t="s">
        <v>1800</v>
      </c>
      <c r="V1" s="381" t="s">
        <v>1801</v>
      </c>
    </row>
    <row r="2" spans="1:22" ht="14.5" x14ac:dyDescent="0.3">
      <c r="A2" s="1299" t="s">
        <v>234</v>
      </c>
      <c r="B2" s="1299"/>
      <c r="C2" s="1299"/>
      <c r="D2" s="1299"/>
      <c r="E2" s="1299"/>
      <c r="F2" s="1299"/>
      <c r="G2" s="1299"/>
      <c r="H2" s="1299"/>
      <c r="I2" s="1299"/>
      <c r="J2" s="1299"/>
      <c r="K2" s="1299"/>
      <c r="L2" s="380"/>
      <c r="M2" s="380"/>
      <c r="N2" s="380"/>
      <c r="O2" s="380"/>
      <c r="P2" s="380"/>
      <c r="Q2" s="380"/>
      <c r="R2" s="109"/>
      <c r="S2" s="109"/>
    </row>
    <row r="3" spans="1:22" ht="14.5" x14ac:dyDescent="0.3">
      <c r="A3" s="1297" t="s">
        <v>235</v>
      </c>
      <c r="B3" s="1298"/>
      <c r="C3" s="1298"/>
      <c r="D3" s="1298"/>
      <c r="E3" s="1298"/>
      <c r="F3" s="1298"/>
      <c r="G3" s="1298"/>
      <c r="H3" s="1298"/>
      <c r="I3" s="1298"/>
      <c r="J3" s="1298"/>
      <c r="K3" s="1298"/>
      <c r="L3" s="1298"/>
      <c r="M3" s="1298"/>
      <c r="N3" s="1298"/>
      <c r="O3" s="1298"/>
      <c r="P3" s="1298"/>
      <c r="Q3" s="1298"/>
    </row>
    <row r="4" spans="1:22" ht="14.4" customHeight="1" x14ac:dyDescent="0.3">
      <c r="A4" s="90" t="s">
        <v>4</v>
      </c>
      <c r="B4" s="670" t="s">
        <v>5</v>
      </c>
      <c r="C4" s="671"/>
      <c r="D4" s="671"/>
      <c r="E4" s="671"/>
      <c r="F4" s="671"/>
      <c r="G4" s="671"/>
      <c r="H4" s="671"/>
      <c r="I4" s="672"/>
      <c r="J4" s="690" t="s">
        <v>528</v>
      </c>
      <c r="K4" s="691"/>
      <c r="L4" s="691"/>
      <c r="M4" s="692"/>
      <c r="N4" s="693"/>
      <c r="O4" s="694"/>
      <c r="P4" s="505"/>
      <c r="Q4" s="505"/>
      <c r="R4" s="505"/>
      <c r="S4" s="505"/>
    </row>
    <row r="5" spans="1:22" ht="210.65" customHeight="1" x14ac:dyDescent="0.3">
      <c r="A5" s="20">
        <v>1</v>
      </c>
      <c r="B5" s="693" t="s">
        <v>362</v>
      </c>
      <c r="C5" s="694"/>
      <c r="D5" s="695"/>
      <c r="E5" s="574" t="s">
        <v>324</v>
      </c>
      <c r="F5" s="694"/>
      <c r="G5" s="694"/>
      <c r="H5" s="694"/>
      <c r="I5" s="695"/>
      <c r="J5" s="690" t="s">
        <v>528</v>
      </c>
      <c r="K5" s="691"/>
      <c r="L5" s="691"/>
      <c r="M5" s="692"/>
      <c r="N5" s="693"/>
      <c r="O5" s="694"/>
      <c r="P5" s="505"/>
      <c r="Q5" s="505"/>
      <c r="R5" s="505"/>
      <c r="S5" s="505"/>
    </row>
    <row r="6" spans="1:22" ht="15.5" x14ac:dyDescent="0.3">
      <c r="A6" s="30">
        <v>2</v>
      </c>
      <c r="B6" s="574" t="s">
        <v>391</v>
      </c>
      <c r="C6" s="572"/>
      <c r="D6" s="572"/>
      <c r="E6" s="572"/>
      <c r="F6" s="572"/>
      <c r="G6" s="572"/>
      <c r="H6" s="572"/>
      <c r="I6" s="666"/>
      <c r="J6" s="690" t="s">
        <v>528</v>
      </c>
      <c r="K6" s="691"/>
      <c r="L6" s="691"/>
      <c r="M6" s="692"/>
      <c r="N6" s="693"/>
      <c r="O6" s="694"/>
      <c r="P6" s="505"/>
      <c r="Q6" s="505"/>
      <c r="R6" s="505"/>
      <c r="S6" s="505"/>
    </row>
    <row r="7" spans="1:22" ht="15.5" x14ac:dyDescent="0.3">
      <c r="A7" s="19">
        <v>3</v>
      </c>
      <c r="B7" s="574" t="s">
        <v>236</v>
      </c>
      <c r="C7" s="572"/>
      <c r="D7" s="572"/>
      <c r="E7" s="572"/>
      <c r="F7" s="572"/>
      <c r="G7" s="572"/>
      <c r="H7" s="572"/>
      <c r="I7" s="666"/>
      <c r="J7" s="690" t="s">
        <v>528</v>
      </c>
      <c r="K7" s="691"/>
      <c r="L7" s="691"/>
      <c r="M7" s="692"/>
      <c r="N7" s="693"/>
      <c r="O7" s="694"/>
      <c r="P7" s="505"/>
      <c r="Q7" s="505"/>
      <c r="R7" s="505"/>
      <c r="S7" s="505"/>
    </row>
    <row r="8" spans="1:22" ht="16.25" customHeight="1" x14ac:dyDescent="0.3">
      <c r="A8" s="19">
        <v>4</v>
      </c>
      <c r="B8" s="574" t="s">
        <v>392</v>
      </c>
      <c r="C8" s="572"/>
      <c r="D8" s="572"/>
      <c r="E8" s="572"/>
      <c r="F8" s="572"/>
      <c r="G8" s="572"/>
      <c r="H8" s="572"/>
      <c r="I8" s="666"/>
      <c r="J8" s="690" t="s">
        <v>528</v>
      </c>
      <c r="K8" s="691"/>
      <c r="L8" s="691"/>
      <c r="M8" s="692"/>
      <c r="N8" s="693"/>
      <c r="O8" s="694"/>
      <c r="P8" s="505"/>
      <c r="Q8" s="505"/>
      <c r="R8" s="505"/>
      <c r="S8" s="505"/>
    </row>
    <row r="9" spans="1:22" ht="15.5" x14ac:dyDescent="0.3">
      <c r="A9" s="19">
        <v>5</v>
      </c>
      <c r="B9" s="574" t="s">
        <v>237</v>
      </c>
      <c r="C9" s="572"/>
      <c r="D9" s="572"/>
      <c r="E9" s="572"/>
      <c r="F9" s="572"/>
      <c r="G9" s="572"/>
      <c r="H9" s="572"/>
      <c r="I9" s="666"/>
      <c r="J9" s="690" t="s">
        <v>528</v>
      </c>
      <c r="K9" s="691"/>
      <c r="L9" s="691"/>
      <c r="M9" s="692"/>
      <c r="N9" s="693"/>
      <c r="O9" s="694"/>
      <c r="P9" s="505"/>
      <c r="Q9" s="505"/>
      <c r="R9" s="505"/>
      <c r="S9" s="505"/>
    </row>
    <row r="10" spans="1:22" ht="15.5" x14ac:dyDescent="0.3">
      <c r="A10" s="19">
        <v>6</v>
      </c>
      <c r="B10" s="574" t="s">
        <v>238</v>
      </c>
      <c r="C10" s="572"/>
      <c r="D10" s="572"/>
      <c r="E10" s="572"/>
      <c r="F10" s="572"/>
      <c r="G10" s="572"/>
      <c r="H10" s="572"/>
      <c r="I10" s="666"/>
      <c r="J10" s="690" t="s">
        <v>528</v>
      </c>
      <c r="K10" s="691"/>
      <c r="L10" s="691"/>
      <c r="M10" s="692"/>
      <c r="N10" s="693"/>
      <c r="O10" s="694"/>
      <c r="P10" s="505"/>
      <c r="Q10" s="505"/>
      <c r="R10" s="505"/>
      <c r="S10" s="505"/>
    </row>
    <row r="11" spans="1:22" ht="33.75" customHeight="1" x14ac:dyDescent="0.3">
      <c r="A11" s="19">
        <v>7</v>
      </c>
      <c r="B11" s="574" t="s">
        <v>239</v>
      </c>
      <c r="C11" s="572"/>
      <c r="D11" s="572"/>
      <c r="E11" s="572"/>
      <c r="F11" s="572"/>
      <c r="G11" s="572"/>
      <c r="H11" s="572"/>
      <c r="I11" s="666"/>
      <c r="J11" s="690" t="s">
        <v>528</v>
      </c>
      <c r="K11" s="691"/>
      <c r="L11" s="691"/>
      <c r="M11" s="692"/>
      <c r="N11" s="693"/>
      <c r="O11" s="694"/>
      <c r="P11" s="505"/>
      <c r="Q11" s="505"/>
      <c r="R11" s="505"/>
      <c r="S11" s="505"/>
    </row>
    <row r="12" spans="1:22" ht="18" customHeight="1" x14ac:dyDescent="0.3">
      <c r="A12" s="19">
        <v>8</v>
      </c>
      <c r="B12" s="574" t="s">
        <v>240</v>
      </c>
      <c r="C12" s="572"/>
      <c r="D12" s="572"/>
      <c r="E12" s="572"/>
      <c r="F12" s="572"/>
      <c r="G12" s="572"/>
      <c r="H12" s="572"/>
      <c r="I12" s="666"/>
      <c r="J12" s="690" t="s">
        <v>528</v>
      </c>
      <c r="K12" s="691"/>
      <c r="L12" s="691"/>
      <c r="M12" s="692"/>
      <c r="N12" s="693"/>
      <c r="O12" s="694"/>
      <c r="P12" s="505"/>
      <c r="Q12" s="505"/>
      <c r="R12" s="505"/>
      <c r="S12" s="505"/>
    </row>
    <row r="13" spans="1:22" ht="20.25" customHeight="1" x14ac:dyDescent="0.3">
      <c r="A13" s="19">
        <v>9</v>
      </c>
      <c r="B13" s="574" t="s">
        <v>241</v>
      </c>
      <c r="C13" s="572"/>
      <c r="D13" s="572"/>
      <c r="E13" s="572"/>
      <c r="F13" s="572"/>
      <c r="G13" s="572"/>
      <c r="H13" s="572"/>
      <c r="I13" s="666"/>
      <c r="J13" s="690" t="s">
        <v>528</v>
      </c>
      <c r="K13" s="691"/>
      <c r="L13" s="691"/>
      <c r="M13" s="692"/>
      <c r="N13" s="693"/>
      <c r="O13" s="694"/>
      <c r="P13" s="505"/>
      <c r="Q13" s="505"/>
      <c r="R13" s="505"/>
      <c r="S13" s="505"/>
    </row>
    <row r="14" spans="1:22" ht="32.25" customHeight="1" x14ac:dyDescent="0.3">
      <c r="A14" s="19">
        <v>10</v>
      </c>
      <c r="B14" s="574" t="s">
        <v>325</v>
      </c>
      <c r="C14" s="694"/>
      <c r="D14" s="694"/>
      <c r="E14" s="694"/>
      <c r="F14" s="694"/>
      <c r="G14" s="694"/>
      <c r="H14" s="694"/>
      <c r="I14" s="695"/>
      <c r="J14" s="690" t="s">
        <v>528</v>
      </c>
      <c r="K14" s="691"/>
      <c r="L14" s="691"/>
      <c r="M14" s="692"/>
      <c r="N14" s="693"/>
      <c r="O14" s="694"/>
      <c r="P14" s="505"/>
      <c r="Q14" s="505"/>
      <c r="R14" s="505"/>
      <c r="S14" s="505"/>
    </row>
    <row r="15" spans="1:22" ht="23.25" customHeight="1" x14ac:dyDescent="0.3">
      <c r="A15" s="19">
        <v>11</v>
      </c>
      <c r="B15" s="574" t="s">
        <v>297</v>
      </c>
      <c r="C15" s="694"/>
      <c r="D15" s="694"/>
      <c r="E15" s="694"/>
      <c r="F15" s="694"/>
      <c r="G15" s="694"/>
      <c r="H15" s="694"/>
      <c r="I15" s="695"/>
      <c r="J15" s="690" t="s">
        <v>528</v>
      </c>
      <c r="K15" s="691"/>
      <c r="L15" s="691"/>
      <c r="M15" s="692"/>
      <c r="N15" s="693"/>
      <c r="O15" s="694"/>
      <c r="P15" s="505"/>
      <c r="Q15" s="505"/>
      <c r="R15" s="505"/>
      <c r="S15" s="505"/>
    </row>
    <row r="16" spans="1:22" ht="15.5" x14ac:dyDescent="0.3">
      <c r="A16" s="19">
        <v>12</v>
      </c>
      <c r="B16" s="574" t="s">
        <v>242</v>
      </c>
      <c r="C16" s="572"/>
      <c r="D16" s="572"/>
      <c r="E16" s="572"/>
      <c r="F16" s="572"/>
      <c r="G16" s="572"/>
      <c r="H16" s="572"/>
      <c r="I16" s="666"/>
      <c r="J16" s="690" t="s">
        <v>528</v>
      </c>
      <c r="K16" s="691"/>
      <c r="L16" s="691"/>
      <c r="M16" s="692"/>
      <c r="N16" s="693"/>
      <c r="O16" s="694"/>
      <c r="P16" s="505"/>
      <c r="Q16" s="505"/>
      <c r="R16" s="505"/>
      <c r="S16" s="505"/>
    </row>
    <row r="17" spans="1:19" ht="15.5" x14ac:dyDescent="0.3">
      <c r="A17" s="90" t="s">
        <v>8</v>
      </c>
      <c r="B17" s="670" t="s">
        <v>207</v>
      </c>
      <c r="C17" s="671"/>
      <c r="D17" s="671"/>
      <c r="E17" s="671"/>
      <c r="F17" s="671"/>
      <c r="G17" s="671"/>
      <c r="H17" s="671"/>
      <c r="I17" s="672"/>
      <c r="J17" s="690" t="s">
        <v>528</v>
      </c>
      <c r="K17" s="691"/>
      <c r="L17" s="691"/>
      <c r="M17" s="692"/>
      <c r="N17" s="693"/>
      <c r="O17" s="694"/>
      <c r="P17" s="505"/>
      <c r="Q17" s="505"/>
      <c r="R17" s="505"/>
      <c r="S17" s="505"/>
    </row>
    <row r="18" spans="1:19" ht="19.25" customHeight="1" x14ac:dyDescent="0.3">
      <c r="A18" s="19">
        <v>1</v>
      </c>
      <c r="B18" s="574" t="s">
        <v>243</v>
      </c>
      <c r="C18" s="572"/>
      <c r="D18" s="572"/>
      <c r="E18" s="572"/>
      <c r="F18" s="572"/>
      <c r="G18" s="572"/>
      <c r="H18" s="572"/>
      <c r="I18" s="666"/>
      <c r="J18" s="690" t="s">
        <v>528</v>
      </c>
      <c r="K18" s="691"/>
      <c r="L18" s="691"/>
      <c r="M18" s="692"/>
      <c r="N18" s="693"/>
      <c r="O18" s="694"/>
      <c r="P18" s="505"/>
      <c r="Q18" s="505"/>
      <c r="R18" s="505"/>
      <c r="S18" s="505"/>
    </row>
    <row r="19" spans="1:19" ht="49.25" customHeight="1" x14ac:dyDescent="0.3">
      <c r="A19" s="20">
        <v>2</v>
      </c>
      <c r="B19" s="574" t="s">
        <v>244</v>
      </c>
      <c r="C19" s="572"/>
      <c r="D19" s="572"/>
      <c r="E19" s="572"/>
      <c r="F19" s="572"/>
      <c r="G19" s="572"/>
      <c r="H19" s="572"/>
      <c r="I19" s="666"/>
      <c r="J19" s="690" t="s">
        <v>528</v>
      </c>
      <c r="K19" s="691"/>
      <c r="L19" s="691"/>
      <c r="M19" s="692"/>
      <c r="N19" s="693"/>
      <c r="O19" s="694"/>
      <c r="P19" s="505"/>
      <c r="Q19" s="505"/>
      <c r="R19" s="505"/>
      <c r="S19" s="505"/>
    </row>
    <row r="20" spans="1:19" ht="35.4" customHeight="1" x14ac:dyDescent="0.3">
      <c r="A20" s="19">
        <v>3</v>
      </c>
      <c r="B20" s="574" t="s">
        <v>245</v>
      </c>
      <c r="C20" s="572"/>
      <c r="D20" s="572"/>
      <c r="E20" s="572"/>
      <c r="F20" s="572"/>
      <c r="G20" s="572"/>
      <c r="H20" s="572"/>
      <c r="I20" s="666"/>
      <c r="J20" s="690" t="s">
        <v>528</v>
      </c>
      <c r="K20" s="691"/>
      <c r="L20" s="691"/>
      <c r="M20" s="692"/>
      <c r="N20" s="693"/>
      <c r="O20" s="694"/>
      <c r="P20" s="505"/>
      <c r="Q20" s="505"/>
      <c r="R20" s="505"/>
      <c r="S20" s="505"/>
    </row>
    <row r="21" spans="1:19" ht="29.25" customHeight="1" x14ac:dyDescent="0.3">
      <c r="A21" s="19">
        <v>4</v>
      </c>
      <c r="B21" s="574" t="s">
        <v>246</v>
      </c>
      <c r="C21" s="572"/>
      <c r="D21" s="572"/>
      <c r="E21" s="572"/>
      <c r="F21" s="572"/>
      <c r="G21" s="572"/>
      <c r="H21" s="572"/>
      <c r="I21" s="666"/>
      <c r="J21" s="690" t="s">
        <v>528</v>
      </c>
      <c r="K21" s="691"/>
      <c r="L21" s="691"/>
      <c r="M21" s="692"/>
      <c r="N21" s="693"/>
      <c r="O21" s="694"/>
      <c r="P21" s="505"/>
      <c r="Q21" s="505"/>
      <c r="R21" s="505"/>
      <c r="S21" s="505"/>
    </row>
    <row r="22" spans="1:19" ht="30.75" customHeight="1" x14ac:dyDescent="0.3">
      <c r="A22" s="19">
        <v>5</v>
      </c>
      <c r="B22" s="574" t="s">
        <v>247</v>
      </c>
      <c r="C22" s="572"/>
      <c r="D22" s="572"/>
      <c r="E22" s="572"/>
      <c r="F22" s="572"/>
      <c r="G22" s="572"/>
      <c r="H22" s="572"/>
      <c r="I22" s="666"/>
      <c r="J22" s="690" t="s">
        <v>528</v>
      </c>
      <c r="K22" s="691"/>
      <c r="L22" s="691"/>
      <c r="M22" s="692"/>
      <c r="N22" s="693"/>
      <c r="O22" s="694"/>
      <c r="P22" s="505"/>
      <c r="Q22" s="505"/>
      <c r="R22" s="505"/>
      <c r="S22" s="505"/>
    </row>
    <row r="23" spans="1:19" ht="15.5" x14ac:dyDescent="0.3">
      <c r="A23" s="27" t="s">
        <v>19</v>
      </c>
      <c r="B23" s="670" t="s">
        <v>248</v>
      </c>
      <c r="C23" s="671"/>
      <c r="D23" s="671"/>
      <c r="E23" s="671"/>
      <c r="F23" s="671"/>
      <c r="G23" s="671"/>
      <c r="H23" s="671"/>
      <c r="I23" s="672"/>
      <c r="J23" s="690" t="s">
        <v>528</v>
      </c>
      <c r="K23" s="691"/>
      <c r="L23" s="691"/>
      <c r="M23" s="692"/>
      <c r="N23" s="693"/>
      <c r="O23" s="694"/>
      <c r="P23" s="505"/>
      <c r="Q23" s="505"/>
      <c r="R23" s="505"/>
      <c r="S23" s="505"/>
    </row>
    <row r="24" spans="1:19" ht="30.75" customHeight="1" x14ac:dyDescent="0.3">
      <c r="A24" s="28">
        <v>1</v>
      </c>
      <c r="B24" s="574" t="s">
        <v>249</v>
      </c>
      <c r="C24" s="572"/>
      <c r="D24" s="572"/>
      <c r="E24" s="572"/>
      <c r="F24" s="572"/>
      <c r="G24" s="572"/>
      <c r="H24" s="572"/>
      <c r="I24" s="666"/>
      <c r="J24" s="690" t="s">
        <v>528</v>
      </c>
      <c r="K24" s="691"/>
      <c r="L24" s="691"/>
      <c r="M24" s="692"/>
      <c r="N24" s="693"/>
      <c r="O24" s="694"/>
      <c r="P24" s="505"/>
      <c r="Q24" s="505"/>
      <c r="R24" s="505"/>
      <c r="S24" s="505"/>
    </row>
    <row r="25" spans="1:19" ht="14.25" customHeight="1" x14ac:dyDescent="0.3">
      <c r="A25" s="28">
        <v>2</v>
      </c>
      <c r="B25" s="574" t="s">
        <v>288</v>
      </c>
      <c r="C25" s="572"/>
      <c r="D25" s="572"/>
      <c r="E25" s="572"/>
      <c r="F25" s="572"/>
      <c r="G25" s="572"/>
      <c r="H25" s="572"/>
      <c r="I25" s="666"/>
      <c r="J25" s="690" t="s">
        <v>528</v>
      </c>
      <c r="K25" s="691"/>
      <c r="L25" s="691"/>
      <c r="M25" s="692"/>
      <c r="N25" s="693"/>
      <c r="O25" s="694"/>
      <c r="P25" s="505"/>
      <c r="Q25" s="505"/>
      <c r="R25" s="505"/>
      <c r="S25" s="505"/>
    </row>
    <row r="26" spans="1:19" ht="19.25" customHeight="1" x14ac:dyDescent="0.3">
      <c r="A26" s="28">
        <v>3</v>
      </c>
      <c r="B26" s="574" t="s">
        <v>250</v>
      </c>
      <c r="C26" s="572"/>
      <c r="D26" s="572"/>
      <c r="E26" s="572"/>
      <c r="F26" s="572"/>
      <c r="G26" s="572"/>
      <c r="H26" s="572"/>
      <c r="I26" s="666"/>
      <c r="J26" s="690" t="s">
        <v>528</v>
      </c>
      <c r="K26" s="691"/>
      <c r="L26" s="691"/>
      <c r="M26" s="692"/>
      <c r="N26" s="693"/>
      <c r="O26" s="694"/>
      <c r="P26" s="505"/>
      <c r="Q26" s="505"/>
      <c r="R26" s="505"/>
      <c r="S26" s="505"/>
    </row>
    <row r="27" spans="1:19" ht="31.5" customHeight="1" x14ac:dyDescent="0.3">
      <c r="A27" s="28">
        <v>5</v>
      </c>
      <c r="B27" s="574" t="s">
        <v>251</v>
      </c>
      <c r="C27" s="572"/>
      <c r="D27" s="572"/>
      <c r="E27" s="572"/>
      <c r="F27" s="572"/>
      <c r="G27" s="572"/>
      <c r="H27" s="572"/>
      <c r="I27" s="666"/>
      <c r="J27" s="690" t="s">
        <v>528</v>
      </c>
      <c r="K27" s="691"/>
      <c r="L27" s="691"/>
      <c r="M27" s="692"/>
      <c r="N27" s="693"/>
      <c r="O27" s="694"/>
      <c r="P27" s="505"/>
      <c r="Q27" s="505"/>
      <c r="R27" s="505"/>
      <c r="S27" s="505"/>
    </row>
    <row r="28" spans="1:19" ht="35.25" customHeight="1" x14ac:dyDescent="0.3">
      <c r="A28" s="28">
        <v>6</v>
      </c>
      <c r="B28" s="574" t="s">
        <v>252</v>
      </c>
      <c r="C28" s="572"/>
      <c r="D28" s="572"/>
      <c r="E28" s="572"/>
      <c r="F28" s="572"/>
      <c r="G28" s="572"/>
      <c r="H28" s="572"/>
      <c r="I28" s="666"/>
      <c r="J28" s="690" t="s">
        <v>528</v>
      </c>
      <c r="K28" s="691"/>
      <c r="L28" s="691"/>
      <c r="M28" s="692"/>
      <c r="N28" s="693"/>
      <c r="O28" s="694"/>
      <c r="P28" s="505"/>
      <c r="Q28" s="505"/>
      <c r="R28" s="505"/>
      <c r="S28" s="505"/>
    </row>
    <row r="29" spans="1:19" ht="19.5" customHeight="1" x14ac:dyDescent="0.3">
      <c r="A29" s="28">
        <v>7</v>
      </c>
      <c r="B29" s="574" t="s">
        <v>253</v>
      </c>
      <c r="C29" s="572"/>
      <c r="D29" s="572"/>
      <c r="E29" s="572"/>
      <c r="F29" s="572"/>
      <c r="G29" s="572"/>
      <c r="H29" s="572"/>
      <c r="I29" s="666"/>
      <c r="J29" s="690" t="s">
        <v>528</v>
      </c>
      <c r="K29" s="691"/>
      <c r="L29" s="691"/>
      <c r="M29" s="692"/>
      <c r="N29" s="693"/>
      <c r="O29" s="694"/>
      <c r="P29" s="505"/>
      <c r="Q29" s="505"/>
      <c r="R29" s="505"/>
      <c r="S29" s="505"/>
    </row>
    <row r="30" spans="1:19" ht="19.25" customHeight="1" x14ac:dyDescent="0.3">
      <c r="A30" s="28">
        <v>8</v>
      </c>
      <c r="B30" s="574" t="s">
        <v>254</v>
      </c>
      <c r="C30" s="572"/>
      <c r="D30" s="572"/>
      <c r="E30" s="572"/>
      <c r="F30" s="572"/>
      <c r="G30" s="572"/>
      <c r="H30" s="572"/>
      <c r="I30" s="666"/>
      <c r="J30" s="690" t="s">
        <v>528</v>
      </c>
      <c r="K30" s="691"/>
      <c r="L30" s="691"/>
      <c r="M30" s="692"/>
      <c r="N30" s="693"/>
      <c r="O30" s="694"/>
      <c r="P30" s="505"/>
      <c r="Q30" s="505"/>
      <c r="R30" s="505"/>
      <c r="S30" s="505"/>
    </row>
    <row r="31" spans="1:19" ht="34.75" customHeight="1" x14ac:dyDescent="0.3">
      <c r="A31" s="28">
        <v>9</v>
      </c>
      <c r="B31" s="574" t="s">
        <v>255</v>
      </c>
      <c r="C31" s="572"/>
      <c r="D31" s="572"/>
      <c r="E31" s="572"/>
      <c r="F31" s="572"/>
      <c r="G31" s="572"/>
      <c r="H31" s="572"/>
      <c r="I31" s="666"/>
      <c r="J31" s="690" t="s">
        <v>528</v>
      </c>
      <c r="K31" s="691"/>
      <c r="L31" s="691"/>
      <c r="M31" s="692"/>
      <c r="N31" s="693"/>
      <c r="O31" s="694"/>
      <c r="P31" s="505"/>
      <c r="Q31" s="505"/>
      <c r="R31" s="505"/>
      <c r="S31" s="505"/>
    </row>
    <row r="32" spans="1:19" ht="48" customHeight="1" x14ac:dyDescent="0.3">
      <c r="A32" s="29">
        <v>10</v>
      </c>
      <c r="B32" s="574" t="s">
        <v>49</v>
      </c>
      <c r="C32" s="572"/>
      <c r="D32" s="572"/>
      <c r="E32" s="572"/>
      <c r="F32" s="572"/>
      <c r="G32" s="572"/>
      <c r="H32" s="572"/>
      <c r="I32" s="666"/>
      <c r="J32" s="690" t="s">
        <v>528</v>
      </c>
      <c r="K32" s="691"/>
      <c r="L32" s="691"/>
      <c r="M32" s="692"/>
      <c r="N32" s="693"/>
      <c r="O32" s="694"/>
      <c r="P32" s="505"/>
      <c r="Q32" s="505"/>
      <c r="R32" s="505"/>
      <c r="S32" s="505"/>
    </row>
    <row r="33" spans="1:19" ht="15.5" x14ac:dyDescent="0.3">
      <c r="A33" s="91" t="s">
        <v>35</v>
      </c>
      <c r="B33" s="670" t="s">
        <v>256</v>
      </c>
      <c r="C33" s="671"/>
      <c r="D33" s="671"/>
      <c r="E33" s="671"/>
      <c r="F33" s="671"/>
      <c r="G33" s="671"/>
      <c r="H33" s="671"/>
      <c r="I33" s="672"/>
      <c r="J33" s="690" t="s">
        <v>528</v>
      </c>
      <c r="K33" s="691"/>
      <c r="L33" s="691"/>
      <c r="M33" s="692"/>
      <c r="N33" s="693"/>
      <c r="O33" s="694"/>
      <c r="P33" s="505"/>
      <c r="Q33" s="505"/>
      <c r="R33" s="505"/>
      <c r="S33" s="505"/>
    </row>
    <row r="34" spans="1:19" ht="17.399999999999999" customHeight="1" x14ac:dyDescent="0.3">
      <c r="A34" s="28">
        <v>1</v>
      </c>
      <c r="B34" s="574" t="s">
        <v>257</v>
      </c>
      <c r="C34" s="572"/>
      <c r="D34" s="572"/>
      <c r="E34" s="572"/>
      <c r="F34" s="572"/>
      <c r="G34" s="572"/>
      <c r="H34" s="572"/>
      <c r="I34" s="666"/>
      <c r="J34" s="690" t="s">
        <v>528</v>
      </c>
      <c r="K34" s="691"/>
      <c r="L34" s="691"/>
      <c r="M34" s="692"/>
      <c r="N34" s="693"/>
      <c r="O34" s="694"/>
      <c r="P34" s="505"/>
      <c r="Q34" s="505"/>
      <c r="R34" s="505"/>
      <c r="S34" s="505"/>
    </row>
    <row r="35" spans="1:19" ht="15" customHeight="1" x14ac:dyDescent="0.3">
      <c r="A35" s="28">
        <v>3</v>
      </c>
      <c r="B35" s="574" t="s">
        <v>258</v>
      </c>
      <c r="C35" s="572"/>
      <c r="D35" s="572"/>
      <c r="E35" s="572"/>
      <c r="F35" s="572"/>
      <c r="G35" s="572"/>
      <c r="H35" s="572"/>
      <c r="I35" s="666"/>
      <c r="J35" s="690" t="s">
        <v>528</v>
      </c>
      <c r="K35" s="691"/>
      <c r="L35" s="691"/>
      <c r="M35" s="692"/>
      <c r="N35" s="693"/>
      <c r="O35" s="694"/>
      <c r="P35" s="505"/>
      <c r="Q35" s="505"/>
      <c r="R35" s="505"/>
      <c r="S35" s="505"/>
    </row>
    <row r="36" spans="1:19" ht="16.5" customHeight="1" x14ac:dyDescent="0.3">
      <c r="A36" s="28">
        <v>4</v>
      </c>
      <c r="B36" s="574" t="s">
        <v>259</v>
      </c>
      <c r="C36" s="572"/>
      <c r="D36" s="572"/>
      <c r="E36" s="572"/>
      <c r="F36" s="572"/>
      <c r="G36" s="572"/>
      <c r="H36" s="572"/>
      <c r="I36" s="666"/>
      <c r="J36" s="690" t="s">
        <v>528</v>
      </c>
      <c r="K36" s="691"/>
      <c r="L36" s="691"/>
      <c r="M36" s="692"/>
      <c r="N36" s="693"/>
      <c r="O36" s="694"/>
      <c r="P36" s="505"/>
      <c r="Q36" s="505"/>
      <c r="R36" s="505"/>
      <c r="S36" s="505"/>
    </row>
    <row r="37" spans="1:19" ht="19.25" customHeight="1" x14ac:dyDescent="0.3">
      <c r="A37" s="28">
        <v>5</v>
      </c>
      <c r="B37" s="574" t="s">
        <v>260</v>
      </c>
      <c r="C37" s="572"/>
      <c r="D37" s="572"/>
      <c r="E37" s="572"/>
      <c r="F37" s="572"/>
      <c r="G37" s="572"/>
      <c r="H37" s="572"/>
      <c r="I37" s="666"/>
      <c r="J37" s="690" t="s">
        <v>528</v>
      </c>
      <c r="K37" s="691"/>
      <c r="L37" s="691"/>
      <c r="M37" s="692"/>
      <c r="N37" s="693"/>
      <c r="O37" s="694"/>
      <c r="P37" s="505"/>
      <c r="Q37" s="505"/>
      <c r="R37" s="505"/>
      <c r="S37" s="505"/>
    </row>
    <row r="38" spans="1:19" ht="33" customHeight="1" x14ac:dyDescent="0.3">
      <c r="A38" s="28">
        <v>6</v>
      </c>
      <c r="B38" s="574" t="s">
        <v>289</v>
      </c>
      <c r="C38" s="572"/>
      <c r="D38" s="572"/>
      <c r="E38" s="572"/>
      <c r="F38" s="572"/>
      <c r="G38" s="572"/>
      <c r="H38" s="572"/>
      <c r="I38" s="666"/>
      <c r="J38" s="690" t="s">
        <v>528</v>
      </c>
      <c r="K38" s="691"/>
      <c r="L38" s="691"/>
      <c r="M38" s="692"/>
      <c r="N38" s="693"/>
      <c r="O38" s="694"/>
      <c r="P38" s="505"/>
      <c r="Q38" s="505"/>
      <c r="R38" s="505"/>
      <c r="S38" s="505"/>
    </row>
    <row r="39" spans="1:19" ht="30.75" customHeight="1" x14ac:dyDescent="0.3">
      <c r="A39" s="19">
        <v>7</v>
      </c>
      <c r="B39" s="574" t="s">
        <v>261</v>
      </c>
      <c r="C39" s="572"/>
      <c r="D39" s="572"/>
      <c r="E39" s="572"/>
      <c r="F39" s="572"/>
      <c r="G39" s="572"/>
      <c r="H39" s="572"/>
      <c r="I39" s="666"/>
      <c r="J39" s="690" t="s">
        <v>528</v>
      </c>
      <c r="K39" s="691"/>
      <c r="L39" s="691"/>
      <c r="M39" s="692"/>
      <c r="N39" s="693"/>
      <c r="O39" s="694"/>
      <c r="P39" s="505"/>
      <c r="Q39" s="505"/>
      <c r="R39" s="505"/>
      <c r="S39" s="505"/>
    </row>
    <row r="40" spans="1:19" ht="15" customHeight="1" x14ac:dyDescent="0.3">
      <c r="A40" s="91" t="s">
        <v>46</v>
      </c>
      <c r="B40" s="670" t="s">
        <v>262</v>
      </c>
      <c r="C40" s="671"/>
      <c r="D40" s="671"/>
      <c r="E40" s="671"/>
      <c r="F40" s="671"/>
      <c r="G40" s="671"/>
      <c r="H40" s="671"/>
      <c r="I40" s="672"/>
      <c r="J40" s="690" t="s">
        <v>528</v>
      </c>
      <c r="K40" s="691"/>
      <c r="L40" s="691"/>
      <c r="M40" s="692"/>
      <c r="N40" s="693"/>
      <c r="O40" s="694"/>
      <c r="P40" s="505"/>
      <c r="Q40" s="505"/>
      <c r="R40" s="505"/>
      <c r="S40" s="505"/>
    </row>
    <row r="41" spans="1:19" ht="33.65" customHeight="1" x14ac:dyDescent="0.3">
      <c r="A41" s="19">
        <v>1</v>
      </c>
      <c r="B41" s="574" t="s">
        <v>422</v>
      </c>
      <c r="C41" s="572"/>
      <c r="D41" s="572"/>
      <c r="E41" s="572"/>
      <c r="F41" s="572"/>
      <c r="G41" s="572"/>
      <c r="H41" s="572"/>
      <c r="I41" s="666"/>
      <c r="J41" s="690" t="s">
        <v>528</v>
      </c>
      <c r="K41" s="691"/>
      <c r="L41" s="691"/>
      <c r="M41" s="692"/>
      <c r="N41" s="693"/>
      <c r="O41" s="694"/>
      <c r="P41" s="505"/>
      <c r="Q41" s="505"/>
      <c r="R41" s="505"/>
      <c r="S41" s="505"/>
    </row>
    <row r="42" spans="1:19" ht="29.25" customHeight="1" x14ac:dyDescent="0.3">
      <c r="A42" s="19">
        <v>2</v>
      </c>
      <c r="B42" s="574" t="s">
        <v>263</v>
      </c>
      <c r="C42" s="572"/>
      <c r="D42" s="572"/>
      <c r="E42" s="572"/>
      <c r="F42" s="572"/>
      <c r="G42" s="572"/>
      <c r="H42" s="572"/>
      <c r="I42" s="666"/>
      <c r="J42" s="690" t="s">
        <v>528</v>
      </c>
      <c r="K42" s="691"/>
      <c r="L42" s="691"/>
      <c r="M42" s="692"/>
      <c r="N42" s="693"/>
      <c r="O42" s="694"/>
      <c r="P42" s="505"/>
      <c r="Q42" s="505"/>
      <c r="R42" s="505"/>
      <c r="S42" s="505"/>
    </row>
    <row r="43" spans="1:19" ht="18" customHeight="1" x14ac:dyDescent="0.3">
      <c r="A43" s="19">
        <v>3</v>
      </c>
      <c r="B43" s="574" t="s">
        <v>264</v>
      </c>
      <c r="C43" s="572"/>
      <c r="D43" s="572"/>
      <c r="E43" s="572"/>
      <c r="F43" s="572"/>
      <c r="G43" s="572"/>
      <c r="H43" s="572"/>
      <c r="I43" s="666"/>
      <c r="J43" s="690" t="s">
        <v>528</v>
      </c>
      <c r="K43" s="691"/>
      <c r="L43" s="691"/>
      <c r="M43" s="692"/>
      <c r="N43" s="693"/>
      <c r="O43" s="694"/>
      <c r="P43" s="505"/>
      <c r="Q43" s="505"/>
      <c r="R43" s="505"/>
      <c r="S43" s="505"/>
    </row>
    <row r="44" spans="1:19" ht="15.75" customHeight="1" x14ac:dyDescent="0.3">
      <c r="A44" s="91" t="s">
        <v>71</v>
      </c>
      <c r="B44" s="670" t="s">
        <v>36</v>
      </c>
      <c r="C44" s="671"/>
      <c r="D44" s="671"/>
      <c r="E44" s="671"/>
      <c r="F44" s="671"/>
      <c r="G44" s="671"/>
      <c r="H44" s="671"/>
      <c r="I44" s="672"/>
      <c r="J44" s="690" t="s">
        <v>528</v>
      </c>
      <c r="K44" s="691"/>
      <c r="L44" s="691"/>
      <c r="M44" s="692"/>
      <c r="N44" s="693"/>
      <c r="O44" s="694"/>
      <c r="P44" s="505"/>
      <c r="Q44" s="505"/>
      <c r="R44" s="505"/>
      <c r="S44" s="505"/>
    </row>
    <row r="45" spans="1:19" ht="36" customHeight="1" x14ac:dyDescent="0.3">
      <c r="A45" s="19">
        <v>1</v>
      </c>
      <c r="B45" s="574" t="s">
        <v>265</v>
      </c>
      <c r="C45" s="572"/>
      <c r="D45" s="572"/>
      <c r="E45" s="572"/>
      <c r="F45" s="572"/>
      <c r="G45" s="572"/>
      <c r="H45" s="572"/>
      <c r="I45" s="666"/>
      <c r="J45" s="690" t="s">
        <v>528</v>
      </c>
      <c r="K45" s="691"/>
      <c r="L45" s="691"/>
      <c r="M45" s="692"/>
      <c r="N45" s="693"/>
      <c r="O45" s="694"/>
      <c r="P45" s="505"/>
      <c r="Q45" s="505"/>
      <c r="R45" s="505"/>
      <c r="S45" s="505"/>
    </row>
    <row r="46" spans="1:19" ht="19.5" customHeight="1" x14ac:dyDescent="0.3">
      <c r="A46" s="91" t="s">
        <v>73</v>
      </c>
      <c r="B46" s="670" t="s">
        <v>266</v>
      </c>
      <c r="C46" s="671"/>
      <c r="D46" s="671"/>
      <c r="E46" s="671"/>
      <c r="F46" s="671"/>
      <c r="G46" s="671"/>
      <c r="H46" s="671"/>
      <c r="I46" s="672"/>
      <c r="J46" s="690" t="s">
        <v>528</v>
      </c>
      <c r="K46" s="691"/>
      <c r="L46" s="691"/>
      <c r="M46" s="692"/>
      <c r="N46" s="693"/>
      <c r="O46" s="694"/>
      <c r="P46" s="505"/>
      <c r="Q46" s="505"/>
      <c r="R46" s="505"/>
      <c r="S46" s="505"/>
    </row>
    <row r="47" spans="1:19" ht="63.65" customHeight="1" x14ac:dyDescent="0.3">
      <c r="A47" s="19">
        <v>1</v>
      </c>
      <c r="B47" s="574" t="s">
        <v>267</v>
      </c>
      <c r="C47" s="572"/>
      <c r="D47" s="572"/>
      <c r="E47" s="572"/>
      <c r="F47" s="572"/>
      <c r="G47" s="572"/>
      <c r="H47" s="572"/>
      <c r="I47" s="666"/>
      <c r="J47" s="690" t="s">
        <v>528</v>
      </c>
      <c r="K47" s="691"/>
      <c r="L47" s="691"/>
      <c r="M47" s="692"/>
      <c r="N47" s="693"/>
      <c r="O47" s="694"/>
      <c r="P47" s="505"/>
      <c r="Q47" s="505"/>
      <c r="R47" s="505"/>
      <c r="S47" s="505"/>
    </row>
    <row r="48" spans="1:19" ht="79.5" customHeight="1" x14ac:dyDescent="0.3">
      <c r="A48" s="20">
        <v>2</v>
      </c>
      <c r="B48" s="693" t="s">
        <v>44</v>
      </c>
      <c r="C48" s="694"/>
      <c r="D48" s="694"/>
      <c r="E48" s="694"/>
      <c r="F48" s="694"/>
      <c r="G48" s="694"/>
      <c r="H48" s="694"/>
      <c r="I48" s="695"/>
      <c r="J48" s="690" t="s">
        <v>528</v>
      </c>
      <c r="K48" s="691"/>
      <c r="L48" s="691"/>
      <c r="M48" s="692"/>
      <c r="N48" s="693"/>
      <c r="O48" s="694"/>
      <c r="P48" s="505"/>
      <c r="Q48" s="505"/>
      <c r="R48" s="505"/>
      <c r="S48" s="505"/>
    </row>
    <row r="49" spans="1:22" ht="46.75" customHeight="1" x14ac:dyDescent="0.3">
      <c r="A49" s="20">
        <v>3</v>
      </c>
      <c r="B49" s="574" t="s">
        <v>268</v>
      </c>
      <c r="C49" s="572"/>
      <c r="D49" s="572"/>
      <c r="E49" s="572"/>
      <c r="F49" s="572"/>
      <c r="G49" s="572"/>
      <c r="H49" s="572"/>
      <c r="I49" s="666"/>
      <c r="J49" s="690" t="s">
        <v>528</v>
      </c>
      <c r="K49" s="691"/>
      <c r="L49" s="691"/>
      <c r="M49" s="692"/>
      <c r="N49" s="693"/>
      <c r="O49" s="694"/>
      <c r="P49" s="505"/>
      <c r="Q49" s="505"/>
      <c r="R49" s="505"/>
      <c r="S49" s="505"/>
    </row>
    <row r="50" spans="1:22" ht="63" customHeight="1" x14ac:dyDescent="0.3">
      <c r="A50" s="19">
        <v>4</v>
      </c>
      <c r="B50" s="574" t="s">
        <v>420</v>
      </c>
      <c r="C50" s="572"/>
      <c r="D50" s="572"/>
      <c r="E50" s="572"/>
      <c r="F50" s="572"/>
      <c r="G50" s="572"/>
      <c r="H50" s="572"/>
      <c r="I50" s="666"/>
      <c r="J50" s="690" t="s">
        <v>528</v>
      </c>
      <c r="K50" s="691"/>
      <c r="L50" s="691"/>
      <c r="M50" s="692"/>
      <c r="N50" s="693"/>
      <c r="O50" s="694"/>
      <c r="P50" s="505"/>
      <c r="Q50" s="505"/>
      <c r="R50" s="505"/>
      <c r="S50" s="505"/>
    </row>
    <row r="51" spans="1:22" ht="15.5" x14ac:dyDescent="0.3">
      <c r="A51" s="91" t="s">
        <v>84</v>
      </c>
      <c r="B51" s="701" t="s">
        <v>269</v>
      </c>
      <c r="C51" s="699"/>
      <c r="D51" s="699"/>
      <c r="E51" s="699"/>
      <c r="F51" s="699"/>
      <c r="G51" s="699"/>
      <c r="H51" s="699"/>
      <c r="I51" s="700"/>
      <c r="J51" s="690" t="s">
        <v>528</v>
      </c>
      <c r="K51" s="691"/>
      <c r="L51" s="691"/>
      <c r="M51" s="692"/>
      <c r="N51" s="693"/>
      <c r="O51" s="694"/>
      <c r="P51" s="505"/>
      <c r="Q51" s="505"/>
      <c r="R51" s="505"/>
      <c r="S51" s="505"/>
    </row>
    <row r="52" spans="1:22" ht="75.650000000000006" customHeight="1" x14ac:dyDescent="0.3">
      <c r="A52" s="20">
        <v>1</v>
      </c>
      <c r="B52" s="574" t="s">
        <v>270</v>
      </c>
      <c r="C52" s="572"/>
      <c r="D52" s="572"/>
      <c r="E52" s="572"/>
      <c r="F52" s="572"/>
      <c r="G52" s="572"/>
      <c r="H52" s="572"/>
      <c r="I52" s="666"/>
      <c r="J52" s="690" t="s">
        <v>528</v>
      </c>
      <c r="K52" s="691"/>
      <c r="L52" s="691"/>
      <c r="M52" s="692"/>
      <c r="N52" s="693"/>
      <c r="O52" s="694"/>
      <c r="P52" s="505"/>
      <c r="Q52" s="505"/>
      <c r="R52" s="505"/>
      <c r="S52" s="505"/>
    </row>
    <row r="53" spans="1:22" ht="57.65" customHeight="1" x14ac:dyDescent="0.3">
      <c r="A53" s="20">
        <v>2</v>
      </c>
      <c r="B53" s="693" t="s">
        <v>271</v>
      </c>
      <c r="C53" s="694"/>
      <c r="D53" s="694"/>
      <c r="E53" s="694"/>
      <c r="F53" s="694"/>
      <c r="G53" s="694"/>
      <c r="H53" s="694"/>
      <c r="I53" s="695"/>
      <c r="J53" s="690" t="s">
        <v>528</v>
      </c>
      <c r="K53" s="691"/>
      <c r="L53" s="691"/>
      <c r="M53" s="692"/>
      <c r="N53" s="693"/>
      <c r="O53" s="694"/>
      <c r="P53" s="505"/>
      <c r="Q53" s="505"/>
      <c r="R53" s="505"/>
      <c r="S53" s="505"/>
    </row>
    <row r="54" spans="1:22" ht="47.25" customHeight="1" x14ac:dyDescent="0.3">
      <c r="A54" s="20">
        <v>3</v>
      </c>
      <c r="B54" s="574" t="s">
        <v>450</v>
      </c>
      <c r="C54" s="572"/>
      <c r="D54" s="572"/>
      <c r="E54" s="572"/>
      <c r="F54" s="572"/>
      <c r="G54" s="572"/>
      <c r="H54" s="572"/>
      <c r="I54" s="666"/>
      <c r="J54" s="690" t="s">
        <v>528</v>
      </c>
      <c r="K54" s="691"/>
      <c r="L54" s="691"/>
      <c r="M54" s="692"/>
      <c r="N54" s="693"/>
      <c r="O54" s="694"/>
      <c r="P54" s="505"/>
      <c r="Q54" s="505"/>
      <c r="R54" s="505"/>
      <c r="S54" s="505"/>
    </row>
    <row r="55" spans="1:22" ht="28.5" customHeight="1" x14ac:dyDescent="0.3">
      <c r="A55" s="19">
        <v>4</v>
      </c>
      <c r="B55" s="574" t="s">
        <v>290</v>
      </c>
      <c r="C55" s="572"/>
      <c r="D55" s="572"/>
      <c r="E55" s="572"/>
      <c r="F55" s="572"/>
      <c r="G55" s="572"/>
      <c r="H55" s="572"/>
      <c r="I55" s="666"/>
      <c r="J55" s="690" t="s">
        <v>528</v>
      </c>
      <c r="K55" s="691"/>
      <c r="L55" s="691"/>
      <c r="M55" s="692"/>
      <c r="N55" s="693"/>
      <c r="O55" s="694"/>
      <c r="P55" s="505"/>
      <c r="Q55" s="505"/>
      <c r="R55" s="505"/>
      <c r="S55" s="505"/>
    </row>
    <row r="56" spans="1:22" ht="45.65" customHeight="1" x14ac:dyDescent="0.3">
      <c r="A56" s="39"/>
      <c r="B56" s="107"/>
      <c r="C56" s="122"/>
      <c r="D56" s="122"/>
      <c r="E56" s="122"/>
      <c r="F56" s="122"/>
      <c r="G56" s="122"/>
      <c r="H56" s="122"/>
      <c r="I56" s="104"/>
      <c r="J56" s="678" t="s">
        <v>532</v>
      </c>
      <c r="K56" s="679"/>
      <c r="L56" s="125"/>
      <c r="M56" s="126"/>
      <c r="N56" s="693" t="s">
        <v>344</v>
      </c>
      <c r="O56" s="694"/>
      <c r="P56" s="683" t="s">
        <v>911</v>
      </c>
      <c r="Q56" s="683"/>
      <c r="R56" s="1300">
        <v>91064</v>
      </c>
      <c r="S56" s="586"/>
      <c r="T56" s="399">
        <f>R56+(R56*0.1503)</f>
        <v>104750.9192</v>
      </c>
      <c r="U56" s="399">
        <f>R56+(R56*0.33)</f>
        <v>121115.12</v>
      </c>
      <c r="V56" s="375"/>
    </row>
    <row r="57" spans="1:22" ht="45.65" customHeight="1" x14ac:dyDescent="0.3">
      <c r="A57" s="39"/>
      <c r="B57" s="107"/>
      <c r="C57" s="122"/>
      <c r="D57" s="122"/>
      <c r="E57" s="122"/>
      <c r="F57" s="122"/>
      <c r="G57" s="122"/>
      <c r="H57" s="122"/>
      <c r="I57" s="104"/>
      <c r="J57" s="678" t="s">
        <v>532</v>
      </c>
      <c r="K57" s="679"/>
      <c r="L57" s="125"/>
      <c r="M57" s="126"/>
      <c r="N57" s="693" t="s">
        <v>345</v>
      </c>
      <c r="O57" s="694"/>
      <c r="P57" s="683" t="s">
        <v>912</v>
      </c>
      <c r="Q57" s="683"/>
      <c r="R57" s="1300">
        <v>92954</v>
      </c>
      <c r="S57" s="586"/>
      <c r="T57" s="399">
        <f t="shared" ref="T57:T61" si="0">R57+(R57*0.1503)</f>
        <v>106924.9862</v>
      </c>
      <c r="U57" s="399">
        <f t="shared" ref="U57:U61" si="1">R57+(R57*0.33)</f>
        <v>123628.82</v>
      </c>
      <c r="V57" s="375"/>
    </row>
    <row r="58" spans="1:22" ht="45.65" customHeight="1" x14ac:dyDescent="0.3">
      <c r="A58" s="39"/>
      <c r="B58" s="107"/>
      <c r="C58" s="122"/>
      <c r="D58" s="122"/>
      <c r="E58" s="122"/>
      <c r="F58" s="122"/>
      <c r="G58" s="122"/>
      <c r="H58" s="122"/>
      <c r="I58" s="104"/>
      <c r="J58" s="678" t="s">
        <v>532</v>
      </c>
      <c r="K58" s="679"/>
      <c r="L58" s="125"/>
      <c r="M58" s="126"/>
      <c r="N58" s="693" t="s">
        <v>346</v>
      </c>
      <c r="O58" s="694"/>
      <c r="P58" s="683" t="s">
        <v>913</v>
      </c>
      <c r="Q58" s="683"/>
      <c r="R58" s="1300">
        <v>94844</v>
      </c>
      <c r="S58" s="586"/>
      <c r="T58" s="399">
        <f t="shared" si="0"/>
        <v>109099.05319999999</v>
      </c>
      <c r="U58" s="399">
        <f t="shared" si="1"/>
        <v>126142.52</v>
      </c>
      <c r="V58" s="375"/>
    </row>
    <row r="59" spans="1:22" ht="45.65" customHeight="1" x14ac:dyDescent="0.3">
      <c r="A59" s="39"/>
      <c r="B59" s="107"/>
      <c r="C59" s="122"/>
      <c r="D59" s="122"/>
      <c r="E59" s="122"/>
      <c r="F59" s="122"/>
      <c r="G59" s="122"/>
      <c r="H59" s="122"/>
      <c r="I59" s="104"/>
      <c r="J59" s="678" t="s">
        <v>532</v>
      </c>
      <c r="K59" s="679"/>
      <c r="L59" s="125"/>
      <c r="M59" s="126"/>
      <c r="N59" s="693" t="s">
        <v>347</v>
      </c>
      <c r="O59" s="694"/>
      <c r="P59" s="683" t="s">
        <v>914</v>
      </c>
      <c r="Q59" s="683"/>
      <c r="R59" s="1300">
        <v>96734</v>
      </c>
      <c r="S59" s="586"/>
      <c r="T59" s="399">
        <f t="shared" si="0"/>
        <v>111273.1202</v>
      </c>
      <c r="U59" s="399">
        <f t="shared" si="1"/>
        <v>128656.22</v>
      </c>
      <c r="V59" s="375"/>
    </row>
    <row r="60" spans="1:22" ht="45.65" customHeight="1" x14ac:dyDescent="0.3">
      <c r="A60" s="39"/>
      <c r="B60" s="107"/>
      <c r="C60" s="122"/>
      <c r="D60" s="122"/>
      <c r="E60" s="122"/>
      <c r="F60" s="122"/>
      <c r="G60" s="122"/>
      <c r="H60" s="122"/>
      <c r="I60" s="104"/>
      <c r="J60" s="678" t="s">
        <v>532</v>
      </c>
      <c r="K60" s="679"/>
      <c r="L60" s="125"/>
      <c r="M60" s="126"/>
      <c r="N60" s="693" t="s">
        <v>348</v>
      </c>
      <c r="O60" s="694"/>
      <c r="P60" s="683" t="s">
        <v>915</v>
      </c>
      <c r="Q60" s="683"/>
      <c r="R60" s="1300">
        <v>98834</v>
      </c>
      <c r="S60" s="586"/>
      <c r="T60" s="399">
        <f t="shared" si="0"/>
        <v>113688.75019999999</v>
      </c>
      <c r="U60" s="399">
        <f t="shared" si="1"/>
        <v>131449.22</v>
      </c>
      <c r="V60" s="375"/>
    </row>
    <row r="61" spans="1:22" ht="45.65" customHeight="1" x14ac:dyDescent="0.3">
      <c r="A61" s="39"/>
      <c r="B61" s="107"/>
      <c r="C61" s="122"/>
      <c r="D61" s="122"/>
      <c r="E61" s="122"/>
      <c r="F61" s="122"/>
      <c r="G61" s="122"/>
      <c r="H61" s="122"/>
      <c r="I61" s="104"/>
      <c r="J61" s="678" t="s">
        <v>532</v>
      </c>
      <c r="K61" s="679"/>
      <c r="L61" s="125"/>
      <c r="M61" s="126"/>
      <c r="N61" s="693" t="s">
        <v>349</v>
      </c>
      <c r="O61" s="694"/>
      <c r="P61" s="683" t="s">
        <v>916</v>
      </c>
      <c r="Q61" s="683"/>
      <c r="R61" s="1300">
        <v>101141</v>
      </c>
      <c r="S61" s="586"/>
      <c r="T61" s="399">
        <f t="shared" si="0"/>
        <v>116342.4923</v>
      </c>
      <c r="U61" s="399">
        <f t="shared" si="1"/>
        <v>134517.53</v>
      </c>
      <c r="V61" s="375"/>
    </row>
    <row r="62" spans="1:22" ht="33.75" customHeight="1" x14ac:dyDescent="0.3">
      <c r="A62" s="39"/>
      <c r="B62" s="675"/>
      <c r="C62" s="676"/>
      <c r="D62" s="676"/>
      <c r="E62" s="676"/>
      <c r="F62" s="676"/>
      <c r="G62" s="676"/>
      <c r="H62" s="676"/>
      <c r="I62" s="677"/>
      <c r="J62" s="684"/>
      <c r="K62" s="685"/>
      <c r="L62" s="685"/>
      <c r="M62" s="686"/>
      <c r="N62" s="684"/>
      <c r="O62" s="685"/>
      <c r="P62" s="505"/>
      <c r="Q62" s="505"/>
      <c r="R62" s="505"/>
      <c r="S62" s="513"/>
      <c r="T62" s="375"/>
      <c r="U62" s="375"/>
      <c r="V62" s="375"/>
    </row>
    <row r="63" spans="1:22" ht="15.65" customHeight="1" x14ac:dyDescent="0.3">
      <c r="A63" s="91" t="s">
        <v>89</v>
      </c>
      <c r="B63" s="670" t="s">
        <v>47</v>
      </c>
      <c r="C63" s="671"/>
      <c r="D63" s="671"/>
      <c r="E63" s="671"/>
      <c r="F63" s="671"/>
      <c r="G63" s="671"/>
      <c r="H63" s="671"/>
      <c r="I63" s="672"/>
      <c r="J63" s="690" t="s">
        <v>528</v>
      </c>
      <c r="K63" s="691"/>
      <c r="L63" s="691"/>
      <c r="M63" s="692"/>
      <c r="N63" s="693"/>
      <c r="O63" s="694"/>
      <c r="P63" s="477" t="s">
        <v>307</v>
      </c>
      <c r="Q63" s="477"/>
      <c r="R63" s="477"/>
      <c r="S63" s="1303"/>
      <c r="T63" s="375"/>
      <c r="U63" s="375"/>
      <c r="V63" s="375"/>
    </row>
    <row r="64" spans="1:22" ht="36.75" customHeight="1" x14ac:dyDescent="0.3">
      <c r="A64" s="19">
        <v>1</v>
      </c>
      <c r="B64" s="574" t="s">
        <v>272</v>
      </c>
      <c r="C64" s="572"/>
      <c r="D64" s="572"/>
      <c r="E64" s="572"/>
      <c r="F64" s="572"/>
      <c r="G64" s="572"/>
      <c r="H64" s="572"/>
      <c r="I64" s="666"/>
      <c r="J64" s="690" t="s">
        <v>528</v>
      </c>
      <c r="K64" s="691"/>
      <c r="L64" s="691"/>
      <c r="M64" s="692"/>
      <c r="N64" s="693"/>
      <c r="O64" s="694"/>
      <c r="P64" s="683">
        <v>1325</v>
      </c>
      <c r="Q64" s="683"/>
      <c r="R64" s="580">
        <f>P64*1.05</f>
        <v>1391.25</v>
      </c>
      <c r="S64" s="586"/>
      <c r="T64" s="375"/>
      <c r="U64" s="375"/>
      <c r="V64" s="389">
        <f>R64+(R64*0.33)</f>
        <v>1850.3625</v>
      </c>
    </row>
    <row r="65" spans="1:22" ht="16.5" customHeight="1" x14ac:dyDescent="0.3">
      <c r="A65" s="26">
        <v>2</v>
      </c>
      <c r="B65" s="577" t="s">
        <v>273</v>
      </c>
      <c r="C65" s="668"/>
      <c r="D65" s="668"/>
      <c r="E65" s="668"/>
      <c r="F65" s="668"/>
      <c r="G65" s="668"/>
      <c r="H65" s="668"/>
      <c r="I65" s="669"/>
      <c r="J65" s="690" t="s">
        <v>528</v>
      </c>
      <c r="K65" s="691"/>
      <c r="L65" s="691"/>
      <c r="M65" s="692"/>
      <c r="N65" s="1124"/>
      <c r="O65" s="713"/>
      <c r="P65" s="683">
        <v>930</v>
      </c>
      <c r="Q65" s="683"/>
      <c r="R65" s="580">
        <f>P65*1.05</f>
        <v>976.5</v>
      </c>
      <c r="S65" s="586"/>
      <c r="T65" s="375"/>
      <c r="U65" s="375"/>
      <c r="V65" s="389">
        <f t="shared" ref="V65:V70" si="2">R65+(R65*0.33)</f>
        <v>1298.7449999999999</v>
      </c>
    </row>
    <row r="66" spans="1:22" ht="18.75" customHeight="1" x14ac:dyDescent="0.3">
      <c r="A66" s="31">
        <v>3</v>
      </c>
      <c r="B66" s="556" t="s">
        <v>393</v>
      </c>
      <c r="C66" s="556"/>
      <c r="D66" s="556"/>
      <c r="E66" s="556"/>
      <c r="F66" s="556"/>
      <c r="G66" s="556"/>
      <c r="H66" s="556"/>
      <c r="I66" s="556"/>
      <c r="J66" s="690" t="s">
        <v>528</v>
      </c>
      <c r="K66" s="691"/>
      <c r="L66" s="691"/>
      <c r="M66" s="692"/>
      <c r="N66" s="1295"/>
      <c r="O66" s="1295"/>
      <c r="P66" s="1296" t="s">
        <v>509</v>
      </c>
      <c r="Q66" s="1296"/>
      <c r="R66" s="667" t="s">
        <v>509</v>
      </c>
      <c r="S66" s="717"/>
      <c r="T66" s="375"/>
      <c r="U66" s="375"/>
      <c r="V66" s="400" t="s">
        <v>509</v>
      </c>
    </row>
    <row r="67" spans="1:22" ht="16" thickBot="1" x14ac:dyDescent="0.35">
      <c r="A67" s="127">
        <v>4</v>
      </c>
      <c r="B67" s="610" t="s">
        <v>449</v>
      </c>
      <c r="C67" s="610"/>
      <c r="D67" s="610"/>
      <c r="E67" s="610"/>
      <c r="F67" s="610"/>
      <c r="G67" s="610"/>
      <c r="H67" s="610"/>
      <c r="I67" s="610"/>
      <c r="J67" s="824" t="s">
        <v>528</v>
      </c>
      <c r="K67" s="825"/>
      <c r="L67" s="825"/>
      <c r="M67" s="826"/>
      <c r="N67" s="1293" t="s">
        <v>579</v>
      </c>
      <c r="O67" s="1293"/>
      <c r="P67" s="1294">
        <v>950</v>
      </c>
      <c r="Q67" s="1294"/>
      <c r="R67" s="580">
        <f>P67*1.05</f>
        <v>997.5</v>
      </c>
      <c r="S67" s="586"/>
      <c r="T67" s="375"/>
      <c r="U67" s="375"/>
      <c r="V67" s="389">
        <f t="shared" si="2"/>
        <v>1326.675</v>
      </c>
    </row>
    <row r="68" spans="1:22" s="128" customFormat="1" ht="24" customHeight="1" thickTop="1" x14ac:dyDescent="0.3">
      <c r="A68" s="818" t="s">
        <v>917</v>
      </c>
      <c r="B68" s="819"/>
      <c r="C68" s="819"/>
      <c r="D68" s="819"/>
      <c r="E68" s="819"/>
      <c r="F68" s="819"/>
      <c r="G68" s="819"/>
      <c r="H68" s="819"/>
      <c r="I68" s="819"/>
      <c r="J68" s="819"/>
      <c r="K68" s="819"/>
      <c r="L68" s="819"/>
      <c r="M68" s="819"/>
      <c r="N68" s="819"/>
      <c r="O68" s="819"/>
      <c r="P68" s="819"/>
      <c r="Q68" s="820"/>
      <c r="T68" s="401"/>
      <c r="U68" s="401"/>
      <c r="V68" s="389"/>
    </row>
    <row r="69" spans="1:22" s="128" customFormat="1" ht="24" customHeight="1" thickBot="1" x14ac:dyDescent="0.35">
      <c r="A69" s="821" t="s">
        <v>549</v>
      </c>
      <c r="B69" s="822"/>
      <c r="C69" s="822"/>
      <c r="D69" s="822"/>
      <c r="E69" s="822"/>
      <c r="F69" s="822"/>
      <c r="G69" s="822"/>
      <c r="H69" s="822"/>
      <c r="I69" s="822"/>
      <c r="J69" s="822"/>
      <c r="K69" s="822"/>
      <c r="L69" s="822"/>
      <c r="M69" s="822"/>
      <c r="N69" s="822"/>
      <c r="O69" s="822"/>
      <c r="P69" s="822"/>
      <c r="Q69" s="823"/>
      <c r="T69" s="401"/>
      <c r="U69" s="401"/>
      <c r="V69" s="389"/>
    </row>
    <row r="70" spans="1:22" ht="16" thickTop="1" x14ac:dyDescent="0.3">
      <c r="A70" s="129">
        <v>1</v>
      </c>
      <c r="B70" s="1289" t="s">
        <v>918</v>
      </c>
      <c r="C70" s="1289"/>
      <c r="D70" s="1289"/>
      <c r="E70" s="1289"/>
      <c r="F70" s="1289"/>
      <c r="G70" s="1289"/>
      <c r="H70" s="1289"/>
      <c r="I70" s="1289"/>
      <c r="J70" s="808" t="s">
        <v>528</v>
      </c>
      <c r="K70" s="953"/>
      <c r="L70" s="953"/>
      <c r="M70" s="1290"/>
      <c r="N70" s="1291"/>
      <c r="O70" s="1291"/>
      <c r="P70" s="1292">
        <v>-9458</v>
      </c>
      <c r="Q70" s="1292"/>
      <c r="R70" s="1301">
        <v>-9458</v>
      </c>
      <c r="S70" s="1302"/>
      <c r="T70" s="375"/>
      <c r="U70" s="375"/>
      <c r="V70" s="389">
        <f t="shared" si="2"/>
        <v>-12579.14</v>
      </c>
    </row>
  </sheetData>
  <mergeCells count="329">
    <mergeCell ref="R66:S66"/>
    <mergeCell ref="R67:S67"/>
    <mergeCell ref="R70:S70"/>
    <mergeCell ref="R57:S57"/>
    <mergeCell ref="R58:S58"/>
    <mergeCell ref="R59:S59"/>
    <mergeCell ref="R60:S60"/>
    <mergeCell ref="R61:S61"/>
    <mergeCell ref="R62:S62"/>
    <mergeCell ref="R63:S63"/>
    <mergeCell ref="R64:S64"/>
    <mergeCell ref="R65:S65"/>
    <mergeCell ref="R48:S48"/>
    <mergeCell ref="R49:S49"/>
    <mergeCell ref="R50:S50"/>
    <mergeCell ref="R51:S51"/>
    <mergeCell ref="R52:S52"/>
    <mergeCell ref="R53:S53"/>
    <mergeCell ref="R54:S54"/>
    <mergeCell ref="R55:S55"/>
    <mergeCell ref="R56:S56"/>
    <mergeCell ref="R39:S39"/>
    <mergeCell ref="R40:S40"/>
    <mergeCell ref="R41:S41"/>
    <mergeCell ref="R42:S42"/>
    <mergeCell ref="R43:S43"/>
    <mergeCell ref="R44:S44"/>
    <mergeCell ref="R45:S45"/>
    <mergeCell ref="R46:S46"/>
    <mergeCell ref="R47:S47"/>
    <mergeCell ref="R30:S30"/>
    <mergeCell ref="R31:S31"/>
    <mergeCell ref="R32:S32"/>
    <mergeCell ref="R33:S33"/>
    <mergeCell ref="R34:S34"/>
    <mergeCell ref="R35:S35"/>
    <mergeCell ref="R36:S36"/>
    <mergeCell ref="R37:S37"/>
    <mergeCell ref="R38:S38"/>
    <mergeCell ref="R21:S21"/>
    <mergeCell ref="R22:S22"/>
    <mergeCell ref="R23:S23"/>
    <mergeCell ref="R24:S24"/>
    <mergeCell ref="R25:S25"/>
    <mergeCell ref="R26:S26"/>
    <mergeCell ref="R27:S27"/>
    <mergeCell ref="R28:S28"/>
    <mergeCell ref="R29:S29"/>
    <mergeCell ref="R12:S12"/>
    <mergeCell ref="R13:S13"/>
    <mergeCell ref="R14:S14"/>
    <mergeCell ref="R15:S15"/>
    <mergeCell ref="R16:S16"/>
    <mergeCell ref="R17:S17"/>
    <mergeCell ref="R18:S18"/>
    <mergeCell ref="R19:S19"/>
    <mergeCell ref="R20:S20"/>
    <mergeCell ref="R1:S1"/>
    <mergeCell ref="R4:S4"/>
    <mergeCell ref="R5:S5"/>
    <mergeCell ref="R6:S6"/>
    <mergeCell ref="R7:S7"/>
    <mergeCell ref="R8:S8"/>
    <mergeCell ref="R9:S9"/>
    <mergeCell ref="R10:S10"/>
    <mergeCell ref="R11:S11"/>
    <mergeCell ref="B1:E1"/>
    <mergeCell ref="F1:K1"/>
    <mergeCell ref="L1:O1"/>
    <mergeCell ref="P1:Q1"/>
    <mergeCell ref="A3:Q3"/>
    <mergeCell ref="B4:I4"/>
    <mergeCell ref="J4:M4"/>
    <mergeCell ref="N4:O4"/>
    <mergeCell ref="P4:Q4"/>
    <mergeCell ref="A2:K2"/>
    <mergeCell ref="B5:D5"/>
    <mergeCell ref="E5:I5"/>
    <mergeCell ref="J5:M5"/>
    <mergeCell ref="N5:O5"/>
    <mergeCell ref="P5:Q5"/>
    <mergeCell ref="B6:I6"/>
    <mergeCell ref="J6:M6"/>
    <mergeCell ref="N6:O6"/>
    <mergeCell ref="P6:Q6"/>
    <mergeCell ref="B9:I9"/>
    <mergeCell ref="J9:M9"/>
    <mergeCell ref="N9:O9"/>
    <mergeCell ref="P9:Q9"/>
    <mergeCell ref="B10:I10"/>
    <mergeCell ref="J10:M10"/>
    <mergeCell ref="N10:O10"/>
    <mergeCell ref="P10:Q10"/>
    <mergeCell ref="B7:I7"/>
    <mergeCell ref="J7:M7"/>
    <mergeCell ref="N7:O7"/>
    <mergeCell ref="P7:Q7"/>
    <mergeCell ref="B8:I8"/>
    <mergeCell ref="J8:M8"/>
    <mergeCell ref="N8:O8"/>
    <mergeCell ref="P8:Q8"/>
    <mergeCell ref="B13:I13"/>
    <mergeCell ref="J13:M13"/>
    <mergeCell ref="N13:O13"/>
    <mergeCell ref="P13:Q13"/>
    <mergeCell ref="B14:I14"/>
    <mergeCell ref="J14:M14"/>
    <mergeCell ref="N14:O14"/>
    <mergeCell ref="P14:Q14"/>
    <mergeCell ref="B11:I11"/>
    <mergeCell ref="J11:M11"/>
    <mergeCell ref="N11:O11"/>
    <mergeCell ref="P11:Q11"/>
    <mergeCell ref="B12:I12"/>
    <mergeCell ref="J12:M12"/>
    <mergeCell ref="N12:O12"/>
    <mergeCell ref="P12:Q12"/>
    <mergeCell ref="B17:I17"/>
    <mergeCell ref="J17:M17"/>
    <mergeCell ref="N17:O17"/>
    <mergeCell ref="P17:Q17"/>
    <mergeCell ref="B18:I18"/>
    <mergeCell ref="J18:M18"/>
    <mergeCell ref="N18:O18"/>
    <mergeCell ref="P18:Q18"/>
    <mergeCell ref="B15:I15"/>
    <mergeCell ref="J15:M15"/>
    <mergeCell ref="N15:O15"/>
    <mergeCell ref="P15:Q15"/>
    <mergeCell ref="B16:I16"/>
    <mergeCell ref="J16:M16"/>
    <mergeCell ref="N16:O16"/>
    <mergeCell ref="P16:Q16"/>
    <mergeCell ref="B21:I21"/>
    <mergeCell ref="J21:M21"/>
    <mergeCell ref="N21:O21"/>
    <mergeCell ref="P21:Q21"/>
    <mergeCell ref="B22:I22"/>
    <mergeCell ref="J22:M22"/>
    <mergeCell ref="N22:O22"/>
    <mergeCell ref="P22:Q22"/>
    <mergeCell ref="B19:I19"/>
    <mergeCell ref="J19:M19"/>
    <mergeCell ref="N19:O19"/>
    <mergeCell ref="P19:Q19"/>
    <mergeCell ref="B20:I20"/>
    <mergeCell ref="J20:M20"/>
    <mergeCell ref="N20:O20"/>
    <mergeCell ref="P20:Q20"/>
    <mergeCell ref="B25:I25"/>
    <mergeCell ref="J25:M25"/>
    <mergeCell ref="N25:O25"/>
    <mergeCell ref="P25:Q25"/>
    <mergeCell ref="B26:I26"/>
    <mergeCell ref="J26:M26"/>
    <mergeCell ref="N26:O26"/>
    <mergeCell ref="P26:Q26"/>
    <mergeCell ref="B23:I23"/>
    <mergeCell ref="J23:M23"/>
    <mergeCell ref="N23:O23"/>
    <mergeCell ref="P23:Q23"/>
    <mergeCell ref="B24:I24"/>
    <mergeCell ref="J24:M24"/>
    <mergeCell ref="N24:O24"/>
    <mergeCell ref="P24:Q24"/>
    <mergeCell ref="B29:I29"/>
    <mergeCell ref="J29:M29"/>
    <mergeCell ref="N29:O29"/>
    <mergeCell ref="P29:Q29"/>
    <mergeCell ref="B30:I30"/>
    <mergeCell ref="J30:M30"/>
    <mergeCell ref="N30:O30"/>
    <mergeCell ref="P30:Q30"/>
    <mergeCell ref="B27:I27"/>
    <mergeCell ref="J27:M27"/>
    <mergeCell ref="N27:O27"/>
    <mergeCell ref="P27:Q27"/>
    <mergeCell ref="B28:I28"/>
    <mergeCell ref="J28:M28"/>
    <mergeCell ref="N28:O28"/>
    <mergeCell ref="P28:Q28"/>
    <mergeCell ref="B33:I33"/>
    <mergeCell ref="J33:M33"/>
    <mergeCell ref="N33:O33"/>
    <mergeCell ref="P33:Q33"/>
    <mergeCell ref="B34:I34"/>
    <mergeCell ref="J34:M34"/>
    <mergeCell ref="N34:O34"/>
    <mergeCell ref="P34:Q34"/>
    <mergeCell ref="B31:I31"/>
    <mergeCell ref="J31:M31"/>
    <mergeCell ref="N31:O31"/>
    <mergeCell ref="P31:Q31"/>
    <mergeCell ref="B32:I32"/>
    <mergeCell ref="J32:M32"/>
    <mergeCell ref="N32:O32"/>
    <mergeCell ref="P32:Q32"/>
    <mergeCell ref="B37:I37"/>
    <mergeCell ref="J37:M37"/>
    <mergeCell ref="N37:O37"/>
    <mergeCell ref="P37:Q37"/>
    <mergeCell ref="B38:I38"/>
    <mergeCell ref="J38:M38"/>
    <mergeCell ref="N38:O38"/>
    <mergeCell ref="P38:Q38"/>
    <mergeCell ref="B35:I35"/>
    <mergeCell ref="J35:M35"/>
    <mergeCell ref="N35:O35"/>
    <mergeCell ref="P35:Q35"/>
    <mergeCell ref="B36:I36"/>
    <mergeCell ref="J36:M36"/>
    <mergeCell ref="N36:O36"/>
    <mergeCell ref="P36:Q36"/>
    <mergeCell ref="B41:I41"/>
    <mergeCell ref="J41:M41"/>
    <mergeCell ref="N41:O41"/>
    <mergeCell ref="P41:Q41"/>
    <mergeCell ref="B42:I42"/>
    <mergeCell ref="J42:M42"/>
    <mergeCell ref="N42:O42"/>
    <mergeCell ref="P42:Q42"/>
    <mergeCell ref="B39:I39"/>
    <mergeCell ref="J39:M39"/>
    <mergeCell ref="N39:O39"/>
    <mergeCell ref="P39:Q39"/>
    <mergeCell ref="B40:I40"/>
    <mergeCell ref="J40:M40"/>
    <mergeCell ref="N40:O40"/>
    <mergeCell ref="P40:Q40"/>
    <mergeCell ref="B45:I45"/>
    <mergeCell ref="J45:M45"/>
    <mergeCell ref="N45:O45"/>
    <mergeCell ref="P45:Q45"/>
    <mergeCell ref="B46:I46"/>
    <mergeCell ref="J46:M46"/>
    <mergeCell ref="N46:O46"/>
    <mergeCell ref="P46:Q46"/>
    <mergeCell ref="B43:I43"/>
    <mergeCell ref="J43:M43"/>
    <mergeCell ref="N43:O43"/>
    <mergeCell ref="P43:Q43"/>
    <mergeCell ref="B44:I44"/>
    <mergeCell ref="J44:M44"/>
    <mergeCell ref="N44:O44"/>
    <mergeCell ref="P44:Q44"/>
    <mergeCell ref="B49:I49"/>
    <mergeCell ref="J49:M49"/>
    <mergeCell ref="N49:O49"/>
    <mergeCell ref="P49:Q49"/>
    <mergeCell ref="B50:I50"/>
    <mergeCell ref="J50:M50"/>
    <mergeCell ref="N50:O50"/>
    <mergeCell ref="P50:Q50"/>
    <mergeCell ref="B47:I47"/>
    <mergeCell ref="J47:M47"/>
    <mergeCell ref="N47:O47"/>
    <mergeCell ref="P47:Q47"/>
    <mergeCell ref="B48:I48"/>
    <mergeCell ref="J48:M48"/>
    <mergeCell ref="N48:O48"/>
    <mergeCell ref="P48:Q48"/>
    <mergeCell ref="B53:I53"/>
    <mergeCell ref="J53:M53"/>
    <mergeCell ref="N53:O53"/>
    <mergeCell ref="P53:Q53"/>
    <mergeCell ref="B54:I54"/>
    <mergeCell ref="J54:M54"/>
    <mergeCell ref="N54:O54"/>
    <mergeCell ref="P54:Q54"/>
    <mergeCell ref="B51:I51"/>
    <mergeCell ref="J51:M51"/>
    <mergeCell ref="N51:O51"/>
    <mergeCell ref="P51:Q51"/>
    <mergeCell ref="B52:I52"/>
    <mergeCell ref="J52:M52"/>
    <mergeCell ref="N52:O52"/>
    <mergeCell ref="P52:Q52"/>
    <mergeCell ref="J57:K57"/>
    <mergeCell ref="N57:O57"/>
    <mergeCell ref="P57:Q57"/>
    <mergeCell ref="J58:K58"/>
    <mergeCell ref="N58:O58"/>
    <mergeCell ref="P58:Q58"/>
    <mergeCell ref="B55:I55"/>
    <mergeCell ref="J55:M55"/>
    <mergeCell ref="N55:O55"/>
    <mergeCell ref="P55:Q55"/>
    <mergeCell ref="J56:K56"/>
    <mergeCell ref="N56:O56"/>
    <mergeCell ref="P56:Q56"/>
    <mergeCell ref="J61:K61"/>
    <mergeCell ref="N61:O61"/>
    <mergeCell ref="P61:Q61"/>
    <mergeCell ref="B62:I62"/>
    <mergeCell ref="J62:M62"/>
    <mergeCell ref="N62:O62"/>
    <mergeCell ref="P62:Q62"/>
    <mergeCell ref="J59:K59"/>
    <mergeCell ref="N59:O59"/>
    <mergeCell ref="P59:Q59"/>
    <mergeCell ref="J60:K60"/>
    <mergeCell ref="N60:O60"/>
    <mergeCell ref="P60:Q60"/>
    <mergeCell ref="B65:I65"/>
    <mergeCell ref="J65:M65"/>
    <mergeCell ref="N65:O65"/>
    <mergeCell ref="P65:Q65"/>
    <mergeCell ref="B66:I66"/>
    <mergeCell ref="J66:M66"/>
    <mergeCell ref="N66:O66"/>
    <mergeCell ref="P66:Q66"/>
    <mergeCell ref="B63:I63"/>
    <mergeCell ref="J63:M63"/>
    <mergeCell ref="N63:O63"/>
    <mergeCell ref="P63:Q63"/>
    <mergeCell ref="B64:I64"/>
    <mergeCell ref="J64:M64"/>
    <mergeCell ref="N64:O64"/>
    <mergeCell ref="P64:Q64"/>
    <mergeCell ref="B70:I70"/>
    <mergeCell ref="J70:M70"/>
    <mergeCell ref="N70:O70"/>
    <mergeCell ref="P70:Q70"/>
    <mergeCell ref="B67:I67"/>
    <mergeCell ref="J67:M67"/>
    <mergeCell ref="N67:O67"/>
    <mergeCell ref="P67:Q67"/>
    <mergeCell ref="A68:Q68"/>
    <mergeCell ref="A69:Q69"/>
  </mergeCells>
  <pageMargins left="0.7" right="0.7" top="0.75" bottom="0.75" header="0.3" footer="0.3"/>
  <pageSetup scale="88" fitToHeight="0" orientation="landscape" r:id="rId1"/>
  <headerFooter>
    <oddFooter xml:space="preserve">&amp;LRFP 01117 Northend Truck Equipment Inc.&amp;R&amp;P of &amp;N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Q67"/>
  <sheetViews>
    <sheetView zoomScale="75" zoomScaleNormal="75" workbookViewId="0">
      <selection activeCell="A3" sqref="A3:Q3"/>
    </sheetView>
  </sheetViews>
  <sheetFormatPr defaultColWidth="9.296875" defaultRowHeight="13" x14ac:dyDescent="0.3"/>
  <cols>
    <col min="1" max="1" width="9.296875" style="64"/>
    <col min="2" max="3" width="9.296875" style="146"/>
    <col min="4" max="4" width="20" style="146" customWidth="1"/>
    <col min="5" max="8" width="9.296875" style="146"/>
    <col min="9" max="9" width="9.765625E-2" style="146" customWidth="1"/>
    <col min="10" max="11" width="9.296875" style="64"/>
    <col min="12" max="12" width="0.796875" style="64" customWidth="1"/>
    <col min="13" max="13" width="9.296875" style="64" hidden="1" customWidth="1"/>
    <col min="14" max="14" width="9.296875" style="64"/>
    <col min="15" max="15" width="24.09765625" style="64" customWidth="1"/>
    <col min="16" max="16384" width="9.296875" style="64"/>
  </cols>
  <sheetData>
    <row r="1" spans="1:17" ht="124.5" customHeight="1" x14ac:dyDescent="0.3">
      <c r="A1" s="134"/>
      <c r="B1" s="520"/>
      <c r="C1" s="520"/>
      <c r="D1" s="520"/>
      <c r="E1" s="521"/>
      <c r="F1" s="522" t="s">
        <v>2</v>
      </c>
      <c r="G1" s="520"/>
      <c r="H1" s="520"/>
      <c r="I1" s="520"/>
      <c r="J1" s="520"/>
      <c r="K1" s="521"/>
      <c r="L1" s="522" t="s">
        <v>3</v>
      </c>
      <c r="M1" s="520"/>
      <c r="N1" s="520"/>
      <c r="O1" s="520"/>
      <c r="P1" s="523" t="s">
        <v>278</v>
      </c>
      <c r="Q1" s="523"/>
    </row>
    <row r="2" spans="1:17" ht="14.5" x14ac:dyDescent="0.3">
      <c r="A2" s="198" t="s">
        <v>234</v>
      </c>
      <c r="B2" s="199"/>
      <c r="C2" s="199"/>
      <c r="D2" s="199"/>
      <c r="E2" s="199"/>
      <c r="F2" s="199"/>
      <c r="G2" s="199"/>
      <c r="H2" s="199"/>
      <c r="I2" s="199"/>
      <c r="J2" s="200"/>
      <c r="K2" s="200"/>
      <c r="L2" s="200"/>
      <c r="M2" s="200"/>
      <c r="N2" s="200"/>
      <c r="O2" s="200"/>
      <c r="P2" s="200"/>
      <c r="Q2" s="200"/>
    </row>
    <row r="3" spans="1:17" ht="14.5" x14ac:dyDescent="0.3">
      <c r="A3" s="1287" t="s">
        <v>235</v>
      </c>
      <c r="B3" s="1288"/>
      <c r="C3" s="1288"/>
      <c r="D3" s="1288"/>
      <c r="E3" s="1288"/>
      <c r="F3" s="1288"/>
      <c r="G3" s="1288"/>
      <c r="H3" s="1288"/>
      <c r="I3" s="1288"/>
      <c r="J3" s="1288"/>
      <c r="K3" s="1288"/>
      <c r="L3" s="1288"/>
      <c r="M3" s="1288"/>
      <c r="N3" s="1288"/>
      <c r="O3" s="1288"/>
      <c r="P3" s="1288"/>
      <c r="Q3" s="1288"/>
    </row>
    <row r="4" spans="1:17" ht="22.5" customHeight="1" x14ac:dyDescent="0.3">
      <c r="A4" s="152" t="s">
        <v>4</v>
      </c>
      <c r="B4" s="487" t="s">
        <v>5</v>
      </c>
      <c r="C4" s="488"/>
      <c r="D4" s="488"/>
      <c r="E4" s="488"/>
      <c r="F4" s="488"/>
      <c r="G4" s="488"/>
      <c r="H4" s="488"/>
      <c r="I4" s="489"/>
      <c r="J4" s="478"/>
      <c r="K4" s="479"/>
      <c r="L4" s="479"/>
      <c r="M4" s="480"/>
      <c r="N4" s="478"/>
      <c r="O4" s="479"/>
      <c r="P4" s="505"/>
      <c r="Q4" s="505"/>
    </row>
    <row r="5" spans="1:17" ht="282" customHeight="1" x14ac:dyDescent="0.3">
      <c r="A5" s="153">
        <v>1</v>
      </c>
      <c r="B5" s="478" t="s">
        <v>362</v>
      </c>
      <c r="C5" s="479"/>
      <c r="D5" s="480"/>
      <c r="E5" s="490" t="s">
        <v>324</v>
      </c>
      <c r="F5" s="479"/>
      <c r="G5" s="479"/>
      <c r="H5" s="479"/>
      <c r="I5" s="480"/>
      <c r="J5" s="478" t="s">
        <v>518</v>
      </c>
      <c r="K5" s="479"/>
      <c r="L5" s="479"/>
      <c r="M5" s="480"/>
      <c r="N5" s="478"/>
      <c r="O5" s="479"/>
      <c r="P5" s="505"/>
      <c r="Q5" s="505"/>
    </row>
    <row r="6" spans="1:17" ht="14.5" x14ac:dyDescent="0.3">
      <c r="A6" s="177">
        <v>2</v>
      </c>
      <c r="B6" s="490" t="s">
        <v>391</v>
      </c>
      <c r="C6" s="491"/>
      <c r="D6" s="491"/>
      <c r="E6" s="491"/>
      <c r="F6" s="491"/>
      <c r="G6" s="491"/>
      <c r="H6" s="491"/>
      <c r="I6" s="492"/>
      <c r="J6" s="478" t="s">
        <v>518</v>
      </c>
      <c r="K6" s="479"/>
      <c r="L6" s="479"/>
      <c r="M6" s="480"/>
      <c r="N6" s="478" t="s">
        <v>1101</v>
      </c>
      <c r="O6" s="479"/>
      <c r="P6" s="505"/>
      <c r="Q6" s="505"/>
    </row>
    <row r="7" spans="1:17" ht="14.5" x14ac:dyDescent="0.3">
      <c r="A7" s="65">
        <v>3</v>
      </c>
      <c r="B7" s="490" t="s">
        <v>236</v>
      </c>
      <c r="C7" s="491"/>
      <c r="D7" s="491"/>
      <c r="E7" s="491"/>
      <c r="F7" s="491"/>
      <c r="G7" s="491"/>
      <c r="H7" s="491"/>
      <c r="I7" s="492"/>
      <c r="J7" s="478" t="s">
        <v>518</v>
      </c>
      <c r="K7" s="479"/>
      <c r="L7" s="479"/>
      <c r="M7" s="480"/>
      <c r="N7" s="478" t="s">
        <v>1102</v>
      </c>
      <c r="O7" s="479"/>
      <c r="P7" s="505"/>
      <c r="Q7" s="505"/>
    </row>
    <row r="8" spans="1:17" ht="29.25" customHeight="1" x14ac:dyDescent="0.3">
      <c r="A8" s="65">
        <v>4</v>
      </c>
      <c r="B8" s="490" t="s">
        <v>392</v>
      </c>
      <c r="C8" s="491"/>
      <c r="D8" s="491"/>
      <c r="E8" s="491"/>
      <c r="F8" s="491"/>
      <c r="G8" s="491"/>
      <c r="H8" s="491"/>
      <c r="I8" s="492"/>
      <c r="J8" s="478" t="s">
        <v>518</v>
      </c>
      <c r="K8" s="479"/>
      <c r="L8" s="479"/>
      <c r="M8" s="480"/>
      <c r="N8" s="478"/>
      <c r="O8" s="479"/>
      <c r="P8" s="505"/>
      <c r="Q8" s="505"/>
    </row>
    <row r="9" spans="1:17" ht="14.5" x14ac:dyDescent="0.3">
      <c r="A9" s="65">
        <v>5</v>
      </c>
      <c r="B9" s="490" t="s">
        <v>237</v>
      </c>
      <c r="C9" s="491"/>
      <c r="D9" s="491"/>
      <c r="E9" s="491"/>
      <c r="F9" s="491"/>
      <c r="G9" s="491"/>
      <c r="H9" s="491"/>
      <c r="I9" s="492"/>
      <c r="J9" s="478" t="s">
        <v>518</v>
      </c>
      <c r="K9" s="479"/>
      <c r="L9" s="479"/>
      <c r="M9" s="480"/>
      <c r="N9" s="478"/>
      <c r="O9" s="479"/>
      <c r="P9" s="505"/>
      <c r="Q9" s="505"/>
    </row>
    <row r="10" spans="1:17" ht="14.5" x14ac:dyDescent="0.3">
      <c r="A10" s="65">
        <v>6</v>
      </c>
      <c r="B10" s="490" t="s">
        <v>238</v>
      </c>
      <c r="C10" s="491"/>
      <c r="D10" s="491"/>
      <c r="E10" s="491"/>
      <c r="F10" s="491"/>
      <c r="G10" s="491"/>
      <c r="H10" s="491"/>
      <c r="I10" s="492"/>
      <c r="J10" s="478" t="s">
        <v>518</v>
      </c>
      <c r="K10" s="479"/>
      <c r="L10" s="479"/>
      <c r="M10" s="480"/>
      <c r="N10" s="478"/>
      <c r="O10" s="479"/>
      <c r="P10" s="505"/>
      <c r="Q10" s="505"/>
    </row>
    <row r="11" spans="1:17" ht="33.75" customHeight="1" x14ac:dyDescent="0.3">
      <c r="A11" s="65">
        <v>7</v>
      </c>
      <c r="B11" s="490" t="s">
        <v>239</v>
      </c>
      <c r="C11" s="491"/>
      <c r="D11" s="491"/>
      <c r="E11" s="491"/>
      <c r="F11" s="491"/>
      <c r="G11" s="491"/>
      <c r="H11" s="491"/>
      <c r="I11" s="492"/>
      <c r="J11" s="478" t="s">
        <v>518</v>
      </c>
      <c r="K11" s="479"/>
      <c r="L11" s="479"/>
      <c r="M11" s="480"/>
      <c r="N11" s="478"/>
      <c r="O11" s="479"/>
      <c r="P11" s="505"/>
      <c r="Q11" s="505"/>
    </row>
    <row r="12" spans="1:17" ht="18" customHeight="1" x14ac:dyDescent="0.3">
      <c r="A12" s="65">
        <v>8</v>
      </c>
      <c r="B12" s="490" t="s">
        <v>240</v>
      </c>
      <c r="C12" s="491"/>
      <c r="D12" s="491"/>
      <c r="E12" s="491"/>
      <c r="F12" s="491"/>
      <c r="G12" s="491"/>
      <c r="H12" s="491"/>
      <c r="I12" s="492"/>
      <c r="J12" s="478"/>
      <c r="K12" s="479"/>
      <c r="L12" s="479"/>
      <c r="M12" s="480"/>
      <c r="N12" s="478" t="s">
        <v>1103</v>
      </c>
      <c r="O12" s="479"/>
      <c r="P12" s="505"/>
      <c r="Q12" s="505"/>
    </row>
    <row r="13" spans="1:17" ht="20.25" customHeight="1" x14ac:dyDescent="0.3">
      <c r="A13" s="65">
        <v>9</v>
      </c>
      <c r="B13" s="490" t="s">
        <v>241</v>
      </c>
      <c r="C13" s="491"/>
      <c r="D13" s="491"/>
      <c r="E13" s="491"/>
      <c r="F13" s="491"/>
      <c r="G13" s="491"/>
      <c r="H13" s="491"/>
      <c r="I13" s="492"/>
      <c r="J13" s="478" t="s">
        <v>518</v>
      </c>
      <c r="K13" s="479"/>
      <c r="L13" s="479"/>
      <c r="M13" s="480"/>
      <c r="N13" s="478"/>
      <c r="O13" s="479"/>
      <c r="P13" s="505"/>
      <c r="Q13" s="505"/>
    </row>
    <row r="14" spans="1:17" ht="32.25" customHeight="1" x14ac:dyDescent="0.3">
      <c r="A14" s="65">
        <v>10</v>
      </c>
      <c r="B14" s="490" t="s">
        <v>325</v>
      </c>
      <c r="C14" s="479"/>
      <c r="D14" s="479"/>
      <c r="E14" s="479"/>
      <c r="F14" s="479"/>
      <c r="G14" s="479"/>
      <c r="H14" s="479"/>
      <c r="I14" s="480"/>
      <c r="J14" s="478" t="s">
        <v>518</v>
      </c>
      <c r="K14" s="479"/>
      <c r="L14" s="479"/>
      <c r="M14" s="480"/>
      <c r="N14" s="478"/>
      <c r="O14" s="479"/>
      <c r="P14" s="505"/>
      <c r="Q14" s="505"/>
    </row>
    <row r="15" spans="1:17" ht="23.25" customHeight="1" x14ac:dyDescent="0.3">
      <c r="A15" s="65">
        <v>11</v>
      </c>
      <c r="B15" s="490" t="s">
        <v>297</v>
      </c>
      <c r="C15" s="479"/>
      <c r="D15" s="479"/>
      <c r="E15" s="479"/>
      <c r="F15" s="479"/>
      <c r="G15" s="479"/>
      <c r="H15" s="479"/>
      <c r="I15" s="480"/>
      <c r="J15" s="478" t="s">
        <v>518</v>
      </c>
      <c r="K15" s="479"/>
      <c r="L15" s="479"/>
      <c r="M15" s="480"/>
      <c r="N15" s="478"/>
      <c r="O15" s="479"/>
      <c r="P15" s="505"/>
      <c r="Q15" s="505"/>
    </row>
    <row r="16" spans="1:17" ht="14.5" x14ac:dyDescent="0.3">
      <c r="A16" s="65">
        <v>12</v>
      </c>
      <c r="B16" s="490" t="s">
        <v>242</v>
      </c>
      <c r="C16" s="491"/>
      <c r="D16" s="491"/>
      <c r="E16" s="491"/>
      <c r="F16" s="491"/>
      <c r="G16" s="491"/>
      <c r="H16" s="491"/>
      <c r="I16" s="492"/>
      <c r="J16" s="478" t="s">
        <v>518</v>
      </c>
      <c r="K16" s="479"/>
      <c r="L16" s="479"/>
      <c r="M16" s="480"/>
      <c r="N16" s="478"/>
      <c r="O16" s="479"/>
      <c r="P16" s="505"/>
      <c r="Q16" s="505"/>
    </row>
    <row r="17" spans="1:17" ht="14.5" x14ac:dyDescent="0.3">
      <c r="A17" s="152" t="s">
        <v>8</v>
      </c>
      <c r="B17" s="487" t="s">
        <v>207</v>
      </c>
      <c r="C17" s="488"/>
      <c r="D17" s="488"/>
      <c r="E17" s="488"/>
      <c r="F17" s="488"/>
      <c r="G17" s="488"/>
      <c r="H17" s="488"/>
      <c r="I17" s="489"/>
      <c r="J17" s="478"/>
      <c r="K17" s="479"/>
      <c r="L17" s="479"/>
      <c r="M17" s="480"/>
      <c r="N17" s="478"/>
      <c r="O17" s="479"/>
      <c r="P17" s="505"/>
      <c r="Q17" s="505"/>
    </row>
    <row r="18" spans="1:17" ht="36.75" customHeight="1" x14ac:dyDescent="0.3">
      <c r="A18" s="65">
        <v>1</v>
      </c>
      <c r="B18" s="490" t="s">
        <v>243</v>
      </c>
      <c r="C18" s="491"/>
      <c r="D18" s="491"/>
      <c r="E18" s="491"/>
      <c r="F18" s="491"/>
      <c r="G18" s="491"/>
      <c r="H18" s="491"/>
      <c r="I18" s="492"/>
      <c r="J18" s="478" t="s">
        <v>518</v>
      </c>
      <c r="K18" s="479"/>
      <c r="L18" s="479"/>
      <c r="M18" s="480"/>
      <c r="N18" s="478"/>
      <c r="O18" s="479"/>
      <c r="P18" s="505"/>
      <c r="Q18" s="505"/>
    </row>
    <row r="19" spans="1:17" ht="64.5" customHeight="1" x14ac:dyDescent="0.3">
      <c r="A19" s="153">
        <v>2</v>
      </c>
      <c r="B19" s="490" t="s">
        <v>244</v>
      </c>
      <c r="C19" s="491"/>
      <c r="D19" s="491"/>
      <c r="E19" s="491"/>
      <c r="F19" s="491"/>
      <c r="G19" s="491"/>
      <c r="H19" s="491"/>
      <c r="I19" s="492"/>
      <c r="J19" s="478"/>
      <c r="K19" s="479"/>
      <c r="L19" s="479"/>
      <c r="M19" s="480"/>
      <c r="N19" s="478" t="s">
        <v>1104</v>
      </c>
      <c r="O19" s="479"/>
      <c r="P19" s="505"/>
      <c r="Q19" s="505"/>
    </row>
    <row r="20" spans="1:17" ht="46.5" customHeight="1" x14ac:dyDescent="0.3">
      <c r="A20" s="65">
        <v>3</v>
      </c>
      <c r="B20" s="490" t="s">
        <v>245</v>
      </c>
      <c r="C20" s="491"/>
      <c r="D20" s="491"/>
      <c r="E20" s="491"/>
      <c r="F20" s="491"/>
      <c r="G20" s="491"/>
      <c r="H20" s="491"/>
      <c r="I20" s="492"/>
      <c r="J20" s="478" t="s">
        <v>518</v>
      </c>
      <c r="K20" s="479"/>
      <c r="L20" s="479"/>
      <c r="M20" s="480"/>
      <c r="N20" s="478"/>
      <c r="O20" s="479"/>
      <c r="P20" s="505"/>
      <c r="Q20" s="505"/>
    </row>
    <row r="21" spans="1:17" ht="29.25" customHeight="1" x14ac:dyDescent="0.3">
      <c r="A21" s="65">
        <v>4</v>
      </c>
      <c r="B21" s="490" t="s">
        <v>246</v>
      </c>
      <c r="C21" s="491"/>
      <c r="D21" s="491"/>
      <c r="E21" s="491"/>
      <c r="F21" s="491"/>
      <c r="G21" s="491"/>
      <c r="H21" s="491"/>
      <c r="I21" s="492"/>
      <c r="J21" s="478" t="s">
        <v>277</v>
      </c>
      <c r="K21" s="479"/>
      <c r="L21" s="479"/>
      <c r="M21" s="480"/>
      <c r="N21" s="478" t="s">
        <v>1105</v>
      </c>
      <c r="O21" s="479"/>
      <c r="P21" s="505"/>
      <c r="Q21" s="505"/>
    </row>
    <row r="22" spans="1:17" ht="30.75" customHeight="1" x14ac:dyDescent="0.3">
      <c r="A22" s="65">
        <v>5</v>
      </c>
      <c r="B22" s="490" t="s">
        <v>247</v>
      </c>
      <c r="C22" s="491"/>
      <c r="D22" s="491"/>
      <c r="E22" s="491"/>
      <c r="F22" s="491"/>
      <c r="G22" s="491"/>
      <c r="H22" s="491"/>
      <c r="I22" s="492"/>
      <c r="J22" s="478" t="s">
        <v>518</v>
      </c>
      <c r="K22" s="479"/>
      <c r="L22" s="479"/>
      <c r="M22" s="480"/>
      <c r="N22" s="478"/>
      <c r="O22" s="479"/>
      <c r="P22" s="505"/>
      <c r="Q22" s="505"/>
    </row>
    <row r="23" spans="1:17" ht="14.5" x14ac:dyDescent="0.3">
      <c r="A23" s="178" t="s">
        <v>19</v>
      </c>
      <c r="B23" s="487" t="s">
        <v>248</v>
      </c>
      <c r="C23" s="488"/>
      <c r="D23" s="488"/>
      <c r="E23" s="488"/>
      <c r="F23" s="488"/>
      <c r="G23" s="488"/>
      <c r="H23" s="488"/>
      <c r="I23" s="489"/>
      <c r="J23" s="478"/>
      <c r="K23" s="479"/>
      <c r="L23" s="479"/>
      <c r="M23" s="480"/>
      <c r="N23" s="478"/>
      <c r="O23" s="479"/>
      <c r="P23" s="505"/>
      <c r="Q23" s="505"/>
    </row>
    <row r="24" spans="1:17" ht="30.75" customHeight="1" x14ac:dyDescent="0.3">
      <c r="A24" s="201">
        <v>1</v>
      </c>
      <c r="B24" s="490" t="s">
        <v>249</v>
      </c>
      <c r="C24" s="491"/>
      <c r="D24" s="491"/>
      <c r="E24" s="491"/>
      <c r="F24" s="491"/>
      <c r="G24" s="491"/>
      <c r="H24" s="491"/>
      <c r="I24" s="492"/>
      <c r="J24" s="478"/>
      <c r="K24" s="479"/>
      <c r="L24" s="479"/>
      <c r="M24" s="480"/>
      <c r="N24" s="478" t="s">
        <v>1106</v>
      </c>
      <c r="O24" s="479"/>
      <c r="P24" s="505"/>
      <c r="Q24" s="505"/>
    </row>
    <row r="25" spans="1:17" ht="14.25" customHeight="1" x14ac:dyDescent="0.3">
      <c r="A25" s="201">
        <v>2</v>
      </c>
      <c r="B25" s="490" t="s">
        <v>288</v>
      </c>
      <c r="C25" s="491"/>
      <c r="D25" s="491"/>
      <c r="E25" s="491"/>
      <c r="F25" s="491"/>
      <c r="G25" s="491"/>
      <c r="H25" s="491"/>
      <c r="I25" s="492"/>
      <c r="J25" s="478" t="s">
        <v>518</v>
      </c>
      <c r="K25" s="479"/>
      <c r="L25" s="479"/>
      <c r="M25" s="480"/>
      <c r="N25" s="478"/>
      <c r="O25" s="479"/>
      <c r="P25" s="505"/>
      <c r="Q25" s="505"/>
    </row>
    <row r="26" spans="1:17" ht="31.5" customHeight="1" x14ac:dyDescent="0.3">
      <c r="A26" s="201">
        <v>3</v>
      </c>
      <c r="B26" s="490" t="s">
        <v>250</v>
      </c>
      <c r="C26" s="491"/>
      <c r="D26" s="491"/>
      <c r="E26" s="491"/>
      <c r="F26" s="491"/>
      <c r="G26" s="491"/>
      <c r="H26" s="491"/>
      <c r="I26" s="492"/>
      <c r="J26" s="478" t="s">
        <v>518</v>
      </c>
      <c r="K26" s="479"/>
      <c r="L26" s="479"/>
      <c r="M26" s="480"/>
      <c r="N26" s="478"/>
      <c r="O26" s="479"/>
      <c r="P26" s="505"/>
      <c r="Q26" s="505"/>
    </row>
    <row r="27" spans="1:17" ht="31.5" customHeight="1" x14ac:dyDescent="0.3">
      <c r="A27" s="201">
        <v>5</v>
      </c>
      <c r="B27" s="490" t="s">
        <v>251</v>
      </c>
      <c r="C27" s="491"/>
      <c r="D27" s="491"/>
      <c r="E27" s="491"/>
      <c r="F27" s="491"/>
      <c r="G27" s="491"/>
      <c r="H27" s="491"/>
      <c r="I27" s="492"/>
      <c r="J27" s="478" t="s">
        <v>518</v>
      </c>
      <c r="K27" s="479"/>
      <c r="L27" s="479"/>
      <c r="M27" s="480"/>
      <c r="N27" s="478"/>
      <c r="O27" s="479"/>
      <c r="P27" s="505"/>
      <c r="Q27" s="505"/>
    </row>
    <row r="28" spans="1:17" ht="35.25" customHeight="1" x14ac:dyDescent="0.3">
      <c r="A28" s="201">
        <v>6</v>
      </c>
      <c r="B28" s="490" t="s">
        <v>252</v>
      </c>
      <c r="C28" s="491"/>
      <c r="D28" s="491"/>
      <c r="E28" s="491"/>
      <c r="F28" s="491"/>
      <c r="G28" s="491"/>
      <c r="H28" s="491"/>
      <c r="I28" s="492"/>
      <c r="J28" s="478"/>
      <c r="K28" s="479"/>
      <c r="L28" s="479"/>
      <c r="M28" s="480"/>
      <c r="N28" s="478" t="s">
        <v>1107</v>
      </c>
      <c r="O28" s="479"/>
      <c r="P28" s="505"/>
      <c r="Q28" s="505"/>
    </row>
    <row r="29" spans="1:17" ht="19.5" customHeight="1" x14ac:dyDescent="0.3">
      <c r="A29" s="201">
        <v>7</v>
      </c>
      <c r="B29" s="490" t="s">
        <v>253</v>
      </c>
      <c r="C29" s="491"/>
      <c r="D29" s="491"/>
      <c r="E29" s="491"/>
      <c r="F29" s="491"/>
      <c r="G29" s="491"/>
      <c r="H29" s="491"/>
      <c r="I29" s="492"/>
      <c r="J29" s="478" t="s">
        <v>518</v>
      </c>
      <c r="K29" s="479"/>
      <c r="L29" s="479"/>
      <c r="M29" s="480"/>
      <c r="N29" s="478"/>
      <c r="O29" s="479"/>
      <c r="P29" s="505"/>
      <c r="Q29" s="505"/>
    </row>
    <row r="30" spans="1:17" ht="31.5" customHeight="1" x14ac:dyDescent="0.3">
      <c r="A30" s="201">
        <v>8</v>
      </c>
      <c r="B30" s="490" t="s">
        <v>254</v>
      </c>
      <c r="C30" s="491"/>
      <c r="D30" s="491"/>
      <c r="E30" s="491"/>
      <c r="F30" s="491"/>
      <c r="G30" s="491"/>
      <c r="H30" s="491"/>
      <c r="I30" s="492"/>
      <c r="J30" s="478"/>
      <c r="K30" s="479"/>
      <c r="L30" s="479"/>
      <c r="M30" s="480"/>
      <c r="N30" s="478" t="s">
        <v>1108</v>
      </c>
      <c r="O30" s="479"/>
      <c r="P30" s="505"/>
      <c r="Q30" s="505"/>
    </row>
    <row r="31" spans="1:17" ht="52.5" customHeight="1" x14ac:dyDescent="0.3">
      <c r="A31" s="201">
        <v>9</v>
      </c>
      <c r="B31" s="490" t="s">
        <v>255</v>
      </c>
      <c r="C31" s="491"/>
      <c r="D31" s="491"/>
      <c r="E31" s="491"/>
      <c r="F31" s="491"/>
      <c r="G31" s="491"/>
      <c r="H31" s="491"/>
      <c r="I31" s="492"/>
      <c r="J31" s="478"/>
      <c r="K31" s="479"/>
      <c r="L31" s="479"/>
      <c r="M31" s="480"/>
      <c r="N31" s="478" t="s">
        <v>1109</v>
      </c>
      <c r="O31" s="479"/>
      <c r="P31" s="505"/>
      <c r="Q31" s="505"/>
    </row>
    <row r="32" spans="1:17" ht="48" customHeight="1" x14ac:dyDescent="0.3">
      <c r="A32" s="202">
        <v>10</v>
      </c>
      <c r="B32" s="490" t="s">
        <v>49</v>
      </c>
      <c r="C32" s="491"/>
      <c r="D32" s="491"/>
      <c r="E32" s="491"/>
      <c r="F32" s="491"/>
      <c r="G32" s="491"/>
      <c r="H32" s="491"/>
      <c r="I32" s="492"/>
      <c r="J32" s="478" t="s">
        <v>518</v>
      </c>
      <c r="K32" s="479"/>
      <c r="L32" s="479"/>
      <c r="M32" s="480"/>
      <c r="N32" s="478"/>
      <c r="O32" s="479"/>
      <c r="P32" s="505"/>
      <c r="Q32" s="505"/>
    </row>
    <row r="33" spans="1:17" ht="14.5" x14ac:dyDescent="0.3">
      <c r="A33" s="203" t="s">
        <v>35</v>
      </c>
      <c r="B33" s="487" t="s">
        <v>256</v>
      </c>
      <c r="C33" s="488"/>
      <c r="D33" s="488"/>
      <c r="E33" s="488"/>
      <c r="F33" s="488"/>
      <c r="G33" s="488"/>
      <c r="H33" s="488"/>
      <c r="I33" s="489"/>
      <c r="J33" s="478"/>
      <c r="K33" s="479"/>
      <c r="L33" s="479"/>
      <c r="M33" s="480"/>
      <c r="N33" s="478"/>
      <c r="O33" s="479"/>
      <c r="P33" s="505"/>
      <c r="Q33" s="505"/>
    </row>
    <row r="34" spans="1:17" ht="28.5" customHeight="1" x14ac:dyDescent="0.3">
      <c r="A34" s="201">
        <v>1</v>
      </c>
      <c r="B34" s="490" t="s">
        <v>257</v>
      </c>
      <c r="C34" s="491"/>
      <c r="D34" s="491"/>
      <c r="E34" s="491"/>
      <c r="F34" s="491"/>
      <c r="G34" s="491"/>
      <c r="H34" s="491"/>
      <c r="I34" s="492"/>
      <c r="J34" s="478" t="s">
        <v>518</v>
      </c>
      <c r="K34" s="479"/>
      <c r="L34" s="479"/>
      <c r="M34" s="480"/>
      <c r="N34" s="478"/>
      <c r="O34" s="479"/>
      <c r="P34" s="505"/>
      <c r="Q34" s="505"/>
    </row>
    <row r="35" spans="1:17" ht="15" customHeight="1" x14ac:dyDescent="0.3">
      <c r="A35" s="201">
        <v>3</v>
      </c>
      <c r="B35" s="490" t="s">
        <v>258</v>
      </c>
      <c r="C35" s="491"/>
      <c r="D35" s="491"/>
      <c r="E35" s="491"/>
      <c r="F35" s="491"/>
      <c r="G35" s="491"/>
      <c r="H35" s="491"/>
      <c r="I35" s="492"/>
      <c r="J35" s="478" t="s">
        <v>518</v>
      </c>
      <c r="K35" s="479"/>
      <c r="L35" s="479"/>
      <c r="M35" s="480"/>
      <c r="N35" s="478"/>
      <c r="O35" s="479"/>
      <c r="P35" s="505"/>
      <c r="Q35" s="505"/>
    </row>
    <row r="36" spans="1:17" ht="16.5" customHeight="1" x14ac:dyDescent="0.3">
      <c r="A36" s="201">
        <v>4</v>
      </c>
      <c r="B36" s="490" t="s">
        <v>259</v>
      </c>
      <c r="C36" s="491"/>
      <c r="D36" s="491"/>
      <c r="E36" s="491"/>
      <c r="F36" s="491"/>
      <c r="G36" s="491"/>
      <c r="H36" s="491"/>
      <c r="I36" s="492"/>
      <c r="J36" s="478" t="s">
        <v>518</v>
      </c>
      <c r="K36" s="479"/>
      <c r="L36" s="479"/>
      <c r="M36" s="480"/>
      <c r="N36" s="478"/>
      <c r="O36" s="479"/>
      <c r="P36" s="505"/>
      <c r="Q36" s="505"/>
    </row>
    <row r="37" spans="1:17" ht="31.5" customHeight="1" x14ac:dyDescent="0.3">
      <c r="A37" s="201">
        <v>5</v>
      </c>
      <c r="B37" s="490" t="s">
        <v>260</v>
      </c>
      <c r="C37" s="491"/>
      <c r="D37" s="491"/>
      <c r="E37" s="491"/>
      <c r="F37" s="491"/>
      <c r="G37" s="491"/>
      <c r="H37" s="491"/>
      <c r="I37" s="492"/>
      <c r="J37" s="478" t="s">
        <v>518</v>
      </c>
      <c r="K37" s="479"/>
      <c r="L37" s="479"/>
      <c r="M37" s="480"/>
      <c r="N37" s="478"/>
      <c r="O37" s="479"/>
      <c r="P37" s="505"/>
      <c r="Q37" s="505"/>
    </row>
    <row r="38" spans="1:17" ht="33" customHeight="1" x14ac:dyDescent="0.3">
      <c r="A38" s="201">
        <v>6</v>
      </c>
      <c r="B38" s="490" t="s">
        <v>289</v>
      </c>
      <c r="C38" s="491"/>
      <c r="D38" s="491"/>
      <c r="E38" s="491"/>
      <c r="F38" s="491"/>
      <c r="G38" s="491"/>
      <c r="H38" s="491"/>
      <c r="I38" s="492"/>
      <c r="J38" s="478" t="s">
        <v>518</v>
      </c>
      <c r="K38" s="479"/>
      <c r="L38" s="479"/>
      <c r="M38" s="480"/>
      <c r="N38" s="478"/>
      <c r="O38" s="479"/>
      <c r="P38" s="505"/>
      <c r="Q38" s="505"/>
    </row>
    <row r="39" spans="1:17" ht="30.75" customHeight="1" x14ac:dyDescent="0.3">
      <c r="A39" s="65">
        <v>7</v>
      </c>
      <c r="B39" s="490" t="s">
        <v>261</v>
      </c>
      <c r="C39" s="491"/>
      <c r="D39" s="491"/>
      <c r="E39" s="491"/>
      <c r="F39" s="491"/>
      <c r="G39" s="491"/>
      <c r="H39" s="491"/>
      <c r="I39" s="492"/>
      <c r="J39" s="478"/>
      <c r="K39" s="479"/>
      <c r="L39" s="479"/>
      <c r="M39" s="480"/>
      <c r="N39" s="478" t="s">
        <v>1110</v>
      </c>
      <c r="O39" s="479"/>
      <c r="P39" s="505"/>
      <c r="Q39" s="505"/>
    </row>
    <row r="40" spans="1:17" ht="15" customHeight="1" x14ac:dyDescent="0.3">
      <c r="A40" s="203" t="s">
        <v>46</v>
      </c>
      <c r="B40" s="487" t="s">
        <v>262</v>
      </c>
      <c r="C40" s="488"/>
      <c r="D40" s="488"/>
      <c r="E40" s="488"/>
      <c r="F40" s="488"/>
      <c r="G40" s="488"/>
      <c r="H40" s="488"/>
      <c r="I40" s="489"/>
      <c r="J40" s="478"/>
      <c r="K40" s="479"/>
      <c r="L40" s="479"/>
      <c r="M40" s="480"/>
      <c r="N40" s="478"/>
      <c r="O40" s="479"/>
      <c r="P40" s="505"/>
      <c r="Q40" s="505"/>
    </row>
    <row r="41" spans="1:17" ht="47.25" customHeight="1" x14ac:dyDescent="0.3">
      <c r="A41" s="65">
        <v>1</v>
      </c>
      <c r="B41" s="490" t="s">
        <v>422</v>
      </c>
      <c r="C41" s="491"/>
      <c r="D41" s="491"/>
      <c r="E41" s="491"/>
      <c r="F41" s="491"/>
      <c r="G41" s="491"/>
      <c r="H41" s="491"/>
      <c r="I41" s="492"/>
      <c r="J41" s="478" t="s">
        <v>518</v>
      </c>
      <c r="K41" s="479"/>
      <c r="L41" s="479"/>
      <c r="M41" s="480"/>
      <c r="N41" s="478"/>
      <c r="O41" s="479"/>
      <c r="P41" s="505"/>
      <c r="Q41" s="505"/>
    </row>
    <row r="42" spans="1:17" ht="29.25" customHeight="1" x14ac:dyDescent="0.3">
      <c r="A42" s="65">
        <v>2</v>
      </c>
      <c r="B42" s="490" t="s">
        <v>263</v>
      </c>
      <c r="C42" s="491"/>
      <c r="D42" s="491"/>
      <c r="E42" s="491"/>
      <c r="F42" s="491"/>
      <c r="G42" s="491"/>
      <c r="H42" s="491"/>
      <c r="I42" s="492"/>
      <c r="J42" s="478" t="s">
        <v>518</v>
      </c>
      <c r="K42" s="479"/>
      <c r="L42" s="479"/>
      <c r="M42" s="480"/>
      <c r="N42" s="478"/>
      <c r="O42" s="479"/>
      <c r="P42" s="505"/>
      <c r="Q42" s="505"/>
    </row>
    <row r="43" spans="1:17" ht="18" customHeight="1" x14ac:dyDescent="0.3">
      <c r="A43" s="65">
        <v>3</v>
      </c>
      <c r="B43" s="490" t="s">
        <v>264</v>
      </c>
      <c r="C43" s="491"/>
      <c r="D43" s="491"/>
      <c r="E43" s="491"/>
      <c r="F43" s="491"/>
      <c r="G43" s="491"/>
      <c r="H43" s="491"/>
      <c r="I43" s="492"/>
      <c r="J43" s="478" t="s">
        <v>518</v>
      </c>
      <c r="K43" s="479"/>
      <c r="L43" s="479"/>
      <c r="M43" s="480"/>
      <c r="N43" s="478"/>
      <c r="O43" s="479"/>
      <c r="P43" s="505"/>
      <c r="Q43" s="505"/>
    </row>
    <row r="44" spans="1:17" ht="15.75" customHeight="1" x14ac:dyDescent="0.3">
      <c r="A44" s="203" t="s">
        <v>71</v>
      </c>
      <c r="B44" s="487" t="s">
        <v>36</v>
      </c>
      <c r="C44" s="488"/>
      <c r="D44" s="488"/>
      <c r="E44" s="488"/>
      <c r="F44" s="488"/>
      <c r="G44" s="488"/>
      <c r="H44" s="488"/>
      <c r="I44" s="489"/>
      <c r="J44" s="478"/>
      <c r="K44" s="479"/>
      <c r="L44" s="479"/>
      <c r="M44" s="480"/>
      <c r="N44" s="478"/>
      <c r="O44" s="479"/>
      <c r="P44" s="505"/>
      <c r="Q44" s="505"/>
    </row>
    <row r="45" spans="1:17" ht="57.75" customHeight="1" x14ac:dyDescent="0.3">
      <c r="A45" s="65">
        <v>1</v>
      </c>
      <c r="B45" s="490" t="s">
        <v>265</v>
      </c>
      <c r="C45" s="491"/>
      <c r="D45" s="491"/>
      <c r="E45" s="491"/>
      <c r="F45" s="491"/>
      <c r="G45" s="491"/>
      <c r="H45" s="491"/>
      <c r="I45" s="492"/>
      <c r="J45" s="478" t="s">
        <v>518</v>
      </c>
      <c r="K45" s="479"/>
      <c r="L45" s="479"/>
      <c r="M45" s="480"/>
      <c r="N45" s="478" t="s">
        <v>1099</v>
      </c>
      <c r="O45" s="479"/>
      <c r="P45" s="505"/>
      <c r="Q45" s="505"/>
    </row>
    <row r="46" spans="1:17" ht="19.5" customHeight="1" x14ac:dyDescent="0.3">
      <c r="A46" s="203" t="s">
        <v>73</v>
      </c>
      <c r="B46" s="487" t="s">
        <v>266</v>
      </c>
      <c r="C46" s="488"/>
      <c r="D46" s="488"/>
      <c r="E46" s="488"/>
      <c r="F46" s="488"/>
      <c r="G46" s="488"/>
      <c r="H46" s="488"/>
      <c r="I46" s="489"/>
      <c r="J46" s="478"/>
      <c r="K46" s="479"/>
      <c r="L46" s="479"/>
      <c r="M46" s="480"/>
      <c r="N46" s="478"/>
      <c r="O46" s="479"/>
      <c r="P46" s="505"/>
      <c r="Q46" s="505"/>
    </row>
    <row r="47" spans="1:17" ht="90.75" customHeight="1" x14ac:dyDescent="0.3">
      <c r="A47" s="65">
        <v>1</v>
      </c>
      <c r="B47" s="490" t="s">
        <v>267</v>
      </c>
      <c r="C47" s="491"/>
      <c r="D47" s="491"/>
      <c r="E47" s="491"/>
      <c r="F47" s="491"/>
      <c r="G47" s="491"/>
      <c r="H47" s="491"/>
      <c r="I47" s="492"/>
      <c r="J47" s="478" t="s">
        <v>518</v>
      </c>
      <c r="K47" s="479"/>
      <c r="L47" s="479"/>
      <c r="M47" s="480"/>
      <c r="N47" s="478"/>
      <c r="O47" s="479"/>
      <c r="P47" s="505"/>
      <c r="Q47" s="505"/>
    </row>
    <row r="48" spans="1:17" ht="79.5" customHeight="1" x14ac:dyDescent="0.3">
      <c r="A48" s="153">
        <v>2</v>
      </c>
      <c r="B48" s="478" t="s">
        <v>44</v>
      </c>
      <c r="C48" s="479"/>
      <c r="D48" s="479"/>
      <c r="E48" s="479"/>
      <c r="F48" s="479"/>
      <c r="G48" s="479"/>
      <c r="H48" s="479"/>
      <c r="I48" s="480"/>
      <c r="J48" s="478" t="s">
        <v>518</v>
      </c>
      <c r="K48" s="479"/>
      <c r="L48" s="479"/>
      <c r="M48" s="480"/>
      <c r="N48" s="478"/>
      <c r="O48" s="479"/>
      <c r="P48" s="505"/>
      <c r="Q48" s="505"/>
    </row>
    <row r="49" spans="1:17" ht="53.25" customHeight="1" x14ac:dyDescent="0.3">
      <c r="A49" s="153">
        <v>3</v>
      </c>
      <c r="B49" s="490" t="s">
        <v>268</v>
      </c>
      <c r="C49" s="491"/>
      <c r="D49" s="491"/>
      <c r="E49" s="491"/>
      <c r="F49" s="491"/>
      <c r="G49" s="491"/>
      <c r="H49" s="491"/>
      <c r="I49" s="492"/>
      <c r="J49" s="478" t="s">
        <v>518</v>
      </c>
      <c r="K49" s="479"/>
      <c r="L49" s="479"/>
      <c r="M49" s="480"/>
      <c r="N49" s="478"/>
      <c r="O49" s="479"/>
      <c r="P49" s="505"/>
      <c r="Q49" s="505"/>
    </row>
    <row r="50" spans="1:17" ht="75" customHeight="1" x14ac:dyDescent="0.3">
      <c r="A50" s="65">
        <v>4</v>
      </c>
      <c r="B50" s="490" t="s">
        <v>420</v>
      </c>
      <c r="C50" s="491"/>
      <c r="D50" s="491"/>
      <c r="E50" s="491"/>
      <c r="F50" s="491"/>
      <c r="G50" s="491"/>
      <c r="H50" s="491"/>
      <c r="I50" s="492"/>
      <c r="J50" s="478" t="s">
        <v>518</v>
      </c>
      <c r="K50" s="479"/>
      <c r="L50" s="479"/>
      <c r="M50" s="480"/>
      <c r="N50" s="478"/>
      <c r="O50" s="479"/>
      <c r="P50" s="505"/>
      <c r="Q50" s="505"/>
    </row>
    <row r="51" spans="1:17" ht="14.5" x14ac:dyDescent="0.3">
      <c r="A51" s="203" t="s">
        <v>84</v>
      </c>
      <c r="B51" s="511" t="s">
        <v>269</v>
      </c>
      <c r="C51" s="509"/>
      <c r="D51" s="509"/>
      <c r="E51" s="509"/>
      <c r="F51" s="509"/>
      <c r="G51" s="509"/>
      <c r="H51" s="509"/>
      <c r="I51" s="510"/>
      <c r="J51" s="478"/>
      <c r="K51" s="479"/>
      <c r="L51" s="479"/>
      <c r="M51" s="480"/>
      <c r="N51" s="478"/>
      <c r="O51" s="479"/>
      <c r="P51" s="505"/>
      <c r="Q51" s="505"/>
    </row>
    <row r="52" spans="1:17" ht="91.5" customHeight="1" x14ac:dyDescent="0.3">
      <c r="A52" s="153">
        <v>1</v>
      </c>
      <c r="B52" s="490" t="s">
        <v>270</v>
      </c>
      <c r="C52" s="491"/>
      <c r="D52" s="491"/>
      <c r="E52" s="491"/>
      <c r="F52" s="491"/>
      <c r="G52" s="491"/>
      <c r="H52" s="491"/>
      <c r="I52" s="492"/>
      <c r="J52" s="478"/>
      <c r="K52" s="479"/>
      <c r="L52" s="479"/>
      <c r="M52" s="480"/>
      <c r="N52" s="478" t="s">
        <v>453</v>
      </c>
      <c r="O52" s="479"/>
      <c r="P52" s="505"/>
      <c r="Q52" s="505"/>
    </row>
    <row r="53" spans="1:17" ht="90" customHeight="1" x14ac:dyDescent="0.3">
      <c r="A53" s="153">
        <v>2</v>
      </c>
      <c r="B53" s="478" t="s">
        <v>271</v>
      </c>
      <c r="C53" s="479"/>
      <c r="D53" s="479"/>
      <c r="E53" s="479"/>
      <c r="F53" s="479"/>
      <c r="G53" s="479"/>
      <c r="H53" s="479"/>
      <c r="I53" s="480"/>
      <c r="J53" s="478"/>
      <c r="K53" s="479"/>
      <c r="L53" s="479"/>
      <c r="M53" s="480"/>
      <c r="N53" s="478" t="s">
        <v>453</v>
      </c>
      <c r="O53" s="479"/>
      <c r="P53" s="505"/>
      <c r="Q53" s="505"/>
    </row>
    <row r="54" spans="1:17" ht="47.25" customHeight="1" x14ac:dyDescent="0.3">
      <c r="A54" s="153">
        <v>3</v>
      </c>
      <c r="B54" s="490" t="s">
        <v>450</v>
      </c>
      <c r="C54" s="491"/>
      <c r="D54" s="491"/>
      <c r="E54" s="491"/>
      <c r="F54" s="491"/>
      <c r="G54" s="491"/>
      <c r="H54" s="491"/>
      <c r="I54" s="492"/>
      <c r="J54" s="478"/>
      <c r="K54" s="479"/>
      <c r="L54" s="479"/>
      <c r="M54" s="480"/>
      <c r="N54" s="478" t="s">
        <v>453</v>
      </c>
      <c r="O54" s="479"/>
      <c r="P54" s="505"/>
      <c r="Q54" s="505"/>
    </row>
    <row r="55" spans="1:17" ht="28.5" customHeight="1" x14ac:dyDescent="0.3">
      <c r="A55" s="65">
        <v>4</v>
      </c>
      <c r="B55" s="490" t="s">
        <v>290</v>
      </c>
      <c r="C55" s="491"/>
      <c r="D55" s="491"/>
      <c r="E55" s="491"/>
      <c r="F55" s="491"/>
      <c r="G55" s="491"/>
      <c r="H55" s="491"/>
      <c r="I55" s="492"/>
      <c r="J55" s="478"/>
      <c r="K55" s="479"/>
      <c r="L55" s="479"/>
      <c r="M55" s="480"/>
      <c r="N55" s="478" t="s">
        <v>453</v>
      </c>
      <c r="O55" s="479"/>
      <c r="P55" s="505"/>
      <c r="Q55" s="505"/>
    </row>
    <row r="56" spans="1:17" ht="28.5" customHeight="1" x14ac:dyDescent="0.3">
      <c r="A56" s="161"/>
      <c r="B56" s="493"/>
      <c r="C56" s="494"/>
      <c r="D56" s="494"/>
      <c r="E56" s="494"/>
      <c r="F56" s="494"/>
      <c r="G56" s="494"/>
      <c r="H56" s="494"/>
      <c r="I56" s="495"/>
      <c r="J56" s="496"/>
      <c r="K56" s="497"/>
      <c r="L56" s="497"/>
      <c r="M56" s="498"/>
      <c r="N56" s="478" t="s">
        <v>344</v>
      </c>
      <c r="O56" s="479"/>
      <c r="P56" s="477">
        <v>52000</v>
      </c>
      <c r="Q56" s="477"/>
    </row>
    <row r="57" spans="1:17" ht="28.5" customHeight="1" x14ac:dyDescent="0.3">
      <c r="A57" s="161"/>
      <c r="B57" s="493"/>
      <c r="C57" s="494"/>
      <c r="D57" s="494"/>
      <c r="E57" s="494"/>
      <c r="F57" s="494"/>
      <c r="G57" s="494"/>
      <c r="H57" s="494"/>
      <c r="I57" s="495"/>
      <c r="J57" s="496"/>
      <c r="K57" s="497"/>
      <c r="L57" s="497"/>
      <c r="M57" s="498"/>
      <c r="N57" s="478" t="s">
        <v>345</v>
      </c>
      <c r="O57" s="479"/>
      <c r="P57" s="477">
        <v>52000</v>
      </c>
      <c r="Q57" s="477"/>
    </row>
    <row r="58" spans="1:17" ht="28.5" customHeight="1" x14ac:dyDescent="0.3">
      <c r="A58" s="161"/>
      <c r="B58" s="493"/>
      <c r="C58" s="494"/>
      <c r="D58" s="494"/>
      <c r="E58" s="494"/>
      <c r="F58" s="494"/>
      <c r="G58" s="494"/>
      <c r="H58" s="494"/>
      <c r="I58" s="495"/>
      <c r="J58" s="496"/>
      <c r="K58" s="497"/>
      <c r="L58" s="497"/>
      <c r="M58" s="498"/>
      <c r="N58" s="478" t="s">
        <v>346</v>
      </c>
      <c r="O58" s="479"/>
      <c r="P58" s="477">
        <v>52000</v>
      </c>
      <c r="Q58" s="477"/>
    </row>
    <row r="59" spans="1:17" ht="28.5" customHeight="1" x14ac:dyDescent="0.3">
      <c r="A59" s="161"/>
      <c r="B59" s="493"/>
      <c r="C59" s="494"/>
      <c r="D59" s="494"/>
      <c r="E59" s="494"/>
      <c r="F59" s="494"/>
      <c r="G59" s="494"/>
      <c r="H59" s="494"/>
      <c r="I59" s="495"/>
      <c r="J59" s="496"/>
      <c r="K59" s="497"/>
      <c r="L59" s="497"/>
      <c r="M59" s="498"/>
      <c r="N59" s="478" t="s">
        <v>347</v>
      </c>
      <c r="O59" s="479"/>
      <c r="P59" s="477">
        <v>43500</v>
      </c>
      <c r="Q59" s="477"/>
    </row>
    <row r="60" spans="1:17" ht="20.25" customHeight="1" x14ac:dyDescent="0.3">
      <c r="A60" s="161"/>
      <c r="B60" s="493"/>
      <c r="C60" s="494"/>
      <c r="D60" s="494"/>
      <c r="E60" s="494"/>
      <c r="F60" s="494"/>
      <c r="G60" s="494"/>
      <c r="H60" s="494"/>
      <c r="I60" s="495"/>
      <c r="J60" s="496"/>
      <c r="K60" s="497"/>
      <c r="L60" s="497"/>
      <c r="M60" s="498"/>
      <c r="N60" s="478" t="s">
        <v>348</v>
      </c>
      <c r="O60" s="479"/>
      <c r="P60" s="477">
        <v>44500</v>
      </c>
      <c r="Q60" s="477"/>
    </row>
    <row r="61" spans="1:17" ht="20.25" customHeight="1" x14ac:dyDescent="0.3">
      <c r="A61" s="161"/>
      <c r="B61" s="493"/>
      <c r="C61" s="494"/>
      <c r="D61" s="494"/>
      <c r="E61" s="494"/>
      <c r="F61" s="494"/>
      <c r="G61" s="494"/>
      <c r="H61" s="494"/>
      <c r="I61" s="495"/>
      <c r="J61" s="496"/>
      <c r="K61" s="497"/>
      <c r="L61" s="497"/>
      <c r="M61" s="498"/>
      <c r="N61" s="478" t="s">
        <v>349</v>
      </c>
      <c r="O61" s="479"/>
      <c r="P61" s="477">
        <v>46500</v>
      </c>
      <c r="Q61" s="477"/>
    </row>
    <row r="62" spans="1:17" ht="33.75" customHeight="1" x14ac:dyDescent="0.3">
      <c r="A62" s="161"/>
      <c r="B62" s="493"/>
      <c r="C62" s="494"/>
      <c r="D62" s="494"/>
      <c r="E62" s="494"/>
      <c r="F62" s="494"/>
      <c r="G62" s="494"/>
      <c r="H62" s="494"/>
      <c r="I62" s="495"/>
      <c r="J62" s="496"/>
      <c r="K62" s="497"/>
      <c r="L62" s="497"/>
      <c r="M62" s="498"/>
      <c r="N62" s="496"/>
      <c r="O62" s="497"/>
      <c r="P62" s="505"/>
      <c r="Q62" s="505"/>
    </row>
    <row r="63" spans="1:17" ht="24" customHeight="1" x14ac:dyDescent="0.3">
      <c r="A63" s="203" t="s">
        <v>89</v>
      </c>
      <c r="B63" s="487" t="s">
        <v>47</v>
      </c>
      <c r="C63" s="488"/>
      <c r="D63" s="488"/>
      <c r="E63" s="488"/>
      <c r="F63" s="488"/>
      <c r="G63" s="488"/>
      <c r="H63" s="488"/>
      <c r="I63" s="489"/>
      <c r="J63" s="478"/>
      <c r="K63" s="479"/>
      <c r="L63" s="479"/>
      <c r="M63" s="480"/>
      <c r="N63" s="478"/>
      <c r="O63" s="479"/>
      <c r="P63" s="477" t="s">
        <v>307</v>
      </c>
      <c r="Q63" s="477"/>
    </row>
    <row r="64" spans="1:17" ht="36.75" customHeight="1" x14ac:dyDescent="0.3">
      <c r="A64" s="65">
        <v>1</v>
      </c>
      <c r="B64" s="490" t="s">
        <v>272</v>
      </c>
      <c r="C64" s="491"/>
      <c r="D64" s="491"/>
      <c r="E64" s="491"/>
      <c r="F64" s="491"/>
      <c r="G64" s="491"/>
      <c r="H64" s="491"/>
      <c r="I64" s="492"/>
      <c r="J64" s="478"/>
      <c r="K64" s="479"/>
      <c r="L64" s="479"/>
      <c r="M64" s="480"/>
      <c r="N64" s="478" t="s">
        <v>453</v>
      </c>
      <c r="O64" s="479"/>
      <c r="P64" s="755">
        <v>0</v>
      </c>
      <c r="Q64" s="477"/>
    </row>
    <row r="65" spans="1:17" ht="16.5" customHeight="1" x14ac:dyDescent="0.3">
      <c r="A65" s="66">
        <v>2</v>
      </c>
      <c r="B65" s="481" t="s">
        <v>273</v>
      </c>
      <c r="C65" s="482"/>
      <c r="D65" s="482"/>
      <c r="E65" s="482"/>
      <c r="F65" s="482"/>
      <c r="G65" s="482"/>
      <c r="H65" s="482"/>
      <c r="I65" s="483"/>
      <c r="J65" s="484" t="s">
        <v>518</v>
      </c>
      <c r="K65" s="485"/>
      <c r="L65" s="485"/>
      <c r="M65" s="486"/>
      <c r="N65" s="484" t="s">
        <v>1111</v>
      </c>
      <c r="O65" s="485"/>
      <c r="P65" s="755">
        <v>0</v>
      </c>
      <c r="Q65" s="477"/>
    </row>
    <row r="66" spans="1:17" ht="18.75" customHeight="1" x14ac:dyDescent="0.3">
      <c r="A66" s="204">
        <v>3</v>
      </c>
      <c r="B66" s="517" t="s">
        <v>393</v>
      </c>
      <c r="C66" s="517"/>
      <c r="D66" s="517"/>
      <c r="E66" s="517"/>
      <c r="F66" s="517"/>
      <c r="G66" s="517"/>
      <c r="H66" s="517"/>
      <c r="I66" s="517"/>
      <c r="J66" s="862" t="s">
        <v>518</v>
      </c>
      <c r="K66" s="862"/>
      <c r="L66" s="862"/>
      <c r="M66" s="862"/>
      <c r="N66" s="862" t="s">
        <v>1111</v>
      </c>
      <c r="O66" s="862"/>
      <c r="P66" s="755">
        <v>0</v>
      </c>
      <c r="Q66" s="477"/>
    </row>
    <row r="67" spans="1:17" ht="14.5" x14ac:dyDescent="0.3">
      <c r="A67" s="204">
        <v>4</v>
      </c>
      <c r="B67" s="517" t="s">
        <v>449</v>
      </c>
      <c r="C67" s="517"/>
      <c r="D67" s="517"/>
      <c r="E67" s="517"/>
      <c r="F67" s="517"/>
      <c r="G67" s="517"/>
      <c r="H67" s="517"/>
      <c r="I67" s="517"/>
      <c r="J67" s="862" t="s">
        <v>518</v>
      </c>
      <c r="K67" s="862"/>
      <c r="L67" s="862"/>
      <c r="M67" s="862"/>
      <c r="N67" s="862"/>
      <c r="O67" s="862"/>
      <c r="P67" s="755">
        <v>3500</v>
      </c>
      <c r="Q67" s="477"/>
    </row>
  </sheetData>
  <mergeCells count="262">
    <mergeCell ref="B1:E1"/>
    <mergeCell ref="F1:K1"/>
    <mergeCell ref="L1:O1"/>
    <mergeCell ref="P1:Q1"/>
    <mergeCell ref="A3:Q3"/>
    <mergeCell ref="B4:I4"/>
    <mergeCell ref="J4:M4"/>
    <mergeCell ref="N4:O4"/>
    <mergeCell ref="P4:Q4"/>
    <mergeCell ref="B7:I7"/>
    <mergeCell ref="J7:M7"/>
    <mergeCell ref="N7:O7"/>
    <mergeCell ref="P7:Q7"/>
    <mergeCell ref="B8:I8"/>
    <mergeCell ref="J8:M8"/>
    <mergeCell ref="N8:O8"/>
    <mergeCell ref="P8:Q8"/>
    <mergeCell ref="B5:D5"/>
    <mergeCell ref="E5:I5"/>
    <mergeCell ref="J5:M5"/>
    <mergeCell ref="N5:O5"/>
    <mergeCell ref="P5:Q5"/>
    <mergeCell ref="B6:I6"/>
    <mergeCell ref="J6:M6"/>
    <mergeCell ref="N6:O6"/>
    <mergeCell ref="P6:Q6"/>
    <mergeCell ref="B11:I11"/>
    <mergeCell ref="J11:M11"/>
    <mergeCell ref="N11:O11"/>
    <mergeCell ref="P11:Q11"/>
    <mergeCell ref="B12:I12"/>
    <mergeCell ref="J12:M12"/>
    <mergeCell ref="N12:O12"/>
    <mergeCell ref="P12:Q12"/>
    <mergeCell ref="B9:I9"/>
    <mergeCell ref="J9:M9"/>
    <mergeCell ref="N9:O9"/>
    <mergeCell ref="P9:Q9"/>
    <mergeCell ref="B10:I10"/>
    <mergeCell ref="J10:M10"/>
    <mergeCell ref="N10:O10"/>
    <mergeCell ref="P10:Q10"/>
    <mergeCell ref="B15:I15"/>
    <mergeCell ref="J15:M15"/>
    <mergeCell ref="N15:O15"/>
    <mergeCell ref="P15:Q15"/>
    <mergeCell ref="B16:I16"/>
    <mergeCell ref="J16:M16"/>
    <mergeCell ref="N16:O16"/>
    <mergeCell ref="P16:Q16"/>
    <mergeCell ref="B13:I13"/>
    <mergeCell ref="J13:M13"/>
    <mergeCell ref="N13:O13"/>
    <mergeCell ref="P13:Q13"/>
    <mergeCell ref="B14:I14"/>
    <mergeCell ref="J14:M14"/>
    <mergeCell ref="N14:O14"/>
    <mergeCell ref="P14:Q14"/>
    <mergeCell ref="B19:I19"/>
    <mergeCell ref="J19:M19"/>
    <mergeCell ref="N19:O19"/>
    <mergeCell ref="P19:Q19"/>
    <mergeCell ref="B20:I20"/>
    <mergeCell ref="J20:M20"/>
    <mergeCell ref="N20:O20"/>
    <mergeCell ref="P20:Q20"/>
    <mergeCell ref="B17:I17"/>
    <mergeCell ref="J17:M17"/>
    <mergeCell ref="N17:O17"/>
    <mergeCell ref="P17:Q17"/>
    <mergeCell ref="B18:I18"/>
    <mergeCell ref="J18:M18"/>
    <mergeCell ref="N18:O18"/>
    <mergeCell ref="P18:Q18"/>
    <mergeCell ref="B23:I23"/>
    <mergeCell ref="J23:M23"/>
    <mergeCell ref="N23:O23"/>
    <mergeCell ref="P23:Q23"/>
    <mergeCell ref="B24:I24"/>
    <mergeCell ref="J24:M24"/>
    <mergeCell ref="N24:O24"/>
    <mergeCell ref="P24:Q24"/>
    <mergeCell ref="B21:I21"/>
    <mergeCell ref="J21:M21"/>
    <mergeCell ref="N21:O21"/>
    <mergeCell ref="P21:Q21"/>
    <mergeCell ref="B22:I22"/>
    <mergeCell ref="J22:M22"/>
    <mergeCell ref="N22:O22"/>
    <mergeCell ref="P22:Q22"/>
    <mergeCell ref="B27:I27"/>
    <mergeCell ref="J27:M27"/>
    <mergeCell ref="N27:O27"/>
    <mergeCell ref="P27:Q27"/>
    <mergeCell ref="B28:I28"/>
    <mergeCell ref="J28:M28"/>
    <mergeCell ref="N28:O28"/>
    <mergeCell ref="P28:Q28"/>
    <mergeCell ref="B25:I25"/>
    <mergeCell ref="J25:M25"/>
    <mergeCell ref="N25:O25"/>
    <mergeCell ref="P25:Q25"/>
    <mergeCell ref="B26:I26"/>
    <mergeCell ref="J26:M26"/>
    <mergeCell ref="N26:O26"/>
    <mergeCell ref="P26:Q26"/>
    <mergeCell ref="B31:I31"/>
    <mergeCell ref="J31:M31"/>
    <mergeCell ref="N31:O31"/>
    <mergeCell ref="P31:Q31"/>
    <mergeCell ref="B32:I32"/>
    <mergeCell ref="J32:M32"/>
    <mergeCell ref="N32:O32"/>
    <mergeCell ref="P32:Q32"/>
    <mergeCell ref="B29:I29"/>
    <mergeCell ref="J29:M29"/>
    <mergeCell ref="N29:O29"/>
    <mergeCell ref="P29:Q29"/>
    <mergeCell ref="B30:I30"/>
    <mergeCell ref="J30:M30"/>
    <mergeCell ref="N30:O30"/>
    <mergeCell ref="P30:Q30"/>
    <mergeCell ref="B35:I35"/>
    <mergeCell ref="J35:M35"/>
    <mergeCell ref="N35:O35"/>
    <mergeCell ref="P35:Q35"/>
    <mergeCell ref="B36:I36"/>
    <mergeCell ref="J36:M36"/>
    <mergeCell ref="N36:O36"/>
    <mergeCell ref="P36:Q36"/>
    <mergeCell ref="B33:I33"/>
    <mergeCell ref="J33:M33"/>
    <mergeCell ref="N33:O33"/>
    <mergeCell ref="P33:Q33"/>
    <mergeCell ref="B34:I34"/>
    <mergeCell ref="J34:M34"/>
    <mergeCell ref="N34:O34"/>
    <mergeCell ref="P34:Q34"/>
    <mergeCell ref="B39:I39"/>
    <mergeCell ref="J39:M39"/>
    <mergeCell ref="N39:O39"/>
    <mergeCell ref="P39:Q39"/>
    <mergeCell ref="B40:I40"/>
    <mergeCell ref="J40:M40"/>
    <mergeCell ref="N40:O40"/>
    <mergeCell ref="P40:Q40"/>
    <mergeCell ref="B37:I37"/>
    <mergeCell ref="J37:M37"/>
    <mergeCell ref="N37:O37"/>
    <mergeCell ref="P37:Q37"/>
    <mergeCell ref="B38:I38"/>
    <mergeCell ref="J38:M38"/>
    <mergeCell ref="N38:O38"/>
    <mergeCell ref="P38:Q38"/>
    <mergeCell ref="B43:I43"/>
    <mergeCell ref="J43:M43"/>
    <mergeCell ref="N43:O43"/>
    <mergeCell ref="P43:Q43"/>
    <mergeCell ref="B44:I44"/>
    <mergeCell ref="J44:M44"/>
    <mergeCell ref="N44:O44"/>
    <mergeCell ref="P44:Q44"/>
    <mergeCell ref="B41:I41"/>
    <mergeCell ref="J41:M41"/>
    <mergeCell ref="N41:O41"/>
    <mergeCell ref="P41:Q41"/>
    <mergeCell ref="B42:I42"/>
    <mergeCell ref="J42:M42"/>
    <mergeCell ref="N42:O42"/>
    <mergeCell ref="P42:Q42"/>
    <mergeCell ref="B47:I47"/>
    <mergeCell ref="J47:M47"/>
    <mergeCell ref="N47:O47"/>
    <mergeCell ref="P47:Q47"/>
    <mergeCell ref="B48:I48"/>
    <mergeCell ref="J48:M48"/>
    <mergeCell ref="N48:O48"/>
    <mergeCell ref="P48:Q48"/>
    <mergeCell ref="B45:I45"/>
    <mergeCell ref="J45:M45"/>
    <mergeCell ref="N45:O45"/>
    <mergeCell ref="P45:Q45"/>
    <mergeCell ref="B46:I46"/>
    <mergeCell ref="J46:M46"/>
    <mergeCell ref="N46:O46"/>
    <mergeCell ref="P46:Q46"/>
    <mergeCell ref="B51:I51"/>
    <mergeCell ref="J51:M51"/>
    <mergeCell ref="N51:O51"/>
    <mergeCell ref="P51:Q51"/>
    <mergeCell ref="B52:I52"/>
    <mergeCell ref="J52:M52"/>
    <mergeCell ref="N52:O52"/>
    <mergeCell ref="P52:Q52"/>
    <mergeCell ref="B49:I49"/>
    <mergeCell ref="J49:M49"/>
    <mergeCell ref="N49:O49"/>
    <mergeCell ref="P49:Q49"/>
    <mergeCell ref="B50:I50"/>
    <mergeCell ref="J50:M50"/>
    <mergeCell ref="N50:O50"/>
    <mergeCell ref="P50:Q50"/>
    <mergeCell ref="B55:I55"/>
    <mergeCell ref="J55:M55"/>
    <mergeCell ref="N55:O55"/>
    <mergeCell ref="P55:Q55"/>
    <mergeCell ref="B56:I56"/>
    <mergeCell ref="J56:M56"/>
    <mergeCell ref="N56:O56"/>
    <mergeCell ref="P56:Q56"/>
    <mergeCell ref="B53:I53"/>
    <mergeCell ref="J53:M53"/>
    <mergeCell ref="N53:O53"/>
    <mergeCell ref="P53:Q53"/>
    <mergeCell ref="B54:I54"/>
    <mergeCell ref="J54:M54"/>
    <mergeCell ref="N54:O54"/>
    <mergeCell ref="P54:Q54"/>
    <mergeCell ref="B59:I59"/>
    <mergeCell ref="J59:M59"/>
    <mergeCell ref="N59:O59"/>
    <mergeCell ref="P59:Q59"/>
    <mergeCell ref="B60:I60"/>
    <mergeCell ref="J60:M60"/>
    <mergeCell ref="N60:O60"/>
    <mergeCell ref="P60:Q60"/>
    <mergeCell ref="B57:I57"/>
    <mergeCell ref="J57:M57"/>
    <mergeCell ref="N57:O57"/>
    <mergeCell ref="P57:Q57"/>
    <mergeCell ref="B58:I58"/>
    <mergeCell ref="J58:M58"/>
    <mergeCell ref="N58:O58"/>
    <mergeCell ref="P58:Q58"/>
    <mergeCell ref="B63:I63"/>
    <mergeCell ref="J63:M63"/>
    <mergeCell ref="N63:O63"/>
    <mergeCell ref="P63:Q63"/>
    <mergeCell ref="B64:I64"/>
    <mergeCell ref="J64:M64"/>
    <mergeCell ref="N64:O64"/>
    <mergeCell ref="P64:Q64"/>
    <mergeCell ref="B61:I61"/>
    <mergeCell ref="J61:M61"/>
    <mergeCell ref="N61:O61"/>
    <mergeCell ref="P61:Q61"/>
    <mergeCell ref="B62:I62"/>
    <mergeCell ref="J62:M62"/>
    <mergeCell ref="N62:O62"/>
    <mergeCell ref="P62:Q62"/>
    <mergeCell ref="B67:I67"/>
    <mergeCell ref="J67:M67"/>
    <mergeCell ref="N67:O67"/>
    <mergeCell ref="P67:Q67"/>
    <mergeCell ref="B65:I65"/>
    <mergeCell ref="J65:M65"/>
    <mergeCell ref="N65:O65"/>
    <mergeCell ref="P65:Q65"/>
    <mergeCell ref="B66:I66"/>
    <mergeCell ref="J66:M66"/>
    <mergeCell ref="N66:O66"/>
    <mergeCell ref="P66:Q66"/>
  </mergeCells>
  <pageMargins left="0.7" right="0.7" top="0.75" bottom="0.75" header="0.3" footer="0.3"/>
  <pageSetup scale="65"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T17"/>
  <sheetViews>
    <sheetView zoomScale="75" zoomScaleNormal="75" workbookViewId="0">
      <selection activeCell="A3" sqref="A3"/>
    </sheetView>
  </sheetViews>
  <sheetFormatPr defaultRowHeight="13" x14ac:dyDescent="0.3"/>
  <sheetData>
    <row r="1" spans="1:20" ht="108.75" customHeight="1" x14ac:dyDescent="0.3">
      <c r="A1" s="13"/>
      <c r="B1" s="708" t="s">
        <v>1</v>
      </c>
      <c r="C1" s="709"/>
      <c r="D1" s="709"/>
      <c r="E1" s="709"/>
      <c r="F1" s="709"/>
      <c r="G1" s="709"/>
      <c r="H1" s="709"/>
      <c r="I1" s="710"/>
      <c r="J1" s="711" t="s">
        <v>2</v>
      </c>
      <c r="K1" s="709"/>
      <c r="L1" s="709"/>
      <c r="M1" s="709"/>
      <c r="N1" s="710"/>
      <c r="O1" s="711" t="s">
        <v>3</v>
      </c>
      <c r="P1" s="709"/>
      <c r="Q1" s="709"/>
      <c r="R1" s="709"/>
      <c r="S1" s="882" t="s">
        <v>278</v>
      </c>
      <c r="T1" s="882"/>
    </row>
    <row r="2" spans="1:20" ht="14.5" x14ac:dyDescent="0.3">
      <c r="A2" s="1310" t="s">
        <v>291</v>
      </c>
      <c r="B2" s="884"/>
      <c r="C2" s="884"/>
      <c r="D2" s="884"/>
      <c r="E2" s="884"/>
      <c r="F2" s="884"/>
      <c r="G2" s="884"/>
      <c r="H2" s="884"/>
      <c r="I2" s="884"/>
      <c r="J2" s="884"/>
      <c r="K2" s="884"/>
      <c r="L2" s="884"/>
      <c r="M2" s="884"/>
      <c r="N2" s="884"/>
      <c r="O2" s="884"/>
      <c r="P2" s="884"/>
      <c r="Q2" s="884"/>
      <c r="R2" s="884"/>
      <c r="S2" s="1311"/>
      <c r="T2" s="1312"/>
    </row>
    <row r="3" spans="1:20" ht="14.5" x14ac:dyDescent="0.3">
      <c r="A3" s="5" t="s">
        <v>4</v>
      </c>
      <c r="B3" s="670" t="s">
        <v>5</v>
      </c>
      <c r="C3" s="671"/>
      <c r="D3" s="671"/>
      <c r="E3" s="671"/>
      <c r="F3" s="671"/>
      <c r="G3" s="671"/>
      <c r="H3" s="671"/>
      <c r="I3" s="672"/>
      <c r="J3" s="693"/>
      <c r="K3" s="694"/>
      <c r="L3" s="694"/>
      <c r="M3" s="694"/>
      <c r="N3" s="695"/>
      <c r="O3" s="693"/>
      <c r="P3" s="694"/>
      <c r="Q3" s="694"/>
      <c r="R3" s="694"/>
      <c r="S3" s="1313"/>
      <c r="T3" s="1313"/>
    </row>
    <row r="4" spans="1:20" ht="153.75" customHeight="1" x14ac:dyDescent="0.3">
      <c r="A4" s="16">
        <v>1</v>
      </c>
      <c r="B4" s="574" t="s">
        <v>362</v>
      </c>
      <c r="C4" s="694"/>
      <c r="D4" s="694"/>
      <c r="E4" s="713"/>
      <c r="F4" s="713"/>
      <c r="G4" s="713"/>
      <c r="H4" s="713"/>
      <c r="I4" s="714"/>
      <c r="J4" s="1304" t="s">
        <v>454</v>
      </c>
      <c r="K4" s="1305"/>
      <c r="L4" s="1305"/>
      <c r="M4" s="1305"/>
      <c r="N4" s="1306"/>
      <c r="O4" s="693" t="s">
        <v>465</v>
      </c>
      <c r="P4" s="694"/>
      <c r="Q4" s="694"/>
      <c r="R4" s="694"/>
      <c r="S4" s="771"/>
      <c r="T4" s="771"/>
    </row>
    <row r="5" spans="1:20" ht="39.75" customHeight="1" x14ac:dyDescent="0.3">
      <c r="A5" s="17">
        <v>2</v>
      </c>
      <c r="B5" s="574" t="s">
        <v>451</v>
      </c>
      <c r="C5" s="572"/>
      <c r="D5" s="572"/>
      <c r="E5" s="572"/>
      <c r="F5" s="572"/>
      <c r="G5" s="572"/>
      <c r="H5" s="572"/>
      <c r="I5" s="666"/>
      <c r="J5" s="1304" t="s">
        <v>454</v>
      </c>
      <c r="K5" s="1305"/>
      <c r="L5" s="1305"/>
      <c r="M5" s="1305"/>
      <c r="N5" s="1306"/>
      <c r="O5" s="693"/>
      <c r="P5" s="694"/>
      <c r="Q5" s="694"/>
      <c r="R5" s="694"/>
      <c r="S5" s="771"/>
      <c r="T5" s="771"/>
    </row>
    <row r="6" spans="1:20" ht="44.25" customHeight="1" x14ac:dyDescent="0.3">
      <c r="A6" s="17">
        <v>3</v>
      </c>
      <c r="B6" s="574" t="s">
        <v>452</v>
      </c>
      <c r="C6" s="572"/>
      <c r="D6" s="572"/>
      <c r="E6" s="572"/>
      <c r="F6" s="572"/>
      <c r="G6" s="572"/>
      <c r="H6" s="572"/>
      <c r="I6" s="666"/>
      <c r="J6" s="1304" t="s">
        <v>454</v>
      </c>
      <c r="K6" s="1305"/>
      <c r="L6" s="1305"/>
      <c r="M6" s="1305"/>
      <c r="N6" s="1306"/>
      <c r="O6" s="693"/>
      <c r="P6" s="694"/>
      <c r="Q6" s="694"/>
      <c r="R6" s="694"/>
      <c r="S6" s="771"/>
      <c r="T6" s="771"/>
    </row>
    <row r="7" spans="1:20" ht="27" customHeight="1" x14ac:dyDescent="0.3">
      <c r="A7" s="17">
        <v>4</v>
      </c>
      <c r="B7" s="574" t="s">
        <v>274</v>
      </c>
      <c r="C7" s="572"/>
      <c r="D7" s="572"/>
      <c r="E7" s="572"/>
      <c r="F7" s="572"/>
      <c r="G7" s="572"/>
      <c r="H7" s="572"/>
      <c r="I7" s="666"/>
      <c r="J7" s="1304" t="s">
        <v>454</v>
      </c>
      <c r="K7" s="1305"/>
      <c r="L7" s="1305"/>
      <c r="M7" s="1305"/>
      <c r="N7" s="1306"/>
      <c r="O7" s="693"/>
      <c r="P7" s="694"/>
      <c r="Q7" s="694"/>
      <c r="R7" s="694"/>
      <c r="S7" s="771"/>
      <c r="T7" s="771"/>
    </row>
    <row r="8" spans="1:20" ht="36" customHeight="1" x14ac:dyDescent="0.3">
      <c r="A8" s="17">
        <v>5</v>
      </c>
      <c r="B8" s="574" t="s">
        <v>275</v>
      </c>
      <c r="C8" s="572"/>
      <c r="D8" s="572"/>
      <c r="E8" s="572"/>
      <c r="F8" s="572"/>
      <c r="G8" s="572"/>
      <c r="H8" s="572"/>
      <c r="I8" s="666"/>
      <c r="J8" s="1304" t="s">
        <v>454</v>
      </c>
      <c r="K8" s="1305"/>
      <c r="L8" s="1305"/>
      <c r="M8" s="1305"/>
      <c r="N8" s="1306"/>
      <c r="O8" s="693"/>
      <c r="P8" s="694"/>
      <c r="Q8" s="694"/>
      <c r="R8" s="694"/>
      <c r="S8" s="771"/>
      <c r="T8" s="771"/>
    </row>
    <row r="9" spans="1:20" ht="36.75" customHeight="1" x14ac:dyDescent="0.3">
      <c r="A9" s="17">
        <v>6</v>
      </c>
      <c r="B9" s="574" t="s">
        <v>276</v>
      </c>
      <c r="C9" s="572"/>
      <c r="D9" s="572"/>
      <c r="E9" s="572"/>
      <c r="F9" s="572"/>
      <c r="G9" s="572"/>
      <c r="H9" s="572"/>
      <c r="I9" s="666"/>
      <c r="J9" s="1304" t="s">
        <v>454</v>
      </c>
      <c r="K9" s="1305"/>
      <c r="L9" s="1305"/>
      <c r="M9" s="1305"/>
      <c r="N9" s="1306"/>
      <c r="O9" s="693"/>
      <c r="P9" s="694"/>
      <c r="Q9" s="694"/>
      <c r="R9" s="694"/>
      <c r="S9" s="771"/>
      <c r="T9" s="771"/>
    </row>
    <row r="10" spans="1:20" s="46" customFormat="1" ht="33.75" customHeight="1" x14ac:dyDescent="0.3">
      <c r="A10" s="17"/>
      <c r="B10" s="1307" t="s">
        <v>416</v>
      </c>
      <c r="C10" s="1308"/>
      <c r="D10" s="1308"/>
      <c r="E10" s="1308"/>
      <c r="F10" s="1308"/>
      <c r="G10" s="1308"/>
      <c r="H10" s="1308"/>
      <c r="I10" s="1309"/>
      <c r="J10" s="1304" t="s">
        <v>454</v>
      </c>
      <c r="K10" s="1305"/>
      <c r="L10" s="1305"/>
      <c r="M10" s="1305"/>
      <c r="N10" s="1306"/>
      <c r="O10" s="693"/>
      <c r="P10" s="694"/>
      <c r="Q10" s="694"/>
      <c r="R10" s="694"/>
      <c r="S10" s="60"/>
      <c r="T10" s="60"/>
    </row>
    <row r="11" spans="1:20" s="46" customFormat="1" ht="29.25" customHeight="1" x14ac:dyDescent="0.3">
      <c r="A11" s="17">
        <v>1</v>
      </c>
      <c r="B11" s="696" t="s">
        <v>138</v>
      </c>
      <c r="C11" s="832"/>
      <c r="D11" s="832"/>
      <c r="E11" s="832"/>
      <c r="F11" s="832"/>
      <c r="G11" s="832"/>
      <c r="H11" s="832"/>
      <c r="I11" s="833"/>
      <c r="J11" s="1304" t="s">
        <v>454</v>
      </c>
      <c r="K11" s="1305"/>
      <c r="L11" s="1305"/>
      <c r="M11" s="1305"/>
      <c r="N11" s="1306"/>
      <c r="O11" s="693"/>
      <c r="P11" s="694"/>
      <c r="Q11" s="694"/>
      <c r="R11" s="694"/>
      <c r="S11" s="60"/>
      <c r="T11" s="60"/>
    </row>
    <row r="12" spans="1:20" s="46" customFormat="1" ht="30" customHeight="1" x14ac:dyDescent="0.3">
      <c r="A12" s="17">
        <v>2</v>
      </c>
      <c r="B12" s="696" t="s">
        <v>410</v>
      </c>
      <c r="C12" s="832"/>
      <c r="D12" s="832"/>
      <c r="E12" s="832"/>
      <c r="F12" s="832"/>
      <c r="G12" s="832"/>
      <c r="H12" s="832"/>
      <c r="I12" s="833"/>
      <c r="J12" s="1304" t="s">
        <v>454</v>
      </c>
      <c r="K12" s="1305"/>
      <c r="L12" s="1305"/>
      <c r="M12" s="1305"/>
      <c r="N12" s="1306"/>
      <c r="O12" s="693"/>
      <c r="P12" s="694"/>
      <c r="Q12" s="694"/>
      <c r="R12" s="694"/>
      <c r="S12" s="60"/>
      <c r="T12" s="60"/>
    </row>
    <row r="13" spans="1:20" s="46" customFormat="1" ht="80.25" customHeight="1" x14ac:dyDescent="0.3">
      <c r="A13" s="17">
        <v>3</v>
      </c>
      <c r="B13" s="696" t="s">
        <v>417</v>
      </c>
      <c r="C13" s="832"/>
      <c r="D13" s="832"/>
      <c r="E13" s="832"/>
      <c r="F13" s="832"/>
      <c r="G13" s="832"/>
      <c r="H13" s="832"/>
      <c r="I13" s="833"/>
      <c r="J13" s="1304" t="s">
        <v>454</v>
      </c>
      <c r="K13" s="1305"/>
      <c r="L13" s="1305"/>
      <c r="M13" s="1305"/>
      <c r="N13" s="1306"/>
      <c r="O13" s="693"/>
      <c r="P13" s="694"/>
      <c r="Q13" s="694"/>
      <c r="R13" s="694"/>
      <c r="S13" s="60"/>
      <c r="T13" s="60"/>
    </row>
    <row r="14" spans="1:20" s="46" customFormat="1" ht="14.5" x14ac:dyDescent="0.3">
      <c r="A14" s="1317" t="s">
        <v>292</v>
      </c>
      <c r="B14" s="1317"/>
      <c r="C14" s="1317"/>
      <c r="D14" s="1317"/>
      <c r="E14" s="1317"/>
      <c r="F14" s="1317"/>
      <c r="G14" s="1317"/>
      <c r="H14" s="1317"/>
      <c r="I14" s="1317"/>
      <c r="J14" s="1317"/>
      <c r="K14" s="1317"/>
      <c r="L14" s="1317"/>
      <c r="M14" s="1317"/>
      <c r="N14" s="1317"/>
      <c r="O14" s="1317"/>
      <c r="P14" s="1317"/>
      <c r="Q14" s="1317"/>
      <c r="R14" s="1317"/>
      <c r="S14" s="763">
        <v>40582</v>
      </c>
      <c r="T14" s="763"/>
    </row>
    <row r="15" spans="1:20" s="46" customFormat="1" ht="19.5" customHeight="1" x14ac:dyDescent="0.3">
      <c r="A15" s="1314" t="s">
        <v>47</v>
      </c>
      <c r="B15" s="1315"/>
      <c r="C15" s="1315"/>
      <c r="D15" s="1315"/>
      <c r="E15" s="1315"/>
      <c r="F15" s="1315"/>
      <c r="G15" s="1315"/>
      <c r="H15" s="1315"/>
      <c r="I15" s="1315"/>
      <c r="J15" s="1315"/>
      <c r="K15" s="1315"/>
      <c r="L15" s="1315"/>
      <c r="M15" s="1315"/>
      <c r="N15" s="1315"/>
      <c r="O15" s="1315"/>
      <c r="P15" s="1315"/>
      <c r="Q15" s="1315"/>
      <c r="R15" s="1316"/>
      <c r="S15" s="53"/>
      <c r="T15" s="53"/>
    </row>
    <row r="16" spans="1:20" s="46" customFormat="1" ht="14.5" x14ac:dyDescent="0.3">
      <c r="A16" s="5">
        <v>1</v>
      </c>
      <c r="B16" s="696" t="s">
        <v>394</v>
      </c>
      <c r="C16" s="832"/>
      <c r="D16" s="832"/>
      <c r="E16" s="832"/>
      <c r="F16" s="832"/>
      <c r="G16" s="832"/>
      <c r="H16" s="832"/>
      <c r="I16" s="833"/>
      <c r="J16" s="693"/>
      <c r="K16" s="694"/>
      <c r="L16" s="694"/>
      <c r="M16" s="694"/>
      <c r="N16" s="695"/>
      <c r="O16" s="693"/>
      <c r="P16" s="694"/>
      <c r="Q16" s="694"/>
      <c r="R16" s="694"/>
      <c r="S16" s="763" t="s">
        <v>307</v>
      </c>
      <c r="T16" s="763"/>
    </row>
    <row r="17" spans="1:20" s="46" customFormat="1" ht="14.5" x14ac:dyDescent="0.3">
      <c r="A17" s="5">
        <v>2</v>
      </c>
      <c r="B17" s="696" t="s">
        <v>395</v>
      </c>
      <c r="C17" s="832"/>
      <c r="D17" s="832"/>
      <c r="E17" s="832"/>
      <c r="F17" s="832"/>
      <c r="G17" s="832"/>
      <c r="H17" s="832"/>
      <c r="I17" s="833"/>
      <c r="J17" s="693"/>
      <c r="K17" s="694"/>
      <c r="L17" s="694"/>
      <c r="M17" s="694"/>
      <c r="N17" s="695"/>
      <c r="O17" s="693"/>
      <c r="P17" s="694"/>
      <c r="Q17" s="694"/>
      <c r="R17" s="694"/>
      <c r="S17" s="763" t="s">
        <v>307</v>
      </c>
      <c r="T17" s="763"/>
    </row>
  </sheetData>
  <mergeCells count="56">
    <mergeCell ref="B16:I16"/>
    <mergeCell ref="J16:N16"/>
    <mergeCell ref="O16:R16"/>
    <mergeCell ref="A15:R15"/>
    <mergeCell ref="B12:I12"/>
    <mergeCell ref="J12:N12"/>
    <mergeCell ref="O12:R12"/>
    <mergeCell ref="B13:I13"/>
    <mergeCell ref="J13:N13"/>
    <mergeCell ref="O13:R13"/>
    <mergeCell ref="A14:R14"/>
    <mergeCell ref="S16:T16"/>
    <mergeCell ref="S17:T17"/>
    <mergeCell ref="B3:I3"/>
    <mergeCell ref="J3:N3"/>
    <mergeCell ref="O3:R3"/>
    <mergeCell ref="S3:T3"/>
    <mergeCell ref="B4:I4"/>
    <mergeCell ref="O4:R4"/>
    <mergeCell ref="S4:T4"/>
    <mergeCell ref="B5:I5"/>
    <mergeCell ref="O5:R5"/>
    <mergeCell ref="S5:T5"/>
    <mergeCell ref="B6:I6"/>
    <mergeCell ref="B17:I17"/>
    <mergeCell ref="J17:N17"/>
    <mergeCell ref="O17:R17"/>
    <mergeCell ref="B1:I1"/>
    <mergeCell ref="J1:N1"/>
    <mergeCell ref="O1:R1"/>
    <mergeCell ref="S1:T1"/>
    <mergeCell ref="A2:T2"/>
    <mergeCell ref="J11:N11"/>
    <mergeCell ref="O11:R11"/>
    <mergeCell ref="O6:R6"/>
    <mergeCell ref="S6:T6"/>
    <mergeCell ref="B7:I7"/>
    <mergeCell ref="J7:N7"/>
    <mergeCell ref="O7:R7"/>
    <mergeCell ref="S7:T7"/>
    <mergeCell ref="J4:N4"/>
    <mergeCell ref="J5:N5"/>
    <mergeCell ref="J6:N6"/>
    <mergeCell ref="S14:T14"/>
    <mergeCell ref="B8:I8"/>
    <mergeCell ref="J8:N8"/>
    <mergeCell ref="O8:R8"/>
    <mergeCell ref="S8:T8"/>
    <mergeCell ref="B9:I9"/>
    <mergeCell ref="J9:N9"/>
    <mergeCell ref="O9:R9"/>
    <mergeCell ref="S9:T9"/>
    <mergeCell ref="B10:I10"/>
    <mergeCell ref="J10:N10"/>
    <mergeCell ref="O10:R10"/>
    <mergeCell ref="B11:I11"/>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B67"/>
  <sheetViews>
    <sheetView zoomScale="75" zoomScaleNormal="75" workbookViewId="0">
      <selection activeCell="A3" sqref="A3"/>
    </sheetView>
  </sheetViews>
  <sheetFormatPr defaultColWidth="9.296875" defaultRowHeight="13" x14ac:dyDescent="0.3"/>
  <cols>
    <col min="1" max="16384" width="9.296875" style="64"/>
  </cols>
  <sheetData>
    <row r="1" spans="1:20" ht="108.75" customHeight="1" x14ac:dyDescent="0.3">
      <c r="A1" s="134"/>
      <c r="B1" s="519" t="s">
        <v>1</v>
      </c>
      <c r="C1" s="520"/>
      <c r="D1" s="520"/>
      <c r="E1" s="520"/>
      <c r="F1" s="520"/>
      <c r="G1" s="520"/>
      <c r="H1" s="520"/>
      <c r="I1" s="521"/>
      <c r="J1" s="522" t="s">
        <v>2</v>
      </c>
      <c r="K1" s="520"/>
      <c r="L1" s="520"/>
      <c r="M1" s="520"/>
      <c r="N1" s="521"/>
      <c r="O1" s="522" t="s">
        <v>3</v>
      </c>
      <c r="P1" s="520"/>
      <c r="Q1" s="520"/>
      <c r="R1" s="520"/>
      <c r="S1" s="523" t="s">
        <v>278</v>
      </c>
      <c r="T1" s="523"/>
    </row>
    <row r="2" spans="1:20" ht="14.5" x14ac:dyDescent="0.3">
      <c r="A2" s="1327" t="s">
        <v>291</v>
      </c>
      <c r="B2" s="924"/>
      <c r="C2" s="924"/>
      <c r="D2" s="924"/>
      <c r="E2" s="924"/>
      <c r="F2" s="924"/>
      <c r="G2" s="924"/>
      <c r="H2" s="924"/>
      <c r="I2" s="924"/>
      <c r="J2" s="924"/>
      <c r="K2" s="924"/>
      <c r="L2" s="924"/>
      <c r="M2" s="924"/>
      <c r="N2" s="924"/>
      <c r="O2" s="924"/>
      <c r="P2" s="924"/>
      <c r="Q2" s="924"/>
      <c r="R2" s="924"/>
      <c r="S2" s="1328"/>
      <c r="T2" s="1329"/>
    </row>
    <row r="3" spans="1:20" ht="14.5" x14ac:dyDescent="0.3">
      <c r="A3" s="205" t="s">
        <v>4</v>
      </c>
      <c r="B3" s="487" t="s">
        <v>5</v>
      </c>
      <c r="C3" s="488"/>
      <c r="D3" s="488"/>
      <c r="E3" s="488"/>
      <c r="F3" s="488"/>
      <c r="G3" s="488"/>
      <c r="H3" s="488"/>
      <c r="I3" s="489"/>
      <c r="J3" s="478"/>
      <c r="K3" s="479"/>
      <c r="L3" s="479"/>
      <c r="M3" s="479"/>
      <c r="N3" s="480"/>
      <c r="O3" s="478"/>
      <c r="P3" s="479"/>
      <c r="Q3" s="479"/>
      <c r="R3" s="479"/>
      <c r="S3" s="1330"/>
      <c r="T3" s="1330"/>
    </row>
    <row r="4" spans="1:20" ht="153.75" customHeight="1" x14ac:dyDescent="0.3">
      <c r="A4" s="206">
        <v>1</v>
      </c>
      <c r="B4" s="490" t="s">
        <v>362</v>
      </c>
      <c r="C4" s="479"/>
      <c r="D4" s="479"/>
      <c r="E4" s="485"/>
      <c r="F4" s="485"/>
      <c r="G4" s="485"/>
      <c r="H4" s="485"/>
      <c r="I4" s="486"/>
      <c r="J4" s="478" t="s">
        <v>960</v>
      </c>
      <c r="K4" s="479"/>
      <c r="L4" s="479"/>
      <c r="M4" s="479"/>
      <c r="N4" s="480"/>
      <c r="O4" s="478"/>
      <c r="P4" s="479"/>
      <c r="Q4" s="479"/>
      <c r="R4" s="479"/>
      <c r="S4" s="771"/>
      <c r="T4" s="771"/>
    </row>
    <row r="5" spans="1:20" ht="39.75" customHeight="1" x14ac:dyDescent="0.3">
      <c r="A5" s="207">
        <v>2</v>
      </c>
      <c r="B5" s="490" t="s">
        <v>451</v>
      </c>
      <c r="C5" s="491"/>
      <c r="D5" s="491"/>
      <c r="E5" s="491"/>
      <c r="F5" s="491"/>
      <c r="G5" s="491"/>
      <c r="H5" s="491"/>
      <c r="I5" s="492"/>
      <c r="J5" s="478" t="s">
        <v>960</v>
      </c>
      <c r="K5" s="479"/>
      <c r="L5" s="479"/>
      <c r="M5" s="479"/>
      <c r="N5" s="480"/>
      <c r="O5" s="478"/>
      <c r="P5" s="479"/>
      <c r="Q5" s="479"/>
      <c r="R5" s="479"/>
      <c r="S5" s="771"/>
      <c r="T5" s="771"/>
    </row>
    <row r="6" spans="1:20" ht="44.25" customHeight="1" x14ac:dyDescent="0.3">
      <c r="A6" s="207">
        <v>3</v>
      </c>
      <c r="B6" s="490" t="s">
        <v>452</v>
      </c>
      <c r="C6" s="491"/>
      <c r="D6" s="491"/>
      <c r="E6" s="491"/>
      <c r="F6" s="491"/>
      <c r="G6" s="491"/>
      <c r="H6" s="491"/>
      <c r="I6" s="492"/>
      <c r="J6" s="478" t="s">
        <v>960</v>
      </c>
      <c r="K6" s="479"/>
      <c r="L6" s="479"/>
      <c r="M6" s="479"/>
      <c r="N6" s="480"/>
      <c r="O6" s="478"/>
      <c r="P6" s="479"/>
      <c r="Q6" s="479"/>
      <c r="R6" s="479"/>
      <c r="S6" s="771"/>
      <c r="T6" s="771"/>
    </row>
    <row r="7" spans="1:20" ht="14.5" x14ac:dyDescent="0.3">
      <c r="A7" s="207">
        <v>4</v>
      </c>
      <c r="B7" s="490" t="s">
        <v>274</v>
      </c>
      <c r="C7" s="491"/>
      <c r="D7" s="491"/>
      <c r="E7" s="491"/>
      <c r="F7" s="491"/>
      <c r="G7" s="491"/>
      <c r="H7" s="491"/>
      <c r="I7" s="492"/>
      <c r="J7" s="478" t="s">
        <v>960</v>
      </c>
      <c r="K7" s="479"/>
      <c r="L7" s="479"/>
      <c r="M7" s="479"/>
      <c r="N7" s="480"/>
      <c r="O7" s="478"/>
      <c r="P7" s="479"/>
      <c r="Q7" s="479"/>
      <c r="R7" s="479"/>
      <c r="S7" s="771"/>
      <c r="T7" s="771"/>
    </row>
    <row r="8" spans="1:20" ht="14.5" x14ac:dyDescent="0.3">
      <c r="A8" s="207">
        <v>5</v>
      </c>
      <c r="B8" s="490" t="s">
        <v>275</v>
      </c>
      <c r="C8" s="491"/>
      <c r="D8" s="491"/>
      <c r="E8" s="491"/>
      <c r="F8" s="491"/>
      <c r="G8" s="491"/>
      <c r="H8" s="491"/>
      <c r="I8" s="492"/>
      <c r="J8" s="478" t="s">
        <v>960</v>
      </c>
      <c r="K8" s="479"/>
      <c r="L8" s="479"/>
      <c r="M8" s="479"/>
      <c r="N8" s="480"/>
      <c r="O8" s="478"/>
      <c r="P8" s="479"/>
      <c r="Q8" s="479"/>
      <c r="R8" s="479"/>
      <c r="S8" s="771"/>
      <c r="T8" s="771"/>
    </row>
    <row r="9" spans="1:20" ht="14.5" x14ac:dyDescent="0.3">
      <c r="A9" s="207">
        <v>6</v>
      </c>
      <c r="B9" s="490" t="s">
        <v>276</v>
      </c>
      <c r="C9" s="491"/>
      <c r="D9" s="491"/>
      <c r="E9" s="491"/>
      <c r="F9" s="491"/>
      <c r="G9" s="491"/>
      <c r="H9" s="491"/>
      <c r="I9" s="492"/>
      <c r="J9" s="478" t="s">
        <v>960</v>
      </c>
      <c r="K9" s="479"/>
      <c r="L9" s="479"/>
      <c r="M9" s="479"/>
      <c r="N9" s="480"/>
      <c r="O9" s="478"/>
      <c r="P9" s="479"/>
      <c r="Q9" s="479"/>
      <c r="R9" s="479"/>
      <c r="S9" s="771"/>
      <c r="T9" s="771"/>
    </row>
    <row r="10" spans="1:20" ht="14.5" x14ac:dyDescent="0.3">
      <c r="A10" s="207"/>
      <c r="B10" s="1324" t="s">
        <v>416</v>
      </c>
      <c r="C10" s="1325"/>
      <c r="D10" s="1325"/>
      <c r="E10" s="1325"/>
      <c r="F10" s="1325"/>
      <c r="G10" s="1325"/>
      <c r="H10" s="1325"/>
      <c r="I10" s="1326"/>
      <c r="J10" s="478"/>
      <c r="K10" s="479"/>
      <c r="L10" s="479"/>
      <c r="M10" s="479"/>
      <c r="N10" s="480"/>
      <c r="O10" s="478"/>
      <c r="P10" s="479"/>
      <c r="Q10" s="479"/>
      <c r="R10" s="479"/>
      <c r="S10" s="97"/>
      <c r="T10" s="97"/>
    </row>
    <row r="11" spans="1:20" ht="14.5" x14ac:dyDescent="0.3">
      <c r="A11" s="207">
        <v>1</v>
      </c>
      <c r="B11" s="506" t="s">
        <v>138</v>
      </c>
      <c r="C11" s="764"/>
      <c r="D11" s="764"/>
      <c r="E11" s="764"/>
      <c r="F11" s="764"/>
      <c r="G11" s="764"/>
      <c r="H11" s="764"/>
      <c r="I11" s="765"/>
      <c r="J11" s="478" t="s">
        <v>960</v>
      </c>
      <c r="K11" s="479"/>
      <c r="L11" s="479"/>
      <c r="M11" s="479"/>
      <c r="N11" s="480"/>
      <c r="O11" s="478"/>
      <c r="P11" s="479"/>
      <c r="Q11" s="479"/>
      <c r="R11" s="479"/>
      <c r="S11" s="97"/>
      <c r="T11" s="97"/>
    </row>
    <row r="12" spans="1:20" ht="14.5" x14ac:dyDescent="0.3">
      <c r="A12" s="207">
        <v>2</v>
      </c>
      <c r="B12" s="506" t="s">
        <v>410</v>
      </c>
      <c r="C12" s="764"/>
      <c r="D12" s="764"/>
      <c r="E12" s="764"/>
      <c r="F12" s="764"/>
      <c r="G12" s="764"/>
      <c r="H12" s="764"/>
      <c r="I12" s="765"/>
      <c r="J12" s="478" t="s">
        <v>960</v>
      </c>
      <c r="K12" s="479"/>
      <c r="L12" s="479"/>
      <c r="M12" s="479"/>
      <c r="N12" s="480"/>
      <c r="O12" s="478"/>
      <c r="P12" s="479"/>
      <c r="Q12" s="479"/>
      <c r="R12" s="479"/>
      <c r="S12" s="97"/>
      <c r="T12" s="97"/>
    </row>
    <row r="13" spans="1:20" ht="80.25" customHeight="1" x14ac:dyDescent="0.3">
      <c r="A13" s="207">
        <v>3</v>
      </c>
      <c r="B13" s="506" t="s">
        <v>1039</v>
      </c>
      <c r="C13" s="764"/>
      <c r="D13" s="764"/>
      <c r="E13" s="764"/>
      <c r="F13" s="764"/>
      <c r="G13" s="764"/>
      <c r="H13" s="764"/>
      <c r="I13" s="765"/>
      <c r="J13" s="478" t="s">
        <v>960</v>
      </c>
      <c r="K13" s="479"/>
      <c r="L13" s="479"/>
      <c r="M13" s="479"/>
      <c r="N13" s="480"/>
      <c r="O13" s="478"/>
      <c r="P13" s="479"/>
      <c r="Q13" s="479"/>
      <c r="R13" s="479"/>
      <c r="S13" s="97"/>
      <c r="T13" s="97"/>
    </row>
    <row r="14" spans="1:20" ht="14.5" x14ac:dyDescent="0.3">
      <c r="A14" s="1320" t="s">
        <v>292</v>
      </c>
      <c r="B14" s="1320"/>
      <c r="C14" s="1320"/>
      <c r="D14" s="1320"/>
      <c r="E14" s="1320"/>
      <c r="F14" s="1320"/>
      <c r="G14" s="1320"/>
      <c r="H14" s="1320"/>
      <c r="I14" s="1320"/>
      <c r="J14" s="1320"/>
      <c r="K14" s="1320"/>
      <c r="L14" s="1320"/>
      <c r="M14" s="1320"/>
      <c r="N14" s="1320"/>
      <c r="O14" s="1320"/>
      <c r="P14" s="1320"/>
      <c r="Q14" s="1320"/>
      <c r="R14" s="1320"/>
      <c r="S14" s="763">
        <v>40000</v>
      </c>
      <c r="T14" s="763"/>
    </row>
    <row r="15" spans="1:20" ht="19.5" customHeight="1" x14ac:dyDescent="0.3">
      <c r="A15" s="1321" t="s">
        <v>47</v>
      </c>
      <c r="B15" s="1322"/>
      <c r="C15" s="1322"/>
      <c r="D15" s="1322"/>
      <c r="E15" s="1322"/>
      <c r="F15" s="1322"/>
      <c r="G15" s="1322"/>
      <c r="H15" s="1322"/>
      <c r="I15" s="1322"/>
      <c r="J15" s="1322"/>
      <c r="K15" s="1322"/>
      <c r="L15" s="1322"/>
      <c r="M15" s="1322"/>
      <c r="N15" s="1322"/>
      <c r="O15" s="1322"/>
      <c r="P15" s="1322"/>
      <c r="Q15" s="1322"/>
      <c r="R15" s="1323"/>
      <c r="S15" s="97"/>
      <c r="T15" s="97"/>
    </row>
    <row r="16" spans="1:20" ht="14.5" x14ac:dyDescent="0.3">
      <c r="A16" s="205">
        <v>1</v>
      </c>
      <c r="B16" s="511" t="s">
        <v>1040</v>
      </c>
      <c r="C16" s="509"/>
      <c r="D16" s="509"/>
      <c r="E16" s="509"/>
      <c r="F16" s="509"/>
      <c r="G16" s="509"/>
      <c r="H16" s="509"/>
      <c r="I16" s="510"/>
      <c r="J16" s="478"/>
      <c r="K16" s="479"/>
      <c r="L16" s="479"/>
      <c r="M16" s="479"/>
      <c r="N16" s="480"/>
      <c r="O16" s="478"/>
      <c r="P16" s="479"/>
      <c r="Q16" s="479"/>
      <c r="R16" s="479"/>
      <c r="S16" s="1318">
        <v>27000</v>
      </c>
      <c r="T16" s="1319"/>
    </row>
    <row r="17" spans="1:20" ht="14.5" x14ac:dyDescent="0.3">
      <c r="A17" s="205">
        <v>2</v>
      </c>
      <c r="B17" s="511" t="s">
        <v>1041</v>
      </c>
      <c r="C17" s="509"/>
      <c r="D17" s="509"/>
      <c r="E17" s="509"/>
      <c r="F17" s="509"/>
      <c r="G17" s="509"/>
      <c r="H17" s="509"/>
      <c r="I17" s="510"/>
      <c r="J17" s="478"/>
      <c r="K17" s="479"/>
      <c r="L17" s="479"/>
      <c r="M17" s="479"/>
      <c r="N17" s="480"/>
      <c r="O17" s="478"/>
      <c r="P17" s="479"/>
      <c r="Q17" s="479"/>
      <c r="R17" s="479"/>
      <c r="S17" s="1318">
        <v>29450</v>
      </c>
      <c r="T17" s="1319"/>
    </row>
    <row r="18" spans="1:20" ht="14.5" x14ac:dyDescent="0.3">
      <c r="A18" s="205">
        <v>3</v>
      </c>
      <c r="B18" s="511" t="s">
        <v>1042</v>
      </c>
      <c r="C18" s="509"/>
      <c r="D18" s="509"/>
      <c r="E18" s="509"/>
      <c r="F18" s="509"/>
      <c r="G18" s="509"/>
      <c r="H18" s="509"/>
      <c r="I18" s="510"/>
      <c r="J18" s="478"/>
      <c r="K18" s="479"/>
      <c r="L18" s="479"/>
      <c r="M18" s="479"/>
      <c r="N18" s="480"/>
      <c r="O18" s="478"/>
      <c r="P18" s="479"/>
      <c r="Q18" s="479"/>
      <c r="R18" s="479"/>
      <c r="S18" s="1318">
        <v>32800</v>
      </c>
      <c r="T18" s="1319"/>
    </row>
    <row r="19" spans="1:20" ht="14.5" x14ac:dyDescent="0.3">
      <c r="A19" s="205">
        <v>4</v>
      </c>
      <c r="B19" s="511" t="s">
        <v>1043</v>
      </c>
      <c r="C19" s="509"/>
      <c r="D19" s="509"/>
      <c r="E19" s="509"/>
      <c r="F19" s="509"/>
      <c r="G19" s="509"/>
      <c r="H19" s="509"/>
      <c r="I19" s="510"/>
      <c r="J19" s="478"/>
      <c r="K19" s="479"/>
      <c r="L19" s="479"/>
      <c r="M19" s="479"/>
      <c r="N19" s="480"/>
      <c r="O19" s="478"/>
      <c r="P19" s="479"/>
      <c r="Q19" s="479"/>
      <c r="R19" s="479"/>
      <c r="S19" s="763">
        <v>40000</v>
      </c>
      <c r="T19" s="763"/>
    </row>
    <row r="20" spans="1:20" ht="14.5" x14ac:dyDescent="0.3">
      <c r="A20" s="205">
        <v>5</v>
      </c>
      <c r="B20" s="511" t="s">
        <v>1044</v>
      </c>
      <c r="C20" s="509"/>
      <c r="D20" s="509"/>
      <c r="E20" s="509"/>
      <c r="F20" s="509"/>
      <c r="G20" s="509"/>
      <c r="H20" s="509"/>
      <c r="I20" s="510"/>
      <c r="J20" s="478"/>
      <c r="K20" s="479"/>
      <c r="L20" s="479"/>
      <c r="M20" s="479"/>
      <c r="N20" s="480"/>
      <c r="O20" s="478"/>
      <c r="P20" s="479"/>
      <c r="Q20" s="479"/>
      <c r="R20" s="479"/>
      <c r="S20" s="763">
        <v>49000</v>
      </c>
      <c r="T20" s="763"/>
    </row>
    <row r="21" spans="1:20" ht="14.5" x14ac:dyDescent="0.3">
      <c r="A21" s="205">
        <v>6</v>
      </c>
      <c r="B21" s="511" t="s">
        <v>1045</v>
      </c>
      <c r="C21" s="509"/>
      <c r="D21" s="509"/>
      <c r="E21" s="509"/>
      <c r="F21" s="509"/>
      <c r="G21" s="509"/>
      <c r="H21" s="509"/>
      <c r="I21" s="510"/>
      <c r="J21" s="478"/>
      <c r="K21" s="479"/>
      <c r="L21" s="479"/>
      <c r="M21" s="479"/>
      <c r="N21" s="480"/>
      <c r="O21" s="478"/>
      <c r="P21" s="479"/>
      <c r="Q21" s="479"/>
      <c r="R21" s="479"/>
      <c r="S21" s="763">
        <v>53000</v>
      </c>
      <c r="T21" s="763"/>
    </row>
    <row r="22" spans="1:20" ht="14.5" x14ac:dyDescent="0.3">
      <c r="A22" s="205">
        <v>7</v>
      </c>
      <c r="B22" s="506"/>
      <c r="C22" s="764"/>
      <c r="D22" s="764"/>
      <c r="E22" s="764"/>
      <c r="F22" s="764"/>
      <c r="G22" s="764"/>
      <c r="H22" s="764"/>
      <c r="I22" s="765"/>
      <c r="J22" s="478"/>
      <c r="K22" s="479"/>
      <c r="L22" s="479"/>
      <c r="M22" s="479"/>
      <c r="N22" s="480"/>
      <c r="O22" s="478"/>
      <c r="P22" s="479"/>
      <c r="Q22" s="479"/>
      <c r="R22" s="479"/>
      <c r="S22" s="763" t="s">
        <v>307</v>
      </c>
      <c r="T22" s="763"/>
    </row>
    <row r="23" spans="1:20" ht="14.5" x14ac:dyDescent="0.3">
      <c r="A23" s="205">
        <v>8</v>
      </c>
      <c r="B23" s="511" t="s">
        <v>1046</v>
      </c>
      <c r="C23" s="509"/>
      <c r="D23" s="509"/>
      <c r="E23" s="509"/>
      <c r="F23" s="509"/>
      <c r="G23" s="509"/>
      <c r="H23" s="509"/>
      <c r="I23" s="510"/>
      <c r="J23" s="478"/>
      <c r="K23" s="479"/>
      <c r="L23" s="479"/>
      <c r="M23" s="479"/>
      <c r="N23" s="480"/>
      <c r="O23" s="478"/>
      <c r="P23" s="479"/>
      <c r="Q23" s="479"/>
      <c r="R23" s="479"/>
      <c r="S23" s="1318">
        <v>3800</v>
      </c>
      <c r="T23" s="1319"/>
    </row>
    <row r="24" spans="1:20" ht="14.5" x14ac:dyDescent="0.3">
      <c r="A24" s="205">
        <v>9</v>
      </c>
      <c r="B24" s="511" t="s">
        <v>1047</v>
      </c>
      <c r="C24" s="509"/>
      <c r="D24" s="509"/>
      <c r="E24" s="509"/>
      <c r="F24" s="509"/>
      <c r="G24" s="509"/>
      <c r="H24" s="509"/>
      <c r="I24" s="510"/>
      <c r="J24" s="478"/>
      <c r="K24" s="479"/>
      <c r="L24" s="479"/>
      <c r="M24" s="479"/>
      <c r="N24" s="480"/>
      <c r="O24" s="478"/>
      <c r="P24" s="479"/>
      <c r="Q24" s="479"/>
      <c r="R24" s="479"/>
      <c r="S24" s="1318">
        <v>900</v>
      </c>
      <c r="T24" s="1319"/>
    </row>
    <row r="25" spans="1:20" ht="14.5" x14ac:dyDescent="0.3">
      <c r="A25" s="205">
        <v>10</v>
      </c>
      <c r="B25" s="511" t="s">
        <v>1048</v>
      </c>
      <c r="C25" s="509"/>
      <c r="D25" s="509"/>
      <c r="E25" s="509"/>
      <c r="F25" s="509"/>
      <c r="G25" s="509"/>
      <c r="H25" s="509"/>
      <c r="I25" s="510"/>
      <c r="J25" s="478"/>
      <c r="K25" s="479"/>
      <c r="L25" s="479"/>
      <c r="M25" s="479"/>
      <c r="N25" s="480"/>
      <c r="O25" s="478"/>
      <c r="P25" s="479"/>
      <c r="Q25" s="479"/>
      <c r="R25" s="479"/>
      <c r="S25" s="1318">
        <v>1400</v>
      </c>
      <c r="T25" s="1319"/>
    </row>
    <row r="26" spans="1:20" ht="14.5" x14ac:dyDescent="0.3">
      <c r="A26" s="205">
        <v>11</v>
      </c>
      <c r="B26" s="511" t="s">
        <v>1049</v>
      </c>
      <c r="C26" s="509"/>
      <c r="D26" s="509"/>
      <c r="E26" s="509"/>
      <c r="F26" s="509"/>
      <c r="G26" s="509"/>
      <c r="H26" s="509"/>
      <c r="I26" s="510"/>
      <c r="J26" s="478"/>
      <c r="K26" s="479"/>
      <c r="L26" s="479"/>
      <c r="M26" s="479"/>
      <c r="N26" s="480"/>
      <c r="O26" s="478"/>
      <c r="P26" s="479"/>
      <c r="Q26" s="479"/>
      <c r="R26" s="479"/>
      <c r="S26" s="1318">
        <v>1500</v>
      </c>
      <c r="T26" s="1319"/>
    </row>
    <row r="27" spans="1:20" ht="14.5" x14ac:dyDescent="0.3">
      <c r="A27" s="205">
        <v>12</v>
      </c>
      <c r="B27" s="511" t="s">
        <v>1050</v>
      </c>
      <c r="C27" s="509"/>
      <c r="D27" s="509"/>
      <c r="E27" s="509"/>
      <c r="F27" s="509"/>
      <c r="G27" s="509"/>
      <c r="H27" s="509"/>
      <c r="I27" s="510"/>
      <c r="J27" s="478"/>
      <c r="K27" s="479"/>
      <c r="L27" s="479"/>
      <c r="M27" s="479"/>
      <c r="N27" s="480"/>
      <c r="O27" s="478"/>
      <c r="P27" s="479"/>
      <c r="Q27" s="479"/>
      <c r="R27" s="479"/>
      <c r="S27" s="1318">
        <v>2000</v>
      </c>
      <c r="T27" s="1319"/>
    </row>
    <row r="28" spans="1:20" ht="14.5" x14ac:dyDescent="0.3">
      <c r="A28" s="205">
        <v>13</v>
      </c>
      <c r="B28" s="511" t="s">
        <v>1051</v>
      </c>
      <c r="C28" s="509"/>
      <c r="D28" s="509"/>
      <c r="E28" s="509"/>
      <c r="F28" s="509"/>
      <c r="G28" s="509"/>
      <c r="H28" s="509"/>
      <c r="I28" s="510"/>
      <c r="J28" s="478"/>
      <c r="K28" s="479"/>
      <c r="L28" s="479"/>
      <c r="M28" s="479"/>
      <c r="N28" s="480"/>
      <c r="O28" s="478"/>
      <c r="P28" s="479"/>
      <c r="Q28" s="479"/>
      <c r="R28" s="479"/>
      <c r="S28" s="1318">
        <v>7200</v>
      </c>
      <c r="T28" s="1319"/>
    </row>
    <row r="29" spans="1:20" ht="14.5" x14ac:dyDescent="0.3">
      <c r="A29" s="205">
        <v>14</v>
      </c>
      <c r="B29" s="511" t="s">
        <v>1052</v>
      </c>
      <c r="C29" s="509"/>
      <c r="D29" s="509"/>
      <c r="E29" s="509"/>
      <c r="F29" s="509"/>
      <c r="G29" s="509"/>
      <c r="H29" s="509"/>
      <c r="I29" s="510"/>
      <c r="J29" s="478"/>
      <c r="K29" s="479"/>
      <c r="L29" s="479"/>
      <c r="M29" s="479"/>
      <c r="N29" s="480"/>
      <c r="O29" s="478"/>
      <c r="P29" s="479"/>
      <c r="Q29" s="479"/>
      <c r="R29" s="479"/>
      <c r="S29" s="1318">
        <v>8900</v>
      </c>
      <c r="T29" s="1319"/>
    </row>
    <row r="30" spans="1:20" ht="14.5" x14ac:dyDescent="0.3">
      <c r="A30" s="205">
        <v>15</v>
      </c>
      <c r="B30" s="511" t="s">
        <v>1053</v>
      </c>
      <c r="C30" s="509"/>
      <c r="D30" s="509"/>
      <c r="E30" s="509"/>
      <c r="F30" s="509"/>
      <c r="G30" s="509"/>
      <c r="H30" s="509"/>
      <c r="I30" s="510"/>
      <c r="J30" s="478"/>
      <c r="K30" s="479"/>
      <c r="L30" s="479"/>
      <c r="M30" s="479"/>
      <c r="N30" s="480"/>
      <c r="O30" s="478"/>
      <c r="P30" s="479"/>
      <c r="Q30" s="479"/>
      <c r="R30" s="479"/>
      <c r="S30" s="1318">
        <v>11900</v>
      </c>
      <c r="T30" s="1319"/>
    </row>
    <row r="31" spans="1:20" ht="14.5" x14ac:dyDescent="0.3">
      <c r="A31" s="205">
        <v>16</v>
      </c>
      <c r="B31" s="511" t="s">
        <v>968</v>
      </c>
      <c r="C31" s="509"/>
      <c r="D31" s="509"/>
      <c r="E31" s="509"/>
      <c r="F31" s="509"/>
      <c r="G31" s="509"/>
      <c r="H31" s="509"/>
      <c r="I31" s="510"/>
      <c r="J31" s="478"/>
      <c r="K31" s="479"/>
      <c r="L31" s="479"/>
      <c r="M31" s="479"/>
      <c r="N31" s="480"/>
      <c r="O31" s="478"/>
      <c r="P31" s="479"/>
      <c r="Q31" s="479"/>
      <c r="R31" s="479"/>
      <c r="S31" s="1318">
        <v>1050</v>
      </c>
      <c r="T31" s="1319"/>
    </row>
    <row r="32" spans="1:20" ht="14.5" x14ac:dyDescent="0.3">
      <c r="A32" s="205">
        <v>17</v>
      </c>
      <c r="B32" s="511" t="s">
        <v>969</v>
      </c>
      <c r="C32" s="509"/>
      <c r="D32" s="509"/>
      <c r="E32" s="509"/>
      <c r="F32" s="509"/>
      <c r="G32" s="509"/>
      <c r="H32" s="509"/>
      <c r="I32" s="510"/>
      <c r="J32" s="478"/>
      <c r="K32" s="479"/>
      <c r="L32" s="479"/>
      <c r="M32" s="479"/>
      <c r="N32" s="480"/>
      <c r="O32" s="478"/>
      <c r="P32" s="479"/>
      <c r="Q32" s="479"/>
      <c r="R32" s="479"/>
      <c r="S32" s="1318">
        <v>650</v>
      </c>
      <c r="T32" s="1319"/>
    </row>
    <row r="33" spans="1:28" ht="14.5" x14ac:dyDescent="0.3">
      <c r="A33" s="205">
        <v>18</v>
      </c>
      <c r="B33" s="511" t="s">
        <v>963</v>
      </c>
      <c r="C33" s="509"/>
      <c r="D33" s="509"/>
      <c r="E33" s="509"/>
      <c r="F33" s="509"/>
      <c r="G33" s="509"/>
      <c r="H33" s="509"/>
      <c r="I33" s="510"/>
      <c r="J33" s="478"/>
      <c r="K33" s="479"/>
      <c r="L33" s="479"/>
      <c r="M33" s="479"/>
      <c r="N33" s="480"/>
      <c r="O33" s="478"/>
      <c r="P33" s="479"/>
      <c r="Q33" s="479"/>
      <c r="R33" s="479"/>
      <c r="S33" s="1318">
        <v>650</v>
      </c>
      <c r="T33" s="1319"/>
      <c r="AB33" s="208"/>
    </row>
    <row r="34" spans="1:28" ht="14.5" x14ac:dyDescent="0.3">
      <c r="A34" s="205">
        <v>19</v>
      </c>
      <c r="B34" s="511" t="s">
        <v>970</v>
      </c>
      <c r="C34" s="509"/>
      <c r="D34" s="509"/>
      <c r="E34" s="509"/>
      <c r="F34" s="509"/>
      <c r="G34" s="509"/>
      <c r="H34" s="509"/>
      <c r="I34" s="510"/>
      <c r="J34" s="478"/>
      <c r="K34" s="479"/>
      <c r="L34" s="479"/>
      <c r="M34" s="479"/>
      <c r="N34" s="480"/>
      <c r="O34" s="478"/>
      <c r="P34" s="479"/>
      <c r="Q34" s="479"/>
      <c r="R34" s="479"/>
      <c r="S34" s="1318">
        <v>1280</v>
      </c>
      <c r="T34" s="1319"/>
    </row>
    <row r="35" spans="1:28" ht="14.5" x14ac:dyDescent="0.3">
      <c r="A35" s="205">
        <v>20</v>
      </c>
      <c r="B35" s="511" t="s">
        <v>1054</v>
      </c>
      <c r="C35" s="509"/>
      <c r="D35" s="509"/>
      <c r="E35" s="509"/>
      <c r="F35" s="509"/>
      <c r="G35" s="509"/>
      <c r="H35" s="509"/>
      <c r="I35" s="510"/>
      <c r="J35" s="478"/>
      <c r="K35" s="479"/>
      <c r="L35" s="479"/>
      <c r="M35" s="479"/>
      <c r="N35" s="480"/>
      <c r="O35" s="478"/>
      <c r="P35" s="479"/>
      <c r="Q35" s="479"/>
      <c r="R35" s="479"/>
      <c r="S35" s="1318">
        <v>5500</v>
      </c>
      <c r="T35" s="1319"/>
    </row>
    <row r="36" spans="1:28" ht="14.5" x14ac:dyDescent="0.3">
      <c r="A36" s="205">
        <v>21</v>
      </c>
      <c r="B36" s="511" t="s">
        <v>971</v>
      </c>
      <c r="C36" s="509"/>
      <c r="D36" s="509"/>
      <c r="E36" s="509"/>
      <c r="F36" s="509"/>
      <c r="G36" s="509"/>
      <c r="H36" s="509"/>
      <c r="I36" s="510"/>
      <c r="J36" s="478"/>
      <c r="K36" s="479"/>
      <c r="L36" s="479"/>
      <c r="M36" s="479"/>
      <c r="N36" s="480"/>
      <c r="O36" s="478"/>
      <c r="P36" s="479"/>
      <c r="Q36" s="479"/>
      <c r="R36" s="479"/>
      <c r="S36" s="1318">
        <v>8600</v>
      </c>
      <c r="T36" s="1319"/>
    </row>
    <row r="37" spans="1:28" ht="14.5" x14ac:dyDescent="0.3">
      <c r="A37" s="205">
        <v>22</v>
      </c>
      <c r="B37" s="511" t="s">
        <v>1055</v>
      </c>
      <c r="C37" s="509"/>
      <c r="D37" s="509"/>
      <c r="E37" s="509"/>
      <c r="F37" s="509"/>
      <c r="G37" s="509"/>
      <c r="H37" s="509"/>
      <c r="I37" s="510"/>
      <c r="J37" s="478"/>
      <c r="K37" s="479"/>
      <c r="L37" s="479"/>
      <c r="M37" s="479"/>
      <c r="N37" s="480"/>
      <c r="O37" s="478"/>
      <c r="P37" s="479"/>
      <c r="Q37" s="479"/>
      <c r="R37" s="479"/>
      <c r="S37" s="1318">
        <v>24000</v>
      </c>
      <c r="T37" s="1319"/>
    </row>
    <row r="38" spans="1:28" ht="14.5" x14ac:dyDescent="0.3">
      <c r="A38" s="205">
        <v>23</v>
      </c>
      <c r="B38" s="511" t="s">
        <v>972</v>
      </c>
      <c r="C38" s="509"/>
      <c r="D38" s="509"/>
      <c r="E38" s="509"/>
      <c r="F38" s="509"/>
      <c r="G38" s="509"/>
      <c r="H38" s="509"/>
      <c r="I38" s="510"/>
      <c r="J38" s="478"/>
      <c r="K38" s="479"/>
      <c r="L38" s="479"/>
      <c r="M38" s="479"/>
      <c r="N38" s="480"/>
      <c r="O38" s="478"/>
      <c r="P38" s="479"/>
      <c r="Q38" s="479"/>
      <c r="R38" s="479"/>
      <c r="S38" s="1318">
        <v>800</v>
      </c>
      <c r="T38" s="1319"/>
    </row>
    <row r="39" spans="1:28" ht="14.5" x14ac:dyDescent="0.3">
      <c r="A39" s="205">
        <v>24</v>
      </c>
      <c r="B39" s="511" t="s">
        <v>973</v>
      </c>
      <c r="C39" s="509"/>
      <c r="D39" s="509"/>
      <c r="E39" s="509"/>
      <c r="F39" s="509"/>
      <c r="G39" s="509"/>
      <c r="H39" s="509"/>
      <c r="I39" s="510"/>
      <c r="J39" s="478"/>
      <c r="K39" s="479"/>
      <c r="L39" s="479"/>
      <c r="M39" s="479"/>
      <c r="N39" s="480"/>
      <c r="O39" s="478"/>
      <c r="P39" s="479"/>
      <c r="Q39" s="479"/>
      <c r="R39" s="479"/>
      <c r="S39" s="1318">
        <v>980</v>
      </c>
      <c r="T39" s="1319"/>
    </row>
    <row r="40" spans="1:28" ht="14.5" x14ac:dyDescent="0.3">
      <c r="A40" s="205">
        <v>25</v>
      </c>
      <c r="B40" s="511" t="s">
        <v>974</v>
      </c>
      <c r="C40" s="509"/>
      <c r="D40" s="509"/>
      <c r="E40" s="509"/>
      <c r="F40" s="509"/>
      <c r="G40" s="509"/>
      <c r="H40" s="509"/>
      <c r="I40" s="510"/>
      <c r="J40" s="478"/>
      <c r="K40" s="479"/>
      <c r="L40" s="479"/>
      <c r="M40" s="479"/>
      <c r="N40" s="480"/>
      <c r="O40" s="478"/>
      <c r="P40" s="479"/>
      <c r="Q40" s="479"/>
      <c r="R40" s="479"/>
      <c r="S40" s="1318">
        <v>125</v>
      </c>
      <c r="T40" s="1319"/>
    </row>
    <row r="41" spans="1:28" ht="14.5" x14ac:dyDescent="0.3">
      <c r="A41" s="205">
        <v>26</v>
      </c>
      <c r="B41" s="511" t="s">
        <v>975</v>
      </c>
      <c r="C41" s="509"/>
      <c r="D41" s="509"/>
      <c r="E41" s="509"/>
      <c r="F41" s="509"/>
      <c r="G41" s="509"/>
      <c r="H41" s="509"/>
      <c r="I41" s="510"/>
      <c r="J41" s="478"/>
      <c r="K41" s="479"/>
      <c r="L41" s="479"/>
      <c r="M41" s="479"/>
      <c r="N41" s="480"/>
      <c r="O41" s="478"/>
      <c r="P41" s="479"/>
      <c r="Q41" s="479"/>
      <c r="R41" s="479"/>
      <c r="S41" s="1318">
        <v>180</v>
      </c>
      <c r="T41" s="1319"/>
    </row>
    <row r="42" spans="1:28" ht="14.5" x14ac:dyDescent="0.3">
      <c r="A42" s="205">
        <v>27</v>
      </c>
      <c r="B42" s="511" t="s">
        <v>976</v>
      </c>
      <c r="C42" s="509"/>
      <c r="D42" s="509"/>
      <c r="E42" s="509"/>
      <c r="F42" s="509"/>
      <c r="G42" s="509"/>
      <c r="H42" s="509"/>
      <c r="I42" s="510"/>
      <c r="J42" s="478"/>
      <c r="K42" s="479"/>
      <c r="L42" s="479"/>
      <c r="M42" s="479"/>
      <c r="N42" s="480"/>
      <c r="O42" s="478"/>
      <c r="P42" s="479"/>
      <c r="Q42" s="479"/>
      <c r="R42" s="479"/>
      <c r="S42" s="1318">
        <v>-75</v>
      </c>
      <c r="T42" s="1319"/>
    </row>
    <row r="43" spans="1:28" ht="14.5" x14ac:dyDescent="0.3">
      <c r="A43" s="205">
        <v>20</v>
      </c>
      <c r="B43" s="506"/>
      <c r="C43" s="764"/>
      <c r="D43" s="764"/>
      <c r="E43" s="764"/>
      <c r="F43" s="764"/>
      <c r="G43" s="764"/>
      <c r="H43" s="764"/>
      <c r="I43" s="765"/>
      <c r="J43" s="478"/>
      <c r="K43" s="479"/>
      <c r="L43" s="479"/>
      <c r="M43" s="479"/>
      <c r="N43" s="480"/>
      <c r="O43" s="478"/>
      <c r="P43" s="479"/>
      <c r="Q43" s="479"/>
      <c r="R43" s="479"/>
      <c r="S43" s="1318" t="s">
        <v>307</v>
      </c>
      <c r="T43" s="1319"/>
    </row>
    <row r="44" spans="1:28" ht="14.5" x14ac:dyDescent="0.3">
      <c r="A44" s="205">
        <v>21</v>
      </c>
      <c r="B44" s="506"/>
      <c r="C44" s="764"/>
      <c r="D44" s="764"/>
      <c r="E44" s="764"/>
      <c r="F44" s="764"/>
      <c r="G44" s="764"/>
      <c r="H44" s="764"/>
      <c r="I44" s="765"/>
      <c r="J44" s="478"/>
      <c r="K44" s="479"/>
      <c r="L44" s="479"/>
      <c r="M44" s="479"/>
      <c r="N44" s="480"/>
      <c r="O44" s="478"/>
      <c r="P44" s="479"/>
      <c r="Q44" s="479"/>
      <c r="R44" s="479"/>
      <c r="S44" s="1318" t="s">
        <v>307</v>
      </c>
      <c r="T44" s="1319"/>
    </row>
    <row r="45" spans="1:28" ht="14.5" x14ac:dyDescent="0.3">
      <c r="A45" s="205">
        <v>22</v>
      </c>
      <c r="B45" s="506"/>
      <c r="C45" s="764"/>
      <c r="D45" s="764"/>
      <c r="E45" s="764"/>
      <c r="F45" s="764"/>
      <c r="G45" s="764"/>
      <c r="H45" s="764"/>
      <c r="I45" s="765"/>
      <c r="J45" s="478"/>
      <c r="K45" s="479"/>
      <c r="L45" s="479"/>
      <c r="M45" s="479"/>
      <c r="N45" s="480"/>
      <c r="O45" s="478"/>
      <c r="P45" s="479"/>
      <c r="Q45" s="479"/>
      <c r="R45" s="479"/>
      <c r="S45" s="1318" t="s">
        <v>307</v>
      </c>
      <c r="T45" s="1319"/>
    </row>
    <row r="46" spans="1:28" ht="14.5" x14ac:dyDescent="0.3">
      <c r="A46" s="205">
        <v>23</v>
      </c>
      <c r="B46" s="506"/>
      <c r="C46" s="764"/>
      <c r="D46" s="764"/>
      <c r="E46" s="764"/>
      <c r="F46" s="764"/>
      <c r="G46" s="764"/>
      <c r="H46" s="764"/>
      <c r="I46" s="765"/>
      <c r="J46" s="478"/>
      <c r="K46" s="479"/>
      <c r="L46" s="479"/>
      <c r="M46" s="479"/>
      <c r="N46" s="480"/>
      <c r="O46" s="478"/>
      <c r="P46" s="479"/>
      <c r="Q46" s="479"/>
      <c r="R46" s="479"/>
      <c r="S46" s="1318" t="s">
        <v>307</v>
      </c>
      <c r="T46" s="1319"/>
    </row>
    <row r="47" spans="1:28" ht="14.5" x14ac:dyDescent="0.3">
      <c r="A47" s="205">
        <v>24</v>
      </c>
      <c r="B47" s="506"/>
      <c r="C47" s="764"/>
      <c r="D47" s="764"/>
      <c r="E47" s="764"/>
      <c r="F47" s="764"/>
      <c r="G47" s="764"/>
      <c r="H47" s="764"/>
      <c r="I47" s="765"/>
      <c r="J47" s="478"/>
      <c r="K47" s="479"/>
      <c r="L47" s="479"/>
      <c r="M47" s="479"/>
      <c r="N47" s="480"/>
      <c r="O47" s="478"/>
      <c r="P47" s="479"/>
      <c r="Q47" s="479"/>
      <c r="R47" s="479"/>
      <c r="S47" s="763" t="s">
        <v>307</v>
      </c>
      <c r="T47" s="763"/>
    </row>
    <row r="48" spans="1:28" ht="14.5" x14ac:dyDescent="0.3">
      <c r="A48" s="205">
        <v>25</v>
      </c>
      <c r="B48" s="506"/>
      <c r="C48" s="764"/>
      <c r="D48" s="764"/>
      <c r="E48" s="764"/>
      <c r="F48" s="764"/>
      <c r="G48" s="764"/>
      <c r="H48" s="764"/>
      <c r="I48" s="765"/>
      <c r="J48" s="478"/>
      <c r="K48" s="479"/>
      <c r="L48" s="479"/>
      <c r="M48" s="479"/>
      <c r="N48" s="480"/>
      <c r="O48" s="478"/>
      <c r="P48" s="479"/>
      <c r="Q48" s="479"/>
      <c r="R48" s="479"/>
      <c r="S48" s="763" t="s">
        <v>307</v>
      </c>
      <c r="T48" s="763"/>
    </row>
    <row r="49" spans="1:20" ht="14.5" x14ac:dyDescent="0.3">
      <c r="A49" s="205">
        <v>26</v>
      </c>
      <c r="B49" s="506"/>
      <c r="C49" s="764"/>
      <c r="D49" s="764"/>
      <c r="E49" s="764"/>
      <c r="F49" s="764"/>
      <c r="G49" s="764"/>
      <c r="H49" s="764"/>
      <c r="I49" s="765"/>
      <c r="J49" s="478"/>
      <c r="K49" s="479"/>
      <c r="L49" s="479"/>
      <c r="M49" s="479"/>
      <c r="N49" s="480"/>
      <c r="O49" s="478"/>
      <c r="P49" s="479"/>
      <c r="Q49" s="479"/>
      <c r="R49" s="479"/>
      <c r="S49" s="763" t="s">
        <v>307</v>
      </c>
      <c r="T49" s="763"/>
    </row>
    <row r="50" spans="1:20" ht="14.5" x14ac:dyDescent="0.3">
      <c r="A50" s="205">
        <v>27</v>
      </c>
      <c r="B50" s="506"/>
      <c r="C50" s="764"/>
      <c r="D50" s="764"/>
      <c r="E50" s="764"/>
      <c r="F50" s="764"/>
      <c r="G50" s="764"/>
      <c r="H50" s="764"/>
      <c r="I50" s="765"/>
      <c r="J50" s="478"/>
      <c r="K50" s="479"/>
      <c r="L50" s="479"/>
      <c r="M50" s="479"/>
      <c r="N50" s="480"/>
      <c r="O50" s="478"/>
      <c r="P50" s="479"/>
      <c r="Q50" s="479"/>
      <c r="R50" s="479"/>
      <c r="S50" s="763" t="s">
        <v>307</v>
      </c>
      <c r="T50" s="763"/>
    </row>
    <row r="51" spans="1:20" ht="14.5" x14ac:dyDescent="0.3">
      <c r="A51" s="205">
        <v>28</v>
      </c>
      <c r="B51" s="506"/>
      <c r="C51" s="764"/>
      <c r="D51" s="764"/>
      <c r="E51" s="764"/>
      <c r="F51" s="764"/>
      <c r="G51" s="764"/>
      <c r="H51" s="764"/>
      <c r="I51" s="765"/>
      <c r="J51" s="478"/>
      <c r="K51" s="479"/>
      <c r="L51" s="479"/>
      <c r="M51" s="479"/>
      <c r="N51" s="480"/>
      <c r="O51" s="478"/>
      <c r="P51" s="479"/>
      <c r="Q51" s="479"/>
      <c r="R51" s="479"/>
      <c r="S51" s="763" t="s">
        <v>307</v>
      </c>
      <c r="T51" s="763"/>
    </row>
    <row r="52" spans="1:20" ht="14.5" x14ac:dyDescent="0.3">
      <c r="A52" s="205">
        <v>29</v>
      </c>
      <c r="B52" s="506"/>
      <c r="C52" s="764"/>
      <c r="D52" s="764"/>
      <c r="E52" s="764"/>
      <c r="F52" s="764"/>
      <c r="G52" s="764"/>
      <c r="H52" s="764"/>
      <c r="I52" s="765"/>
      <c r="J52" s="478"/>
      <c r="K52" s="479"/>
      <c r="L52" s="479"/>
      <c r="M52" s="479"/>
      <c r="N52" s="480"/>
      <c r="O52" s="478"/>
      <c r="P52" s="479"/>
      <c r="Q52" s="479"/>
      <c r="R52" s="479"/>
      <c r="S52" s="763" t="s">
        <v>307</v>
      </c>
      <c r="T52" s="763"/>
    </row>
    <row r="53" spans="1:20" ht="14.5" x14ac:dyDescent="0.3">
      <c r="A53" s="205">
        <v>30</v>
      </c>
      <c r="B53" s="506"/>
      <c r="C53" s="764"/>
      <c r="D53" s="764"/>
      <c r="E53" s="764"/>
      <c r="F53" s="764"/>
      <c r="G53" s="764"/>
      <c r="H53" s="764"/>
      <c r="I53" s="765"/>
      <c r="J53" s="478"/>
      <c r="K53" s="479"/>
      <c r="L53" s="479"/>
      <c r="M53" s="479"/>
      <c r="N53" s="480"/>
      <c r="O53" s="478"/>
      <c r="P53" s="479"/>
      <c r="Q53" s="479"/>
      <c r="R53" s="479"/>
      <c r="S53" s="763" t="s">
        <v>307</v>
      </c>
      <c r="T53" s="763"/>
    </row>
    <row r="54" spans="1:20" ht="14.5" x14ac:dyDescent="0.3">
      <c r="A54" s="205">
        <v>31</v>
      </c>
      <c r="B54" s="506"/>
      <c r="C54" s="764"/>
      <c r="D54" s="764"/>
      <c r="E54" s="764"/>
      <c r="F54" s="764"/>
      <c r="G54" s="764"/>
      <c r="H54" s="764"/>
      <c r="I54" s="765"/>
      <c r="J54" s="478"/>
      <c r="K54" s="479"/>
      <c r="L54" s="479"/>
      <c r="M54" s="479"/>
      <c r="N54" s="480"/>
      <c r="O54" s="478"/>
      <c r="P54" s="479"/>
      <c r="Q54" s="479"/>
      <c r="R54" s="479"/>
      <c r="S54" s="763" t="s">
        <v>307</v>
      </c>
      <c r="T54" s="763"/>
    </row>
    <row r="55" spans="1:20" ht="14.5" x14ac:dyDescent="0.3">
      <c r="A55" s="205">
        <v>32</v>
      </c>
      <c r="B55" s="506"/>
      <c r="C55" s="764"/>
      <c r="D55" s="764"/>
      <c r="E55" s="764"/>
      <c r="F55" s="764"/>
      <c r="G55" s="764"/>
      <c r="H55" s="764"/>
      <c r="I55" s="765"/>
      <c r="J55" s="478"/>
      <c r="K55" s="479"/>
      <c r="L55" s="479"/>
      <c r="M55" s="479"/>
      <c r="N55" s="480"/>
      <c r="O55" s="478"/>
      <c r="P55" s="479"/>
      <c r="Q55" s="479"/>
      <c r="R55" s="479"/>
      <c r="S55" s="763" t="s">
        <v>307</v>
      </c>
      <c r="T55" s="763"/>
    </row>
    <row r="56" spans="1:20" ht="14.5" x14ac:dyDescent="0.3">
      <c r="A56" s="205">
        <v>33</v>
      </c>
      <c r="B56" s="506"/>
      <c r="C56" s="764"/>
      <c r="D56" s="764"/>
      <c r="E56" s="764"/>
      <c r="F56" s="764"/>
      <c r="G56" s="764"/>
      <c r="H56" s="764"/>
      <c r="I56" s="765"/>
      <c r="J56" s="478"/>
      <c r="K56" s="479"/>
      <c r="L56" s="479"/>
      <c r="M56" s="479"/>
      <c r="N56" s="480"/>
      <c r="O56" s="478"/>
      <c r="P56" s="479"/>
      <c r="Q56" s="479"/>
      <c r="R56" s="479"/>
      <c r="S56" s="763" t="s">
        <v>307</v>
      </c>
      <c r="T56" s="763"/>
    </row>
    <row r="57" spans="1:20" ht="14.5" x14ac:dyDescent="0.3">
      <c r="A57" s="205">
        <v>34</v>
      </c>
      <c r="B57" s="506"/>
      <c r="C57" s="764"/>
      <c r="D57" s="764"/>
      <c r="E57" s="764"/>
      <c r="F57" s="764"/>
      <c r="G57" s="764"/>
      <c r="H57" s="764"/>
      <c r="I57" s="765"/>
      <c r="J57" s="478"/>
      <c r="K57" s="479"/>
      <c r="L57" s="479"/>
      <c r="M57" s="479"/>
      <c r="N57" s="480"/>
      <c r="O57" s="478"/>
      <c r="P57" s="479"/>
      <c r="Q57" s="479"/>
      <c r="R57" s="479"/>
      <c r="S57" s="763" t="s">
        <v>307</v>
      </c>
      <c r="T57" s="763"/>
    </row>
    <row r="58" spans="1:20" ht="14.5" x14ac:dyDescent="0.3">
      <c r="A58" s="205">
        <v>35</v>
      </c>
      <c r="B58" s="506"/>
      <c r="C58" s="764"/>
      <c r="D58" s="764"/>
      <c r="E58" s="764"/>
      <c r="F58" s="764"/>
      <c r="G58" s="764"/>
      <c r="H58" s="764"/>
      <c r="I58" s="765"/>
      <c r="J58" s="478"/>
      <c r="K58" s="479"/>
      <c r="L58" s="479"/>
      <c r="M58" s="479"/>
      <c r="N58" s="480"/>
      <c r="O58" s="478"/>
      <c r="P58" s="479"/>
      <c r="Q58" s="479"/>
      <c r="R58" s="479"/>
      <c r="S58" s="763" t="s">
        <v>307</v>
      </c>
      <c r="T58" s="763"/>
    </row>
    <row r="59" spans="1:20" ht="14.5" x14ac:dyDescent="0.3">
      <c r="A59" s="205">
        <v>36</v>
      </c>
      <c r="B59" s="506"/>
      <c r="C59" s="764"/>
      <c r="D59" s="764"/>
      <c r="E59" s="764"/>
      <c r="F59" s="764"/>
      <c r="G59" s="764"/>
      <c r="H59" s="764"/>
      <c r="I59" s="765"/>
      <c r="J59" s="478"/>
      <c r="K59" s="479"/>
      <c r="L59" s="479"/>
      <c r="M59" s="479"/>
      <c r="N59" s="480"/>
      <c r="O59" s="478"/>
      <c r="P59" s="479"/>
      <c r="Q59" s="479"/>
      <c r="R59" s="479"/>
      <c r="S59" s="763" t="s">
        <v>307</v>
      </c>
      <c r="T59" s="763"/>
    </row>
    <row r="60" spans="1:20" ht="14.5" x14ac:dyDescent="0.3">
      <c r="A60" s="205">
        <v>37</v>
      </c>
      <c r="B60" s="506"/>
      <c r="C60" s="764"/>
      <c r="D60" s="764"/>
      <c r="E60" s="764"/>
      <c r="F60" s="764"/>
      <c r="G60" s="764"/>
      <c r="H60" s="764"/>
      <c r="I60" s="765"/>
      <c r="J60" s="478"/>
      <c r="K60" s="479"/>
      <c r="L60" s="479"/>
      <c r="M60" s="479"/>
      <c r="N60" s="480"/>
      <c r="O60" s="478"/>
      <c r="P60" s="479"/>
      <c r="Q60" s="479"/>
      <c r="R60" s="479"/>
      <c r="S60" s="763" t="s">
        <v>307</v>
      </c>
      <c r="T60" s="763"/>
    </row>
    <row r="61" spans="1:20" ht="14.5" x14ac:dyDescent="0.3">
      <c r="A61" s="205">
        <v>38</v>
      </c>
      <c r="B61" s="506"/>
      <c r="C61" s="764"/>
      <c r="D61" s="764"/>
      <c r="E61" s="764"/>
      <c r="F61" s="764"/>
      <c r="G61" s="764"/>
      <c r="H61" s="764"/>
      <c r="I61" s="765"/>
      <c r="J61" s="478"/>
      <c r="K61" s="479"/>
      <c r="L61" s="479"/>
      <c r="M61" s="479"/>
      <c r="N61" s="480"/>
      <c r="O61" s="478"/>
      <c r="P61" s="479"/>
      <c r="Q61" s="479"/>
      <c r="R61" s="479"/>
      <c r="S61" s="763" t="s">
        <v>307</v>
      </c>
      <c r="T61" s="763"/>
    </row>
    <row r="62" spans="1:20" ht="14.5" x14ac:dyDescent="0.3">
      <c r="A62" s="205">
        <v>39</v>
      </c>
      <c r="B62" s="506"/>
      <c r="C62" s="764"/>
      <c r="D62" s="764"/>
      <c r="E62" s="764"/>
      <c r="F62" s="764"/>
      <c r="G62" s="764"/>
      <c r="H62" s="764"/>
      <c r="I62" s="765"/>
      <c r="J62" s="478"/>
      <c r="K62" s="479"/>
      <c r="L62" s="479"/>
      <c r="M62" s="479"/>
      <c r="N62" s="480"/>
      <c r="O62" s="478"/>
      <c r="P62" s="479"/>
      <c r="Q62" s="479"/>
      <c r="R62" s="479"/>
      <c r="S62" s="763" t="s">
        <v>307</v>
      </c>
      <c r="T62" s="763"/>
    </row>
    <row r="63" spans="1:20" ht="14.5" x14ac:dyDescent="0.3">
      <c r="A63" s="205">
        <v>40</v>
      </c>
      <c r="B63" s="506"/>
      <c r="C63" s="764"/>
      <c r="D63" s="764"/>
      <c r="E63" s="764"/>
      <c r="F63" s="764"/>
      <c r="G63" s="764"/>
      <c r="H63" s="764"/>
      <c r="I63" s="765"/>
      <c r="J63" s="478"/>
      <c r="K63" s="479"/>
      <c r="L63" s="479"/>
      <c r="M63" s="479"/>
      <c r="N63" s="480"/>
      <c r="O63" s="478"/>
      <c r="P63" s="479"/>
      <c r="Q63" s="479"/>
      <c r="R63" s="479"/>
      <c r="S63" s="763" t="s">
        <v>307</v>
      </c>
      <c r="T63" s="763"/>
    </row>
    <row r="64" spans="1:20" ht="14.5" x14ac:dyDescent="0.3">
      <c r="A64" s="205">
        <v>41</v>
      </c>
      <c r="B64" s="506"/>
      <c r="C64" s="764"/>
      <c r="D64" s="764"/>
      <c r="E64" s="764"/>
      <c r="F64" s="764"/>
      <c r="G64" s="764"/>
      <c r="H64" s="764"/>
      <c r="I64" s="765"/>
      <c r="J64" s="478"/>
      <c r="K64" s="479"/>
      <c r="L64" s="479"/>
      <c r="M64" s="479"/>
      <c r="N64" s="480"/>
      <c r="O64" s="478"/>
      <c r="P64" s="479"/>
      <c r="Q64" s="479"/>
      <c r="R64" s="479"/>
      <c r="S64" s="763" t="s">
        <v>307</v>
      </c>
      <c r="T64" s="763"/>
    </row>
    <row r="65" spans="1:20" ht="14.5" x14ac:dyDescent="0.3">
      <c r="A65" s="205">
        <v>42</v>
      </c>
      <c r="B65" s="506"/>
      <c r="C65" s="764"/>
      <c r="D65" s="764"/>
      <c r="E65" s="764"/>
      <c r="F65" s="764"/>
      <c r="G65" s="764"/>
      <c r="H65" s="764"/>
      <c r="I65" s="765"/>
      <c r="J65" s="478"/>
      <c r="K65" s="479"/>
      <c r="L65" s="479"/>
      <c r="M65" s="479"/>
      <c r="N65" s="480"/>
      <c r="O65" s="478"/>
      <c r="P65" s="479"/>
      <c r="Q65" s="479"/>
      <c r="R65" s="479"/>
      <c r="S65" s="763" t="s">
        <v>307</v>
      </c>
      <c r="T65" s="763"/>
    </row>
    <row r="66" spans="1:20" ht="14.5" x14ac:dyDescent="0.3">
      <c r="A66" s="205">
        <v>43</v>
      </c>
      <c r="B66" s="506"/>
      <c r="C66" s="764"/>
      <c r="D66" s="764"/>
      <c r="E66" s="764"/>
      <c r="F66" s="764"/>
      <c r="G66" s="764"/>
      <c r="H66" s="764"/>
      <c r="I66" s="765"/>
      <c r="J66" s="478"/>
      <c r="K66" s="479"/>
      <c r="L66" s="479"/>
      <c r="M66" s="479"/>
      <c r="N66" s="480"/>
      <c r="O66" s="478"/>
      <c r="P66" s="479"/>
      <c r="Q66" s="479"/>
      <c r="R66" s="479"/>
      <c r="S66" s="763" t="s">
        <v>307</v>
      </c>
      <c r="T66" s="763"/>
    </row>
    <row r="67" spans="1:20" ht="14.5" x14ac:dyDescent="0.3">
      <c r="A67" s="205">
        <v>44</v>
      </c>
      <c r="B67" s="506"/>
      <c r="C67" s="764"/>
      <c r="D67" s="764"/>
      <c r="E67" s="764"/>
      <c r="F67" s="764"/>
      <c r="G67" s="764"/>
      <c r="H67" s="764"/>
      <c r="I67" s="765"/>
      <c r="J67" s="478"/>
      <c r="K67" s="479"/>
      <c r="L67" s="479"/>
      <c r="M67" s="479"/>
      <c r="N67" s="480"/>
      <c r="O67" s="478"/>
      <c r="P67" s="479"/>
      <c r="Q67" s="479"/>
      <c r="R67" s="479"/>
      <c r="S67" s="763" t="s">
        <v>307</v>
      </c>
      <c r="T67" s="763"/>
    </row>
  </sheetData>
  <mergeCells count="256">
    <mergeCell ref="B4:I4"/>
    <mergeCell ref="J4:N4"/>
    <mergeCell ref="O4:R4"/>
    <mergeCell ref="S4:T4"/>
    <mergeCell ref="B5:I5"/>
    <mergeCell ref="J5:N5"/>
    <mergeCell ref="O5:R5"/>
    <mergeCell ref="S5:T5"/>
    <mergeCell ref="B1:I1"/>
    <mergeCell ref="J1:N1"/>
    <mergeCell ref="O1:R1"/>
    <mergeCell ref="S1:T1"/>
    <mergeCell ref="A2:T2"/>
    <mergeCell ref="B3:I3"/>
    <mergeCell ref="J3:N3"/>
    <mergeCell ref="O3:R3"/>
    <mergeCell ref="S3:T3"/>
    <mergeCell ref="S8:T8"/>
    <mergeCell ref="B9:I9"/>
    <mergeCell ref="J9:N9"/>
    <mergeCell ref="O9:R9"/>
    <mergeCell ref="S9:T9"/>
    <mergeCell ref="B6:I6"/>
    <mergeCell ref="J6:N6"/>
    <mergeCell ref="O6:R6"/>
    <mergeCell ref="S6:T6"/>
    <mergeCell ref="B7:I7"/>
    <mergeCell ref="J7:N7"/>
    <mergeCell ref="O7:R7"/>
    <mergeCell ref="S7:T7"/>
    <mergeCell ref="B10:I10"/>
    <mergeCell ref="J10:N10"/>
    <mergeCell ref="O10:R10"/>
    <mergeCell ref="B11:I11"/>
    <mergeCell ref="J11:N11"/>
    <mergeCell ref="O11:R11"/>
    <mergeCell ref="B8:I8"/>
    <mergeCell ref="J8:N8"/>
    <mergeCell ref="O8:R8"/>
    <mergeCell ref="A14:R14"/>
    <mergeCell ref="S14:T14"/>
    <mergeCell ref="A15:R15"/>
    <mergeCell ref="B16:I16"/>
    <mergeCell ref="J16:N16"/>
    <mergeCell ref="O16:R16"/>
    <mergeCell ref="S16:T16"/>
    <mergeCell ref="B12:I12"/>
    <mergeCell ref="J12:N12"/>
    <mergeCell ref="O12:R12"/>
    <mergeCell ref="B13:I13"/>
    <mergeCell ref="J13:N13"/>
    <mergeCell ref="O13:R13"/>
    <mergeCell ref="B19:I19"/>
    <mergeCell ref="J19:N19"/>
    <mergeCell ref="O19:R19"/>
    <mergeCell ref="S19:T19"/>
    <mergeCell ref="B20:I20"/>
    <mergeCell ref="J20:N20"/>
    <mergeCell ref="O20:R20"/>
    <mergeCell ref="S20:T20"/>
    <mergeCell ref="B17:I17"/>
    <mergeCell ref="J17:N17"/>
    <mergeCell ref="O17:R17"/>
    <mergeCell ref="S17:T17"/>
    <mergeCell ref="B18:I18"/>
    <mergeCell ref="J18:N18"/>
    <mergeCell ref="O18:R18"/>
    <mergeCell ref="S18:T18"/>
    <mergeCell ref="B23:I23"/>
    <mergeCell ref="J23:N23"/>
    <mergeCell ref="O23:R23"/>
    <mergeCell ref="S23:T23"/>
    <mergeCell ref="B24:I24"/>
    <mergeCell ref="J24:N24"/>
    <mergeCell ref="O24:R24"/>
    <mergeCell ref="S24:T24"/>
    <mergeCell ref="B21:I21"/>
    <mergeCell ref="J21:N21"/>
    <mergeCell ref="O21:R21"/>
    <mergeCell ref="S21:T21"/>
    <mergeCell ref="B22:I22"/>
    <mergeCell ref="J22:N22"/>
    <mergeCell ref="O22:R22"/>
    <mergeCell ref="S22:T22"/>
    <mergeCell ref="B27:I27"/>
    <mergeCell ref="J27:N27"/>
    <mergeCell ref="O27:R27"/>
    <mergeCell ref="S27:T27"/>
    <mergeCell ref="B28:I28"/>
    <mergeCell ref="J28:N28"/>
    <mergeCell ref="O28:R28"/>
    <mergeCell ref="S28:T28"/>
    <mergeCell ref="B25:I25"/>
    <mergeCell ref="J25:N25"/>
    <mergeCell ref="O25:R25"/>
    <mergeCell ref="S25:T25"/>
    <mergeCell ref="B26:I26"/>
    <mergeCell ref="J26:N26"/>
    <mergeCell ref="O26:R26"/>
    <mergeCell ref="S26:T26"/>
    <mergeCell ref="B31:I31"/>
    <mergeCell ref="J31:N31"/>
    <mergeCell ref="O31:R31"/>
    <mergeCell ref="S31:T31"/>
    <mergeCell ref="B32:I32"/>
    <mergeCell ref="J32:N32"/>
    <mergeCell ref="O32:R32"/>
    <mergeCell ref="S32:T32"/>
    <mergeCell ref="B29:I29"/>
    <mergeCell ref="J29:N29"/>
    <mergeCell ref="O29:R29"/>
    <mergeCell ref="S29:T29"/>
    <mergeCell ref="B30:I30"/>
    <mergeCell ref="J30:N30"/>
    <mergeCell ref="O30:R30"/>
    <mergeCell ref="S30:T30"/>
    <mergeCell ref="B35:I35"/>
    <mergeCell ref="J35:N35"/>
    <mergeCell ref="O35:R35"/>
    <mergeCell ref="S35:T35"/>
    <mergeCell ref="B36:I36"/>
    <mergeCell ref="J36:N36"/>
    <mergeCell ref="O36:R36"/>
    <mergeCell ref="S36:T36"/>
    <mergeCell ref="B33:I33"/>
    <mergeCell ref="J33:N33"/>
    <mergeCell ref="O33:R33"/>
    <mergeCell ref="S33:T33"/>
    <mergeCell ref="B34:I34"/>
    <mergeCell ref="J34:N34"/>
    <mergeCell ref="O34:R34"/>
    <mergeCell ref="S34:T34"/>
    <mergeCell ref="B39:I39"/>
    <mergeCell ref="J39:N39"/>
    <mergeCell ref="O39:R39"/>
    <mergeCell ref="S39:T39"/>
    <mergeCell ref="B40:I40"/>
    <mergeCell ref="J40:N40"/>
    <mergeCell ref="O40:R40"/>
    <mergeCell ref="S40:T40"/>
    <mergeCell ref="B37:I37"/>
    <mergeCell ref="J37:N37"/>
    <mergeCell ref="O37:R37"/>
    <mergeCell ref="S37:T37"/>
    <mergeCell ref="B38:I38"/>
    <mergeCell ref="J38:N38"/>
    <mergeCell ref="O38:R38"/>
    <mergeCell ref="S38:T38"/>
    <mergeCell ref="B43:I43"/>
    <mergeCell ref="J43:N43"/>
    <mergeCell ref="O43:R43"/>
    <mergeCell ref="S43:T43"/>
    <mergeCell ref="B44:I44"/>
    <mergeCell ref="J44:N44"/>
    <mergeCell ref="O44:R44"/>
    <mergeCell ref="S44:T44"/>
    <mergeCell ref="B41:I41"/>
    <mergeCell ref="J41:N41"/>
    <mergeCell ref="O41:R41"/>
    <mergeCell ref="S41:T41"/>
    <mergeCell ref="B42:I42"/>
    <mergeCell ref="J42:N42"/>
    <mergeCell ref="O42:R42"/>
    <mergeCell ref="S42:T42"/>
    <mergeCell ref="B47:I47"/>
    <mergeCell ref="J47:N47"/>
    <mergeCell ref="O47:R47"/>
    <mergeCell ref="S47:T47"/>
    <mergeCell ref="B48:I48"/>
    <mergeCell ref="J48:N48"/>
    <mergeCell ref="O48:R48"/>
    <mergeCell ref="S48:T48"/>
    <mergeCell ref="B45:I45"/>
    <mergeCell ref="J45:N45"/>
    <mergeCell ref="O45:R45"/>
    <mergeCell ref="S45:T45"/>
    <mergeCell ref="B46:I46"/>
    <mergeCell ref="J46:N46"/>
    <mergeCell ref="O46:R46"/>
    <mergeCell ref="S46:T46"/>
    <mergeCell ref="B51:I51"/>
    <mergeCell ref="J51:N51"/>
    <mergeCell ref="O51:R51"/>
    <mergeCell ref="S51:T51"/>
    <mergeCell ref="B52:I52"/>
    <mergeCell ref="J52:N52"/>
    <mergeCell ref="O52:R52"/>
    <mergeCell ref="S52:T52"/>
    <mergeCell ref="B49:I49"/>
    <mergeCell ref="J49:N49"/>
    <mergeCell ref="O49:R49"/>
    <mergeCell ref="S49:T49"/>
    <mergeCell ref="B50:I50"/>
    <mergeCell ref="J50:N50"/>
    <mergeCell ref="O50:R50"/>
    <mergeCell ref="S50:T50"/>
    <mergeCell ref="B55:I55"/>
    <mergeCell ref="J55:N55"/>
    <mergeCell ref="O55:R55"/>
    <mergeCell ref="S55:T55"/>
    <mergeCell ref="B56:I56"/>
    <mergeCell ref="J56:N56"/>
    <mergeCell ref="O56:R56"/>
    <mergeCell ref="S56:T56"/>
    <mergeCell ref="B53:I53"/>
    <mergeCell ref="J53:N53"/>
    <mergeCell ref="O53:R53"/>
    <mergeCell ref="S53:T53"/>
    <mergeCell ref="B54:I54"/>
    <mergeCell ref="J54:N54"/>
    <mergeCell ref="O54:R54"/>
    <mergeCell ref="S54:T54"/>
    <mergeCell ref="B59:I59"/>
    <mergeCell ref="J59:N59"/>
    <mergeCell ref="O59:R59"/>
    <mergeCell ref="S59:T59"/>
    <mergeCell ref="B60:I60"/>
    <mergeCell ref="J60:N60"/>
    <mergeCell ref="O60:R60"/>
    <mergeCell ref="S60:T60"/>
    <mergeCell ref="B57:I57"/>
    <mergeCell ref="J57:N57"/>
    <mergeCell ref="O57:R57"/>
    <mergeCell ref="S57:T57"/>
    <mergeCell ref="B58:I58"/>
    <mergeCell ref="J58:N58"/>
    <mergeCell ref="O58:R58"/>
    <mergeCell ref="S58:T58"/>
    <mergeCell ref="B63:I63"/>
    <mergeCell ref="J63:N63"/>
    <mergeCell ref="O63:R63"/>
    <mergeCell ref="S63:T63"/>
    <mergeCell ref="B64:I64"/>
    <mergeCell ref="J64:N64"/>
    <mergeCell ref="O64:R64"/>
    <mergeCell ref="S64:T64"/>
    <mergeCell ref="B61:I61"/>
    <mergeCell ref="J61:N61"/>
    <mergeCell ref="O61:R61"/>
    <mergeCell ref="S61:T61"/>
    <mergeCell ref="B62:I62"/>
    <mergeCell ref="J62:N62"/>
    <mergeCell ref="O62:R62"/>
    <mergeCell ref="S62:T62"/>
    <mergeCell ref="B67:I67"/>
    <mergeCell ref="J67:N67"/>
    <mergeCell ref="O67:R67"/>
    <mergeCell ref="S67:T67"/>
    <mergeCell ref="B65:I65"/>
    <mergeCell ref="J65:N65"/>
    <mergeCell ref="O65:R65"/>
    <mergeCell ref="S65:T65"/>
    <mergeCell ref="B66:I66"/>
    <mergeCell ref="J66:N66"/>
    <mergeCell ref="O66:R66"/>
    <mergeCell ref="S66:T66"/>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pageSetUpPr fitToPage="1"/>
  </sheetPr>
  <dimension ref="A1:Y45"/>
  <sheetViews>
    <sheetView topLeftCell="A19" zoomScale="90" zoomScaleNormal="90" workbookViewId="0">
      <selection activeCell="Y1" sqref="Y1"/>
    </sheetView>
  </sheetViews>
  <sheetFormatPr defaultColWidth="9.296875" defaultRowHeight="13" x14ac:dyDescent="0.3"/>
  <cols>
    <col min="1" max="22" width="9.296875" style="111"/>
    <col min="23" max="23" width="15.59765625" style="111" customWidth="1"/>
    <col min="24" max="24" width="16.19921875" style="111" customWidth="1"/>
    <col min="25" max="25" width="16.796875" style="111" customWidth="1"/>
    <col min="26" max="16384" width="9.296875" style="111"/>
  </cols>
  <sheetData>
    <row r="1" spans="1:25" ht="94.25" customHeight="1" x14ac:dyDescent="0.35">
      <c r="A1" s="212"/>
      <c r="B1" s="1359" t="s">
        <v>1</v>
      </c>
      <c r="C1" s="1360"/>
      <c r="D1" s="1360"/>
      <c r="E1" s="1360"/>
      <c r="F1" s="1360"/>
      <c r="G1" s="1360"/>
      <c r="H1" s="1360"/>
      <c r="I1" s="1361"/>
      <c r="J1" s="1362" t="s">
        <v>2</v>
      </c>
      <c r="K1" s="1360"/>
      <c r="L1" s="1360"/>
      <c r="M1" s="1360"/>
      <c r="N1" s="1361"/>
      <c r="O1" s="1362" t="s">
        <v>3</v>
      </c>
      <c r="P1" s="1360"/>
      <c r="Q1" s="1360"/>
      <c r="R1" s="1360"/>
      <c r="S1" s="1363" t="s">
        <v>1116</v>
      </c>
      <c r="T1" s="1363"/>
      <c r="U1" s="704" t="s">
        <v>1213</v>
      </c>
      <c r="V1" s="704"/>
      <c r="W1" s="381" t="s">
        <v>1799</v>
      </c>
      <c r="X1" s="381" t="s">
        <v>1800</v>
      </c>
      <c r="Y1" s="381" t="s">
        <v>1801</v>
      </c>
    </row>
    <row r="2" spans="1:25" ht="15" customHeight="1" x14ac:dyDescent="0.3">
      <c r="A2" s="846" t="s">
        <v>291</v>
      </c>
      <c r="B2" s="1332"/>
      <c r="C2" s="1332"/>
      <c r="D2" s="1332"/>
      <c r="E2" s="1332"/>
      <c r="F2" s="1332"/>
      <c r="G2" s="1332"/>
      <c r="H2" s="1332"/>
      <c r="I2" s="1332"/>
      <c r="J2" s="1332"/>
      <c r="K2" s="1332"/>
      <c r="L2" s="1332"/>
      <c r="M2" s="1332"/>
      <c r="N2" s="1332"/>
      <c r="O2" s="1332"/>
      <c r="P2" s="1332"/>
      <c r="Q2" s="1332"/>
      <c r="R2" s="1332"/>
      <c r="S2" s="1332"/>
      <c r="T2" s="1332"/>
      <c r="U2" s="1332"/>
      <c r="V2" s="1332"/>
    </row>
    <row r="3" spans="1:25" ht="15.5" x14ac:dyDescent="0.3">
      <c r="A3" s="213" t="s">
        <v>4</v>
      </c>
      <c r="B3" s="840" t="s">
        <v>5</v>
      </c>
      <c r="C3" s="841"/>
      <c r="D3" s="841"/>
      <c r="E3" s="841"/>
      <c r="F3" s="841"/>
      <c r="G3" s="841"/>
      <c r="H3" s="841"/>
      <c r="I3" s="842"/>
      <c r="J3" s="808" t="s">
        <v>528</v>
      </c>
      <c r="K3" s="953"/>
      <c r="L3" s="953"/>
      <c r="M3" s="953"/>
      <c r="N3" s="1290"/>
      <c r="O3" s="1364"/>
      <c r="P3" s="1365"/>
      <c r="Q3" s="1365"/>
      <c r="R3" s="1365"/>
      <c r="S3" s="1341"/>
      <c r="T3" s="1341"/>
      <c r="U3" s="1341"/>
      <c r="V3" s="1341"/>
    </row>
    <row r="4" spans="1:25" ht="103.75" customHeight="1" x14ac:dyDescent="0.3">
      <c r="A4" s="16">
        <v>1</v>
      </c>
      <c r="B4" s="574" t="s">
        <v>362</v>
      </c>
      <c r="C4" s="694"/>
      <c r="D4" s="694"/>
      <c r="E4" s="713"/>
      <c r="F4" s="713"/>
      <c r="G4" s="713"/>
      <c r="H4" s="713"/>
      <c r="I4" s="714"/>
      <c r="J4" s="690" t="s">
        <v>528</v>
      </c>
      <c r="K4" s="691"/>
      <c r="L4" s="691"/>
      <c r="M4" s="691"/>
      <c r="N4" s="692"/>
      <c r="O4" s="693" t="s">
        <v>919</v>
      </c>
      <c r="P4" s="694"/>
      <c r="Q4" s="694"/>
      <c r="R4" s="694"/>
      <c r="S4" s="771"/>
      <c r="T4" s="771"/>
      <c r="U4" s="771"/>
      <c r="V4" s="771"/>
    </row>
    <row r="5" spans="1:25" ht="19.75" customHeight="1" x14ac:dyDescent="0.3">
      <c r="A5" s="17">
        <v>2</v>
      </c>
      <c r="B5" s="574" t="s">
        <v>451</v>
      </c>
      <c r="C5" s="572"/>
      <c r="D5" s="572"/>
      <c r="E5" s="572"/>
      <c r="F5" s="572"/>
      <c r="G5" s="572"/>
      <c r="H5" s="572"/>
      <c r="I5" s="666"/>
      <c r="J5" s="690" t="s">
        <v>528</v>
      </c>
      <c r="K5" s="691"/>
      <c r="L5" s="691"/>
      <c r="M5" s="691"/>
      <c r="N5" s="692"/>
      <c r="O5" s="693"/>
      <c r="P5" s="694"/>
      <c r="Q5" s="694"/>
      <c r="R5" s="694"/>
      <c r="S5" s="771"/>
      <c r="T5" s="771"/>
      <c r="U5" s="771"/>
      <c r="V5" s="771"/>
    </row>
    <row r="6" spans="1:25" ht="33.65" customHeight="1" x14ac:dyDescent="0.3">
      <c r="A6" s="17">
        <v>3</v>
      </c>
      <c r="B6" s="574" t="s">
        <v>452</v>
      </c>
      <c r="C6" s="572"/>
      <c r="D6" s="572"/>
      <c r="E6" s="572"/>
      <c r="F6" s="572"/>
      <c r="G6" s="572"/>
      <c r="H6" s="572"/>
      <c r="I6" s="666"/>
      <c r="J6" s="690" t="s">
        <v>528</v>
      </c>
      <c r="K6" s="691"/>
      <c r="L6" s="691"/>
      <c r="M6" s="691"/>
      <c r="N6" s="692"/>
      <c r="O6" s="693"/>
      <c r="P6" s="694"/>
      <c r="Q6" s="694"/>
      <c r="R6" s="694"/>
      <c r="S6" s="771"/>
      <c r="T6" s="771"/>
      <c r="U6" s="771"/>
      <c r="V6" s="771"/>
    </row>
    <row r="7" spans="1:25" ht="15.5" x14ac:dyDescent="0.3">
      <c r="A7" s="17">
        <v>4</v>
      </c>
      <c r="B7" s="574" t="s">
        <v>274</v>
      </c>
      <c r="C7" s="572"/>
      <c r="D7" s="572"/>
      <c r="E7" s="572"/>
      <c r="F7" s="572"/>
      <c r="G7" s="572"/>
      <c r="H7" s="572"/>
      <c r="I7" s="666"/>
      <c r="J7" s="690" t="s">
        <v>528</v>
      </c>
      <c r="K7" s="691"/>
      <c r="L7" s="691"/>
      <c r="M7" s="691"/>
      <c r="N7" s="692"/>
      <c r="O7" s="693"/>
      <c r="P7" s="694"/>
      <c r="Q7" s="694"/>
      <c r="R7" s="694"/>
      <c r="S7" s="771"/>
      <c r="T7" s="771"/>
      <c r="U7" s="771"/>
      <c r="V7" s="771"/>
    </row>
    <row r="8" spans="1:25" ht="15.5" x14ac:dyDescent="0.3">
      <c r="A8" s="17">
        <v>5</v>
      </c>
      <c r="B8" s="574" t="s">
        <v>275</v>
      </c>
      <c r="C8" s="572"/>
      <c r="D8" s="572"/>
      <c r="E8" s="572"/>
      <c r="F8" s="572"/>
      <c r="G8" s="572"/>
      <c r="H8" s="572"/>
      <c r="I8" s="666"/>
      <c r="J8" s="690" t="s">
        <v>528</v>
      </c>
      <c r="K8" s="691"/>
      <c r="L8" s="691"/>
      <c r="M8" s="691"/>
      <c r="N8" s="692"/>
      <c r="O8" s="693"/>
      <c r="P8" s="694"/>
      <c r="Q8" s="694"/>
      <c r="R8" s="694"/>
      <c r="S8" s="771"/>
      <c r="T8" s="771"/>
      <c r="U8" s="771"/>
      <c r="V8" s="771"/>
    </row>
    <row r="9" spans="1:25" ht="15.5" x14ac:dyDescent="0.3">
      <c r="A9" s="17">
        <v>6</v>
      </c>
      <c r="B9" s="574" t="s">
        <v>276</v>
      </c>
      <c r="C9" s="572"/>
      <c r="D9" s="572"/>
      <c r="E9" s="572"/>
      <c r="F9" s="572"/>
      <c r="G9" s="572"/>
      <c r="H9" s="572"/>
      <c r="I9" s="666"/>
      <c r="J9" s="690" t="s">
        <v>528</v>
      </c>
      <c r="K9" s="691"/>
      <c r="L9" s="691"/>
      <c r="M9" s="691"/>
      <c r="N9" s="692"/>
      <c r="O9" s="693"/>
      <c r="P9" s="694"/>
      <c r="Q9" s="694"/>
      <c r="R9" s="694"/>
      <c r="S9" s="771"/>
      <c r="T9" s="771"/>
      <c r="U9" s="771"/>
      <c r="V9" s="771"/>
    </row>
    <row r="10" spans="1:25" ht="15.5" x14ac:dyDescent="0.3">
      <c r="A10" s="17"/>
      <c r="B10" s="1307" t="s">
        <v>416</v>
      </c>
      <c r="C10" s="1308"/>
      <c r="D10" s="1308"/>
      <c r="E10" s="1308"/>
      <c r="F10" s="1308"/>
      <c r="G10" s="1308"/>
      <c r="H10" s="1308"/>
      <c r="I10" s="1309"/>
      <c r="J10" s="690" t="s">
        <v>528</v>
      </c>
      <c r="K10" s="691"/>
      <c r="L10" s="691"/>
      <c r="M10" s="691"/>
      <c r="N10" s="692"/>
      <c r="O10" s="693"/>
      <c r="P10" s="694"/>
      <c r="Q10" s="694"/>
      <c r="R10" s="694"/>
      <c r="S10" s="97"/>
      <c r="T10" s="97"/>
      <c r="U10" s="209"/>
      <c r="V10" s="209"/>
    </row>
    <row r="11" spans="1:25" ht="15.5" x14ac:dyDescent="0.3">
      <c r="A11" s="17">
        <v>1</v>
      </c>
      <c r="B11" s="696" t="s">
        <v>138</v>
      </c>
      <c r="C11" s="832"/>
      <c r="D11" s="832"/>
      <c r="E11" s="832"/>
      <c r="F11" s="832"/>
      <c r="G11" s="832"/>
      <c r="H11" s="832"/>
      <c r="I11" s="833"/>
      <c r="J11" s="690" t="s">
        <v>528</v>
      </c>
      <c r="K11" s="691"/>
      <c r="L11" s="691"/>
      <c r="M11" s="691"/>
      <c r="N11" s="692"/>
      <c r="O11" s="693"/>
      <c r="P11" s="694"/>
      <c r="Q11" s="694"/>
      <c r="R11" s="694"/>
      <c r="S11" s="97"/>
      <c r="T11" s="97"/>
      <c r="U11" s="209"/>
      <c r="V11" s="209"/>
    </row>
    <row r="12" spans="1:25" ht="15.5" x14ac:dyDescent="0.3">
      <c r="A12" s="17">
        <v>2</v>
      </c>
      <c r="B12" s="696" t="s">
        <v>410</v>
      </c>
      <c r="C12" s="832"/>
      <c r="D12" s="832"/>
      <c r="E12" s="832"/>
      <c r="F12" s="832"/>
      <c r="G12" s="832"/>
      <c r="H12" s="832"/>
      <c r="I12" s="833"/>
      <c r="J12" s="690" t="s">
        <v>528</v>
      </c>
      <c r="K12" s="691"/>
      <c r="L12" s="691"/>
      <c r="M12" s="691"/>
      <c r="N12" s="692"/>
      <c r="O12" s="693"/>
      <c r="P12" s="694"/>
      <c r="Q12" s="694"/>
      <c r="R12" s="694"/>
      <c r="S12" s="97"/>
      <c r="T12" s="97"/>
      <c r="U12" s="209"/>
      <c r="V12" s="209"/>
    </row>
    <row r="13" spans="1:25" ht="80.25" customHeight="1" x14ac:dyDescent="0.3">
      <c r="A13" s="17">
        <v>3</v>
      </c>
      <c r="B13" s="696" t="s">
        <v>417</v>
      </c>
      <c r="C13" s="832"/>
      <c r="D13" s="832"/>
      <c r="E13" s="832"/>
      <c r="F13" s="832"/>
      <c r="G13" s="832"/>
      <c r="H13" s="832"/>
      <c r="I13" s="833"/>
      <c r="J13" s="690" t="s">
        <v>528</v>
      </c>
      <c r="K13" s="691"/>
      <c r="L13" s="691"/>
      <c r="M13" s="691"/>
      <c r="N13" s="692"/>
      <c r="O13" s="693" t="s">
        <v>920</v>
      </c>
      <c r="P13" s="694"/>
      <c r="Q13" s="694"/>
      <c r="R13" s="694"/>
      <c r="S13" s="97"/>
      <c r="T13" s="97"/>
      <c r="U13" s="209"/>
      <c r="V13" s="209"/>
    </row>
    <row r="14" spans="1:25" ht="14.5" x14ac:dyDescent="0.3">
      <c r="A14" s="1317" t="s">
        <v>921</v>
      </c>
      <c r="B14" s="1317"/>
      <c r="C14" s="1317"/>
      <c r="D14" s="1317"/>
      <c r="E14" s="1317"/>
      <c r="F14" s="1317"/>
      <c r="G14" s="1317"/>
      <c r="H14" s="1317"/>
      <c r="I14" s="1317"/>
      <c r="J14" s="1317"/>
      <c r="K14" s="1317"/>
      <c r="L14" s="1317"/>
      <c r="M14" s="1317"/>
      <c r="N14" s="1317"/>
      <c r="O14" s="1317"/>
      <c r="P14" s="1317"/>
      <c r="Q14" s="1317"/>
      <c r="R14" s="1317"/>
      <c r="S14" s="831">
        <v>33434</v>
      </c>
      <c r="T14" s="831"/>
      <c r="U14" s="734">
        <f>S14*1.05</f>
        <v>35105.700000000004</v>
      </c>
      <c r="V14" s="734"/>
      <c r="W14" s="389">
        <f>U14+(U14*0.1503)</f>
        <v>40382.086710000003</v>
      </c>
      <c r="X14" s="389">
        <f>U14+(U14*0.33)</f>
        <v>46690.581000000006</v>
      </c>
      <c r="Y14" s="375"/>
    </row>
    <row r="15" spans="1:25" ht="19.5" customHeight="1" x14ac:dyDescent="0.3">
      <c r="A15" s="1314" t="s">
        <v>47</v>
      </c>
      <c r="B15" s="1315"/>
      <c r="C15" s="1315"/>
      <c r="D15" s="1315"/>
      <c r="E15" s="1315"/>
      <c r="F15" s="1315"/>
      <c r="G15" s="1315"/>
      <c r="H15" s="1315"/>
      <c r="I15" s="1315"/>
      <c r="J15" s="1315"/>
      <c r="K15" s="1315"/>
      <c r="L15" s="1315"/>
      <c r="M15" s="1315"/>
      <c r="N15" s="1315"/>
      <c r="O15" s="1315"/>
      <c r="P15" s="1315"/>
      <c r="Q15" s="1315"/>
      <c r="R15" s="1316"/>
      <c r="S15" s="97"/>
      <c r="T15" s="97"/>
      <c r="U15" s="372"/>
      <c r="V15" s="372"/>
      <c r="W15" s="389"/>
      <c r="X15" s="389"/>
      <c r="Y15" s="375"/>
    </row>
    <row r="16" spans="1:25" ht="15.65" customHeight="1" x14ac:dyDescent="0.3">
      <c r="A16" s="5">
        <v>1</v>
      </c>
      <c r="B16" s="696" t="s">
        <v>394</v>
      </c>
      <c r="C16" s="832"/>
      <c r="D16" s="832"/>
      <c r="E16" s="832"/>
      <c r="F16" s="832"/>
      <c r="G16" s="832"/>
      <c r="H16" s="832"/>
      <c r="I16" s="833"/>
      <c r="J16" s="690" t="s">
        <v>528</v>
      </c>
      <c r="K16" s="691"/>
      <c r="L16" s="691"/>
      <c r="M16" s="691"/>
      <c r="N16" s="692"/>
      <c r="O16" s="693" t="s">
        <v>922</v>
      </c>
      <c r="P16" s="694"/>
      <c r="Q16" s="694"/>
      <c r="R16" s="694"/>
      <c r="S16" s="830">
        <v>27851</v>
      </c>
      <c r="T16" s="830"/>
      <c r="U16" s="856">
        <f>S16*1.05</f>
        <v>29243.550000000003</v>
      </c>
      <c r="V16" s="856"/>
      <c r="W16" s="389">
        <f t="shared" ref="W16:W17" si="0">U16+(U16*0.1503)</f>
        <v>33638.855565000005</v>
      </c>
      <c r="X16" s="389">
        <f t="shared" ref="X16:X17" si="1">U16+(U16*0.33)</f>
        <v>38893.921500000004</v>
      </c>
      <c r="Y16" s="375"/>
    </row>
    <row r="17" spans="1:25" ht="15.5" x14ac:dyDescent="0.3">
      <c r="A17" s="130">
        <v>2</v>
      </c>
      <c r="B17" s="1033" t="s">
        <v>395</v>
      </c>
      <c r="C17" s="1357"/>
      <c r="D17" s="1357"/>
      <c r="E17" s="1357"/>
      <c r="F17" s="1357"/>
      <c r="G17" s="1357"/>
      <c r="H17" s="1357"/>
      <c r="I17" s="1358"/>
      <c r="J17" s="824" t="s">
        <v>528</v>
      </c>
      <c r="K17" s="825"/>
      <c r="L17" s="825"/>
      <c r="M17" s="825"/>
      <c r="N17" s="826"/>
      <c r="O17" s="1124"/>
      <c r="P17" s="713"/>
      <c r="Q17" s="713"/>
      <c r="R17" s="713"/>
      <c r="S17" s="1294">
        <v>27851</v>
      </c>
      <c r="T17" s="1294"/>
      <c r="U17" s="1335">
        <f>S17*1.05</f>
        <v>29243.550000000003</v>
      </c>
      <c r="V17" s="1335"/>
      <c r="W17" s="389">
        <f t="shared" si="0"/>
        <v>33638.855565000005</v>
      </c>
      <c r="X17" s="389">
        <f t="shared" si="1"/>
        <v>38893.921500000004</v>
      </c>
      <c r="Y17" s="375"/>
    </row>
    <row r="18" spans="1:25" ht="24.65" customHeight="1" x14ac:dyDescent="0.3">
      <c r="A18" s="1331" t="s">
        <v>923</v>
      </c>
      <c r="B18" s="1332"/>
      <c r="C18" s="1332"/>
      <c r="D18" s="1332"/>
      <c r="E18" s="1332"/>
      <c r="F18" s="1332"/>
      <c r="G18" s="1332"/>
      <c r="H18" s="1332"/>
      <c r="I18" s="1332"/>
      <c r="J18" s="1332"/>
      <c r="K18" s="1332"/>
      <c r="L18" s="1332"/>
      <c r="M18" s="1332"/>
      <c r="N18" s="1332"/>
      <c r="O18" s="1332"/>
      <c r="P18" s="1332"/>
      <c r="Q18" s="1332"/>
      <c r="R18" s="1332"/>
      <c r="S18" s="1332"/>
      <c r="T18" s="1332"/>
      <c r="U18" s="1332"/>
      <c r="V18" s="1332"/>
      <c r="W18" s="375"/>
      <c r="X18" s="375"/>
      <c r="Y18" s="375"/>
    </row>
    <row r="19" spans="1:25" ht="24.65" customHeight="1" x14ac:dyDescent="0.3">
      <c r="A19" s="1332"/>
      <c r="B19" s="1332"/>
      <c r="C19" s="1332"/>
      <c r="D19" s="1332"/>
      <c r="E19" s="1332"/>
      <c r="F19" s="1332"/>
      <c r="G19" s="1332"/>
      <c r="H19" s="1332"/>
      <c r="I19" s="1332"/>
      <c r="J19" s="1332"/>
      <c r="K19" s="1332"/>
      <c r="L19" s="1332"/>
      <c r="M19" s="1332"/>
      <c r="N19" s="1332"/>
      <c r="O19" s="1332"/>
      <c r="P19" s="1332"/>
      <c r="Q19" s="1332"/>
      <c r="R19" s="1332"/>
      <c r="S19" s="1332"/>
      <c r="T19" s="1332"/>
      <c r="U19" s="1332"/>
      <c r="V19" s="1332"/>
      <c r="W19" s="375"/>
      <c r="X19" s="375"/>
      <c r="Y19" s="375"/>
    </row>
    <row r="20" spans="1:25" ht="15.5" x14ac:dyDescent="0.3">
      <c r="A20" s="131"/>
      <c r="B20" s="1352" t="s">
        <v>924</v>
      </c>
      <c r="C20" s="1353"/>
      <c r="D20" s="1353"/>
      <c r="E20" s="1353"/>
      <c r="F20" s="1353"/>
      <c r="G20" s="1353"/>
      <c r="H20" s="1353"/>
      <c r="I20" s="1354"/>
      <c r="J20" s="1020" t="s">
        <v>528</v>
      </c>
      <c r="K20" s="1021"/>
      <c r="L20" s="1021"/>
      <c r="M20" s="1021"/>
      <c r="N20" s="1256"/>
      <c r="O20" s="1355"/>
      <c r="P20" s="1356"/>
      <c r="Q20" s="1356"/>
      <c r="R20" s="1356"/>
      <c r="S20" s="1339"/>
      <c r="T20" s="1339"/>
      <c r="U20" s="1339"/>
      <c r="V20" s="1339"/>
      <c r="W20" s="375"/>
      <c r="X20" s="375"/>
      <c r="Y20" s="375"/>
    </row>
    <row r="21" spans="1:25" ht="35" customHeight="1" x14ac:dyDescent="0.3">
      <c r="A21" s="5"/>
      <c r="B21" s="574" t="s">
        <v>925</v>
      </c>
      <c r="C21" s="572"/>
      <c r="D21" s="572"/>
      <c r="E21" s="572"/>
      <c r="F21" s="572"/>
      <c r="G21" s="572"/>
      <c r="H21" s="572"/>
      <c r="I21" s="666"/>
      <c r="J21" s="690" t="s">
        <v>528</v>
      </c>
      <c r="K21" s="691"/>
      <c r="L21" s="691"/>
      <c r="M21" s="691"/>
      <c r="N21" s="692"/>
      <c r="O21" s="693"/>
      <c r="P21" s="694"/>
      <c r="Q21" s="694"/>
      <c r="R21" s="694"/>
      <c r="S21" s="1340"/>
      <c r="T21" s="1340"/>
      <c r="U21" s="1340"/>
      <c r="V21" s="1340"/>
      <c r="W21" s="375"/>
      <c r="X21" s="375"/>
      <c r="Y21" s="375"/>
    </row>
    <row r="22" spans="1:25" ht="15.5" x14ac:dyDescent="0.3">
      <c r="A22" s="114">
        <v>1</v>
      </c>
      <c r="B22" s="574" t="s">
        <v>926</v>
      </c>
      <c r="C22" s="572"/>
      <c r="D22" s="572"/>
      <c r="E22" s="572"/>
      <c r="F22" s="572"/>
      <c r="G22" s="572"/>
      <c r="H22" s="572"/>
      <c r="I22" s="666"/>
      <c r="J22" s="690" t="s">
        <v>528</v>
      </c>
      <c r="K22" s="691"/>
      <c r="L22" s="691"/>
      <c r="M22" s="691"/>
      <c r="N22" s="692"/>
      <c r="O22" s="693"/>
      <c r="P22" s="694"/>
      <c r="Q22" s="694"/>
      <c r="R22" s="694"/>
      <c r="S22" s="683">
        <v>41559</v>
      </c>
      <c r="T22" s="683"/>
      <c r="U22" s="580">
        <f>S22*1.05</f>
        <v>43636.950000000004</v>
      </c>
      <c r="V22" s="580"/>
      <c r="W22" s="375"/>
      <c r="X22" s="375"/>
      <c r="Y22" s="389">
        <f>U22+(U22*0.33)</f>
        <v>58037.143500000006</v>
      </c>
    </row>
    <row r="23" spans="1:25" ht="15.5" x14ac:dyDescent="0.3">
      <c r="A23" s="114">
        <v>2</v>
      </c>
      <c r="B23" s="574" t="s">
        <v>927</v>
      </c>
      <c r="C23" s="572"/>
      <c r="D23" s="572"/>
      <c r="E23" s="572"/>
      <c r="F23" s="572"/>
      <c r="G23" s="572"/>
      <c r="H23" s="572"/>
      <c r="I23" s="666"/>
      <c r="J23" s="690" t="s">
        <v>528</v>
      </c>
      <c r="K23" s="691"/>
      <c r="L23" s="691"/>
      <c r="M23" s="691"/>
      <c r="N23" s="692"/>
      <c r="O23" s="693"/>
      <c r="P23" s="694"/>
      <c r="Q23" s="694"/>
      <c r="R23" s="694"/>
      <c r="S23" s="1351">
        <v>37970</v>
      </c>
      <c r="T23" s="1351"/>
      <c r="U23" s="1334">
        <f>S23*1.05</f>
        <v>39868.5</v>
      </c>
      <c r="V23" s="1334"/>
      <c r="W23" s="375"/>
      <c r="X23" s="375"/>
      <c r="Y23" s="389">
        <f t="shared" ref="Y23:Y45" si="2">U23+(U23*0.33)</f>
        <v>53025.105000000003</v>
      </c>
    </row>
    <row r="24" spans="1:25" ht="15.5" x14ac:dyDescent="0.3">
      <c r="A24" s="114">
        <v>3</v>
      </c>
      <c r="B24" s="574" t="s">
        <v>928</v>
      </c>
      <c r="C24" s="572"/>
      <c r="D24" s="572"/>
      <c r="E24" s="572"/>
      <c r="F24" s="572"/>
      <c r="G24" s="572"/>
      <c r="H24" s="572"/>
      <c r="I24" s="666"/>
      <c r="J24" s="690" t="s">
        <v>528</v>
      </c>
      <c r="K24" s="691"/>
      <c r="L24" s="691"/>
      <c r="M24" s="691"/>
      <c r="N24" s="692"/>
      <c r="O24" s="693"/>
      <c r="P24" s="694"/>
      <c r="Q24" s="694"/>
      <c r="R24" s="694"/>
      <c r="S24" s="683">
        <v>32848</v>
      </c>
      <c r="T24" s="683"/>
      <c r="U24" s="580">
        <f t="shared" ref="U24:U27" si="3">S24*1.05</f>
        <v>34490.400000000001</v>
      </c>
      <c r="V24" s="580"/>
      <c r="W24" s="375"/>
      <c r="X24" s="375"/>
      <c r="Y24" s="389">
        <f t="shared" si="2"/>
        <v>45872.232000000004</v>
      </c>
    </row>
    <row r="25" spans="1:25" ht="15.5" x14ac:dyDescent="0.3">
      <c r="A25" s="114">
        <v>4</v>
      </c>
      <c r="B25" s="574" t="s">
        <v>929</v>
      </c>
      <c r="C25" s="572"/>
      <c r="D25" s="572"/>
      <c r="E25" s="572"/>
      <c r="F25" s="572"/>
      <c r="G25" s="572"/>
      <c r="H25" s="572"/>
      <c r="I25" s="666"/>
      <c r="J25" s="690" t="s">
        <v>528</v>
      </c>
      <c r="K25" s="691"/>
      <c r="L25" s="691"/>
      <c r="M25" s="691"/>
      <c r="N25" s="692"/>
      <c r="O25" s="693"/>
      <c r="P25" s="694"/>
      <c r="Q25" s="694"/>
      <c r="R25" s="694"/>
      <c r="S25" s="683">
        <v>31848</v>
      </c>
      <c r="T25" s="683"/>
      <c r="U25" s="1334">
        <f t="shared" si="3"/>
        <v>33440.400000000001</v>
      </c>
      <c r="V25" s="1334"/>
      <c r="W25" s="375"/>
      <c r="X25" s="375"/>
      <c r="Y25" s="389">
        <f t="shared" si="2"/>
        <v>44475.732000000004</v>
      </c>
    </row>
    <row r="26" spans="1:25" ht="15.5" x14ac:dyDescent="0.3">
      <c r="A26" s="114">
        <v>5</v>
      </c>
      <c r="B26" s="574" t="s">
        <v>930</v>
      </c>
      <c r="C26" s="572"/>
      <c r="D26" s="572"/>
      <c r="E26" s="572"/>
      <c r="F26" s="572"/>
      <c r="G26" s="572"/>
      <c r="H26" s="572"/>
      <c r="I26" s="666"/>
      <c r="J26" s="690" t="s">
        <v>528</v>
      </c>
      <c r="K26" s="691"/>
      <c r="L26" s="691"/>
      <c r="M26" s="691"/>
      <c r="N26" s="692"/>
      <c r="O26" s="693"/>
      <c r="P26" s="694"/>
      <c r="Q26" s="694"/>
      <c r="R26" s="694"/>
      <c r="S26" s="683">
        <v>27167</v>
      </c>
      <c r="T26" s="683"/>
      <c r="U26" s="580">
        <f t="shared" si="3"/>
        <v>28525.350000000002</v>
      </c>
      <c r="V26" s="580"/>
      <c r="W26" s="375"/>
      <c r="X26" s="375"/>
      <c r="Y26" s="389">
        <f t="shared" si="2"/>
        <v>37938.715500000006</v>
      </c>
    </row>
    <row r="27" spans="1:25" ht="15.5" x14ac:dyDescent="0.3">
      <c r="A27" s="45">
        <v>12</v>
      </c>
      <c r="B27" s="556" t="s">
        <v>931</v>
      </c>
      <c r="C27" s="556"/>
      <c r="D27" s="556"/>
      <c r="E27" s="556"/>
      <c r="F27" s="556"/>
      <c r="G27" s="556"/>
      <c r="H27" s="556"/>
      <c r="I27" s="556"/>
      <c r="J27" s="690" t="s">
        <v>528</v>
      </c>
      <c r="K27" s="691"/>
      <c r="L27" s="691"/>
      <c r="M27" s="691"/>
      <c r="N27" s="692"/>
      <c r="O27" s="693"/>
      <c r="P27" s="694"/>
      <c r="Q27" s="694"/>
      <c r="R27" s="694"/>
      <c r="S27" s="683">
        <v>2137</v>
      </c>
      <c r="T27" s="683"/>
      <c r="U27" s="1334">
        <f t="shared" si="3"/>
        <v>2243.85</v>
      </c>
      <c r="V27" s="1334"/>
      <c r="W27" s="375"/>
      <c r="X27" s="375"/>
      <c r="Y27" s="389">
        <f t="shared" si="2"/>
        <v>2984.3204999999998</v>
      </c>
    </row>
    <row r="28" spans="1:25" ht="15.5" x14ac:dyDescent="0.3">
      <c r="A28" s="132"/>
      <c r="B28" s="1342" t="s">
        <v>932</v>
      </c>
      <c r="C28" s="1343"/>
      <c r="D28" s="1343"/>
      <c r="E28" s="1343"/>
      <c r="F28" s="1343"/>
      <c r="G28" s="1343"/>
      <c r="H28" s="1343"/>
      <c r="I28" s="1344"/>
      <c r="J28" s="983" t="s">
        <v>528</v>
      </c>
      <c r="K28" s="984"/>
      <c r="L28" s="984"/>
      <c r="M28" s="984"/>
      <c r="N28" s="1345"/>
      <c r="O28" s="1346"/>
      <c r="P28" s="1347"/>
      <c r="Q28" s="1347"/>
      <c r="R28" s="1347"/>
      <c r="S28" s="1348"/>
      <c r="T28" s="1348"/>
      <c r="U28" s="1333"/>
      <c r="V28" s="1333"/>
      <c r="W28" s="375"/>
      <c r="X28" s="375"/>
      <c r="Y28" s="389"/>
    </row>
    <row r="29" spans="1:25" ht="32" customHeight="1" x14ac:dyDescent="0.3">
      <c r="A29" s="114">
        <v>1</v>
      </c>
      <c r="B29" s="577" t="s">
        <v>933</v>
      </c>
      <c r="C29" s="668"/>
      <c r="D29" s="668"/>
      <c r="E29" s="668"/>
      <c r="F29" s="668"/>
      <c r="G29" s="668"/>
      <c r="H29" s="668"/>
      <c r="I29" s="669"/>
      <c r="J29" s="690" t="s">
        <v>528</v>
      </c>
      <c r="K29" s="691"/>
      <c r="L29" s="691"/>
      <c r="M29" s="691"/>
      <c r="N29" s="692"/>
      <c r="O29" s="693"/>
      <c r="P29" s="694"/>
      <c r="Q29" s="694"/>
      <c r="R29" s="694"/>
      <c r="S29" s="1335">
        <v>3810</v>
      </c>
      <c r="T29" s="1335"/>
      <c r="U29" s="1335">
        <f>S29*1.05</f>
        <v>4000.5</v>
      </c>
      <c r="V29" s="1335"/>
      <c r="W29" s="375"/>
      <c r="X29" s="375"/>
      <c r="Y29" s="389">
        <f t="shared" si="2"/>
        <v>5320.665</v>
      </c>
    </row>
    <row r="30" spans="1:25" ht="32" customHeight="1" x14ac:dyDescent="0.3">
      <c r="A30" s="114">
        <v>2</v>
      </c>
      <c r="B30" s="577" t="s">
        <v>1159</v>
      </c>
      <c r="C30" s="668"/>
      <c r="D30" s="668"/>
      <c r="E30" s="668"/>
      <c r="F30" s="668"/>
      <c r="G30" s="668"/>
      <c r="H30" s="668"/>
      <c r="I30" s="669"/>
      <c r="J30" s="690" t="s">
        <v>528</v>
      </c>
      <c r="K30" s="691"/>
      <c r="L30" s="691"/>
      <c r="M30" s="691"/>
      <c r="N30" s="692"/>
      <c r="O30" s="693"/>
      <c r="P30" s="694"/>
      <c r="Q30" s="694"/>
      <c r="R30" s="694"/>
      <c r="S30" s="1335">
        <v>1985</v>
      </c>
      <c r="T30" s="1335"/>
      <c r="U30" s="1335">
        <f>S30*1.05</f>
        <v>2084.25</v>
      </c>
      <c r="V30" s="1335"/>
      <c r="W30" s="375"/>
      <c r="X30" s="375"/>
      <c r="Y30" s="389">
        <f t="shared" si="2"/>
        <v>2772.0524999999998</v>
      </c>
    </row>
    <row r="31" spans="1:25" ht="32" customHeight="1" x14ac:dyDescent="0.3">
      <c r="A31" s="133">
        <v>3</v>
      </c>
      <c r="B31" s="574" t="s">
        <v>934</v>
      </c>
      <c r="C31" s="572"/>
      <c r="D31" s="572"/>
      <c r="E31" s="572"/>
      <c r="F31" s="572"/>
      <c r="G31" s="572"/>
      <c r="H31" s="572"/>
      <c r="I31" s="666"/>
      <c r="J31" s="690" t="s">
        <v>528</v>
      </c>
      <c r="K31" s="691"/>
      <c r="L31" s="691"/>
      <c r="M31" s="691"/>
      <c r="N31" s="692"/>
      <c r="O31" s="693"/>
      <c r="P31" s="694"/>
      <c r="Q31" s="694"/>
      <c r="R31" s="694"/>
      <c r="S31" s="683">
        <v>762</v>
      </c>
      <c r="T31" s="683"/>
      <c r="U31" s="1335">
        <f>S31*1.05</f>
        <v>800.1</v>
      </c>
      <c r="V31" s="1335"/>
      <c r="W31" s="375"/>
      <c r="X31" s="375"/>
      <c r="Y31" s="389">
        <f t="shared" si="2"/>
        <v>1064.133</v>
      </c>
    </row>
    <row r="32" spans="1:25" ht="32" customHeight="1" x14ac:dyDescent="0.3">
      <c r="A32" s="115">
        <v>4</v>
      </c>
      <c r="B32" s="556" t="s">
        <v>935</v>
      </c>
      <c r="C32" s="556"/>
      <c r="D32" s="556"/>
      <c r="E32" s="556"/>
      <c r="F32" s="556"/>
      <c r="G32" s="556"/>
      <c r="H32" s="556"/>
      <c r="I32" s="556"/>
      <c r="J32" s="690" t="s">
        <v>528</v>
      </c>
      <c r="K32" s="691"/>
      <c r="L32" s="691"/>
      <c r="M32" s="691"/>
      <c r="N32" s="692"/>
      <c r="O32" s="693"/>
      <c r="P32" s="694"/>
      <c r="Q32" s="694"/>
      <c r="R32" s="694"/>
      <c r="S32" s="683">
        <v>1288</v>
      </c>
      <c r="T32" s="683"/>
      <c r="U32" s="1335">
        <f>S32*1.05</f>
        <v>1352.4</v>
      </c>
      <c r="V32" s="1335"/>
      <c r="W32" s="375"/>
      <c r="X32" s="375"/>
      <c r="Y32" s="389">
        <f t="shared" si="2"/>
        <v>1798.692</v>
      </c>
    </row>
    <row r="33" spans="1:25" ht="15.5" x14ac:dyDescent="0.3">
      <c r="A33" s="132"/>
      <c r="B33" s="1342" t="s">
        <v>936</v>
      </c>
      <c r="C33" s="1343"/>
      <c r="D33" s="1343"/>
      <c r="E33" s="1343"/>
      <c r="F33" s="1343"/>
      <c r="G33" s="1343"/>
      <c r="H33" s="1343"/>
      <c r="I33" s="1344"/>
      <c r="J33" s="983" t="s">
        <v>528</v>
      </c>
      <c r="K33" s="984"/>
      <c r="L33" s="984"/>
      <c r="M33" s="984"/>
      <c r="N33" s="1345"/>
      <c r="O33" s="1346"/>
      <c r="P33" s="1347"/>
      <c r="Q33" s="1347"/>
      <c r="R33" s="1347"/>
      <c r="S33" s="1348"/>
      <c r="T33" s="1348"/>
      <c r="U33" s="1336"/>
      <c r="V33" s="1336"/>
      <c r="W33" s="375"/>
      <c r="X33" s="375"/>
      <c r="Y33" s="389"/>
    </row>
    <row r="34" spans="1:25" ht="15" x14ac:dyDescent="0.3">
      <c r="A34" s="115">
        <v>1</v>
      </c>
      <c r="B34" s="560" t="s">
        <v>937</v>
      </c>
      <c r="C34" s="561"/>
      <c r="D34" s="561"/>
      <c r="E34" s="561"/>
      <c r="F34" s="561"/>
      <c r="G34" s="561"/>
      <c r="H34" s="561"/>
      <c r="I34" s="562"/>
      <c r="J34" s="1010" t="s">
        <v>528</v>
      </c>
      <c r="K34" s="805"/>
      <c r="L34" s="805"/>
      <c r="M34" s="805"/>
      <c r="N34" s="806"/>
      <c r="O34" s="693"/>
      <c r="P34" s="694"/>
      <c r="Q34" s="694"/>
      <c r="R34" s="703"/>
      <c r="S34" s="1349" t="s">
        <v>692</v>
      </c>
      <c r="T34" s="1350"/>
      <c r="U34" s="1337" t="s">
        <v>692</v>
      </c>
      <c r="V34" s="1338"/>
      <c r="W34" s="375"/>
      <c r="X34" s="375"/>
      <c r="Y34" s="389"/>
    </row>
    <row r="35" spans="1:25" ht="15.5" x14ac:dyDescent="0.3">
      <c r="A35" s="44" t="s">
        <v>938</v>
      </c>
      <c r="B35" s="556" t="s">
        <v>939</v>
      </c>
      <c r="C35" s="556"/>
      <c r="D35" s="556"/>
      <c r="E35" s="556"/>
      <c r="F35" s="556"/>
      <c r="G35" s="556"/>
      <c r="H35" s="556"/>
      <c r="I35" s="556"/>
      <c r="J35" s="690" t="s">
        <v>528</v>
      </c>
      <c r="K35" s="691"/>
      <c r="L35" s="691"/>
      <c r="M35" s="691"/>
      <c r="N35" s="692"/>
      <c r="O35" s="693"/>
      <c r="P35" s="694"/>
      <c r="Q35" s="694"/>
      <c r="R35" s="694"/>
      <c r="S35" s="683">
        <v>1973</v>
      </c>
      <c r="T35" s="683"/>
      <c r="U35" s="580">
        <f>S35*1.05</f>
        <v>2071.65</v>
      </c>
      <c r="V35" s="580"/>
      <c r="W35" s="375"/>
      <c r="X35" s="375"/>
      <c r="Y35" s="389">
        <f t="shared" si="2"/>
        <v>2755.2945</v>
      </c>
    </row>
    <row r="36" spans="1:25" ht="15.5" x14ac:dyDescent="0.3">
      <c r="A36" s="44" t="s">
        <v>940</v>
      </c>
      <c r="B36" s="556" t="s">
        <v>941</v>
      </c>
      <c r="C36" s="556"/>
      <c r="D36" s="556"/>
      <c r="E36" s="556"/>
      <c r="F36" s="556"/>
      <c r="G36" s="556"/>
      <c r="H36" s="556"/>
      <c r="I36" s="556"/>
      <c r="J36" s="690" t="s">
        <v>528</v>
      </c>
      <c r="K36" s="691"/>
      <c r="L36" s="691"/>
      <c r="M36" s="691"/>
      <c r="N36" s="692"/>
      <c r="O36" s="693"/>
      <c r="P36" s="694"/>
      <c r="Q36" s="694"/>
      <c r="R36" s="694"/>
      <c r="S36" s="683">
        <v>2875</v>
      </c>
      <c r="T36" s="683"/>
      <c r="U36" s="580">
        <f>S36*1.05</f>
        <v>3018.75</v>
      </c>
      <c r="V36" s="580"/>
      <c r="W36" s="375"/>
      <c r="X36" s="375"/>
      <c r="Y36" s="389">
        <f t="shared" si="2"/>
        <v>4014.9375</v>
      </c>
    </row>
    <row r="37" spans="1:25" ht="15.5" x14ac:dyDescent="0.3">
      <c r="A37" s="44" t="s">
        <v>942</v>
      </c>
      <c r="B37" s="556" t="s">
        <v>943</v>
      </c>
      <c r="C37" s="556"/>
      <c r="D37" s="556"/>
      <c r="E37" s="556"/>
      <c r="F37" s="556"/>
      <c r="G37" s="556"/>
      <c r="H37" s="556"/>
      <c r="I37" s="556"/>
      <c r="J37" s="690" t="s">
        <v>528</v>
      </c>
      <c r="K37" s="691"/>
      <c r="L37" s="691"/>
      <c r="M37" s="691"/>
      <c r="N37" s="692"/>
      <c r="O37" s="693"/>
      <c r="P37" s="694"/>
      <c r="Q37" s="694"/>
      <c r="R37" s="694"/>
      <c r="S37" s="683">
        <v>2537</v>
      </c>
      <c r="T37" s="683"/>
      <c r="U37" s="580">
        <f t="shared" ref="U37:U42" si="4">S37*1.05</f>
        <v>2663.85</v>
      </c>
      <c r="V37" s="580"/>
      <c r="W37" s="375"/>
      <c r="X37" s="375"/>
      <c r="Y37" s="389">
        <f t="shared" si="2"/>
        <v>3542.9205000000002</v>
      </c>
    </row>
    <row r="38" spans="1:25" ht="15.5" x14ac:dyDescent="0.3">
      <c r="A38" s="44" t="s">
        <v>944</v>
      </c>
      <c r="B38" s="556" t="s">
        <v>945</v>
      </c>
      <c r="C38" s="556"/>
      <c r="D38" s="556"/>
      <c r="E38" s="556"/>
      <c r="F38" s="556"/>
      <c r="G38" s="556"/>
      <c r="H38" s="556"/>
      <c r="I38" s="556"/>
      <c r="J38" s="690" t="s">
        <v>528</v>
      </c>
      <c r="K38" s="691"/>
      <c r="L38" s="691"/>
      <c r="M38" s="691"/>
      <c r="N38" s="692"/>
      <c r="O38" s="693"/>
      <c r="P38" s="694"/>
      <c r="Q38" s="694"/>
      <c r="R38" s="694"/>
      <c r="S38" s="683">
        <v>3475</v>
      </c>
      <c r="T38" s="683"/>
      <c r="U38" s="580">
        <f t="shared" si="4"/>
        <v>3648.75</v>
      </c>
      <c r="V38" s="580"/>
      <c r="W38" s="375"/>
      <c r="X38" s="375"/>
      <c r="Y38" s="389">
        <f t="shared" si="2"/>
        <v>4852.8374999999996</v>
      </c>
    </row>
    <row r="39" spans="1:25" ht="15.5" x14ac:dyDescent="0.3">
      <c r="A39" s="44" t="s">
        <v>946</v>
      </c>
      <c r="B39" s="560" t="s">
        <v>947</v>
      </c>
      <c r="C39" s="561"/>
      <c r="D39" s="561"/>
      <c r="E39" s="561"/>
      <c r="F39" s="561"/>
      <c r="G39" s="561"/>
      <c r="H39" s="561"/>
      <c r="I39" s="562"/>
      <c r="J39" s="690" t="s">
        <v>528</v>
      </c>
      <c r="K39" s="691"/>
      <c r="L39" s="691"/>
      <c r="M39" s="691"/>
      <c r="N39" s="692"/>
      <c r="O39" s="693"/>
      <c r="P39" s="694"/>
      <c r="Q39" s="694"/>
      <c r="R39" s="694"/>
      <c r="S39" s="683">
        <v>1444</v>
      </c>
      <c r="T39" s="683"/>
      <c r="U39" s="580">
        <f t="shared" si="4"/>
        <v>1516.2</v>
      </c>
      <c r="V39" s="580"/>
      <c r="W39" s="375"/>
      <c r="X39" s="375"/>
      <c r="Y39" s="389">
        <f t="shared" si="2"/>
        <v>2016.546</v>
      </c>
    </row>
    <row r="40" spans="1:25" ht="15.5" x14ac:dyDescent="0.3">
      <c r="A40" s="44" t="s">
        <v>948</v>
      </c>
      <c r="B40" s="556" t="s">
        <v>949</v>
      </c>
      <c r="C40" s="556"/>
      <c r="D40" s="556"/>
      <c r="E40" s="556"/>
      <c r="F40" s="556"/>
      <c r="G40" s="556"/>
      <c r="H40" s="556"/>
      <c r="I40" s="556"/>
      <c r="J40" s="690" t="s">
        <v>528</v>
      </c>
      <c r="K40" s="691"/>
      <c r="L40" s="691"/>
      <c r="M40" s="691"/>
      <c r="N40" s="692"/>
      <c r="O40" s="693"/>
      <c r="P40" s="694"/>
      <c r="Q40" s="694"/>
      <c r="R40" s="694"/>
      <c r="S40" s="683">
        <v>1850</v>
      </c>
      <c r="T40" s="683"/>
      <c r="U40" s="580">
        <f t="shared" si="4"/>
        <v>1942.5</v>
      </c>
      <c r="V40" s="580"/>
      <c r="W40" s="375"/>
      <c r="X40" s="375"/>
      <c r="Y40" s="389">
        <f t="shared" si="2"/>
        <v>2583.5250000000001</v>
      </c>
    </row>
    <row r="41" spans="1:25" ht="15.5" x14ac:dyDescent="0.3">
      <c r="A41" s="44" t="s">
        <v>950</v>
      </c>
      <c r="B41" s="556" t="s">
        <v>951</v>
      </c>
      <c r="C41" s="556"/>
      <c r="D41" s="556"/>
      <c r="E41" s="556"/>
      <c r="F41" s="556"/>
      <c r="G41" s="556"/>
      <c r="H41" s="556"/>
      <c r="I41" s="556"/>
      <c r="J41" s="690" t="s">
        <v>528</v>
      </c>
      <c r="K41" s="691"/>
      <c r="L41" s="691"/>
      <c r="M41" s="691"/>
      <c r="N41" s="692"/>
      <c r="O41" s="693"/>
      <c r="P41" s="694"/>
      <c r="Q41" s="694"/>
      <c r="R41" s="694"/>
      <c r="S41" s="683">
        <v>1563</v>
      </c>
      <c r="T41" s="683"/>
      <c r="U41" s="580">
        <f t="shared" si="4"/>
        <v>1641.15</v>
      </c>
      <c r="V41" s="580"/>
      <c r="W41" s="375"/>
      <c r="X41" s="375"/>
      <c r="Y41" s="389">
        <f t="shared" si="2"/>
        <v>2182.7295000000004</v>
      </c>
    </row>
    <row r="42" spans="1:25" ht="15.5" x14ac:dyDescent="0.3">
      <c r="A42" s="44" t="s">
        <v>952</v>
      </c>
      <c r="B42" s="556" t="s">
        <v>953</v>
      </c>
      <c r="C42" s="556"/>
      <c r="D42" s="556"/>
      <c r="E42" s="556"/>
      <c r="F42" s="556"/>
      <c r="G42" s="556"/>
      <c r="H42" s="556"/>
      <c r="I42" s="556"/>
      <c r="J42" s="690" t="s">
        <v>528</v>
      </c>
      <c r="K42" s="691"/>
      <c r="L42" s="691"/>
      <c r="M42" s="691"/>
      <c r="N42" s="692"/>
      <c r="O42" s="693"/>
      <c r="P42" s="694"/>
      <c r="Q42" s="694"/>
      <c r="R42" s="694"/>
      <c r="S42" s="683">
        <v>2181</v>
      </c>
      <c r="T42" s="683"/>
      <c r="U42" s="580">
        <f t="shared" si="4"/>
        <v>2290.0500000000002</v>
      </c>
      <c r="V42" s="580"/>
      <c r="W42" s="375"/>
      <c r="X42" s="375"/>
      <c r="Y42" s="389">
        <f t="shared" si="2"/>
        <v>3045.7665000000002</v>
      </c>
    </row>
    <row r="43" spans="1:25" ht="15.5" x14ac:dyDescent="0.3">
      <c r="A43" s="132"/>
      <c r="B43" s="1342" t="s">
        <v>954</v>
      </c>
      <c r="C43" s="1343"/>
      <c r="D43" s="1343"/>
      <c r="E43" s="1343"/>
      <c r="F43" s="1343"/>
      <c r="G43" s="1343"/>
      <c r="H43" s="1343"/>
      <c r="I43" s="1344"/>
      <c r="J43" s="983" t="s">
        <v>528</v>
      </c>
      <c r="K43" s="984"/>
      <c r="L43" s="984"/>
      <c r="M43" s="984"/>
      <c r="N43" s="1345"/>
      <c r="O43" s="1346"/>
      <c r="P43" s="1347"/>
      <c r="Q43" s="1347"/>
      <c r="R43" s="1347"/>
      <c r="S43" s="1348"/>
      <c r="T43" s="1348"/>
      <c r="U43" s="1333"/>
      <c r="V43" s="1333"/>
      <c r="W43" s="375"/>
      <c r="X43" s="375"/>
      <c r="Y43" s="389"/>
    </row>
    <row r="44" spans="1:25" ht="32" customHeight="1" x14ac:dyDescent="0.3">
      <c r="A44" s="45">
        <v>1</v>
      </c>
      <c r="B44" s="556" t="s">
        <v>955</v>
      </c>
      <c r="C44" s="556"/>
      <c r="D44" s="556"/>
      <c r="E44" s="556"/>
      <c r="F44" s="556"/>
      <c r="G44" s="556"/>
      <c r="H44" s="556"/>
      <c r="I44" s="556"/>
      <c r="J44" s="690" t="s">
        <v>528</v>
      </c>
      <c r="K44" s="691"/>
      <c r="L44" s="691"/>
      <c r="M44" s="691"/>
      <c r="N44" s="692"/>
      <c r="O44" s="693"/>
      <c r="P44" s="694"/>
      <c r="Q44" s="694"/>
      <c r="R44" s="694"/>
      <c r="S44" s="683">
        <v>11258</v>
      </c>
      <c r="T44" s="683"/>
      <c r="U44" s="580">
        <f>S44*1.05</f>
        <v>11820.9</v>
      </c>
      <c r="V44" s="580"/>
      <c r="W44" s="375"/>
      <c r="X44" s="375"/>
      <c r="Y44" s="389">
        <f t="shared" si="2"/>
        <v>15721.796999999999</v>
      </c>
    </row>
    <row r="45" spans="1:25" ht="15.5" x14ac:dyDescent="0.3">
      <c r="A45" s="45">
        <v>2</v>
      </c>
      <c r="B45" s="556" t="s">
        <v>956</v>
      </c>
      <c r="C45" s="556"/>
      <c r="D45" s="556"/>
      <c r="E45" s="556"/>
      <c r="F45" s="556"/>
      <c r="G45" s="556"/>
      <c r="H45" s="556"/>
      <c r="I45" s="556"/>
      <c r="J45" s="690" t="s">
        <v>528</v>
      </c>
      <c r="K45" s="691"/>
      <c r="L45" s="691"/>
      <c r="M45" s="691"/>
      <c r="N45" s="692"/>
      <c r="O45" s="693"/>
      <c r="P45" s="694"/>
      <c r="Q45" s="694"/>
      <c r="R45" s="694"/>
      <c r="S45" s="683">
        <v>1842</v>
      </c>
      <c r="T45" s="683"/>
      <c r="U45" s="580">
        <f>S45*1.05</f>
        <v>1934.1000000000001</v>
      </c>
      <c r="V45" s="580"/>
      <c r="W45" s="375"/>
      <c r="X45" s="375"/>
      <c r="Y45" s="389">
        <f t="shared" si="2"/>
        <v>2572.3530000000001</v>
      </c>
    </row>
  </sheetData>
  <mergeCells count="198">
    <mergeCell ref="B4:I4"/>
    <mergeCell ref="J4:N4"/>
    <mergeCell ref="O4:R4"/>
    <mergeCell ref="S4:T4"/>
    <mergeCell ref="B5:I5"/>
    <mergeCell ref="J5:N5"/>
    <mergeCell ref="O5:R5"/>
    <mergeCell ref="S5:T5"/>
    <mergeCell ref="B1:I1"/>
    <mergeCell ref="J1:N1"/>
    <mergeCell ref="O1:R1"/>
    <mergeCell ref="S1:T1"/>
    <mergeCell ref="B3:I3"/>
    <mergeCell ref="J3:N3"/>
    <mergeCell ref="O3:R3"/>
    <mergeCell ref="S3:T3"/>
    <mergeCell ref="S8:T8"/>
    <mergeCell ref="B9:I9"/>
    <mergeCell ref="J9:N9"/>
    <mergeCell ref="O9:R9"/>
    <mergeCell ref="S9:T9"/>
    <mergeCell ref="B6:I6"/>
    <mergeCell ref="J6:N6"/>
    <mergeCell ref="O6:R6"/>
    <mergeCell ref="S6:T6"/>
    <mergeCell ref="B7:I7"/>
    <mergeCell ref="J7:N7"/>
    <mergeCell ref="O7:R7"/>
    <mergeCell ref="S7:T7"/>
    <mergeCell ref="B10:I10"/>
    <mergeCell ref="J10:N10"/>
    <mergeCell ref="O10:R10"/>
    <mergeCell ref="B11:I11"/>
    <mergeCell ref="J11:N11"/>
    <mergeCell ref="O11:R11"/>
    <mergeCell ref="B8:I8"/>
    <mergeCell ref="J8:N8"/>
    <mergeCell ref="O8:R8"/>
    <mergeCell ref="A14:R14"/>
    <mergeCell ref="S14:T14"/>
    <mergeCell ref="A15:R15"/>
    <mergeCell ref="B16:I16"/>
    <mergeCell ref="J16:N16"/>
    <mergeCell ref="O16:R16"/>
    <mergeCell ref="S16:T16"/>
    <mergeCell ref="B12:I12"/>
    <mergeCell ref="J12:N12"/>
    <mergeCell ref="O12:R12"/>
    <mergeCell ref="B13:I13"/>
    <mergeCell ref="J13:N13"/>
    <mergeCell ref="O13:R13"/>
    <mergeCell ref="B20:I20"/>
    <mergeCell ref="J20:N20"/>
    <mergeCell ref="O20:R20"/>
    <mergeCell ref="S20:T20"/>
    <mergeCell ref="B21:I21"/>
    <mergeCell ref="J21:N21"/>
    <mergeCell ref="O21:R21"/>
    <mergeCell ref="S21:T21"/>
    <mergeCell ref="B17:I17"/>
    <mergeCell ref="J17:N17"/>
    <mergeCell ref="O17:R17"/>
    <mergeCell ref="S17:T17"/>
    <mergeCell ref="B24:I24"/>
    <mergeCell ref="J24:N24"/>
    <mergeCell ref="O24:R24"/>
    <mergeCell ref="S24:T24"/>
    <mergeCell ref="B25:I25"/>
    <mergeCell ref="J25:N25"/>
    <mergeCell ref="O25:R25"/>
    <mergeCell ref="S25:T25"/>
    <mergeCell ref="B22:I22"/>
    <mergeCell ref="J22:N22"/>
    <mergeCell ref="O22:R22"/>
    <mergeCell ref="S22:T22"/>
    <mergeCell ref="B23:I23"/>
    <mergeCell ref="J23:N23"/>
    <mergeCell ref="O23:R23"/>
    <mergeCell ref="S23:T23"/>
    <mergeCell ref="B28:I28"/>
    <mergeCell ref="J28:N28"/>
    <mergeCell ref="O28:R28"/>
    <mergeCell ref="S28:T28"/>
    <mergeCell ref="B29:I29"/>
    <mergeCell ref="J29:N29"/>
    <mergeCell ref="O29:R29"/>
    <mergeCell ref="S29:T29"/>
    <mergeCell ref="B26:I26"/>
    <mergeCell ref="J26:N26"/>
    <mergeCell ref="O26:R26"/>
    <mergeCell ref="S26:T26"/>
    <mergeCell ref="B27:I27"/>
    <mergeCell ref="J27:N27"/>
    <mergeCell ref="O27:R27"/>
    <mergeCell ref="S27:T27"/>
    <mergeCell ref="B32:I32"/>
    <mergeCell ref="J32:N32"/>
    <mergeCell ref="O32:R32"/>
    <mergeCell ref="S32:T32"/>
    <mergeCell ref="B33:I33"/>
    <mergeCell ref="J33:N33"/>
    <mergeCell ref="O33:R33"/>
    <mergeCell ref="S33:T33"/>
    <mergeCell ref="B30:I30"/>
    <mergeCell ref="J30:N30"/>
    <mergeCell ref="O30:R30"/>
    <mergeCell ref="S30:T30"/>
    <mergeCell ref="B31:I31"/>
    <mergeCell ref="J31:N31"/>
    <mergeCell ref="O31:R31"/>
    <mergeCell ref="S31:T31"/>
    <mergeCell ref="B36:I36"/>
    <mergeCell ref="J36:N36"/>
    <mergeCell ref="O36:R36"/>
    <mergeCell ref="S36:T36"/>
    <mergeCell ref="B37:I37"/>
    <mergeCell ref="J37:N37"/>
    <mergeCell ref="O37:R37"/>
    <mergeCell ref="S37:T37"/>
    <mergeCell ref="B34:I34"/>
    <mergeCell ref="J34:N34"/>
    <mergeCell ref="O34:R34"/>
    <mergeCell ref="S34:T34"/>
    <mergeCell ref="B35:I35"/>
    <mergeCell ref="J35:N35"/>
    <mergeCell ref="O35:R35"/>
    <mergeCell ref="S35:T35"/>
    <mergeCell ref="B40:I40"/>
    <mergeCell ref="J40:N40"/>
    <mergeCell ref="O40:R40"/>
    <mergeCell ref="S40:T40"/>
    <mergeCell ref="B41:I41"/>
    <mergeCell ref="J41:N41"/>
    <mergeCell ref="O41:R41"/>
    <mergeCell ref="S41:T41"/>
    <mergeCell ref="B38:I38"/>
    <mergeCell ref="J38:N38"/>
    <mergeCell ref="O38:R38"/>
    <mergeCell ref="S38:T38"/>
    <mergeCell ref="B39:I39"/>
    <mergeCell ref="J39:N39"/>
    <mergeCell ref="O39:R39"/>
    <mergeCell ref="S39:T39"/>
    <mergeCell ref="B44:I44"/>
    <mergeCell ref="J44:N44"/>
    <mergeCell ref="O44:R44"/>
    <mergeCell ref="S44:T44"/>
    <mergeCell ref="B45:I45"/>
    <mergeCell ref="J45:N45"/>
    <mergeCell ref="O45:R45"/>
    <mergeCell ref="S45:T45"/>
    <mergeCell ref="B42:I42"/>
    <mergeCell ref="J42:N42"/>
    <mergeCell ref="O42:R42"/>
    <mergeCell ref="S42:T42"/>
    <mergeCell ref="B43:I43"/>
    <mergeCell ref="J43:N43"/>
    <mergeCell ref="O43:R43"/>
    <mergeCell ref="S43:T43"/>
    <mergeCell ref="U21:V21"/>
    <mergeCell ref="U22:V22"/>
    <mergeCell ref="U23:V23"/>
    <mergeCell ref="U24:V24"/>
    <mergeCell ref="U25:V25"/>
    <mergeCell ref="U26:V26"/>
    <mergeCell ref="U1:V1"/>
    <mergeCell ref="U3:V3"/>
    <mergeCell ref="U4:V4"/>
    <mergeCell ref="U5:V5"/>
    <mergeCell ref="U6:V6"/>
    <mergeCell ref="U7:V7"/>
    <mergeCell ref="U8:V8"/>
    <mergeCell ref="U9:V9"/>
    <mergeCell ref="U14:V14"/>
    <mergeCell ref="U45:V45"/>
    <mergeCell ref="A18:V19"/>
    <mergeCell ref="A2:V2"/>
    <mergeCell ref="U36:V36"/>
    <mergeCell ref="U37:V37"/>
    <mergeCell ref="U38:V38"/>
    <mergeCell ref="U39:V39"/>
    <mergeCell ref="U40:V40"/>
    <mergeCell ref="U41:V41"/>
    <mergeCell ref="U42:V42"/>
    <mergeCell ref="U43:V43"/>
    <mergeCell ref="U44:V44"/>
    <mergeCell ref="U27:V27"/>
    <mergeCell ref="U28:V28"/>
    <mergeCell ref="U29:V29"/>
    <mergeCell ref="U30:V30"/>
    <mergeCell ref="U31:V31"/>
    <mergeCell ref="U32:V32"/>
    <mergeCell ref="U33:V33"/>
    <mergeCell ref="U34:V34"/>
    <mergeCell ref="U35:V35"/>
    <mergeCell ref="U16:V16"/>
    <mergeCell ref="U17:V17"/>
    <mergeCell ref="U20:V20"/>
  </mergeCells>
  <pageMargins left="0.7" right="0.7" top="0.75" bottom="0.75" header="0.3" footer="0.3"/>
  <pageSetup scale="66" fitToHeight="0" orientation="landscape" r:id="rId1"/>
  <headerFooter>
    <oddFooter xml:space="preserve">&amp;LRFP 01117 Northend Truck Equipment Inc.&amp;R&amp;P of &amp;N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sheetPr>
  <dimension ref="A1:BF42"/>
  <sheetViews>
    <sheetView topLeftCell="A16" zoomScaleNormal="100" workbookViewId="0">
      <selection activeCell="BE2" sqref="BE2"/>
    </sheetView>
  </sheetViews>
  <sheetFormatPr defaultColWidth="9.296875" defaultRowHeight="13" x14ac:dyDescent="0.3"/>
  <cols>
    <col min="1" max="9" width="9.296875" style="112"/>
    <col min="10" max="14" width="1.796875" style="111" hidden="1" customWidth="1"/>
    <col min="15" max="20" width="0" style="111" hidden="1" customWidth="1"/>
    <col min="21" max="25" width="1.796875" style="111" hidden="1" customWidth="1"/>
    <col min="26" max="31" width="0" style="111" hidden="1" customWidth="1"/>
    <col min="32" max="36" width="1.796875" style="111" hidden="1" customWidth="1"/>
    <col min="37" max="42" width="0" style="111" hidden="1" customWidth="1"/>
    <col min="43" max="47" width="1.796875" style="111" customWidth="1"/>
    <col min="48" max="55" width="9.296875" style="111"/>
    <col min="56" max="56" width="17.8984375" style="111" customWidth="1"/>
    <col min="57" max="57" width="20.09765625" style="111" customWidth="1"/>
    <col min="58" max="58" width="19.3984375" style="111" customWidth="1"/>
    <col min="59" max="16384" width="9.296875" style="111"/>
  </cols>
  <sheetData>
    <row r="1" spans="1:58" ht="25" x14ac:dyDescent="0.3">
      <c r="A1" s="338"/>
      <c r="B1" s="338"/>
      <c r="C1" s="338"/>
      <c r="D1" s="338"/>
      <c r="E1" s="338"/>
      <c r="F1" s="338"/>
      <c r="G1" s="338"/>
      <c r="H1" s="338"/>
      <c r="I1" s="338"/>
      <c r="J1" s="340" t="s">
        <v>1176</v>
      </c>
      <c r="K1" s="340"/>
      <c r="L1" s="340"/>
      <c r="M1" s="340"/>
      <c r="N1" s="340"/>
      <c r="O1" s="340"/>
      <c r="P1" s="340"/>
      <c r="Q1" s="340"/>
      <c r="R1" s="340"/>
      <c r="S1" s="340"/>
      <c r="T1" s="340"/>
      <c r="U1" s="341" t="s">
        <v>1177</v>
      </c>
      <c r="V1" s="341"/>
      <c r="W1" s="341"/>
      <c r="X1" s="341"/>
      <c r="Y1" s="341"/>
      <c r="Z1" s="341"/>
      <c r="AA1" s="341"/>
      <c r="AB1" s="341"/>
      <c r="AC1" s="341"/>
      <c r="AD1" s="341"/>
      <c r="AE1" s="341"/>
      <c r="AF1" s="342" t="s">
        <v>1178</v>
      </c>
      <c r="AG1" s="342"/>
      <c r="AH1" s="342"/>
      <c r="AI1" s="342"/>
      <c r="AJ1" s="342"/>
      <c r="AK1" s="342"/>
      <c r="AL1" s="342"/>
      <c r="AM1" s="342"/>
      <c r="AN1" s="342"/>
      <c r="AO1" s="342"/>
      <c r="AP1" s="342"/>
      <c r="AQ1" s="343" t="s">
        <v>1780</v>
      </c>
      <c r="AR1" s="343"/>
      <c r="AS1" s="343"/>
      <c r="AT1" s="343"/>
      <c r="AU1" s="343"/>
      <c r="AV1" s="343"/>
      <c r="AW1" s="343"/>
      <c r="AX1" s="343"/>
      <c r="AY1" s="343"/>
      <c r="AZ1" s="343"/>
      <c r="BA1" s="343"/>
    </row>
    <row r="2" spans="1:58" ht="87" x14ac:dyDescent="0.3">
      <c r="A2" s="49"/>
      <c r="B2" s="1370" t="s">
        <v>1</v>
      </c>
      <c r="C2" s="1371"/>
      <c r="D2" s="1371"/>
      <c r="E2" s="1371"/>
      <c r="F2" s="1371"/>
      <c r="G2" s="1371"/>
      <c r="H2" s="1371"/>
      <c r="I2" s="1372"/>
      <c r="J2" s="711" t="s">
        <v>2</v>
      </c>
      <c r="K2" s="709"/>
      <c r="L2" s="709"/>
      <c r="M2" s="709"/>
      <c r="N2" s="710"/>
      <c r="O2" s="711" t="s">
        <v>3</v>
      </c>
      <c r="P2" s="709"/>
      <c r="Q2" s="709"/>
      <c r="R2" s="709"/>
      <c r="S2" s="882" t="s">
        <v>278</v>
      </c>
      <c r="T2" s="882"/>
      <c r="U2" s="711" t="s">
        <v>2</v>
      </c>
      <c r="V2" s="709"/>
      <c r="W2" s="709"/>
      <c r="X2" s="709"/>
      <c r="Y2" s="710"/>
      <c r="Z2" s="711" t="s">
        <v>3</v>
      </c>
      <c r="AA2" s="709"/>
      <c r="AB2" s="709"/>
      <c r="AC2" s="709"/>
      <c r="AD2" s="882" t="s">
        <v>278</v>
      </c>
      <c r="AE2" s="882"/>
      <c r="AF2" s="711" t="s">
        <v>2</v>
      </c>
      <c r="AG2" s="709"/>
      <c r="AH2" s="709"/>
      <c r="AI2" s="709"/>
      <c r="AJ2" s="710"/>
      <c r="AK2" s="711" t="s">
        <v>3</v>
      </c>
      <c r="AL2" s="709"/>
      <c r="AM2" s="709"/>
      <c r="AN2" s="709"/>
      <c r="AO2" s="882" t="s">
        <v>278</v>
      </c>
      <c r="AP2" s="882"/>
      <c r="AQ2" s="711" t="s">
        <v>2</v>
      </c>
      <c r="AR2" s="709"/>
      <c r="AS2" s="709"/>
      <c r="AT2" s="709"/>
      <c r="AU2" s="710"/>
      <c r="AV2" s="711" t="s">
        <v>3</v>
      </c>
      <c r="AW2" s="709"/>
      <c r="AX2" s="709"/>
      <c r="AY2" s="709"/>
      <c r="AZ2" s="882" t="s">
        <v>1116</v>
      </c>
      <c r="BA2" s="882"/>
      <c r="BB2" s="882" t="s">
        <v>1213</v>
      </c>
      <c r="BC2" s="882"/>
      <c r="BD2" s="381" t="s">
        <v>1799</v>
      </c>
      <c r="BE2" s="381" t="s">
        <v>1800</v>
      </c>
      <c r="BF2" s="386" t="s">
        <v>1801</v>
      </c>
    </row>
    <row r="3" spans="1:58" ht="14.5" x14ac:dyDescent="0.3">
      <c r="A3" s="1366" t="s">
        <v>1179</v>
      </c>
      <c r="B3" s="1367"/>
      <c r="C3" s="1367"/>
      <c r="D3" s="1367"/>
      <c r="E3" s="1367"/>
      <c r="F3" s="1367"/>
      <c r="G3" s="1367"/>
      <c r="H3" s="1367"/>
      <c r="I3" s="1367"/>
      <c r="J3" s="1367"/>
      <c r="K3" s="1367"/>
      <c r="L3" s="1367"/>
      <c r="M3" s="1367"/>
      <c r="N3" s="1367"/>
      <c r="O3" s="1367"/>
      <c r="P3" s="1367"/>
      <c r="Q3" s="1367"/>
      <c r="R3" s="1367"/>
      <c r="S3" s="1368"/>
      <c r="T3" s="1369"/>
      <c r="U3" s="229"/>
      <c r="V3" s="229"/>
      <c r="W3" s="229"/>
      <c r="X3" s="229"/>
      <c r="Y3" s="229"/>
      <c r="Z3" s="229"/>
      <c r="AA3" s="229"/>
      <c r="AB3" s="229"/>
      <c r="AC3" s="229"/>
      <c r="AD3" s="230"/>
      <c r="AE3" s="231"/>
      <c r="AF3" s="229"/>
      <c r="AG3" s="229"/>
      <c r="AH3" s="229"/>
      <c r="AI3" s="229"/>
      <c r="AJ3" s="229"/>
      <c r="AK3" s="229"/>
      <c r="AL3" s="229"/>
      <c r="AM3" s="229"/>
      <c r="AN3" s="229"/>
      <c r="AO3" s="230"/>
      <c r="AP3" s="231"/>
      <c r="AQ3" s="229"/>
      <c r="AR3" s="229"/>
      <c r="AS3" s="229"/>
      <c r="AT3" s="229"/>
      <c r="AU3" s="229"/>
      <c r="AV3" s="229"/>
      <c r="AW3" s="229"/>
      <c r="AX3" s="229"/>
      <c r="AY3" s="229"/>
      <c r="AZ3" s="230"/>
      <c r="BA3" s="231"/>
      <c r="BB3" s="230"/>
      <c r="BC3" s="231"/>
    </row>
    <row r="4" spans="1:58" ht="15.5" x14ac:dyDescent="0.3">
      <c r="A4" s="85" t="s">
        <v>4</v>
      </c>
      <c r="B4" s="701" t="s">
        <v>5</v>
      </c>
      <c r="C4" s="699"/>
      <c r="D4" s="699"/>
      <c r="E4" s="699"/>
      <c r="F4" s="699"/>
      <c r="G4" s="699"/>
      <c r="H4" s="699"/>
      <c r="I4" s="700"/>
      <c r="J4" s="693"/>
      <c r="K4" s="694"/>
      <c r="L4" s="694"/>
      <c r="M4" s="694"/>
      <c r="N4" s="695"/>
      <c r="O4" s="693"/>
      <c r="P4" s="694"/>
      <c r="Q4" s="694"/>
      <c r="R4" s="694"/>
      <c r="S4" s="1313"/>
      <c r="T4" s="1313"/>
      <c r="U4" s="693"/>
      <c r="V4" s="694"/>
      <c r="W4" s="694"/>
      <c r="X4" s="694"/>
      <c r="Y4" s="695"/>
      <c r="Z4" s="693"/>
      <c r="AA4" s="694"/>
      <c r="AB4" s="694"/>
      <c r="AC4" s="694"/>
      <c r="AD4" s="1313"/>
      <c r="AE4" s="1313"/>
      <c r="AF4" s="693"/>
      <c r="AG4" s="694"/>
      <c r="AH4" s="694"/>
      <c r="AI4" s="694"/>
      <c r="AJ4" s="695"/>
      <c r="AK4" s="693"/>
      <c r="AL4" s="694"/>
      <c r="AM4" s="694"/>
      <c r="AN4" s="694"/>
      <c r="AO4" s="1313"/>
      <c r="AP4" s="1313"/>
      <c r="AQ4" s="690" t="s">
        <v>528</v>
      </c>
      <c r="AR4" s="691"/>
      <c r="AS4" s="691"/>
      <c r="AT4" s="691"/>
      <c r="AU4" s="692"/>
      <c r="AV4" s="693"/>
      <c r="AW4" s="694"/>
      <c r="AX4" s="694"/>
      <c r="AY4" s="694"/>
      <c r="AZ4" s="1313"/>
      <c r="BA4" s="1313"/>
      <c r="BB4" s="1313"/>
      <c r="BC4" s="1313"/>
    </row>
    <row r="5" spans="1:58" ht="108.65" customHeight="1" x14ac:dyDescent="0.3">
      <c r="A5" s="232">
        <v>1</v>
      </c>
      <c r="B5" s="574" t="s">
        <v>362</v>
      </c>
      <c r="C5" s="572"/>
      <c r="D5" s="572"/>
      <c r="E5" s="572"/>
      <c r="F5" s="572"/>
      <c r="G5" s="572"/>
      <c r="H5" s="572"/>
      <c r="I5" s="573"/>
      <c r="J5" s="1304" t="s">
        <v>454</v>
      </c>
      <c r="K5" s="1305"/>
      <c r="L5" s="1305"/>
      <c r="M5" s="1305"/>
      <c r="N5" s="1306"/>
      <c r="O5" s="693"/>
      <c r="P5" s="694"/>
      <c r="Q5" s="694"/>
      <c r="R5" s="694"/>
      <c r="S5" s="771"/>
      <c r="T5" s="771"/>
      <c r="U5" s="693" t="s">
        <v>960</v>
      </c>
      <c r="V5" s="694"/>
      <c r="W5" s="694"/>
      <c r="X5" s="694"/>
      <c r="Y5" s="695"/>
      <c r="Z5" s="693"/>
      <c r="AA5" s="694"/>
      <c r="AB5" s="694"/>
      <c r="AC5" s="694"/>
      <c r="AD5" s="771"/>
      <c r="AE5" s="771"/>
      <c r="AF5" s="693" t="s">
        <v>960</v>
      </c>
      <c r="AG5" s="694"/>
      <c r="AH5" s="694"/>
      <c r="AI5" s="694"/>
      <c r="AJ5" s="695"/>
      <c r="AK5" s="693"/>
      <c r="AL5" s="694"/>
      <c r="AM5" s="694"/>
      <c r="AN5" s="694"/>
      <c r="AO5" s="771"/>
      <c r="AP5" s="771"/>
      <c r="AQ5" s="690" t="s">
        <v>528</v>
      </c>
      <c r="AR5" s="691"/>
      <c r="AS5" s="691"/>
      <c r="AT5" s="691"/>
      <c r="AU5" s="692"/>
      <c r="AV5" s="693"/>
      <c r="AW5" s="694"/>
      <c r="AX5" s="694"/>
      <c r="AY5" s="694"/>
      <c r="AZ5" s="771"/>
      <c r="BA5" s="771"/>
      <c r="BB5" s="771"/>
      <c r="BC5" s="771"/>
    </row>
    <row r="6" spans="1:58" ht="37.75" customHeight="1" x14ac:dyDescent="0.3">
      <c r="A6" s="233">
        <v>2</v>
      </c>
      <c r="B6" s="574" t="s">
        <v>1180</v>
      </c>
      <c r="C6" s="572"/>
      <c r="D6" s="572"/>
      <c r="E6" s="572"/>
      <c r="F6" s="572"/>
      <c r="G6" s="572"/>
      <c r="H6" s="572"/>
      <c r="I6" s="573"/>
      <c r="J6" s="1304" t="s">
        <v>454</v>
      </c>
      <c r="K6" s="1305"/>
      <c r="L6" s="1305"/>
      <c r="M6" s="1305"/>
      <c r="N6" s="1306"/>
      <c r="O6" s="693"/>
      <c r="P6" s="694"/>
      <c r="Q6" s="694"/>
      <c r="R6" s="694"/>
      <c r="S6" s="771"/>
      <c r="T6" s="771"/>
      <c r="U6" s="693" t="s">
        <v>960</v>
      </c>
      <c r="V6" s="694"/>
      <c r="W6" s="694"/>
      <c r="X6" s="694"/>
      <c r="Y6" s="695"/>
      <c r="Z6" s="693"/>
      <c r="AA6" s="694"/>
      <c r="AB6" s="694"/>
      <c r="AC6" s="694"/>
      <c r="AD6" s="771"/>
      <c r="AE6" s="771"/>
      <c r="AF6" s="693" t="s">
        <v>960</v>
      </c>
      <c r="AG6" s="694"/>
      <c r="AH6" s="694"/>
      <c r="AI6" s="694"/>
      <c r="AJ6" s="695"/>
      <c r="AK6" s="693"/>
      <c r="AL6" s="694"/>
      <c r="AM6" s="694"/>
      <c r="AN6" s="694"/>
      <c r="AO6" s="771"/>
      <c r="AP6" s="771"/>
      <c r="AQ6" s="690" t="s">
        <v>528</v>
      </c>
      <c r="AR6" s="691"/>
      <c r="AS6" s="691"/>
      <c r="AT6" s="691"/>
      <c r="AU6" s="692"/>
      <c r="AV6" s="693"/>
      <c r="AW6" s="694"/>
      <c r="AX6" s="694"/>
      <c r="AY6" s="694"/>
      <c r="AZ6" s="771"/>
      <c r="BA6" s="771"/>
      <c r="BB6" s="771"/>
      <c r="BC6" s="771"/>
    </row>
    <row r="7" spans="1:58" ht="69.650000000000006" customHeight="1" x14ac:dyDescent="0.3">
      <c r="A7" s="232">
        <v>3</v>
      </c>
      <c r="B7" s="574" t="s">
        <v>1181</v>
      </c>
      <c r="C7" s="572"/>
      <c r="D7" s="572"/>
      <c r="E7" s="572"/>
      <c r="F7" s="572"/>
      <c r="G7" s="572"/>
      <c r="H7" s="572"/>
      <c r="I7" s="573"/>
      <c r="J7" s="1304" t="s">
        <v>454</v>
      </c>
      <c r="K7" s="1305"/>
      <c r="L7" s="1305"/>
      <c r="M7" s="1305"/>
      <c r="N7" s="1306"/>
      <c r="O7" s="693"/>
      <c r="P7" s="694"/>
      <c r="Q7" s="694"/>
      <c r="R7" s="694"/>
      <c r="S7" s="225"/>
      <c r="T7" s="225"/>
      <c r="U7" s="693" t="s">
        <v>960</v>
      </c>
      <c r="V7" s="694"/>
      <c r="W7" s="694"/>
      <c r="X7" s="694"/>
      <c r="Y7" s="695"/>
      <c r="Z7" s="693"/>
      <c r="AA7" s="694"/>
      <c r="AB7" s="694"/>
      <c r="AC7" s="694"/>
      <c r="AD7" s="225"/>
      <c r="AE7" s="225"/>
      <c r="AF7" s="693" t="s">
        <v>960</v>
      </c>
      <c r="AG7" s="694"/>
      <c r="AH7" s="694"/>
      <c r="AI7" s="694"/>
      <c r="AJ7" s="695"/>
      <c r="AK7" s="693"/>
      <c r="AL7" s="694"/>
      <c r="AM7" s="694"/>
      <c r="AN7" s="694"/>
      <c r="AO7" s="225"/>
      <c r="AP7" s="225"/>
      <c r="AQ7" s="690" t="s">
        <v>528</v>
      </c>
      <c r="AR7" s="691"/>
      <c r="AS7" s="691"/>
      <c r="AT7" s="691"/>
      <c r="AU7" s="692"/>
      <c r="AV7" s="693"/>
      <c r="AW7" s="694"/>
      <c r="AX7" s="694"/>
      <c r="AY7" s="694"/>
      <c r="AZ7" s="225"/>
      <c r="BA7" s="225"/>
      <c r="BB7" s="225"/>
      <c r="BC7" s="225"/>
    </row>
    <row r="8" spans="1:58" ht="67.75" customHeight="1" x14ac:dyDescent="0.3">
      <c r="A8" s="233">
        <v>4</v>
      </c>
      <c r="B8" s="574" t="s">
        <v>1182</v>
      </c>
      <c r="C8" s="572"/>
      <c r="D8" s="572"/>
      <c r="E8" s="572"/>
      <c r="F8" s="572"/>
      <c r="G8" s="572"/>
      <c r="H8" s="572"/>
      <c r="I8" s="573"/>
      <c r="J8" s="1304" t="s">
        <v>454</v>
      </c>
      <c r="K8" s="1305"/>
      <c r="L8" s="1305"/>
      <c r="M8" s="1305"/>
      <c r="N8" s="1306"/>
      <c r="O8" s="693"/>
      <c r="P8" s="694"/>
      <c r="Q8" s="694"/>
      <c r="R8" s="694"/>
      <c r="S8" s="771"/>
      <c r="T8" s="771"/>
      <c r="U8" s="693" t="s">
        <v>960</v>
      </c>
      <c r="V8" s="694"/>
      <c r="W8" s="694"/>
      <c r="X8" s="694"/>
      <c r="Y8" s="695"/>
      <c r="Z8" s="693"/>
      <c r="AA8" s="694"/>
      <c r="AB8" s="694"/>
      <c r="AC8" s="694"/>
      <c r="AD8" s="771"/>
      <c r="AE8" s="771"/>
      <c r="AF8" s="693" t="s">
        <v>960</v>
      </c>
      <c r="AG8" s="694"/>
      <c r="AH8" s="694"/>
      <c r="AI8" s="694"/>
      <c r="AJ8" s="695"/>
      <c r="AK8" s="693"/>
      <c r="AL8" s="694"/>
      <c r="AM8" s="694"/>
      <c r="AN8" s="694"/>
      <c r="AO8" s="771"/>
      <c r="AP8" s="771"/>
      <c r="AQ8" s="690" t="s">
        <v>528</v>
      </c>
      <c r="AR8" s="691"/>
      <c r="AS8" s="691"/>
      <c r="AT8" s="691"/>
      <c r="AU8" s="692"/>
      <c r="AV8" s="693"/>
      <c r="AW8" s="694"/>
      <c r="AX8" s="694"/>
      <c r="AY8" s="694"/>
      <c r="AZ8" s="771"/>
      <c r="BA8" s="771"/>
      <c r="BB8" s="771"/>
      <c r="BC8" s="771"/>
    </row>
    <row r="9" spans="1:58" ht="33" customHeight="1" x14ac:dyDescent="0.3">
      <c r="A9" s="232">
        <v>5</v>
      </c>
      <c r="B9" s="574" t="s">
        <v>1183</v>
      </c>
      <c r="C9" s="572"/>
      <c r="D9" s="572"/>
      <c r="E9" s="572"/>
      <c r="F9" s="572"/>
      <c r="G9" s="572"/>
      <c r="H9" s="572"/>
      <c r="I9" s="573"/>
      <c r="J9" s="1304" t="s">
        <v>454</v>
      </c>
      <c r="K9" s="1305"/>
      <c r="L9" s="1305"/>
      <c r="M9" s="1305"/>
      <c r="N9" s="1306"/>
      <c r="O9" s="693"/>
      <c r="P9" s="694"/>
      <c r="Q9" s="694"/>
      <c r="R9" s="694"/>
      <c r="S9" s="225"/>
      <c r="T9" s="225"/>
      <c r="U9" s="693" t="s">
        <v>960</v>
      </c>
      <c r="V9" s="694"/>
      <c r="W9" s="694"/>
      <c r="X9" s="694"/>
      <c r="Y9" s="695"/>
      <c r="Z9" s="693"/>
      <c r="AA9" s="694"/>
      <c r="AB9" s="694"/>
      <c r="AC9" s="694"/>
      <c r="AD9" s="225"/>
      <c r="AE9" s="225"/>
      <c r="AF9" s="693" t="s">
        <v>960</v>
      </c>
      <c r="AG9" s="694"/>
      <c r="AH9" s="694"/>
      <c r="AI9" s="694"/>
      <c r="AJ9" s="695"/>
      <c r="AK9" s="693"/>
      <c r="AL9" s="694"/>
      <c r="AM9" s="694"/>
      <c r="AN9" s="694"/>
      <c r="AO9" s="225"/>
      <c r="AP9" s="225"/>
      <c r="AQ9" s="690" t="s">
        <v>528</v>
      </c>
      <c r="AR9" s="691"/>
      <c r="AS9" s="691"/>
      <c r="AT9" s="691"/>
      <c r="AU9" s="692"/>
      <c r="AV9" s="693"/>
      <c r="AW9" s="694"/>
      <c r="AX9" s="694"/>
      <c r="AY9" s="694"/>
      <c r="AZ9" s="225"/>
      <c r="BA9" s="225"/>
      <c r="BB9" s="225"/>
      <c r="BC9" s="225"/>
    </row>
    <row r="10" spans="1:58" ht="80.400000000000006" customHeight="1" x14ac:dyDescent="0.3">
      <c r="A10" s="233">
        <v>6</v>
      </c>
      <c r="B10" s="574" t="s">
        <v>1184</v>
      </c>
      <c r="C10" s="572"/>
      <c r="D10" s="572"/>
      <c r="E10" s="572"/>
      <c r="F10" s="572"/>
      <c r="G10" s="572"/>
      <c r="H10" s="572"/>
      <c r="I10" s="573"/>
      <c r="J10" s="1304" t="s">
        <v>454</v>
      </c>
      <c r="K10" s="1305"/>
      <c r="L10" s="1305"/>
      <c r="M10" s="1305"/>
      <c r="N10" s="1306"/>
      <c r="O10" s="693"/>
      <c r="P10" s="694"/>
      <c r="Q10" s="694"/>
      <c r="R10" s="694"/>
      <c r="S10" s="771"/>
      <c r="T10" s="771"/>
      <c r="U10" s="693" t="s">
        <v>960</v>
      </c>
      <c r="V10" s="694"/>
      <c r="W10" s="694"/>
      <c r="X10" s="694"/>
      <c r="Y10" s="695"/>
      <c r="Z10" s="693"/>
      <c r="AA10" s="694"/>
      <c r="AB10" s="694"/>
      <c r="AC10" s="694"/>
      <c r="AD10" s="771"/>
      <c r="AE10" s="771"/>
      <c r="AF10" s="693" t="s">
        <v>960</v>
      </c>
      <c r="AG10" s="694"/>
      <c r="AH10" s="694"/>
      <c r="AI10" s="694"/>
      <c r="AJ10" s="695"/>
      <c r="AK10" s="693"/>
      <c r="AL10" s="694"/>
      <c r="AM10" s="694"/>
      <c r="AN10" s="694"/>
      <c r="AO10" s="771"/>
      <c r="AP10" s="771"/>
      <c r="AQ10" s="690" t="s">
        <v>528</v>
      </c>
      <c r="AR10" s="691"/>
      <c r="AS10" s="691"/>
      <c r="AT10" s="691"/>
      <c r="AU10" s="692"/>
      <c r="AV10" s="693"/>
      <c r="AW10" s="694"/>
      <c r="AX10" s="694"/>
      <c r="AY10" s="694"/>
      <c r="AZ10" s="771"/>
      <c r="BA10" s="771"/>
      <c r="BB10" s="771"/>
      <c r="BC10" s="771"/>
    </row>
    <row r="11" spans="1:58" ht="15.5" x14ac:dyDescent="0.3">
      <c r="A11" s="234" t="s">
        <v>8</v>
      </c>
      <c r="B11" s="1373" t="s">
        <v>127</v>
      </c>
      <c r="C11" s="1374"/>
      <c r="D11" s="1374"/>
      <c r="E11" s="1374"/>
      <c r="F11" s="1374"/>
      <c r="G11" s="1374"/>
      <c r="H11" s="1374"/>
      <c r="I11" s="1375"/>
      <c r="J11" s="1346"/>
      <c r="K11" s="1347"/>
      <c r="L11" s="1347"/>
      <c r="M11" s="1347"/>
      <c r="N11" s="1376"/>
      <c r="O11" s="1346"/>
      <c r="P11" s="1347"/>
      <c r="Q11" s="1347"/>
      <c r="R11" s="1347"/>
      <c r="S11" s="225"/>
      <c r="T11" s="225"/>
      <c r="U11" s="1346"/>
      <c r="V11" s="1347"/>
      <c r="W11" s="1347"/>
      <c r="X11" s="1347"/>
      <c r="Y11" s="1376"/>
      <c r="Z11" s="1346"/>
      <c r="AA11" s="1347"/>
      <c r="AB11" s="1347"/>
      <c r="AC11" s="1347"/>
      <c r="AD11" s="225"/>
      <c r="AE11" s="225"/>
      <c r="AF11" s="1346"/>
      <c r="AG11" s="1347"/>
      <c r="AH11" s="1347"/>
      <c r="AI11" s="1347"/>
      <c r="AJ11" s="1376"/>
      <c r="AK11" s="1346"/>
      <c r="AL11" s="1347"/>
      <c r="AM11" s="1347"/>
      <c r="AN11" s="1347"/>
      <c r="AO11" s="225"/>
      <c r="AP11" s="225"/>
      <c r="AQ11" s="983" t="s">
        <v>528</v>
      </c>
      <c r="AR11" s="984"/>
      <c r="AS11" s="984"/>
      <c r="AT11" s="984"/>
      <c r="AU11" s="1345"/>
      <c r="AV11" s="1346"/>
      <c r="AW11" s="1347"/>
      <c r="AX11" s="1347"/>
      <c r="AY11" s="1347"/>
      <c r="AZ11" s="225"/>
      <c r="BA11" s="225"/>
      <c r="BB11" s="225"/>
      <c r="BC11" s="225"/>
    </row>
    <row r="12" spans="1:58" ht="15.5" x14ac:dyDescent="0.3">
      <c r="A12" s="233">
        <v>1</v>
      </c>
      <c r="B12" s="574" t="s">
        <v>1185</v>
      </c>
      <c r="C12" s="572"/>
      <c r="D12" s="572"/>
      <c r="E12" s="572"/>
      <c r="F12" s="572"/>
      <c r="G12" s="572"/>
      <c r="H12" s="572"/>
      <c r="I12" s="573"/>
      <c r="J12" s="1304" t="s">
        <v>454</v>
      </c>
      <c r="K12" s="1305"/>
      <c r="L12" s="1305"/>
      <c r="M12" s="1305"/>
      <c r="N12" s="1306"/>
      <c r="O12" s="693"/>
      <c r="P12" s="694"/>
      <c r="Q12" s="694"/>
      <c r="R12" s="694"/>
      <c r="S12" s="225"/>
      <c r="T12" s="225"/>
      <c r="U12" s="693" t="s">
        <v>960</v>
      </c>
      <c r="V12" s="694"/>
      <c r="W12" s="694"/>
      <c r="X12" s="694"/>
      <c r="Y12" s="695"/>
      <c r="Z12" s="693"/>
      <c r="AA12" s="694"/>
      <c r="AB12" s="694"/>
      <c r="AC12" s="694"/>
      <c r="AD12" s="225"/>
      <c r="AE12" s="225"/>
      <c r="AF12" s="693" t="s">
        <v>960</v>
      </c>
      <c r="AG12" s="694"/>
      <c r="AH12" s="694"/>
      <c r="AI12" s="694"/>
      <c r="AJ12" s="695"/>
      <c r="AK12" s="693"/>
      <c r="AL12" s="694"/>
      <c r="AM12" s="694"/>
      <c r="AN12" s="694"/>
      <c r="AO12" s="225"/>
      <c r="AP12" s="225"/>
      <c r="AQ12" s="690" t="s">
        <v>528</v>
      </c>
      <c r="AR12" s="691"/>
      <c r="AS12" s="691"/>
      <c r="AT12" s="691"/>
      <c r="AU12" s="692"/>
      <c r="AV12" s="693"/>
      <c r="AW12" s="694"/>
      <c r="AX12" s="694"/>
      <c r="AY12" s="694"/>
      <c r="AZ12" s="225"/>
      <c r="BA12" s="225"/>
      <c r="BB12" s="225"/>
      <c r="BC12" s="225"/>
    </row>
    <row r="13" spans="1:58" ht="15.5" x14ac:dyDescent="0.3">
      <c r="A13" s="233">
        <v>2</v>
      </c>
      <c r="B13" s="574" t="s">
        <v>1186</v>
      </c>
      <c r="C13" s="572"/>
      <c r="D13" s="572"/>
      <c r="E13" s="572"/>
      <c r="F13" s="572"/>
      <c r="G13" s="572"/>
      <c r="H13" s="572"/>
      <c r="I13" s="573"/>
      <c r="J13" s="1304" t="s">
        <v>454</v>
      </c>
      <c r="K13" s="1305"/>
      <c r="L13" s="1305"/>
      <c r="M13" s="1305"/>
      <c r="N13" s="1306"/>
      <c r="O13" s="693"/>
      <c r="P13" s="694"/>
      <c r="Q13" s="694"/>
      <c r="R13" s="694"/>
      <c r="S13" s="771"/>
      <c r="T13" s="771"/>
      <c r="U13" s="693" t="s">
        <v>960</v>
      </c>
      <c r="V13" s="694"/>
      <c r="W13" s="694"/>
      <c r="X13" s="694"/>
      <c r="Y13" s="695"/>
      <c r="Z13" s="693"/>
      <c r="AA13" s="694"/>
      <c r="AB13" s="694"/>
      <c r="AC13" s="694"/>
      <c r="AD13" s="771"/>
      <c r="AE13" s="771"/>
      <c r="AF13" s="693" t="s">
        <v>960</v>
      </c>
      <c r="AG13" s="694"/>
      <c r="AH13" s="694"/>
      <c r="AI13" s="694"/>
      <c r="AJ13" s="695"/>
      <c r="AK13" s="693"/>
      <c r="AL13" s="694"/>
      <c r="AM13" s="694"/>
      <c r="AN13" s="694"/>
      <c r="AO13" s="771"/>
      <c r="AP13" s="771"/>
      <c r="AQ13" s="690" t="s">
        <v>528</v>
      </c>
      <c r="AR13" s="691"/>
      <c r="AS13" s="691"/>
      <c r="AT13" s="691"/>
      <c r="AU13" s="692"/>
      <c r="AV13" s="693"/>
      <c r="AW13" s="694"/>
      <c r="AX13" s="694"/>
      <c r="AY13" s="694"/>
      <c r="AZ13" s="771"/>
      <c r="BA13" s="771"/>
      <c r="BB13" s="771"/>
      <c r="BC13" s="771"/>
    </row>
    <row r="14" spans="1:58" ht="15.5" x14ac:dyDescent="0.3">
      <c r="A14" s="233">
        <v>3</v>
      </c>
      <c r="B14" s="574" t="s">
        <v>1187</v>
      </c>
      <c r="C14" s="572"/>
      <c r="D14" s="572"/>
      <c r="E14" s="572"/>
      <c r="F14" s="572"/>
      <c r="G14" s="572"/>
      <c r="H14" s="572"/>
      <c r="I14" s="573"/>
      <c r="J14" s="1304" t="s">
        <v>454</v>
      </c>
      <c r="K14" s="1305"/>
      <c r="L14" s="1305"/>
      <c r="M14" s="1305"/>
      <c r="N14" s="1306"/>
      <c r="O14" s="693"/>
      <c r="P14" s="694"/>
      <c r="Q14" s="694"/>
      <c r="R14" s="694"/>
      <c r="S14" s="771"/>
      <c r="T14" s="771"/>
      <c r="U14" s="693" t="s">
        <v>960</v>
      </c>
      <c r="V14" s="694"/>
      <c r="W14" s="694"/>
      <c r="X14" s="694"/>
      <c r="Y14" s="695"/>
      <c r="Z14" s="693"/>
      <c r="AA14" s="694"/>
      <c r="AB14" s="694"/>
      <c r="AC14" s="694"/>
      <c r="AD14" s="771"/>
      <c r="AE14" s="771"/>
      <c r="AF14" s="693" t="s">
        <v>960</v>
      </c>
      <c r="AG14" s="694"/>
      <c r="AH14" s="694"/>
      <c r="AI14" s="694"/>
      <c r="AJ14" s="695"/>
      <c r="AK14" s="693"/>
      <c r="AL14" s="694"/>
      <c r="AM14" s="694"/>
      <c r="AN14" s="694"/>
      <c r="AO14" s="771"/>
      <c r="AP14" s="771"/>
      <c r="AQ14" s="690" t="s">
        <v>528</v>
      </c>
      <c r="AR14" s="691"/>
      <c r="AS14" s="691"/>
      <c r="AT14" s="691"/>
      <c r="AU14" s="692"/>
      <c r="AV14" s="693"/>
      <c r="AW14" s="694"/>
      <c r="AX14" s="694"/>
      <c r="AY14" s="694"/>
      <c r="AZ14" s="771"/>
      <c r="BA14" s="771"/>
      <c r="BB14" s="771"/>
      <c r="BC14" s="771"/>
    </row>
    <row r="15" spans="1:58" ht="15.5" x14ac:dyDescent="0.3">
      <c r="A15" s="233">
        <v>4</v>
      </c>
      <c r="B15" s="574" t="s">
        <v>1188</v>
      </c>
      <c r="C15" s="572"/>
      <c r="D15" s="572"/>
      <c r="E15" s="572"/>
      <c r="F15" s="572"/>
      <c r="G15" s="572"/>
      <c r="H15" s="572"/>
      <c r="I15" s="573"/>
      <c r="J15" s="1304" t="s">
        <v>454</v>
      </c>
      <c r="K15" s="1305"/>
      <c r="L15" s="1305"/>
      <c r="M15" s="1305"/>
      <c r="N15" s="1306"/>
      <c r="O15" s="693"/>
      <c r="P15" s="694"/>
      <c r="Q15" s="694"/>
      <c r="R15" s="694"/>
      <c r="S15" s="50"/>
      <c r="T15" s="50"/>
      <c r="U15" s="693" t="s">
        <v>960</v>
      </c>
      <c r="V15" s="694"/>
      <c r="W15" s="694"/>
      <c r="X15" s="694"/>
      <c r="Y15" s="695"/>
      <c r="Z15" s="693"/>
      <c r="AA15" s="694"/>
      <c r="AB15" s="694"/>
      <c r="AC15" s="694"/>
      <c r="AD15" s="50"/>
      <c r="AE15" s="50"/>
      <c r="AF15" s="693" t="s">
        <v>960</v>
      </c>
      <c r="AG15" s="694"/>
      <c r="AH15" s="694"/>
      <c r="AI15" s="694"/>
      <c r="AJ15" s="695"/>
      <c r="AK15" s="693"/>
      <c r="AL15" s="694"/>
      <c r="AM15" s="694"/>
      <c r="AN15" s="694"/>
      <c r="AO15" s="50"/>
      <c r="AP15" s="50"/>
      <c r="AQ15" s="690" t="s">
        <v>528</v>
      </c>
      <c r="AR15" s="691"/>
      <c r="AS15" s="691"/>
      <c r="AT15" s="691"/>
      <c r="AU15" s="692"/>
      <c r="AV15" s="693"/>
      <c r="AW15" s="694"/>
      <c r="AX15" s="694"/>
      <c r="AY15" s="694"/>
      <c r="AZ15" s="50"/>
      <c r="BA15" s="50"/>
      <c r="BB15" s="50"/>
      <c r="BC15" s="50"/>
    </row>
    <row r="16" spans="1:58" ht="15.5" x14ac:dyDescent="0.3">
      <c r="A16" s="233">
        <v>5</v>
      </c>
      <c r="B16" s="574" t="s">
        <v>1189</v>
      </c>
      <c r="C16" s="572"/>
      <c r="D16" s="572"/>
      <c r="E16" s="572"/>
      <c r="F16" s="572"/>
      <c r="G16" s="572"/>
      <c r="H16" s="572"/>
      <c r="I16" s="573"/>
      <c r="J16" s="1304" t="s">
        <v>454</v>
      </c>
      <c r="K16" s="1305"/>
      <c r="L16" s="1305"/>
      <c r="M16" s="1305"/>
      <c r="N16" s="1306"/>
      <c r="O16" s="693"/>
      <c r="P16" s="694"/>
      <c r="Q16" s="694"/>
      <c r="R16" s="694"/>
      <c r="S16" s="50"/>
      <c r="T16" s="50"/>
      <c r="U16" s="693" t="s">
        <v>960</v>
      </c>
      <c r="V16" s="694"/>
      <c r="W16" s="694"/>
      <c r="X16" s="694"/>
      <c r="Y16" s="695"/>
      <c r="Z16" s="693"/>
      <c r="AA16" s="694"/>
      <c r="AB16" s="694"/>
      <c r="AC16" s="694"/>
      <c r="AD16" s="50"/>
      <c r="AE16" s="50"/>
      <c r="AF16" s="693" t="s">
        <v>960</v>
      </c>
      <c r="AG16" s="694"/>
      <c r="AH16" s="694"/>
      <c r="AI16" s="694"/>
      <c r="AJ16" s="695"/>
      <c r="AK16" s="693"/>
      <c r="AL16" s="694"/>
      <c r="AM16" s="694"/>
      <c r="AN16" s="694"/>
      <c r="AO16" s="50"/>
      <c r="AP16" s="50"/>
      <c r="AQ16" s="690" t="s">
        <v>528</v>
      </c>
      <c r="AR16" s="691"/>
      <c r="AS16" s="691"/>
      <c r="AT16" s="691"/>
      <c r="AU16" s="692"/>
      <c r="AV16" s="693"/>
      <c r="AW16" s="694"/>
      <c r="AX16" s="694"/>
      <c r="AY16" s="694"/>
      <c r="AZ16" s="50"/>
      <c r="BA16" s="50"/>
      <c r="BB16" s="50"/>
      <c r="BC16" s="50"/>
    </row>
    <row r="17" spans="1:58" ht="15.5" x14ac:dyDescent="0.3">
      <c r="A17" s="233">
        <v>6</v>
      </c>
      <c r="B17" s="574" t="s">
        <v>1190</v>
      </c>
      <c r="C17" s="572"/>
      <c r="D17" s="572"/>
      <c r="E17" s="572"/>
      <c r="F17" s="572"/>
      <c r="G17" s="572"/>
      <c r="H17" s="572"/>
      <c r="I17" s="573"/>
      <c r="J17" s="1304" t="s">
        <v>454</v>
      </c>
      <c r="K17" s="1305"/>
      <c r="L17" s="1305"/>
      <c r="M17" s="1305"/>
      <c r="N17" s="1306"/>
      <c r="O17" s="693"/>
      <c r="P17" s="694"/>
      <c r="Q17" s="694"/>
      <c r="R17" s="694"/>
      <c r="S17" s="50"/>
      <c r="T17" s="50"/>
      <c r="U17" s="693" t="s">
        <v>960</v>
      </c>
      <c r="V17" s="694"/>
      <c r="W17" s="694"/>
      <c r="X17" s="694"/>
      <c r="Y17" s="695"/>
      <c r="Z17" s="693"/>
      <c r="AA17" s="694"/>
      <c r="AB17" s="694"/>
      <c r="AC17" s="694"/>
      <c r="AD17" s="50"/>
      <c r="AE17" s="50"/>
      <c r="AF17" s="693" t="s">
        <v>960</v>
      </c>
      <c r="AG17" s="694"/>
      <c r="AH17" s="694"/>
      <c r="AI17" s="694"/>
      <c r="AJ17" s="695"/>
      <c r="AK17" s="693"/>
      <c r="AL17" s="694"/>
      <c r="AM17" s="694"/>
      <c r="AN17" s="694"/>
      <c r="AO17" s="50"/>
      <c r="AP17" s="50"/>
      <c r="AQ17" s="690" t="s">
        <v>528</v>
      </c>
      <c r="AR17" s="691"/>
      <c r="AS17" s="691"/>
      <c r="AT17" s="691"/>
      <c r="AU17" s="692"/>
      <c r="AV17" s="693"/>
      <c r="AW17" s="694"/>
      <c r="AX17" s="694"/>
      <c r="AY17" s="694"/>
      <c r="AZ17" s="50"/>
      <c r="BA17" s="50"/>
      <c r="BB17" s="50"/>
      <c r="BC17" s="50"/>
    </row>
    <row r="18" spans="1:58" ht="15.5" x14ac:dyDescent="0.3">
      <c r="A18" s="235" t="s">
        <v>19</v>
      </c>
      <c r="B18" s="1373" t="s">
        <v>1191</v>
      </c>
      <c r="C18" s="1374"/>
      <c r="D18" s="1374"/>
      <c r="E18" s="1374"/>
      <c r="F18" s="1374"/>
      <c r="G18" s="1374"/>
      <c r="H18" s="1374"/>
      <c r="I18" s="1375"/>
      <c r="J18" s="1346"/>
      <c r="K18" s="1347"/>
      <c r="L18" s="1347"/>
      <c r="M18" s="1347"/>
      <c r="N18" s="1376"/>
      <c r="O18" s="1346"/>
      <c r="P18" s="1347"/>
      <c r="Q18" s="1347"/>
      <c r="R18" s="1347"/>
      <c r="S18" s="50"/>
      <c r="T18" s="50"/>
      <c r="U18" s="1346"/>
      <c r="V18" s="1347"/>
      <c r="W18" s="1347"/>
      <c r="X18" s="1347"/>
      <c r="Y18" s="1376"/>
      <c r="Z18" s="1346"/>
      <c r="AA18" s="1347"/>
      <c r="AB18" s="1347"/>
      <c r="AC18" s="1347"/>
      <c r="AD18" s="50"/>
      <c r="AE18" s="50"/>
      <c r="AF18" s="1346"/>
      <c r="AG18" s="1347"/>
      <c r="AH18" s="1347"/>
      <c r="AI18" s="1347"/>
      <c r="AJ18" s="1376"/>
      <c r="AK18" s="1346"/>
      <c r="AL18" s="1347"/>
      <c r="AM18" s="1347"/>
      <c r="AN18" s="1347"/>
      <c r="AO18" s="50"/>
      <c r="AP18" s="50"/>
      <c r="AQ18" s="983" t="s">
        <v>528</v>
      </c>
      <c r="AR18" s="984"/>
      <c r="AS18" s="984"/>
      <c r="AT18" s="984"/>
      <c r="AU18" s="1345"/>
      <c r="AV18" s="1346"/>
      <c r="AW18" s="1347"/>
      <c r="AX18" s="1347"/>
      <c r="AY18" s="1347"/>
      <c r="AZ18" s="50"/>
      <c r="BA18" s="50"/>
      <c r="BB18" s="50"/>
      <c r="BC18" s="50"/>
    </row>
    <row r="19" spans="1:58" ht="15.5" x14ac:dyDescent="0.3">
      <c r="A19" s="233">
        <v>1</v>
      </c>
      <c r="B19" s="574" t="s">
        <v>1192</v>
      </c>
      <c r="C19" s="572"/>
      <c r="D19" s="572"/>
      <c r="E19" s="572"/>
      <c r="F19" s="572"/>
      <c r="G19" s="572"/>
      <c r="H19" s="572"/>
      <c r="I19" s="573"/>
      <c r="J19" s="1304" t="s">
        <v>454</v>
      </c>
      <c r="K19" s="1305"/>
      <c r="L19" s="1305"/>
      <c r="M19" s="1305"/>
      <c r="N19" s="1306"/>
      <c r="O19" s="693"/>
      <c r="P19" s="694"/>
      <c r="Q19" s="694"/>
      <c r="R19" s="694"/>
      <c r="S19" s="50"/>
      <c r="T19" s="50"/>
      <c r="U19" s="693" t="s">
        <v>960</v>
      </c>
      <c r="V19" s="694"/>
      <c r="W19" s="694"/>
      <c r="X19" s="694"/>
      <c r="Y19" s="695"/>
      <c r="Z19" s="693"/>
      <c r="AA19" s="694"/>
      <c r="AB19" s="694"/>
      <c r="AC19" s="694"/>
      <c r="AD19" s="50"/>
      <c r="AE19" s="50"/>
      <c r="AF19" s="693" t="s">
        <v>960</v>
      </c>
      <c r="AG19" s="694"/>
      <c r="AH19" s="694"/>
      <c r="AI19" s="694"/>
      <c r="AJ19" s="695"/>
      <c r="AK19" s="693"/>
      <c r="AL19" s="694"/>
      <c r="AM19" s="694"/>
      <c r="AN19" s="694"/>
      <c r="AO19" s="50"/>
      <c r="AP19" s="50"/>
      <c r="AQ19" s="690" t="s">
        <v>528</v>
      </c>
      <c r="AR19" s="691"/>
      <c r="AS19" s="691"/>
      <c r="AT19" s="691"/>
      <c r="AU19" s="692"/>
      <c r="AV19" s="693"/>
      <c r="AW19" s="694"/>
      <c r="AX19" s="694"/>
      <c r="AY19" s="694"/>
      <c r="AZ19" s="50"/>
      <c r="BA19" s="50"/>
      <c r="BB19" s="50"/>
      <c r="BC19" s="50"/>
    </row>
    <row r="20" spans="1:58" ht="15.5" x14ac:dyDescent="0.3">
      <c r="A20" s="233">
        <v>2</v>
      </c>
      <c r="B20" s="574" t="s">
        <v>1193</v>
      </c>
      <c r="C20" s="572"/>
      <c r="D20" s="572"/>
      <c r="E20" s="572"/>
      <c r="F20" s="572"/>
      <c r="G20" s="572"/>
      <c r="H20" s="572"/>
      <c r="I20" s="573"/>
      <c r="J20" s="1304" t="s">
        <v>454</v>
      </c>
      <c r="K20" s="1305"/>
      <c r="L20" s="1305"/>
      <c r="M20" s="1305"/>
      <c r="N20" s="1306"/>
      <c r="O20" s="693"/>
      <c r="P20" s="694"/>
      <c r="Q20" s="694"/>
      <c r="R20" s="694"/>
      <c r="S20" s="50"/>
      <c r="T20" s="50"/>
      <c r="U20" s="693" t="s">
        <v>960</v>
      </c>
      <c r="V20" s="694"/>
      <c r="W20" s="694"/>
      <c r="X20" s="694"/>
      <c r="Y20" s="695"/>
      <c r="Z20" s="693"/>
      <c r="AA20" s="694"/>
      <c r="AB20" s="694"/>
      <c r="AC20" s="694"/>
      <c r="AD20" s="50"/>
      <c r="AE20" s="50"/>
      <c r="AF20" s="693" t="s">
        <v>960</v>
      </c>
      <c r="AG20" s="694"/>
      <c r="AH20" s="694"/>
      <c r="AI20" s="694"/>
      <c r="AJ20" s="695"/>
      <c r="AK20" s="693"/>
      <c r="AL20" s="694"/>
      <c r="AM20" s="694"/>
      <c r="AN20" s="694"/>
      <c r="AO20" s="50"/>
      <c r="AP20" s="50"/>
      <c r="AQ20" s="690" t="s">
        <v>528</v>
      </c>
      <c r="AR20" s="691"/>
      <c r="AS20" s="691"/>
      <c r="AT20" s="691"/>
      <c r="AU20" s="692"/>
      <c r="AV20" s="693"/>
      <c r="AW20" s="694"/>
      <c r="AX20" s="694"/>
      <c r="AY20" s="694"/>
      <c r="AZ20" s="50"/>
      <c r="BA20" s="50"/>
      <c r="BB20" s="50"/>
      <c r="BC20" s="50"/>
    </row>
    <row r="21" spans="1:58" ht="15.5" x14ac:dyDescent="0.3">
      <c r="A21" s="233">
        <v>3</v>
      </c>
      <c r="B21" s="574" t="s">
        <v>1194</v>
      </c>
      <c r="C21" s="572"/>
      <c r="D21" s="572"/>
      <c r="E21" s="572"/>
      <c r="F21" s="572"/>
      <c r="G21" s="572"/>
      <c r="H21" s="572"/>
      <c r="I21" s="573"/>
      <c r="J21" s="1304" t="s">
        <v>454</v>
      </c>
      <c r="K21" s="1305"/>
      <c r="L21" s="1305"/>
      <c r="M21" s="1305"/>
      <c r="N21" s="1306"/>
      <c r="O21" s="693"/>
      <c r="P21" s="694"/>
      <c r="Q21" s="694"/>
      <c r="R21" s="694"/>
      <c r="S21" s="50"/>
      <c r="T21" s="50"/>
      <c r="U21" s="693" t="s">
        <v>960</v>
      </c>
      <c r="V21" s="694"/>
      <c r="W21" s="694"/>
      <c r="X21" s="694"/>
      <c r="Y21" s="695"/>
      <c r="Z21" s="693"/>
      <c r="AA21" s="694"/>
      <c r="AB21" s="694"/>
      <c r="AC21" s="694"/>
      <c r="AD21" s="50"/>
      <c r="AE21" s="50"/>
      <c r="AF21" s="693" t="s">
        <v>960</v>
      </c>
      <c r="AG21" s="694"/>
      <c r="AH21" s="694"/>
      <c r="AI21" s="694"/>
      <c r="AJ21" s="695"/>
      <c r="AK21" s="693"/>
      <c r="AL21" s="694"/>
      <c r="AM21" s="694"/>
      <c r="AN21" s="694"/>
      <c r="AO21" s="50"/>
      <c r="AP21" s="50"/>
      <c r="AQ21" s="690" t="s">
        <v>528</v>
      </c>
      <c r="AR21" s="691"/>
      <c r="AS21" s="691"/>
      <c r="AT21" s="691"/>
      <c r="AU21" s="692"/>
      <c r="AV21" s="693"/>
      <c r="AW21" s="694"/>
      <c r="AX21" s="694"/>
      <c r="AY21" s="694"/>
      <c r="AZ21" s="50"/>
      <c r="BA21" s="50"/>
      <c r="BB21" s="50"/>
      <c r="BC21" s="50"/>
    </row>
    <row r="22" spans="1:58" ht="15.5" x14ac:dyDescent="0.3">
      <c r="A22" s="233">
        <v>4</v>
      </c>
      <c r="B22" s="574" t="s">
        <v>1195</v>
      </c>
      <c r="C22" s="572"/>
      <c r="D22" s="572"/>
      <c r="E22" s="572"/>
      <c r="F22" s="572"/>
      <c r="G22" s="572"/>
      <c r="H22" s="572"/>
      <c r="I22" s="573"/>
      <c r="J22" s="1304" t="s">
        <v>454</v>
      </c>
      <c r="K22" s="1305"/>
      <c r="L22" s="1305"/>
      <c r="M22" s="1305"/>
      <c r="N22" s="1306"/>
      <c r="O22" s="693"/>
      <c r="P22" s="694"/>
      <c r="Q22" s="694"/>
      <c r="R22" s="694"/>
      <c r="S22" s="50"/>
      <c r="T22" s="50"/>
      <c r="U22" s="693" t="s">
        <v>960</v>
      </c>
      <c r="V22" s="694"/>
      <c r="W22" s="694"/>
      <c r="X22" s="694"/>
      <c r="Y22" s="695"/>
      <c r="Z22" s="693"/>
      <c r="AA22" s="694"/>
      <c r="AB22" s="694"/>
      <c r="AC22" s="694"/>
      <c r="AD22" s="50"/>
      <c r="AE22" s="50"/>
      <c r="AF22" s="693" t="s">
        <v>960</v>
      </c>
      <c r="AG22" s="694"/>
      <c r="AH22" s="694"/>
      <c r="AI22" s="694"/>
      <c r="AJ22" s="695"/>
      <c r="AK22" s="693"/>
      <c r="AL22" s="694"/>
      <c r="AM22" s="694"/>
      <c r="AN22" s="694"/>
      <c r="AO22" s="50"/>
      <c r="AP22" s="50"/>
      <c r="AQ22" s="690" t="s">
        <v>528</v>
      </c>
      <c r="AR22" s="691"/>
      <c r="AS22" s="691"/>
      <c r="AT22" s="691"/>
      <c r="AU22" s="692"/>
      <c r="AV22" s="693"/>
      <c r="AW22" s="694"/>
      <c r="AX22" s="694"/>
      <c r="AY22" s="694"/>
      <c r="AZ22" s="50"/>
      <c r="BA22" s="50"/>
      <c r="BB22" s="50"/>
      <c r="BC22" s="50"/>
    </row>
    <row r="23" spans="1:58" ht="15.5" x14ac:dyDescent="0.3">
      <c r="A23" s="233">
        <v>5</v>
      </c>
      <c r="B23" s="574" t="s">
        <v>1196</v>
      </c>
      <c r="C23" s="572"/>
      <c r="D23" s="572"/>
      <c r="E23" s="572"/>
      <c r="F23" s="572"/>
      <c r="G23" s="572"/>
      <c r="H23" s="572"/>
      <c r="I23" s="573"/>
      <c r="J23" s="1304" t="s">
        <v>454</v>
      </c>
      <c r="K23" s="1305"/>
      <c r="L23" s="1305"/>
      <c r="M23" s="1305"/>
      <c r="N23" s="1306"/>
      <c r="O23" s="693"/>
      <c r="P23" s="694"/>
      <c r="Q23" s="694"/>
      <c r="R23" s="694"/>
      <c r="S23" s="50"/>
      <c r="T23" s="50"/>
      <c r="U23" s="693" t="s">
        <v>960</v>
      </c>
      <c r="V23" s="694"/>
      <c r="W23" s="694"/>
      <c r="X23" s="694"/>
      <c r="Y23" s="695"/>
      <c r="Z23" s="693"/>
      <c r="AA23" s="694"/>
      <c r="AB23" s="694"/>
      <c r="AC23" s="694"/>
      <c r="AD23" s="50"/>
      <c r="AE23" s="50"/>
      <c r="AF23" s="693" t="s">
        <v>960</v>
      </c>
      <c r="AG23" s="694"/>
      <c r="AH23" s="694"/>
      <c r="AI23" s="694"/>
      <c r="AJ23" s="695"/>
      <c r="AK23" s="693"/>
      <c r="AL23" s="694"/>
      <c r="AM23" s="694"/>
      <c r="AN23" s="694"/>
      <c r="AO23" s="50"/>
      <c r="AP23" s="50"/>
      <c r="AQ23" s="690" t="s">
        <v>528</v>
      </c>
      <c r="AR23" s="691"/>
      <c r="AS23" s="691"/>
      <c r="AT23" s="691"/>
      <c r="AU23" s="692"/>
      <c r="AV23" s="693"/>
      <c r="AW23" s="694"/>
      <c r="AX23" s="694"/>
      <c r="AY23" s="694"/>
      <c r="AZ23" s="50"/>
      <c r="BA23" s="50"/>
      <c r="BB23" s="50"/>
      <c r="BC23" s="50"/>
    </row>
    <row r="24" spans="1:58" ht="15.5" x14ac:dyDescent="0.3">
      <c r="A24" s="233">
        <v>6</v>
      </c>
      <c r="B24" s="574" t="s">
        <v>1197</v>
      </c>
      <c r="C24" s="572"/>
      <c r="D24" s="572"/>
      <c r="E24" s="572"/>
      <c r="F24" s="572"/>
      <c r="G24" s="572"/>
      <c r="H24" s="572"/>
      <c r="I24" s="573"/>
      <c r="J24" s="1304" t="s">
        <v>454</v>
      </c>
      <c r="K24" s="1305"/>
      <c r="L24" s="1305"/>
      <c r="M24" s="1305"/>
      <c r="N24" s="1306"/>
      <c r="O24" s="693"/>
      <c r="P24" s="694"/>
      <c r="Q24" s="694"/>
      <c r="R24" s="694"/>
      <c r="S24" s="50"/>
      <c r="T24" s="50"/>
      <c r="U24" s="693" t="s">
        <v>960</v>
      </c>
      <c r="V24" s="694"/>
      <c r="W24" s="694"/>
      <c r="X24" s="694"/>
      <c r="Y24" s="695"/>
      <c r="Z24" s="693"/>
      <c r="AA24" s="694"/>
      <c r="AB24" s="694"/>
      <c r="AC24" s="694"/>
      <c r="AD24" s="50"/>
      <c r="AE24" s="50"/>
      <c r="AF24" s="693" t="s">
        <v>960</v>
      </c>
      <c r="AG24" s="694"/>
      <c r="AH24" s="694"/>
      <c r="AI24" s="694"/>
      <c r="AJ24" s="695"/>
      <c r="AK24" s="693"/>
      <c r="AL24" s="694"/>
      <c r="AM24" s="694"/>
      <c r="AN24" s="694"/>
      <c r="AO24" s="50"/>
      <c r="AP24" s="50"/>
      <c r="AQ24" s="690" t="s">
        <v>528</v>
      </c>
      <c r="AR24" s="691"/>
      <c r="AS24" s="691"/>
      <c r="AT24" s="691"/>
      <c r="AU24" s="692"/>
      <c r="AV24" s="693"/>
      <c r="AW24" s="694"/>
      <c r="AX24" s="694"/>
      <c r="AY24" s="694"/>
      <c r="AZ24" s="50"/>
      <c r="BA24" s="50"/>
      <c r="BB24" s="50"/>
      <c r="BC24" s="50"/>
    </row>
    <row r="25" spans="1:58" ht="15.5" x14ac:dyDescent="0.35">
      <c r="A25" s="233">
        <v>7</v>
      </c>
      <c r="B25" s="574"/>
      <c r="C25" s="572"/>
      <c r="D25" s="572"/>
      <c r="E25" s="572"/>
      <c r="F25" s="572"/>
      <c r="G25" s="572"/>
      <c r="H25" s="572"/>
      <c r="I25" s="666"/>
      <c r="J25" s="693"/>
      <c r="K25" s="694"/>
      <c r="L25" s="694"/>
      <c r="M25" s="694"/>
      <c r="N25" s="695"/>
      <c r="O25" s="681" t="s">
        <v>1198</v>
      </c>
      <c r="P25" s="682"/>
      <c r="Q25" s="682"/>
      <c r="R25" s="682"/>
      <c r="S25" s="1377">
        <v>6875</v>
      </c>
      <c r="T25" s="1377"/>
      <c r="U25" s="693"/>
      <c r="V25" s="694"/>
      <c r="W25" s="694"/>
      <c r="X25" s="694"/>
      <c r="Y25" s="695"/>
      <c r="Z25" s="681" t="s">
        <v>1198</v>
      </c>
      <c r="AA25" s="682"/>
      <c r="AB25" s="682"/>
      <c r="AC25" s="682"/>
      <c r="AD25" s="1377">
        <v>5500</v>
      </c>
      <c r="AE25" s="1377"/>
      <c r="AF25" s="693"/>
      <c r="AG25" s="694"/>
      <c r="AH25" s="694"/>
      <c r="AI25" s="694"/>
      <c r="AJ25" s="695"/>
      <c r="AK25" s="681" t="s">
        <v>1198</v>
      </c>
      <c r="AL25" s="682"/>
      <c r="AM25" s="682"/>
      <c r="AN25" s="682"/>
      <c r="AO25" s="1381">
        <v>8800</v>
      </c>
      <c r="AP25" s="1377"/>
      <c r="AQ25" s="690" t="s">
        <v>528</v>
      </c>
      <c r="AR25" s="691"/>
      <c r="AS25" s="691"/>
      <c r="AT25" s="691"/>
      <c r="AU25" s="692"/>
      <c r="AV25" s="681" t="s">
        <v>1198</v>
      </c>
      <c r="AW25" s="682"/>
      <c r="AX25" s="682"/>
      <c r="AY25" s="682"/>
      <c r="AZ25" s="1244">
        <v>4638</v>
      </c>
      <c r="BA25" s="1244"/>
      <c r="BB25" s="1378">
        <f>AZ25*1.05</f>
        <v>4869.9000000000005</v>
      </c>
      <c r="BC25" s="1379"/>
      <c r="BD25" s="389">
        <f>BB25+(BB25*0.1503)</f>
        <v>5601.8459700000003</v>
      </c>
      <c r="BE25" s="389">
        <f>BB25+(BB25*0.33)</f>
        <v>6476.9670000000006</v>
      </c>
      <c r="BF25" s="375"/>
    </row>
    <row r="26" spans="1:58" ht="14.5" x14ac:dyDescent="0.3">
      <c r="A26" s="233"/>
      <c r="B26" s="675"/>
      <c r="C26" s="676"/>
      <c r="D26" s="676"/>
      <c r="E26" s="676"/>
      <c r="F26" s="676"/>
      <c r="G26" s="676"/>
      <c r="H26" s="676"/>
      <c r="I26" s="677"/>
      <c r="J26" s="684"/>
      <c r="K26" s="685"/>
      <c r="L26" s="685"/>
      <c r="M26" s="685"/>
      <c r="N26" s="686"/>
      <c r="O26" s="684"/>
      <c r="P26" s="685"/>
      <c r="Q26" s="685"/>
      <c r="R26" s="685"/>
      <c r="S26" s="1380" t="s">
        <v>307</v>
      </c>
      <c r="T26" s="1380"/>
      <c r="U26" s="684"/>
      <c r="V26" s="685"/>
      <c r="W26" s="685"/>
      <c r="X26" s="685"/>
      <c r="Y26" s="686"/>
      <c r="Z26" s="684"/>
      <c r="AA26" s="685"/>
      <c r="AB26" s="685"/>
      <c r="AC26" s="685"/>
      <c r="AD26" s="1380" t="s">
        <v>307</v>
      </c>
      <c r="AE26" s="1380"/>
      <c r="AF26" s="684"/>
      <c r="AG26" s="685"/>
      <c r="AH26" s="685"/>
      <c r="AI26" s="685"/>
      <c r="AJ26" s="686"/>
      <c r="AK26" s="684"/>
      <c r="AL26" s="685"/>
      <c r="AM26" s="685"/>
      <c r="AN26" s="685"/>
      <c r="AO26" s="1380" t="s">
        <v>307</v>
      </c>
      <c r="AP26" s="1380"/>
      <c r="AQ26" s="684"/>
      <c r="AR26" s="685"/>
      <c r="AS26" s="685"/>
      <c r="AT26" s="685"/>
      <c r="AU26" s="686"/>
      <c r="AV26" s="684"/>
      <c r="AW26" s="685"/>
      <c r="AX26" s="685"/>
      <c r="AY26" s="685"/>
      <c r="AZ26" s="1380" t="s">
        <v>307</v>
      </c>
      <c r="BA26" s="1380"/>
      <c r="BB26" s="1383"/>
      <c r="BC26" s="1384"/>
      <c r="BD26" s="375"/>
      <c r="BE26" s="375"/>
      <c r="BF26" s="375"/>
    </row>
    <row r="27" spans="1:58" ht="14.5" x14ac:dyDescent="0.3">
      <c r="A27" s="1385" t="s">
        <v>1199</v>
      </c>
      <c r="B27" s="1386"/>
      <c r="C27" s="1386"/>
      <c r="D27" s="1386"/>
      <c r="E27" s="1386"/>
      <c r="F27" s="1386"/>
      <c r="G27" s="1386"/>
      <c r="H27" s="1386"/>
      <c r="I27" s="1386"/>
      <c r="J27" s="1386"/>
      <c r="K27" s="1386"/>
      <c r="L27" s="1386"/>
      <c r="M27" s="1386"/>
      <c r="N27" s="1386"/>
      <c r="O27" s="1386"/>
      <c r="P27" s="1386"/>
      <c r="Q27" s="1386"/>
      <c r="R27" s="1386"/>
      <c r="S27" s="1386"/>
      <c r="T27" s="1387"/>
      <c r="BB27" s="236"/>
      <c r="BC27" s="236"/>
      <c r="BD27" s="375"/>
      <c r="BE27" s="375"/>
      <c r="BF27" s="375"/>
    </row>
    <row r="28" spans="1:58" ht="15.5" x14ac:dyDescent="0.3">
      <c r="A28" s="233">
        <v>1</v>
      </c>
      <c r="B28" s="696" t="s">
        <v>1200</v>
      </c>
      <c r="C28" s="832"/>
      <c r="D28" s="832"/>
      <c r="E28" s="832"/>
      <c r="F28" s="832"/>
      <c r="G28" s="832"/>
      <c r="H28" s="832"/>
      <c r="I28" s="833"/>
      <c r="J28" s="693"/>
      <c r="K28" s="694"/>
      <c r="L28" s="694"/>
      <c r="M28" s="694"/>
      <c r="N28" s="695"/>
      <c r="O28" s="693"/>
      <c r="P28" s="694"/>
      <c r="Q28" s="694"/>
      <c r="R28" s="694"/>
      <c r="S28" s="1382">
        <v>375</v>
      </c>
      <c r="T28" s="1382"/>
      <c r="U28" s="693"/>
      <c r="V28" s="694"/>
      <c r="W28" s="694"/>
      <c r="X28" s="694"/>
      <c r="Y28" s="695"/>
      <c r="Z28" s="693"/>
      <c r="AA28" s="694"/>
      <c r="AB28" s="694"/>
      <c r="AC28" s="694"/>
      <c r="AD28" s="1382">
        <v>650</v>
      </c>
      <c r="AE28" s="1382"/>
      <c r="AF28" s="693" t="s">
        <v>960</v>
      </c>
      <c r="AG28" s="694"/>
      <c r="AH28" s="694"/>
      <c r="AI28" s="694"/>
      <c r="AJ28" s="695"/>
      <c r="AK28" s="693"/>
      <c r="AL28" s="694"/>
      <c r="AM28" s="694"/>
      <c r="AN28" s="694"/>
      <c r="AO28" s="1403">
        <v>350</v>
      </c>
      <c r="AP28" s="1382"/>
      <c r="AQ28" s="1404" t="s">
        <v>528</v>
      </c>
      <c r="AR28" s="1405"/>
      <c r="AS28" s="1405"/>
      <c r="AT28" s="1405"/>
      <c r="AU28" s="1405"/>
      <c r="AV28" s="668" t="s">
        <v>1201</v>
      </c>
      <c r="AW28" s="668"/>
      <c r="AX28" s="668"/>
      <c r="AY28" s="668"/>
      <c r="AZ28" s="1397">
        <v>410</v>
      </c>
      <c r="BA28" s="1397"/>
      <c r="BB28" s="1398">
        <f>AZ28*1.05</f>
        <v>430.5</v>
      </c>
      <c r="BC28" s="1399"/>
      <c r="BD28" s="375"/>
      <c r="BE28" s="375"/>
      <c r="BF28" s="389">
        <f>AZ28+(AZ28*0.33)</f>
        <v>545.29999999999995</v>
      </c>
    </row>
    <row r="29" spans="1:58" ht="15.5" x14ac:dyDescent="0.3">
      <c r="A29" s="237">
        <v>1</v>
      </c>
      <c r="B29" s="1400" t="s">
        <v>1202</v>
      </c>
      <c r="C29" s="1401"/>
      <c r="D29" s="1401"/>
      <c r="E29" s="1401"/>
      <c r="F29" s="1401"/>
      <c r="G29" s="1401"/>
      <c r="H29" s="1401"/>
      <c r="I29" s="1401"/>
      <c r="J29" s="1388"/>
      <c r="K29" s="1389"/>
      <c r="L29" s="1389"/>
      <c r="M29" s="1389"/>
      <c r="N29" s="1402"/>
      <c r="O29" s="1388" t="s">
        <v>1203</v>
      </c>
      <c r="P29" s="1389"/>
      <c r="Q29" s="1389"/>
      <c r="R29" s="1389"/>
      <c r="S29" s="1390" t="s">
        <v>307</v>
      </c>
      <c r="T29" s="1390"/>
      <c r="U29" s="1388"/>
      <c r="V29" s="1389"/>
      <c r="W29" s="1389"/>
      <c r="X29" s="1389"/>
      <c r="Y29" s="1402"/>
      <c r="Z29" s="1388"/>
      <c r="AA29" s="1389"/>
      <c r="AB29" s="1389"/>
      <c r="AC29" s="1389"/>
      <c r="AD29" s="1390" t="s">
        <v>307</v>
      </c>
      <c r="AE29" s="1390"/>
      <c r="AF29" s="1388"/>
      <c r="AG29" s="1389"/>
      <c r="AH29" s="1389"/>
      <c r="AI29" s="1389"/>
      <c r="AJ29" s="1402"/>
      <c r="AK29" s="1388"/>
      <c r="AL29" s="1389"/>
      <c r="AM29" s="1389"/>
      <c r="AN29" s="1389"/>
      <c r="AO29" s="1390" t="s">
        <v>307</v>
      </c>
      <c r="AP29" s="1390"/>
      <c r="AQ29" s="1391" t="s">
        <v>528</v>
      </c>
      <c r="AR29" s="1392"/>
      <c r="AS29" s="1392"/>
      <c r="AT29" s="1392"/>
      <c r="AU29" s="1392"/>
      <c r="AV29" s="1393"/>
      <c r="AW29" s="1393"/>
      <c r="AX29" s="1393"/>
      <c r="AY29" s="1393"/>
      <c r="AZ29" s="1394">
        <v>1456</v>
      </c>
      <c r="BA29" s="1394"/>
      <c r="BB29" s="1395">
        <f>AZ29*1.05</f>
        <v>1528.8</v>
      </c>
      <c r="BC29" s="1396"/>
      <c r="BD29" s="375"/>
      <c r="BE29" s="375"/>
      <c r="BF29" s="389">
        <f t="shared" ref="BF29:BF33" si="0">AZ29+(AZ29*0.33)</f>
        <v>1936.48</v>
      </c>
    </row>
    <row r="30" spans="1:58" ht="15.5" x14ac:dyDescent="0.3">
      <c r="A30" s="238">
        <v>2</v>
      </c>
      <c r="B30" s="1409" t="s">
        <v>891</v>
      </c>
      <c r="C30" s="1410"/>
      <c r="D30" s="1410"/>
      <c r="E30" s="1410"/>
      <c r="F30" s="1410"/>
      <c r="G30" s="1410"/>
      <c r="H30" s="1410"/>
      <c r="I30" s="1410"/>
      <c r="J30" s="1388"/>
      <c r="K30" s="1389"/>
      <c r="L30" s="1389"/>
      <c r="M30" s="1389"/>
      <c r="N30" s="1402"/>
      <c r="O30" s="1388" t="s">
        <v>1203</v>
      </c>
      <c r="P30" s="1389"/>
      <c r="Q30" s="1389"/>
      <c r="R30" s="1389"/>
      <c r="S30" s="1390" t="s">
        <v>307</v>
      </c>
      <c r="T30" s="1390"/>
      <c r="U30" s="1388"/>
      <c r="V30" s="1389"/>
      <c r="W30" s="1389"/>
      <c r="X30" s="1389"/>
      <c r="Y30" s="1402"/>
      <c r="Z30" s="1388"/>
      <c r="AA30" s="1389"/>
      <c r="AB30" s="1389"/>
      <c r="AC30" s="1389"/>
      <c r="AD30" s="1390" t="s">
        <v>307</v>
      </c>
      <c r="AE30" s="1390"/>
      <c r="AF30" s="1388"/>
      <c r="AG30" s="1389"/>
      <c r="AH30" s="1389"/>
      <c r="AI30" s="1389"/>
      <c r="AJ30" s="1402"/>
      <c r="AK30" s="1388"/>
      <c r="AL30" s="1389"/>
      <c r="AM30" s="1389"/>
      <c r="AN30" s="1389"/>
      <c r="AO30" s="1390" t="s">
        <v>307</v>
      </c>
      <c r="AP30" s="1390"/>
      <c r="AQ30" s="1391" t="s">
        <v>528</v>
      </c>
      <c r="AR30" s="1392"/>
      <c r="AS30" s="1392"/>
      <c r="AT30" s="1392"/>
      <c r="AU30" s="1392"/>
      <c r="AV30" s="1389"/>
      <c r="AW30" s="1389"/>
      <c r="AX30" s="1389"/>
      <c r="AY30" s="1389"/>
      <c r="AZ30" s="1406">
        <v>2681</v>
      </c>
      <c r="BA30" s="1406"/>
      <c r="BB30" s="1407">
        <f>AZ30*1.05</f>
        <v>2815.05</v>
      </c>
      <c r="BC30" s="1408"/>
      <c r="BD30" s="375"/>
      <c r="BE30" s="375"/>
      <c r="BF30" s="389">
        <f t="shared" si="0"/>
        <v>3565.73</v>
      </c>
    </row>
    <row r="31" spans="1:58" ht="15.5" x14ac:dyDescent="0.3">
      <c r="A31" s="238">
        <v>3</v>
      </c>
      <c r="B31" s="1409" t="s">
        <v>892</v>
      </c>
      <c r="C31" s="1410"/>
      <c r="D31" s="1410"/>
      <c r="E31" s="1410"/>
      <c r="F31" s="1410"/>
      <c r="G31" s="1410"/>
      <c r="H31" s="1410"/>
      <c r="I31" s="1410"/>
      <c r="J31" s="1388"/>
      <c r="K31" s="1389"/>
      <c r="L31" s="1389"/>
      <c r="M31" s="1389"/>
      <c r="N31" s="1402"/>
      <c r="O31" s="1388" t="s">
        <v>1203</v>
      </c>
      <c r="P31" s="1389"/>
      <c r="Q31" s="1389"/>
      <c r="R31" s="1389"/>
      <c r="S31" s="1390" t="s">
        <v>307</v>
      </c>
      <c r="T31" s="1390"/>
      <c r="U31" s="1388"/>
      <c r="V31" s="1389"/>
      <c r="W31" s="1389"/>
      <c r="X31" s="1389"/>
      <c r="Y31" s="1402"/>
      <c r="Z31" s="1388"/>
      <c r="AA31" s="1389"/>
      <c r="AB31" s="1389"/>
      <c r="AC31" s="1389"/>
      <c r="AD31" s="1390" t="s">
        <v>307</v>
      </c>
      <c r="AE31" s="1390"/>
      <c r="AF31" s="1388"/>
      <c r="AG31" s="1389"/>
      <c r="AH31" s="1389"/>
      <c r="AI31" s="1389"/>
      <c r="AJ31" s="1402"/>
      <c r="AK31" s="1388"/>
      <c r="AL31" s="1389"/>
      <c r="AM31" s="1389"/>
      <c r="AN31" s="1389"/>
      <c r="AO31" s="1390" t="s">
        <v>307</v>
      </c>
      <c r="AP31" s="1390"/>
      <c r="AQ31" s="1391" t="s">
        <v>528</v>
      </c>
      <c r="AR31" s="1392"/>
      <c r="AS31" s="1392"/>
      <c r="AT31" s="1392"/>
      <c r="AU31" s="1392"/>
      <c r="AV31" s="1389" t="s">
        <v>893</v>
      </c>
      <c r="AW31" s="1389"/>
      <c r="AX31" s="1389"/>
      <c r="AY31" s="1389"/>
      <c r="AZ31" s="1406">
        <v>2640</v>
      </c>
      <c r="BA31" s="1406"/>
      <c r="BB31" s="1395">
        <f t="shared" ref="BB31:BB33" si="1">AZ31*1.05</f>
        <v>2772</v>
      </c>
      <c r="BC31" s="1396"/>
      <c r="BD31" s="375"/>
      <c r="BE31" s="375"/>
      <c r="BF31" s="389">
        <f t="shared" si="0"/>
        <v>3511.2</v>
      </c>
    </row>
    <row r="32" spans="1:58" ht="15.5" x14ac:dyDescent="0.3">
      <c r="A32" s="238">
        <v>4</v>
      </c>
      <c r="B32" s="1409" t="s">
        <v>1204</v>
      </c>
      <c r="C32" s="1410"/>
      <c r="D32" s="1410"/>
      <c r="E32" s="1410"/>
      <c r="F32" s="1410"/>
      <c r="G32" s="1410"/>
      <c r="H32" s="1410"/>
      <c r="I32" s="1410"/>
      <c r="J32" s="1388"/>
      <c r="K32" s="1389"/>
      <c r="L32" s="1389"/>
      <c r="M32" s="1389"/>
      <c r="N32" s="1402"/>
      <c r="O32" s="1388" t="s">
        <v>1203</v>
      </c>
      <c r="P32" s="1389"/>
      <c r="Q32" s="1389"/>
      <c r="R32" s="1389"/>
      <c r="S32" s="1390" t="s">
        <v>307</v>
      </c>
      <c r="T32" s="1390"/>
      <c r="U32" s="1388"/>
      <c r="V32" s="1389"/>
      <c r="W32" s="1389"/>
      <c r="X32" s="1389"/>
      <c r="Y32" s="1402"/>
      <c r="Z32" s="1388"/>
      <c r="AA32" s="1389"/>
      <c r="AB32" s="1389"/>
      <c r="AC32" s="1389"/>
      <c r="AD32" s="1390" t="s">
        <v>307</v>
      </c>
      <c r="AE32" s="1390"/>
      <c r="AF32" s="1388"/>
      <c r="AG32" s="1389"/>
      <c r="AH32" s="1389"/>
      <c r="AI32" s="1389"/>
      <c r="AJ32" s="1402"/>
      <c r="AK32" s="1388"/>
      <c r="AL32" s="1389"/>
      <c r="AM32" s="1389"/>
      <c r="AN32" s="1389"/>
      <c r="AO32" s="1390" t="s">
        <v>307</v>
      </c>
      <c r="AP32" s="1390"/>
      <c r="AQ32" s="1391" t="s">
        <v>528</v>
      </c>
      <c r="AR32" s="1392"/>
      <c r="AS32" s="1392"/>
      <c r="AT32" s="1392"/>
      <c r="AU32" s="1392"/>
      <c r="AV32" s="1389"/>
      <c r="AW32" s="1389"/>
      <c r="AX32" s="1389"/>
      <c r="AY32" s="1389"/>
      <c r="AZ32" s="1411">
        <v>228</v>
      </c>
      <c r="BA32" s="1411"/>
      <c r="BB32" s="1407">
        <f t="shared" si="1"/>
        <v>239.4</v>
      </c>
      <c r="BC32" s="1408"/>
      <c r="BD32" s="375"/>
      <c r="BE32" s="375"/>
      <c r="BF32" s="389">
        <f t="shared" si="0"/>
        <v>303.24</v>
      </c>
    </row>
    <row r="33" spans="1:58" ht="15.5" x14ac:dyDescent="0.3">
      <c r="A33" s="238">
        <v>5</v>
      </c>
      <c r="B33" s="1409" t="s">
        <v>1205</v>
      </c>
      <c r="C33" s="1410"/>
      <c r="D33" s="1410"/>
      <c r="E33" s="1410"/>
      <c r="F33" s="1410"/>
      <c r="G33" s="1410"/>
      <c r="H33" s="1410"/>
      <c r="I33" s="1410"/>
      <c r="J33" s="1388"/>
      <c r="K33" s="1389"/>
      <c r="L33" s="1389"/>
      <c r="M33" s="1389"/>
      <c r="N33" s="1402"/>
      <c r="O33" s="1388" t="s">
        <v>1203</v>
      </c>
      <c r="P33" s="1389"/>
      <c r="Q33" s="1389"/>
      <c r="R33" s="1389"/>
      <c r="S33" s="1390" t="s">
        <v>307</v>
      </c>
      <c r="T33" s="1390"/>
      <c r="U33" s="1388"/>
      <c r="V33" s="1389"/>
      <c r="W33" s="1389"/>
      <c r="X33" s="1389"/>
      <c r="Y33" s="1402"/>
      <c r="Z33" s="1388"/>
      <c r="AA33" s="1389"/>
      <c r="AB33" s="1389"/>
      <c r="AC33" s="1389"/>
      <c r="AD33" s="1390" t="s">
        <v>307</v>
      </c>
      <c r="AE33" s="1390"/>
      <c r="AF33" s="1388"/>
      <c r="AG33" s="1389"/>
      <c r="AH33" s="1389"/>
      <c r="AI33" s="1389"/>
      <c r="AJ33" s="1402"/>
      <c r="AK33" s="1388"/>
      <c r="AL33" s="1389"/>
      <c r="AM33" s="1389"/>
      <c r="AN33" s="1389"/>
      <c r="AO33" s="1390" t="s">
        <v>307</v>
      </c>
      <c r="AP33" s="1390"/>
      <c r="AQ33" s="1391" t="s">
        <v>528</v>
      </c>
      <c r="AR33" s="1392"/>
      <c r="AS33" s="1392"/>
      <c r="AT33" s="1392"/>
      <c r="AU33" s="1392"/>
      <c r="AV33" s="1389" t="s">
        <v>579</v>
      </c>
      <c r="AW33" s="1389"/>
      <c r="AX33" s="1389"/>
      <c r="AY33" s="1389"/>
      <c r="AZ33" s="1406">
        <v>3080</v>
      </c>
      <c r="BA33" s="1406"/>
      <c r="BB33" s="1395">
        <f t="shared" si="1"/>
        <v>3234</v>
      </c>
      <c r="BC33" s="1396"/>
      <c r="BD33" s="375"/>
      <c r="BE33" s="375"/>
      <c r="BF33" s="389">
        <f t="shared" si="0"/>
        <v>4096.3999999999996</v>
      </c>
    </row>
    <row r="34" spans="1:58" ht="15.65" customHeight="1" x14ac:dyDescent="0.3">
      <c r="A34" s="1071" t="s">
        <v>1764</v>
      </c>
      <c r="B34" s="1072"/>
      <c r="C34" s="1072"/>
      <c r="D34" s="1072"/>
      <c r="E34" s="1072"/>
      <c r="F34" s="1072"/>
      <c r="G34" s="1072"/>
      <c r="H34" s="1072"/>
      <c r="I34" s="1072"/>
      <c r="J34" s="1072"/>
      <c r="K34" s="1072"/>
      <c r="L34" s="1072"/>
      <c r="M34" s="1072"/>
      <c r="N34" s="1072"/>
      <c r="O34" s="1072"/>
      <c r="P34" s="1072"/>
      <c r="Q34" s="1072"/>
      <c r="R34" s="1072"/>
      <c r="S34" s="1072"/>
      <c r="T34" s="1072"/>
      <c r="U34" s="1072"/>
      <c r="V34" s="1072"/>
      <c r="W34" s="1072"/>
      <c r="X34" s="1072"/>
      <c r="Y34" s="1072"/>
      <c r="Z34" s="1072"/>
      <c r="AA34" s="1072"/>
      <c r="AB34" s="1072"/>
      <c r="AC34" s="1072"/>
      <c r="AD34" s="1072"/>
      <c r="AE34" s="1072"/>
      <c r="AF34" s="1072"/>
      <c r="AG34" s="1072"/>
      <c r="AH34" s="1072"/>
      <c r="AI34" s="1072"/>
      <c r="AJ34" s="1072"/>
      <c r="AK34" s="1072"/>
      <c r="AL34" s="1072"/>
      <c r="AM34" s="1072"/>
      <c r="AN34" s="1072"/>
      <c r="AO34" s="1072"/>
      <c r="AP34" s="1072"/>
      <c r="AQ34" s="1072"/>
      <c r="AR34" s="1072"/>
      <c r="AS34" s="1072"/>
      <c r="AT34" s="1072"/>
      <c r="AU34" s="1072"/>
      <c r="AV34" s="1072"/>
      <c r="AW34" s="1072"/>
      <c r="AX34" s="1072"/>
      <c r="AY34" s="1072"/>
      <c r="AZ34" s="1072"/>
      <c r="BA34" s="1072"/>
      <c r="BB34" s="1072"/>
      <c r="BC34" s="1072"/>
      <c r="BD34" s="375"/>
      <c r="BE34" s="375"/>
      <c r="BF34" s="389"/>
    </row>
    <row r="35" spans="1:58" ht="15.65" customHeight="1" x14ac:dyDescent="0.3">
      <c r="A35" s="239">
        <v>6</v>
      </c>
      <c r="B35" s="1245" t="s">
        <v>1206</v>
      </c>
      <c r="C35" s="1246"/>
      <c r="D35" s="1246"/>
      <c r="E35" s="1246"/>
      <c r="F35" s="1246"/>
      <c r="G35" s="1246"/>
      <c r="H35" s="1246"/>
      <c r="I35" s="1246"/>
      <c r="J35" s="1131"/>
      <c r="K35" s="1132"/>
      <c r="L35" s="1132"/>
      <c r="M35" s="1132"/>
      <c r="N35" s="1282"/>
      <c r="O35" s="1131" t="s">
        <v>1203</v>
      </c>
      <c r="P35" s="1132"/>
      <c r="Q35" s="1132"/>
      <c r="R35" s="1132"/>
      <c r="S35" s="1415" t="s">
        <v>307</v>
      </c>
      <c r="T35" s="1415"/>
      <c r="U35" s="1131"/>
      <c r="V35" s="1132"/>
      <c r="W35" s="1132"/>
      <c r="X35" s="1132"/>
      <c r="Y35" s="1282"/>
      <c r="Z35" s="1131"/>
      <c r="AA35" s="1132"/>
      <c r="AB35" s="1132"/>
      <c r="AC35" s="1132"/>
      <c r="AD35" s="1415" t="s">
        <v>307</v>
      </c>
      <c r="AE35" s="1415"/>
      <c r="AF35" s="1131"/>
      <c r="AG35" s="1132"/>
      <c r="AH35" s="1132"/>
      <c r="AI35" s="1132"/>
      <c r="AJ35" s="1282"/>
      <c r="AK35" s="1131"/>
      <c r="AL35" s="1132"/>
      <c r="AM35" s="1132"/>
      <c r="AN35" s="1132"/>
      <c r="AO35" s="1415" t="s">
        <v>307</v>
      </c>
      <c r="AP35" s="1415"/>
      <c r="AQ35" s="1173" t="s">
        <v>528</v>
      </c>
      <c r="AR35" s="1174"/>
      <c r="AS35" s="1174"/>
      <c r="AT35" s="1174"/>
      <c r="AU35" s="1174"/>
      <c r="AV35" s="1132" t="s">
        <v>579</v>
      </c>
      <c r="AW35" s="1132"/>
      <c r="AX35" s="1132"/>
      <c r="AY35" s="1132"/>
      <c r="AZ35" s="1414"/>
      <c r="BA35" s="1414"/>
      <c r="BB35" s="1412">
        <v>1277.5</v>
      </c>
      <c r="BC35" s="1413"/>
      <c r="BD35" s="375"/>
      <c r="BE35" s="375"/>
      <c r="BF35" s="389">
        <f>BB35+(BB35*0.33)</f>
        <v>1699.075</v>
      </c>
    </row>
    <row r="36" spans="1:58" ht="15.5" x14ac:dyDescent="0.3">
      <c r="A36" s="239">
        <v>7</v>
      </c>
      <c r="B36" s="1245" t="s">
        <v>1207</v>
      </c>
      <c r="C36" s="1246"/>
      <c r="D36" s="1246"/>
      <c r="E36" s="1246"/>
      <c r="F36" s="1246"/>
      <c r="G36" s="1246"/>
      <c r="H36" s="1246"/>
      <c r="I36" s="1246"/>
      <c r="J36" s="1131"/>
      <c r="K36" s="1132"/>
      <c r="L36" s="1132"/>
      <c r="M36" s="1132"/>
      <c r="N36" s="1282"/>
      <c r="O36" s="1131" t="s">
        <v>1203</v>
      </c>
      <c r="P36" s="1132"/>
      <c r="Q36" s="1132"/>
      <c r="R36" s="1132"/>
      <c r="S36" s="1415" t="s">
        <v>307</v>
      </c>
      <c r="T36" s="1415"/>
      <c r="U36" s="1131"/>
      <c r="V36" s="1132"/>
      <c r="W36" s="1132"/>
      <c r="X36" s="1132"/>
      <c r="Y36" s="1282"/>
      <c r="Z36" s="1131"/>
      <c r="AA36" s="1132"/>
      <c r="AB36" s="1132"/>
      <c r="AC36" s="1132"/>
      <c r="AD36" s="1415" t="s">
        <v>307</v>
      </c>
      <c r="AE36" s="1415"/>
      <c r="AF36" s="1131"/>
      <c r="AG36" s="1132"/>
      <c r="AH36" s="1132"/>
      <c r="AI36" s="1132"/>
      <c r="AJ36" s="1282"/>
      <c r="AK36" s="1131"/>
      <c r="AL36" s="1132"/>
      <c r="AM36" s="1132"/>
      <c r="AN36" s="1132"/>
      <c r="AO36" s="1415" t="s">
        <v>307</v>
      </c>
      <c r="AP36" s="1415"/>
      <c r="AQ36" s="1173" t="s">
        <v>528</v>
      </c>
      <c r="AR36" s="1174"/>
      <c r="AS36" s="1174"/>
      <c r="AT36" s="1174"/>
      <c r="AU36" s="1174"/>
      <c r="AV36" s="1132" t="s">
        <v>579</v>
      </c>
      <c r="AW36" s="1132"/>
      <c r="AX36" s="1132"/>
      <c r="AY36" s="1132"/>
      <c r="AZ36" s="1414"/>
      <c r="BA36" s="1414"/>
      <c r="BB36" s="1412">
        <v>638.75</v>
      </c>
      <c r="BC36" s="1413"/>
      <c r="BD36" s="375"/>
      <c r="BE36" s="375"/>
      <c r="BF36" s="389">
        <f t="shared" ref="BF36:BF42" si="2">BB36+(BB36*0.33)</f>
        <v>849.53750000000002</v>
      </c>
    </row>
    <row r="37" spans="1:58" ht="15.5" x14ac:dyDescent="0.3">
      <c r="A37" s="239">
        <v>8</v>
      </c>
      <c r="B37" s="1245" t="s">
        <v>1208</v>
      </c>
      <c r="C37" s="1246"/>
      <c r="D37" s="1246"/>
      <c r="E37" s="1246"/>
      <c r="F37" s="1246"/>
      <c r="G37" s="1246"/>
      <c r="H37" s="1246"/>
      <c r="I37" s="1246"/>
      <c r="J37" s="1131"/>
      <c r="K37" s="1132"/>
      <c r="L37" s="1132"/>
      <c r="M37" s="1132"/>
      <c r="N37" s="1282"/>
      <c r="O37" s="1131" t="s">
        <v>1203</v>
      </c>
      <c r="P37" s="1132"/>
      <c r="Q37" s="1132"/>
      <c r="R37" s="1132"/>
      <c r="S37" s="1415" t="s">
        <v>307</v>
      </c>
      <c r="T37" s="1415"/>
      <c r="U37" s="1131"/>
      <c r="V37" s="1132"/>
      <c r="W37" s="1132"/>
      <c r="X37" s="1132"/>
      <c r="Y37" s="1282"/>
      <c r="Z37" s="1131"/>
      <c r="AA37" s="1132"/>
      <c r="AB37" s="1132"/>
      <c r="AC37" s="1132"/>
      <c r="AD37" s="1415" t="s">
        <v>307</v>
      </c>
      <c r="AE37" s="1415"/>
      <c r="AF37" s="1131"/>
      <c r="AG37" s="1132"/>
      <c r="AH37" s="1132"/>
      <c r="AI37" s="1132"/>
      <c r="AJ37" s="1282"/>
      <c r="AK37" s="1131"/>
      <c r="AL37" s="1132"/>
      <c r="AM37" s="1132"/>
      <c r="AN37" s="1132"/>
      <c r="AO37" s="1415" t="s">
        <v>307</v>
      </c>
      <c r="AP37" s="1415"/>
      <c r="AQ37" s="1173" t="s">
        <v>528</v>
      </c>
      <c r="AR37" s="1174"/>
      <c r="AS37" s="1174"/>
      <c r="AT37" s="1174"/>
      <c r="AU37" s="1174"/>
      <c r="AV37" s="1132" t="s">
        <v>579</v>
      </c>
      <c r="AW37" s="1132"/>
      <c r="AX37" s="1132"/>
      <c r="AY37" s="1132"/>
      <c r="AZ37" s="1414"/>
      <c r="BA37" s="1414"/>
      <c r="BB37" s="1416">
        <v>943.75</v>
      </c>
      <c r="BC37" s="1417"/>
      <c r="BD37" s="375"/>
      <c r="BE37" s="375"/>
      <c r="BF37" s="389">
        <f t="shared" si="2"/>
        <v>1255.1875</v>
      </c>
    </row>
    <row r="38" spans="1:58" ht="15.5" x14ac:dyDescent="0.3">
      <c r="A38" s="239">
        <v>9</v>
      </c>
      <c r="B38" s="1245" t="s">
        <v>1209</v>
      </c>
      <c r="C38" s="1246"/>
      <c r="D38" s="1246"/>
      <c r="E38" s="1246"/>
      <c r="F38" s="1246"/>
      <c r="G38" s="1246"/>
      <c r="H38" s="1246"/>
      <c r="I38" s="1246"/>
      <c r="J38" s="1131"/>
      <c r="K38" s="1132"/>
      <c r="L38" s="1132"/>
      <c r="M38" s="1132"/>
      <c r="N38" s="1282"/>
      <c r="O38" s="1131" t="s">
        <v>1203</v>
      </c>
      <c r="P38" s="1132"/>
      <c r="Q38" s="1132"/>
      <c r="R38" s="1132"/>
      <c r="S38" s="1415" t="s">
        <v>307</v>
      </c>
      <c r="T38" s="1415"/>
      <c r="U38" s="1131"/>
      <c r="V38" s="1132"/>
      <c r="W38" s="1132"/>
      <c r="X38" s="1132"/>
      <c r="Y38" s="1282"/>
      <c r="Z38" s="1131"/>
      <c r="AA38" s="1132"/>
      <c r="AB38" s="1132"/>
      <c r="AC38" s="1132"/>
      <c r="AD38" s="1415" t="s">
        <v>307</v>
      </c>
      <c r="AE38" s="1415"/>
      <c r="AF38" s="1131"/>
      <c r="AG38" s="1132"/>
      <c r="AH38" s="1132"/>
      <c r="AI38" s="1132"/>
      <c r="AJ38" s="1282"/>
      <c r="AK38" s="1131"/>
      <c r="AL38" s="1132"/>
      <c r="AM38" s="1132"/>
      <c r="AN38" s="1132"/>
      <c r="AO38" s="1415" t="s">
        <v>307</v>
      </c>
      <c r="AP38" s="1415"/>
      <c r="AQ38" s="1173" t="s">
        <v>528</v>
      </c>
      <c r="AR38" s="1174"/>
      <c r="AS38" s="1174"/>
      <c r="AT38" s="1174"/>
      <c r="AU38" s="1174"/>
      <c r="AV38" s="1132" t="s">
        <v>579</v>
      </c>
      <c r="AW38" s="1132"/>
      <c r="AX38" s="1132"/>
      <c r="AY38" s="1132"/>
      <c r="AZ38" s="1414"/>
      <c r="BA38" s="1414"/>
      <c r="BB38" s="1416">
        <v>601.25</v>
      </c>
      <c r="BC38" s="1417"/>
      <c r="BD38" s="375"/>
      <c r="BE38" s="375"/>
      <c r="BF38" s="389">
        <f t="shared" si="2"/>
        <v>799.66250000000002</v>
      </c>
    </row>
    <row r="39" spans="1:58" ht="15.5" x14ac:dyDescent="0.3">
      <c r="A39" s="239">
        <v>10</v>
      </c>
      <c r="B39" s="1245" t="s">
        <v>1210</v>
      </c>
      <c r="C39" s="1246"/>
      <c r="D39" s="1246"/>
      <c r="E39" s="1246"/>
      <c r="F39" s="1246"/>
      <c r="G39" s="1246"/>
      <c r="H39" s="1246"/>
      <c r="I39" s="1246"/>
      <c r="J39" s="1131"/>
      <c r="K39" s="1132"/>
      <c r="L39" s="1132"/>
      <c r="M39" s="1132"/>
      <c r="N39" s="1282"/>
      <c r="O39" s="1131" t="s">
        <v>1203</v>
      </c>
      <c r="P39" s="1132"/>
      <c r="Q39" s="1132"/>
      <c r="R39" s="1132"/>
      <c r="S39" s="1415" t="s">
        <v>307</v>
      </c>
      <c r="T39" s="1415"/>
      <c r="U39" s="1131"/>
      <c r="V39" s="1132"/>
      <c r="W39" s="1132"/>
      <c r="X39" s="1132"/>
      <c r="Y39" s="1282"/>
      <c r="Z39" s="1131"/>
      <c r="AA39" s="1132"/>
      <c r="AB39" s="1132"/>
      <c r="AC39" s="1132"/>
      <c r="AD39" s="1415" t="s">
        <v>307</v>
      </c>
      <c r="AE39" s="1415"/>
      <c r="AF39" s="1131"/>
      <c r="AG39" s="1132"/>
      <c r="AH39" s="1132"/>
      <c r="AI39" s="1132"/>
      <c r="AJ39" s="1282"/>
      <c r="AK39" s="1131"/>
      <c r="AL39" s="1132"/>
      <c r="AM39" s="1132"/>
      <c r="AN39" s="1132"/>
      <c r="AO39" s="1415" t="s">
        <v>307</v>
      </c>
      <c r="AP39" s="1415"/>
      <c r="AQ39" s="1173" t="s">
        <v>528</v>
      </c>
      <c r="AR39" s="1174"/>
      <c r="AS39" s="1174"/>
      <c r="AT39" s="1174"/>
      <c r="AU39" s="1174"/>
      <c r="AV39" s="1132" t="s">
        <v>579</v>
      </c>
      <c r="AW39" s="1132"/>
      <c r="AX39" s="1132"/>
      <c r="AY39" s="1132"/>
      <c r="AZ39" s="1414"/>
      <c r="BA39" s="1414"/>
      <c r="BB39" s="1416">
        <v>268.75</v>
      </c>
      <c r="BC39" s="1417"/>
      <c r="BD39" s="375"/>
      <c r="BE39" s="375"/>
      <c r="BF39" s="389">
        <f t="shared" si="2"/>
        <v>357.4375</v>
      </c>
    </row>
    <row r="40" spans="1:58" ht="15.5" x14ac:dyDescent="0.3">
      <c r="A40" s="239">
        <v>11</v>
      </c>
      <c r="B40" s="1245" t="s">
        <v>1211</v>
      </c>
      <c r="C40" s="1246"/>
      <c r="D40" s="1246"/>
      <c r="E40" s="1246"/>
      <c r="F40" s="1246"/>
      <c r="G40" s="1246"/>
      <c r="H40" s="1246"/>
      <c r="I40" s="1246"/>
      <c r="J40" s="1131"/>
      <c r="K40" s="1132"/>
      <c r="L40" s="1132"/>
      <c r="M40" s="1132"/>
      <c r="N40" s="1282"/>
      <c r="O40" s="1131" t="s">
        <v>1203</v>
      </c>
      <c r="P40" s="1132"/>
      <c r="Q40" s="1132"/>
      <c r="R40" s="1132"/>
      <c r="S40" s="1415" t="s">
        <v>307</v>
      </c>
      <c r="T40" s="1415"/>
      <c r="U40" s="1131"/>
      <c r="V40" s="1132"/>
      <c r="W40" s="1132"/>
      <c r="X40" s="1132"/>
      <c r="Y40" s="1282"/>
      <c r="Z40" s="1131"/>
      <c r="AA40" s="1132"/>
      <c r="AB40" s="1132"/>
      <c r="AC40" s="1132"/>
      <c r="AD40" s="1415" t="s">
        <v>307</v>
      </c>
      <c r="AE40" s="1415"/>
      <c r="AF40" s="1131"/>
      <c r="AG40" s="1132"/>
      <c r="AH40" s="1132"/>
      <c r="AI40" s="1132"/>
      <c r="AJ40" s="1282"/>
      <c r="AK40" s="1131"/>
      <c r="AL40" s="1132"/>
      <c r="AM40" s="1132"/>
      <c r="AN40" s="1132"/>
      <c r="AO40" s="1415" t="s">
        <v>307</v>
      </c>
      <c r="AP40" s="1415"/>
      <c r="AQ40" s="1173" t="s">
        <v>528</v>
      </c>
      <c r="AR40" s="1174"/>
      <c r="AS40" s="1174"/>
      <c r="AT40" s="1174"/>
      <c r="AU40" s="1174"/>
      <c r="AV40" s="1132" t="s">
        <v>579</v>
      </c>
      <c r="AW40" s="1132"/>
      <c r="AX40" s="1132"/>
      <c r="AY40" s="1132"/>
      <c r="AZ40" s="1414"/>
      <c r="BA40" s="1414"/>
      <c r="BB40" s="1416">
        <v>187.5</v>
      </c>
      <c r="BC40" s="1417"/>
      <c r="BD40" s="375"/>
      <c r="BE40" s="375"/>
      <c r="BF40" s="389">
        <f t="shared" si="2"/>
        <v>249.375</v>
      </c>
    </row>
    <row r="41" spans="1:58" ht="31.75" customHeight="1" x14ac:dyDescent="0.3">
      <c r="A41" s="239">
        <v>12</v>
      </c>
      <c r="B41" s="1245" t="s">
        <v>1212</v>
      </c>
      <c r="C41" s="1246"/>
      <c r="D41" s="1246"/>
      <c r="E41" s="1246"/>
      <c r="F41" s="1246"/>
      <c r="G41" s="1246"/>
      <c r="H41" s="1246"/>
      <c r="I41" s="1246"/>
      <c r="J41" s="1131"/>
      <c r="K41" s="1132"/>
      <c r="L41" s="1132"/>
      <c r="M41" s="1132"/>
      <c r="N41" s="1282"/>
      <c r="O41" s="1131" t="s">
        <v>1203</v>
      </c>
      <c r="P41" s="1132"/>
      <c r="Q41" s="1132"/>
      <c r="R41" s="1132"/>
      <c r="S41" s="1415" t="s">
        <v>307</v>
      </c>
      <c r="T41" s="1415"/>
      <c r="U41" s="1131"/>
      <c r="V41" s="1132"/>
      <c r="W41" s="1132"/>
      <c r="X41" s="1132"/>
      <c r="Y41" s="1282"/>
      <c r="Z41" s="1131"/>
      <c r="AA41" s="1132"/>
      <c r="AB41" s="1132"/>
      <c r="AC41" s="1132"/>
      <c r="AD41" s="1415" t="s">
        <v>307</v>
      </c>
      <c r="AE41" s="1415"/>
      <c r="AF41" s="1131"/>
      <c r="AG41" s="1132"/>
      <c r="AH41" s="1132"/>
      <c r="AI41" s="1132"/>
      <c r="AJ41" s="1282"/>
      <c r="AK41" s="1131"/>
      <c r="AL41" s="1132"/>
      <c r="AM41" s="1132"/>
      <c r="AN41" s="1132"/>
      <c r="AO41" s="1415" t="s">
        <v>307</v>
      </c>
      <c r="AP41" s="1415"/>
      <c r="AQ41" s="1173" t="s">
        <v>528</v>
      </c>
      <c r="AR41" s="1174"/>
      <c r="AS41" s="1174"/>
      <c r="AT41" s="1174"/>
      <c r="AU41" s="1174"/>
      <c r="AV41" s="1132" t="s">
        <v>579</v>
      </c>
      <c r="AW41" s="1132"/>
      <c r="AX41" s="1132"/>
      <c r="AY41" s="1132"/>
      <c r="AZ41" s="1414"/>
      <c r="BA41" s="1414"/>
      <c r="BB41" s="1416">
        <v>727.5</v>
      </c>
      <c r="BC41" s="1417"/>
      <c r="BD41" s="375"/>
      <c r="BE41" s="375"/>
      <c r="BF41" s="389">
        <f t="shared" si="2"/>
        <v>967.57500000000005</v>
      </c>
    </row>
    <row r="42" spans="1:58" ht="15.5" x14ac:dyDescent="0.3">
      <c r="A42" s="239">
        <v>13</v>
      </c>
      <c r="B42" s="1245" t="s">
        <v>1768</v>
      </c>
      <c r="C42" s="1246"/>
      <c r="D42" s="1246"/>
      <c r="E42" s="1246"/>
      <c r="F42" s="1246"/>
      <c r="G42" s="1246"/>
      <c r="H42" s="1246"/>
      <c r="I42" s="1246"/>
      <c r="J42" s="1131"/>
      <c r="K42" s="1132"/>
      <c r="L42" s="1132"/>
      <c r="M42" s="1132"/>
      <c r="N42" s="1282"/>
      <c r="O42" s="1131" t="s">
        <v>1203</v>
      </c>
      <c r="P42" s="1132"/>
      <c r="Q42" s="1132"/>
      <c r="R42" s="1132"/>
      <c r="S42" s="1415" t="s">
        <v>307</v>
      </c>
      <c r="T42" s="1415"/>
      <c r="U42" s="1131"/>
      <c r="V42" s="1132"/>
      <c r="W42" s="1132"/>
      <c r="X42" s="1132"/>
      <c r="Y42" s="1282"/>
      <c r="Z42" s="1131"/>
      <c r="AA42" s="1132"/>
      <c r="AB42" s="1132"/>
      <c r="AC42" s="1132"/>
      <c r="AD42" s="1415" t="s">
        <v>307</v>
      </c>
      <c r="AE42" s="1415"/>
      <c r="AF42" s="1131"/>
      <c r="AG42" s="1132"/>
      <c r="AH42" s="1132"/>
      <c r="AI42" s="1132"/>
      <c r="AJ42" s="1282"/>
      <c r="AK42" s="1131"/>
      <c r="AL42" s="1132"/>
      <c r="AM42" s="1132"/>
      <c r="AN42" s="1132"/>
      <c r="AO42" s="1415" t="s">
        <v>307</v>
      </c>
      <c r="AP42" s="1415"/>
      <c r="AQ42" s="1173" t="s">
        <v>528</v>
      </c>
      <c r="AR42" s="1174"/>
      <c r="AS42" s="1174"/>
      <c r="AT42" s="1174"/>
      <c r="AU42" s="1174"/>
      <c r="AV42" s="1132" t="s">
        <v>579</v>
      </c>
      <c r="AW42" s="1132"/>
      <c r="AX42" s="1132"/>
      <c r="AY42" s="1132"/>
      <c r="AZ42" s="1414"/>
      <c r="BA42" s="1414"/>
      <c r="BB42" s="1412">
        <v>1277.5</v>
      </c>
      <c r="BC42" s="1413"/>
      <c r="BD42" s="375"/>
      <c r="BE42" s="375"/>
      <c r="BF42" s="389">
        <f t="shared" si="2"/>
        <v>1699.075</v>
      </c>
    </row>
  </sheetData>
  <mergeCells count="465">
    <mergeCell ref="B42:I42"/>
    <mergeCell ref="J42:N42"/>
    <mergeCell ref="O42:R42"/>
    <mergeCell ref="S42:T42"/>
    <mergeCell ref="U42:Y42"/>
    <mergeCell ref="Z42:AC42"/>
    <mergeCell ref="AD42:AE42"/>
    <mergeCell ref="AF42:AJ42"/>
    <mergeCell ref="AK42:AN42"/>
    <mergeCell ref="AO42:AP42"/>
    <mergeCell ref="AQ42:AU42"/>
    <mergeCell ref="AV42:AY42"/>
    <mergeCell ref="AZ42:BA42"/>
    <mergeCell ref="BB42:BC42"/>
    <mergeCell ref="AZ41:BA41"/>
    <mergeCell ref="BB41:BC41"/>
    <mergeCell ref="A34:BC34"/>
    <mergeCell ref="AD41:AE41"/>
    <mergeCell ref="AF41:AJ41"/>
    <mergeCell ref="AK41:AN41"/>
    <mergeCell ref="AO41:AP41"/>
    <mergeCell ref="AQ41:AU41"/>
    <mergeCell ref="AV41:AY41"/>
    <mergeCell ref="B41:I41"/>
    <mergeCell ref="J41:N41"/>
    <mergeCell ref="O41:R41"/>
    <mergeCell ref="S41:T41"/>
    <mergeCell ref="U41:Y41"/>
    <mergeCell ref="Z41:AC41"/>
    <mergeCell ref="AK40:AN40"/>
    <mergeCell ref="AO40:AP40"/>
    <mergeCell ref="AQ40:AU40"/>
    <mergeCell ref="AV40:AY40"/>
    <mergeCell ref="AZ40:BA40"/>
    <mergeCell ref="BB40:BC40"/>
    <mergeCell ref="AZ39:BA39"/>
    <mergeCell ref="BB39:BC39"/>
    <mergeCell ref="B40:I40"/>
    <mergeCell ref="J40:N40"/>
    <mergeCell ref="O40:R40"/>
    <mergeCell ref="S40:T40"/>
    <mergeCell ref="U40:Y40"/>
    <mergeCell ref="Z40:AC40"/>
    <mergeCell ref="AD40:AE40"/>
    <mergeCell ref="AF40:AJ40"/>
    <mergeCell ref="AD39:AE39"/>
    <mergeCell ref="AF39:AJ39"/>
    <mergeCell ref="AK39:AN39"/>
    <mergeCell ref="AO39:AP39"/>
    <mergeCell ref="AQ39:AU39"/>
    <mergeCell ref="AV39:AY39"/>
    <mergeCell ref="B39:I39"/>
    <mergeCell ref="J39:N39"/>
    <mergeCell ref="O39:R39"/>
    <mergeCell ref="S39:T39"/>
    <mergeCell ref="U39:Y39"/>
    <mergeCell ref="Z39:AC39"/>
    <mergeCell ref="AK38:AN38"/>
    <mergeCell ref="AO38:AP38"/>
    <mergeCell ref="AQ38:AU38"/>
    <mergeCell ref="AV38:AY38"/>
    <mergeCell ref="AZ38:BA38"/>
    <mergeCell ref="BB38:BC38"/>
    <mergeCell ref="AZ37:BA37"/>
    <mergeCell ref="BB37:BC37"/>
    <mergeCell ref="B38:I38"/>
    <mergeCell ref="J38:N38"/>
    <mergeCell ref="O38:R38"/>
    <mergeCell ref="S38:T38"/>
    <mergeCell ref="U38:Y38"/>
    <mergeCell ref="Z38:AC38"/>
    <mergeCell ref="AD38:AE38"/>
    <mergeCell ref="AF38:AJ38"/>
    <mergeCell ref="AD37:AE37"/>
    <mergeCell ref="AF37:AJ37"/>
    <mergeCell ref="AK37:AN37"/>
    <mergeCell ref="AO37:AP37"/>
    <mergeCell ref="AQ37:AU37"/>
    <mergeCell ref="AV37:AY37"/>
    <mergeCell ref="B37:I37"/>
    <mergeCell ref="J37:N37"/>
    <mergeCell ref="O37:R37"/>
    <mergeCell ref="S37:T37"/>
    <mergeCell ref="U37:Y37"/>
    <mergeCell ref="Z37:AC37"/>
    <mergeCell ref="AK36:AN36"/>
    <mergeCell ref="AO36:AP36"/>
    <mergeCell ref="AQ36:AU36"/>
    <mergeCell ref="AV36:AY36"/>
    <mergeCell ref="AZ36:BA36"/>
    <mergeCell ref="BB36:BC36"/>
    <mergeCell ref="AZ35:BA35"/>
    <mergeCell ref="BB35:BC35"/>
    <mergeCell ref="B36:I36"/>
    <mergeCell ref="J36:N36"/>
    <mergeCell ref="O36:R36"/>
    <mergeCell ref="S36:T36"/>
    <mergeCell ref="U36:Y36"/>
    <mergeCell ref="Z36:AC36"/>
    <mergeCell ref="AD36:AE36"/>
    <mergeCell ref="AF36:AJ36"/>
    <mergeCell ref="AD35:AE35"/>
    <mergeCell ref="AF35:AJ35"/>
    <mergeCell ref="AK35:AN35"/>
    <mergeCell ref="AO35:AP35"/>
    <mergeCell ref="AQ35:AU35"/>
    <mergeCell ref="AV35:AY35"/>
    <mergeCell ref="B35:I35"/>
    <mergeCell ref="J35:N35"/>
    <mergeCell ref="O35:R35"/>
    <mergeCell ref="S35:T35"/>
    <mergeCell ref="U35:Y35"/>
    <mergeCell ref="Z35:AC35"/>
    <mergeCell ref="AK33:AN33"/>
    <mergeCell ref="AO33:AP33"/>
    <mergeCell ref="AQ33:AU33"/>
    <mergeCell ref="AV33:AY33"/>
    <mergeCell ref="AZ33:BA33"/>
    <mergeCell ref="BB33:BC33"/>
    <mergeCell ref="AZ32:BA32"/>
    <mergeCell ref="BB32:BC32"/>
    <mergeCell ref="B33:I33"/>
    <mergeCell ref="J33:N33"/>
    <mergeCell ref="O33:R33"/>
    <mergeCell ref="S33:T33"/>
    <mergeCell ref="U33:Y33"/>
    <mergeCell ref="Z33:AC33"/>
    <mergeCell ref="AD33:AE33"/>
    <mergeCell ref="AF33:AJ33"/>
    <mergeCell ref="AD32:AE32"/>
    <mergeCell ref="AF32:AJ32"/>
    <mergeCell ref="AK32:AN32"/>
    <mergeCell ref="AO32:AP32"/>
    <mergeCell ref="AQ32:AU32"/>
    <mergeCell ref="AV32:AY32"/>
    <mergeCell ref="B32:I32"/>
    <mergeCell ref="J32:N32"/>
    <mergeCell ref="O32:R32"/>
    <mergeCell ref="S32:T32"/>
    <mergeCell ref="U32:Y32"/>
    <mergeCell ref="Z32:AC32"/>
    <mergeCell ref="AK31:AN31"/>
    <mergeCell ref="AO31:AP31"/>
    <mergeCell ref="AQ31:AU31"/>
    <mergeCell ref="AV31:AY31"/>
    <mergeCell ref="AZ31:BA31"/>
    <mergeCell ref="BB31:BC31"/>
    <mergeCell ref="AZ30:BA30"/>
    <mergeCell ref="BB30:BC30"/>
    <mergeCell ref="B31:I31"/>
    <mergeCell ref="J31:N31"/>
    <mergeCell ref="O31:R31"/>
    <mergeCell ref="S31:T31"/>
    <mergeCell ref="U31:Y31"/>
    <mergeCell ref="Z31:AC31"/>
    <mergeCell ref="AD31:AE31"/>
    <mergeCell ref="AF31:AJ31"/>
    <mergeCell ref="AD30:AE30"/>
    <mergeCell ref="AF30:AJ30"/>
    <mergeCell ref="AK30:AN30"/>
    <mergeCell ref="AO30:AP30"/>
    <mergeCell ref="AQ30:AU30"/>
    <mergeCell ref="AV30:AY30"/>
    <mergeCell ref="B30:I30"/>
    <mergeCell ref="J30:N30"/>
    <mergeCell ref="O30:R30"/>
    <mergeCell ref="S30:T30"/>
    <mergeCell ref="U30:Y30"/>
    <mergeCell ref="Z30:AC30"/>
    <mergeCell ref="AK29:AN29"/>
    <mergeCell ref="AO29:AP29"/>
    <mergeCell ref="AQ29:AU29"/>
    <mergeCell ref="AV29:AY29"/>
    <mergeCell ref="AZ29:BA29"/>
    <mergeCell ref="BB29:BC29"/>
    <mergeCell ref="AZ28:BA28"/>
    <mergeCell ref="BB28:BC28"/>
    <mergeCell ref="B29:I29"/>
    <mergeCell ref="J29:N29"/>
    <mergeCell ref="O29:R29"/>
    <mergeCell ref="S29:T29"/>
    <mergeCell ref="U29:Y29"/>
    <mergeCell ref="Z29:AC29"/>
    <mergeCell ref="AD29:AE29"/>
    <mergeCell ref="AF29:AJ29"/>
    <mergeCell ref="AD28:AE28"/>
    <mergeCell ref="AF28:AJ28"/>
    <mergeCell ref="AK28:AN28"/>
    <mergeCell ref="AO28:AP28"/>
    <mergeCell ref="AQ28:AU28"/>
    <mergeCell ref="AV28:AY28"/>
    <mergeCell ref="B28:I28"/>
    <mergeCell ref="J28:N28"/>
    <mergeCell ref="O28:R28"/>
    <mergeCell ref="S28:T28"/>
    <mergeCell ref="U28:Y28"/>
    <mergeCell ref="Z28:AC28"/>
    <mergeCell ref="AO26:AP26"/>
    <mergeCell ref="AQ26:AU26"/>
    <mergeCell ref="AV26:AY26"/>
    <mergeCell ref="AZ26:BA26"/>
    <mergeCell ref="BB26:BC26"/>
    <mergeCell ref="A27:T27"/>
    <mergeCell ref="BB25:BC25"/>
    <mergeCell ref="B26:I26"/>
    <mergeCell ref="J26:N26"/>
    <mergeCell ref="O26:R26"/>
    <mergeCell ref="S26:T26"/>
    <mergeCell ref="U26:Y26"/>
    <mergeCell ref="Z26:AC26"/>
    <mergeCell ref="AD26:AE26"/>
    <mergeCell ref="AF26:AJ26"/>
    <mergeCell ref="AK26:AN26"/>
    <mergeCell ref="AF25:AJ25"/>
    <mergeCell ref="AK25:AN25"/>
    <mergeCell ref="AO25:AP25"/>
    <mergeCell ref="AQ25:AU25"/>
    <mergeCell ref="AV25:AY25"/>
    <mergeCell ref="AZ25:BA25"/>
    <mergeCell ref="AK24:AN24"/>
    <mergeCell ref="AQ24:AU24"/>
    <mergeCell ref="AV24:AY24"/>
    <mergeCell ref="B25:I25"/>
    <mergeCell ref="J25:N25"/>
    <mergeCell ref="O25:R25"/>
    <mergeCell ref="S25:T25"/>
    <mergeCell ref="U25:Y25"/>
    <mergeCell ref="Z25:AC25"/>
    <mergeCell ref="AD25:AE25"/>
    <mergeCell ref="B24:I24"/>
    <mergeCell ref="J24:N24"/>
    <mergeCell ref="O24:R24"/>
    <mergeCell ref="U24:Y24"/>
    <mergeCell ref="Z24:AC24"/>
    <mergeCell ref="AF24:AJ24"/>
    <mergeCell ref="B23:I23"/>
    <mergeCell ref="J23:N23"/>
    <mergeCell ref="O23:R23"/>
    <mergeCell ref="U23:Y23"/>
    <mergeCell ref="Z23:AC23"/>
    <mergeCell ref="AF23:AJ23"/>
    <mergeCell ref="AK23:AN23"/>
    <mergeCell ref="AQ23:AU23"/>
    <mergeCell ref="AV23:AY23"/>
    <mergeCell ref="B22:I22"/>
    <mergeCell ref="J22:N22"/>
    <mergeCell ref="O22:R22"/>
    <mergeCell ref="U22:Y22"/>
    <mergeCell ref="Z22:AC22"/>
    <mergeCell ref="AF22:AJ22"/>
    <mergeCell ref="AK22:AN22"/>
    <mergeCell ref="AQ22:AU22"/>
    <mergeCell ref="AV22:AY22"/>
    <mergeCell ref="AK20:AN20"/>
    <mergeCell ref="AQ20:AU20"/>
    <mergeCell ref="AV20:AY20"/>
    <mergeCell ref="B21:I21"/>
    <mergeCell ref="J21:N21"/>
    <mergeCell ref="O21:R21"/>
    <mergeCell ref="U21:Y21"/>
    <mergeCell ref="Z21:AC21"/>
    <mergeCell ref="AF21:AJ21"/>
    <mergeCell ref="AK21:AN21"/>
    <mergeCell ref="B20:I20"/>
    <mergeCell ref="J20:N20"/>
    <mergeCell ref="O20:R20"/>
    <mergeCell ref="U20:Y20"/>
    <mergeCell ref="Z20:AC20"/>
    <mergeCell ref="AF20:AJ20"/>
    <mergeCell ref="AQ21:AU21"/>
    <mergeCell ref="AV21:AY21"/>
    <mergeCell ref="B19:I19"/>
    <mergeCell ref="J19:N19"/>
    <mergeCell ref="O19:R19"/>
    <mergeCell ref="U19:Y19"/>
    <mergeCell ref="Z19:AC19"/>
    <mergeCell ref="AF19:AJ19"/>
    <mergeCell ref="AK19:AN19"/>
    <mergeCell ref="AQ19:AU19"/>
    <mergeCell ref="AV19:AY19"/>
    <mergeCell ref="B18:I18"/>
    <mergeCell ref="J18:N18"/>
    <mergeCell ref="O18:R18"/>
    <mergeCell ref="U18:Y18"/>
    <mergeCell ref="Z18:AC18"/>
    <mergeCell ref="AF18:AJ18"/>
    <mergeCell ref="AK18:AN18"/>
    <mergeCell ref="AQ18:AU18"/>
    <mergeCell ref="AV18:AY18"/>
    <mergeCell ref="B17:I17"/>
    <mergeCell ref="J17:N17"/>
    <mergeCell ref="O17:R17"/>
    <mergeCell ref="U17:Y17"/>
    <mergeCell ref="Z17:AC17"/>
    <mergeCell ref="AF17:AJ17"/>
    <mergeCell ref="AK17:AN17"/>
    <mergeCell ref="AQ17:AU17"/>
    <mergeCell ref="AV17:AY17"/>
    <mergeCell ref="B16:I16"/>
    <mergeCell ref="J16:N16"/>
    <mergeCell ref="O16:R16"/>
    <mergeCell ref="U16:Y16"/>
    <mergeCell ref="Z16:AC16"/>
    <mergeCell ref="AF16:AJ16"/>
    <mergeCell ref="AK16:AN16"/>
    <mergeCell ref="AQ16:AU16"/>
    <mergeCell ref="AV16:AY16"/>
    <mergeCell ref="B15:I15"/>
    <mergeCell ref="J15:N15"/>
    <mergeCell ref="O15:R15"/>
    <mergeCell ref="U15:Y15"/>
    <mergeCell ref="Z15:AC15"/>
    <mergeCell ref="AF15:AJ15"/>
    <mergeCell ref="AK15:AN15"/>
    <mergeCell ref="AQ15:AU15"/>
    <mergeCell ref="AV15:AY15"/>
    <mergeCell ref="BB13:BC13"/>
    <mergeCell ref="B14:I14"/>
    <mergeCell ref="J14:N14"/>
    <mergeCell ref="O14:R14"/>
    <mergeCell ref="S14:T14"/>
    <mergeCell ref="U14:Y14"/>
    <mergeCell ref="Z14:AC14"/>
    <mergeCell ref="AD14:AE14"/>
    <mergeCell ref="AF14:AJ14"/>
    <mergeCell ref="AK14:AN14"/>
    <mergeCell ref="AF13:AJ13"/>
    <mergeCell ref="AK13:AN13"/>
    <mergeCell ref="AO13:AP13"/>
    <mergeCell ref="AQ13:AU13"/>
    <mergeCell ref="AV13:AY13"/>
    <mergeCell ref="AZ13:BA13"/>
    <mergeCell ref="AO14:AP14"/>
    <mergeCell ref="AQ14:AU14"/>
    <mergeCell ref="AV14:AY14"/>
    <mergeCell ref="AZ14:BA14"/>
    <mergeCell ref="BB14:BC14"/>
    <mergeCell ref="AK12:AN12"/>
    <mergeCell ref="AQ12:AU12"/>
    <mergeCell ref="AV12:AY12"/>
    <mergeCell ref="B13:I13"/>
    <mergeCell ref="J13:N13"/>
    <mergeCell ref="O13:R13"/>
    <mergeCell ref="S13:T13"/>
    <mergeCell ref="U13:Y13"/>
    <mergeCell ref="Z13:AC13"/>
    <mergeCell ref="AD13:AE13"/>
    <mergeCell ref="B12:I12"/>
    <mergeCell ref="J12:N12"/>
    <mergeCell ref="O12:R12"/>
    <mergeCell ref="U12:Y12"/>
    <mergeCell ref="Z12:AC12"/>
    <mergeCell ref="AF12:AJ12"/>
    <mergeCell ref="BB10:BC10"/>
    <mergeCell ref="B11:I11"/>
    <mergeCell ref="J11:N11"/>
    <mergeCell ref="O11:R11"/>
    <mergeCell ref="U11:Y11"/>
    <mergeCell ref="Z11:AC11"/>
    <mergeCell ref="AF11:AJ11"/>
    <mergeCell ref="AK11:AN11"/>
    <mergeCell ref="AQ11:AU11"/>
    <mergeCell ref="AV11:AY11"/>
    <mergeCell ref="AF10:AJ10"/>
    <mergeCell ref="AK10:AN10"/>
    <mergeCell ref="AO10:AP10"/>
    <mergeCell ref="AQ10:AU10"/>
    <mergeCell ref="AV10:AY10"/>
    <mergeCell ref="AZ10:BA10"/>
    <mergeCell ref="AK9:AN9"/>
    <mergeCell ref="AQ9:AU9"/>
    <mergeCell ref="AV9:AY9"/>
    <mergeCell ref="B10:I10"/>
    <mergeCell ref="J10:N10"/>
    <mergeCell ref="O10:R10"/>
    <mergeCell ref="S10:T10"/>
    <mergeCell ref="U10:Y10"/>
    <mergeCell ref="Z10:AC10"/>
    <mergeCell ref="AD10:AE10"/>
    <mergeCell ref="B9:I9"/>
    <mergeCell ref="J9:N9"/>
    <mergeCell ref="O9:R9"/>
    <mergeCell ref="U9:Y9"/>
    <mergeCell ref="Z9:AC9"/>
    <mergeCell ref="AF9:AJ9"/>
    <mergeCell ref="B8:I8"/>
    <mergeCell ref="J8:N8"/>
    <mergeCell ref="O8:R8"/>
    <mergeCell ref="S8:T8"/>
    <mergeCell ref="U8:Y8"/>
    <mergeCell ref="Z8:AC8"/>
    <mergeCell ref="AD8:AE8"/>
    <mergeCell ref="AF8:AJ8"/>
    <mergeCell ref="B7:I7"/>
    <mergeCell ref="J7:N7"/>
    <mergeCell ref="O7:R7"/>
    <mergeCell ref="U7:Y7"/>
    <mergeCell ref="Z7:AC7"/>
    <mergeCell ref="AF7:AJ7"/>
    <mergeCell ref="BB5:BC5"/>
    <mergeCell ref="AK8:AN8"/>
    <mergeCell ref="AO8:AP8"/>
    <mergeCell ref="AQ8:AU8"/>
    <mergeCell ref="AV8:AY8"/>
    <mergeCell ref="AZ8:BA8"/>
    <mergeCell ref="BB8:BC8"/>
    <mergeCell ref="AQ7:AU7"/>
    <mergeCell ref="AV7:AY7"/>
    <mergeCell ref="AK7:AN7"/>
    <mergeCell ref="AO5:AP5"/>
    <mergeCell ref="AQ5:AU5"/>
    <mergeCell ref="AV5:AY5"/>
    <mergeCell ref="AZ5:BA5"/>
    <mergeCell ref="B6:I6"/>
    <mergeCell ref="J6:N6"/>
    <mergeCell ref="O6:R6"/>
    <mergeCell ref="S6:T6"/>
    <mergeCell ref="U6:Y6"/>
    <mergeCell ref="AV6:AY6"/>
    <mergeCell ref="AZ6:BA6"/>
    <mergeCell ref="BB6:BC6"/>
    <mergeCell ref="AO6:AP6"/>
    <mergeCell ref="AQ6:AU6"/>
    <mergeCell ref="Z6:AC6"/>
    <mergeCell ref="AD6:AE6"/>
    <mergeCell ref="AF6:AJ6"/>
    <mergeCell ref="AK6:AN6"/>
    <mergeCell ref="O2:R2"/>
    <mergeCell ref="S2:T2"/>
    <mergeCell ref="U2:Y2"/>
    <mergeCell ref="Z2:AC2"/>
    <mergeCell ref="AZ2:BA2"/>
    <mergeCell ref="B5:I5"/>
    <mergeCell ref="J5:N5"/>
    <mergeCell ref="O5:R5"/>
    <mergeCell ref="S5:T5"/>
    <mergeCell ref="U5:Y5"/>
    <mergeCell ref="Z5:AC5"/>
    <mergeCell ref="AD5:AE5"/>
    <mergeCell ref="AF5:AJ5"/>
    <mergeCell ref="AK5:AN5"/>
    <mergeCell ref="BB2:BC2"/>
    <mergeCell ref="A3:T3"/>
    <mergeCell ref="B4:I4"/>
    <mergeCell ref="J4:N4"/>
    <mergeCell ref="O4:R4"/>
    <mergeCell ref="S4:T4"/>
    <mergeCell ref="U4:Y4"/>
    <mergeCell ref="Z4:AC4"/>
    <mergeCell ref="AD4:AE4"/>
    <mergeCell ref="AD2:AE2"/>
    <mergeCell ref="AF2:AJ2"/>
    <mergeCell ref="AK2:AN2"/>
    <mergeCell ref="AO2:AP2"/>
    <mergeCell ref="AQ2:AU2"/>
    <mergeCell ref="AV2:AY2"/>
    <mergeCell ref="BB4:BC4"/>
    <mergeCell ref="AF4:AJ4"/>
    <mergeCell ref="AK4:AN4"/>
    <mergeCell ref="AO4:AP4"/>
    <mergeCell ref="AQ4:AU4"/>
    <mergeCell ref="AV4:AY4"/>
    <mergeCell ref="AZ4:BA4"/>
    <mergeCell ref="B2:I2"/>
    <mergeCell ref="J2:N2"/>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sheetPr>
  <dimension ref="A1:BC157"/>
  <sheetViews>
    <sheetView topLeftCell="A89" workbookViewId="0">
      <selection activeCell="W107" sqref="W107"/>
    </sheetView>
  </sheetViews>
  <sheetFormatPr defaultColWidth="9.296875" defaultRowHeight="22.75" customHeight="1" x14ac:dyDescent="0.3"/>
  <cols>
    <col min="1" max="1" width="32" style="111" customWidth="1"/>
    <col min="2" max="2" width="15.3984375" style="111" customWidth="1"/>
    <col min="3" max="13" width="9.296875" style="111"/>
    <col min="14" max="14" width="5.09765625" style="111" customWidth="1"/>
    <col min="15" max="15" width="3.09765625" style="111" customWidth="1"/>
    <col min="16" max="16" width="9.296875" style="111" hidden="1" customWidth="1"/>
    <col min="17" max="20" width="9.296875" style="111"/>
    <col min="21" max="21" width="18.8984375" style="111" customWidth="1"/>
    <col min="22" max="22" width="19.69921875" style="111" customWidth="1"/>
    <col min="23" max="23" width="18.5" style="111" customWidth="1"/>
    <col min="24" max="16384" width="9.296875" style="111"/>
  </cols>
  <sheetData>
    <row r="1" spans="1:23" ht="29.4" customHeight="1" x14ac:dyDescent="0.3">
      <c r="A1" s="1496" t="s">
        <v>1311</v>
      </c>
      <c r="B1" s="1472"/>
      <c r="C1" s="1472"/>
      <c r="D1" s="1472"/>
      <c r="E1" s="1472"/>
      <c r="F1" s="1472"/>
      <c r="G1" s="1472"/>
      <c r="H1" s="1472"/>
      <c r="I1" s="1472"/>
      <c r="J1" s="1472"/>
      <c r="K1" s="1472"/>
      <c r="L1" s="1472"/>
      <c r="M1" s="1472"/>
      <c r="N1" s="1472"/>
      <c r="O1" s="1472"/>
      <c r="P1" s="1472"/>
      <c r="Q1" s="1472"/>
      <c r="R1" s="1472"/>
      <c r="S1" s="1472"/>
      <c r="T1" s="1472"/>
      <c r="U1" s="1492" t="s">
        <v>1799</v>
      </c>
      <c r="V1" s="1492" t="s">
        <v>1800</v>
      </c>
      <c r="W1" s="1492" t="s">
        <v>1801</v>
      </c>
    </row>
    <row r="2" spans="1:23" ht="15" customHeight="1" x14ac:dyDescent="0.3">
      <c r="A2" s="1497" t="s">
        <v>1312</v>
      </c>
      <c r="B2" s="1498"/>
      <c r="C2" s="1498"/>
      <c r="D2" s="1498"/>
      <c r="E2" s="1498"/>
      <c r="F2" s="1498"/>
      <c r="G2" s="1498"/>
      <c r="H2" s="1498"/>
      <c r="I2" s="1498"/>
      <c r="J2" s="1498"/>
      <c r="K2" s="1498"/>
      <c r="L2" s="1498"/>
      <c r="M2" s="1498"/>
      <c r="N2" s="1498"/>
      <c r="O2" s="1499"/>
      <c r="P2" s="251"/>
      <c r="Q2" s="882" t="s">
        <v>1116</v>
      </c>
      <c r="R2" s="882"/>
      <c r="S2" s="882" t="s">
        <v>1213</v>
      </c>
      <c r="T2" s="882"/>
      <c r="U2" s="1493"/>
      <c r="V2" s="1493"/>
      <c r="W2" s="1493"/>
    </row>
    <row r="3" spans="1:23" ht="15" customHeight="1" x14ac:dyDescent="0.3">
      <c r="A3" s="1428" t="s">
        <v>1215</v>
      </c>
      <c r="B3" s="1429"/>
      <c r="C3" s="1429"/>
      <c r="D3" s="1429"/>
      <c r="E3" s="1429"/>
      <c r="F3" s="1429"/>
      <c r="G3" s="1429"/>
      <c r="H3" s="1429"/>
      <c r="I3" s="1429"/>
      <c r="J3" s="1429"/>
      <c r="K3" s="1429"/>
      <c r="L3" s="1429"/>
      <c r="M3" s="1429"/>
      <c r="N3" s="1429"/>
      <c r="O3" s="1429"/>
      <c r="P3" s="1429"/>
      <c r="Q3" s="1420"/>
      <c r="R3" s="1420"/>
      <c r="S3" s="1420"/>
      <c r="T3" s="1420"/>
    </row>
    <row r="4" spans="1:23" ht="22.75" customHeight="1" x14ac:dyDescent="0.3">
      <c r="A4" s="1421" t="s">
        <v>1216</v>
      </c>
      <c r="B4" s="1422"/>
      <c r="C4" s="1422"/>
      <c r="D4" s="1422"/>
      <c r="E4" s="1422"/>
      <c r="F4" s="1422"/>
      <c r="G4" s="1422"/>
      <c r="H4" s="1422"/>
      <c r="I4" s="1422"/>
      <c r="J4" s="1422"/>
      <c r="K4" s="1422"/>
      <c r="L4" s="1422"/>
      <c r="M4" s="1422"/>
      <c r="N4" s="1422"/>
      <c r="O4" s="1422"/>
      <c r="P4" s="1422"/>
      <c r="Q4" s="1420"/>
      <c r="R4" s="1420"/>
      <c r="S4" s="1420"/>
      <c r="T4" s="1420"/>
    </row>
    <row r="5" spans="1:23" ht="22.75" customHeight="1" x14ac:dyDescent="0.3">
      <c r="A5" s="1421"/>
      <c r="B5" s="1422"/>
      <c r="C5" s="1422"/>
      <c r="D5" s="1422"/>
      <c r="E5" s="1422"/>
      <c r="F5" s="1422"/>
      <c r="G5" s="1422"/>
      <c r="H5" s="1422"/>
      <c r="I5" s="1422"/>
      <c r="J5" s="1422"/>
      <c r="K5" s="1422"/>
      <c r="L5" s="1422"/>
      <c r="M5" s="1422"/>
      <c r="N5" s="1422"/>
      <c r="O5" s="1422"/>
      <c r="P5" s="1422"/>
      <c r="Q5" s="1420"/>
      <c r="R5" s="1420"/>
      <c r="S5" s="1420"/>
      <c r="T5" s="1420"/>
    </row>
    <row r="6" spans="1:23" ht="19.75" customHeight="1" x14ac:dyDescent="0.3">
      <c r="A6" s="1421"/>
      <c r="B6" s="1422"/>
      <c r="C6" s="1422"/>
      <c r="D6" s="1422"/>
      <c r="E6" s="1422"/>
      <c r="F6" s="1422"/>
      <c r="G6" s="1422"/>
      <c r="H6" s="1422"/>
      <c r="I6" s="1422"/>
      <c r="J6" s="1422"/>
      <c r="K6" s="1422"/>
      <c r="L6" s="1422"/>
      <c r="M6" s="1422"/>
      <c r="N6" s="1422"/>
      <c r="O6" s="1422"/>
      <c r="P6" s="1422"/>
      <c r="Q6" s="1420"/>
      <c r="R6" s="1420"/>
      <c r="S6" s="1420"/>
      <c r="T6" s="1420"/>
    </row>
    <row r="7" spans="1:23" ht="22.75" hidden="1" customHeight="1" x14ac:dyDescent="0.3">
      <c r="A7" s="1421"/>
      <c r="B7" s="1422"/>
      <c r="C7" s="1422"/>
      <c r="D7" s="1422"/>
      <c r="E7" s="1422"/>
      <c r="F7" s="1422"/>
      <c r="G7" s="1422"/>
      <c r="H7" s="1422"/>
      <c r="I7" s="1422"/>
      <c r="J7" s="1422"/>
      <c r="K7" s="1422"/>
      <c r="L7" s="1422"/>
      <c r="M7" s="1422"/>
      <c r="N7" s="1422"/>
      <c r="O7" s="1422"/>
      <c r="P7" s="1422"/>
      <c r="Q7" s="1420"/>
      <c r="R7" s="1420"/>
      <c r="S7" s="1420"/>
      <c r="T7" s="1420"/>
    </row>
    <row r="8" spans="1:23" ht="22.75" hidden="1" customHeight="1" x14ac:dyDescent="0.3">
      <c r="A8" s="1421"/>
      <c r="B8" s="1422"/>
      <c r="C8" s="1422"/>
      <c r="D8" s="1422"/>
      <c r="E8" s="1422"/>
      <c r="F8" s="1422"/>
      <c r="G8" s="1422"/>
      <c r="H8" s="1422"/>
      <c r="I8" s="1422"/>
      <c r="J8" s="1422"/>
      <c r="K8" s="1422"/>
      <c r="L8" s="1422"/>
      <c r="M8" s="1422"/>
      <c r="N8" s="1422"/>
      <c r="O8" s="1422"/>
      <c r="P8" s="1422"/>
      <c r="Q8" s="1420"/>
      <c r="R8" s="1420"/>
      <c r="S8" s="1420"/>
      <c r="T8" s="1420"/>
    </row>
    <row r="9" spans="1:23" ht="22.75" hidden="1" customHeight="1" x14ac:dyDescent="0.3">
      <c r="A9" s="1421"/>
      <c r="B9" s="1422"/>
      <c r="C9" s="1422"/>
      <c r="D9" s="1422"/>
      <c r="E9" s="1422"/>
      <c r="F9" s="1422"/>
      <c r="G9" s="1422"/>
      <c r="H9" s="1422"/>
      <c r="I9" s="1422"/>
      <c r="J9" s="1422"/>
      <c r="K9" s="1422"/>
      <c r="L9" s="1422"/>
      <c r="M9" s="1422"/>
      <c r="N9" s="1422"/>
      <c r="O9" s="1422"/>
      <c r="P9" s="1422"/>
      <c r="Q9" s="1420"/>
      <c r="R9" s="1420"/>
      <c r="S9" s="1420"/>
      <c r="T9" s="1420"/>
    </row>
    <row r="10" spans="1:23" ht="22.75" hidden="1" customHeight="1" x14ac:dyDescent="0.3">
      <c r="A10" s="1421"/>
      <c r="B10" s="1422"/>
      <c r="C10" s="1422"/>
      <c r="D10" s="1422"/>
      <c r="E10" s="1422"/>
      <c r="F10" s="1422"/>
      <c r="G10" s="1422"/>
      <c r="H10" s="1422"/>
      <c r="I10" s="1422"/>
      <c r="J10" s="1422"/>
      <c r="K10" s="1422"/>
      <c r="L10" s="1422"/>
      <c r="M10" s="1422"/>
      <c r="N10" s="1422"/>
      <c r="O10" s="1422"/>
      <c r="P10" s="1422"/>
      <c r="Q10" s="1420"/>
      <c r="R10" s="1420"/>
      <c r="S10" s="1420"/>
      <c r="T10" s="1420"/>
    </row>
    <row r="11" spans="1:23" ht="15" customHeight="1" x14ac:dyDescent="0.3">
      <c r="A11" s="1418" t="s">
        <v>1217</v>
      </c>
      <c r="B11" s="1419"/>
      <c r="C11" s="1419"/>
      <c r="D11" s="1419"/>
      <c r="E11" s="1419"/>
      <c r="F11" s="1419"/>
      <c r="G11" s="1419"/>
      <c r="H11" s="1419"/>
      <c r="I11" s="1419"/>
      <c r="J11" s="1419"/>
      <c r="K11" s="1419"/>
      <c r="L11" s="1419"/>
      <c r="M11" s="1419"/>
      <c r="N11" s="1419"/>
      <c r="O11" s="1419"/>
      <c r="P11" s="109"/>
      <c r="Q11" s="1420"/>
      <c r="R11" s="1420"/>
      <c r="S11" s="1420"/>
      <c r="T11" s="1420"/>
    </row>
    <row r="12" spans="1:23" ht="15" customHeight="1" x14ac:dyDescent="0.3">
      <c r="A12" s="1426"/>
      <c r="B12" s="1427"/>
      <c r="C12" s="1427"/>
      <c r="D12" s="1427"/>
      <c r="E12" s="1427"/>
      <c r="F12" s="1427"/>
      <c r="G12" s="1427"/>
      <c r="H12" s="1427"/>
      <c r="I12" s="1427"/>
      <c r="J12" s="1427"/>
      <c r="K12" s="1427"/>
      <c r="L12" s="1427"/>
      <c r="M12" s="1427"/>
      <c r="N12" s="1427"/>
      <c r="O12" s="1427"/>
      <c r="P12" s="109"/>
      <c r="Q12" s="1420"/>
      <c r="R12" s="1420"/>
      <c r="S12" s="1420"/>
      <c r="T12" s="1420"/>
    </row>
    <row r="13" spans="1:23" ht="95.4" customHeight="1" x14ac:dyDescent="0.3">
      <c r="A13" s="1421" t="s">
        <v>1313</v>
      </c>
      <c r="B13" s="1422"/>
      <c r="C13" s="1422"/>
      <c r="D13" s="1422"/>
      <c r="E13" s="1422"/>
      <c r="F13" s="1422"/>
      <c r="G13" s="1422"/>
      <c r="H13" s="1422"/>
      <c r="I13" s="1422"/>
      <c r="J13" s="1422"/>
      <c r="K13" s="1422"/>
      <c r="L13" s="1422"/>
      <c r="M13" s="1422"/>
      <c r="N13" s="1422"/>
      <c r="O13" s="1422"/>
      <c r="P13" s="1422"/>
      <c r="Q13" s="1420"/>
      <c r="R13" s="1420"/>
      <c r="S13" s="1420"/>
      <c r="T13" s="1420"/>
    </row>
    <row r="14" spans="1:23" ht="15" customHeight="1" x14ac:dyDescent="0.3">
      <c r="A14" s="1423" t="s">
        <v>1219</v>
      </c>
      <c r="B14" s="1424"/>
      <c r="C14" s="1424"/>
      <c r="D14" s="1424"/>
      <c r="E14" s="1424"/>
      <c r="F14" s="1424"/>
      <c r="G14" s="1424"/>
      <c r="H14" s="1424"/>
      <c r="I14" s="1424"/>
      <c r="J14" s="1424"/>
      <c r="K14" s="1424"/>
      <c r="L14" s="1424"/>
      <c r="M14" s="1424"/>
      <c r="N14" s="1424"/>
      <c r="O14" s="1424"/>
      <c r="P14" s="1424"/>
      <c r="Q14" s="1420"/>
      <c r="R14" s="1420"/>
      <c r="S14" s="1420"/>
      <c r="T14" s="1420"/>
    </row>
    <row r="15" spans="1:23" ht="15" customHeight="1" x14ac:dyDescent="0.3">
      <c r="A15" s="1425"/>
      <c r="B15" s="1386"/>
      <c r="C15" s="1386"/>
      <c r="D15" s="1386"/>
      <c r="E15" s="1386"/>
      <c r="F15" s="1386"/>
      <c r="G15" s="1386"/>
      <c r="H15" s="1386"/>
      <c r="I15" s="1386"/>
      <c r="J15" s="1386"/>
      <c r="K15" s="1386"/>
      <c r="L15" s="1386"/>
      <c r="M15" s="1386"/>
      <c r="N15" s="1386"/>
      <c r="O15" s="1386"/>
      <c r="P15" s="1386"/>
      <c r="Q15" s="1420"/>
      <c r="R15" s="1420"/>
      <c r="S15" s="1420"/>
      <c r="T15" s="1420"/>
    </row>
    <row r="16" spans="1:23" ht="51" customHeight="1" x14ac:dyDescent="0.3">
      <c r="A16" s="1421" t="s">
        <v>1314</v>
      </c>
      <c r="B16" s="1422"/>
      <c r="C16" s="1422"/>
      <c r="D16" s="1422"/>
      <c r="E16" s="1422"/>
      <c r="F16" s="1422"/>
      <c r="G16" s="1422"/>
      <c r="H16" s="1422"/>
      <c r="I16" s="1422"/>
      <c r="J16" s="1422"/>
      <c r="K16" s="1422"/>
      <c r="L16" s="1422"/>
      <c r="M16" s="1422"/>
      <c r="N16" s="1422"/>
      <c r="O16" s="1422"/>
      <c r="P16" s="1422"/>
      <c r="Q16" s="1420"/>
      <c r="R16" s="1420"/>
      <c r="S16" s="1420"/>
      <c r="T16" s="1420"/>
    </row>
    <row r="17" spans="1:20" ht="15" customHeight="1" x14ac:dyDescent="0.3">
      <c r="A17" s="1421"/>
      <c r="B17" s="1422"/>
      <c r="C17" s="1422"/>
      <c r="D17" s="1422"/>
      <c r="E17" s="1422"/>
      <c r="F17" s="1422"/>
      <c r="G17" s="1422"/>
      <c r="H17" s="1422"/>
      <c r="I17" s="1422"/>
      <c r="J17" s="1422"/>
      <c r="K17" s="1422"/>
      <c r="L17" s="1422"/>
      <c r="M17" s="1422"/>
      <c r="N17" s="1422"/>
      <c r="O17" s="1422"/>
      <c r="P17" s="1422"/>
      <c r="Q17" s="1420"/>
      <c r="R17" s="1420"/>
      <c r="S17" s="1420"/>
      <c r="T17" s="1420"/>
    </row>
    <row r="18" spans="1:20" ht="15" customHeight="1" x14ac:dyDescent="0.3">
      <c r="A18" s="1425" t="s">
        <v>1221</v>
      </c>
      <c r="B18" s="1386"/>
      <c r="C18" s="1386"/>
      <c r="D18" s="1386"/>
      <c r="E18" s="1386"/>
      <c r="F18" s="1386"/>
      <c r="G18" s="1386"/>
      <c r="H18" s="1386"/>
      <c r="I18" s="1386"/>
      <c r="J18" s="1386"/>
      <c r="K18" s="1386"/>
      <c r="L18" s="1386"/>
      <c r="M18" s="1386"/>
      <c r="N18" s="1386"/>
      <c r="O18" s="1386"/>
      <c r="P18" s="1386"/>
      <c r="Q18" s="1420"/>
      <c r="R18" s="1420"/>
      <c r="S18" s="1420"/>
      <c r="T18" s="1420"/>
    </row>
    <row r="19" spans="1:20" ht="15" customHeight="1" x14ac:dyDescent="0.3">
      <c r="A19" s="1421"/>
      <c r="B19" s="1422"/>
      <c r="C19" s="1422"/>
      <c r="D19" s="1422"/>
      <c r="E19" s="1422"/>
      <c r="F19" s="1422"/>
      <c r="G19" s="1422"/>
      <c r="H19" s="1422"/>
      <c r="I19" s="1422"/>
      <c r="J19" s="1422"/>
      <c r="K19" s="1422"/>
      <c r="L19" s="1422"/>
      <c r="M19" s="1422"/>
      <c r="N19" s="1422"/>
      <c r="O19" s="1422"/>
      <c r="P19" s="1422"/>
      <c r="Q19" s="1420"/>
      <c r="R19" s="1420"/>
      <c r="S19" s="1420"/>
      <c r="T19" s="1420"/>
    </row>
    <row r="20" spans="1:20" ht="36" customHeight="1" x14ac:dyDescent="0.3">
      <c r="A20" s="1421" t="s">
        <v>1222</v>
      </c>
      <c r="B20" s="1422"/>
      <c r="C20" s="1422"/>
      <c r="D20" s="1422"/>
      <c r="E20" s="1422"/>
      <c r="F20" s="1422"/>
      <c r="G20" s="1422"/>
      <c r="H20" s="1422"/>
      <c r="I20" s="1422"/>
      <c r="J20" s="1422"/>
      <c r="K20" s="1422"/>
      <c r="L20" s="1422"/>
      <c r="M20" s="1422"/>
      <c r="N20" s="1422"/>
      <c r="O20" s="1422"/>
      <c r="P20" s="1422"/>
      <c r="Q20" s="1420"/>
      <c r="R20" s="1420"/>
      <c r="S20" s="1420"/>
      <c r="T20" s="1420"/>
    </row>
    <row r="21" spans="1:20" ht="15" customHeight="1" x14ac:dyDescent="0.3">
      <c r="A21" s="1425"/>
      <c r="B21" s="1386"/>
      <c r="C21" s="1386"/>
      <c r="D21" s="1386"/>
      <c r="E21" s="1386"/>
      <c r="F21" s="1386"/>
      <c r="G21" s="1386"/>
      <c r="H21" s="1386"/>
      <c r="I21" s="1386"/>
      <c r="J21" s="1386"/>
      <c r="K21" s="1386"/>
      <c r="L21" s="1386"/>
      <c r="M21" s="1386"/>
      <c r="N21" s="1386"/>
      <c r="O21" s="1386"/>
      <c r="P21" s="1386"/>
      <c r="Q21" s="1420"/>
      <c r="R21" s="1420"/>
      <c r="S21" s="1420"/>
      <c r="T21" s="1420"/>
    </row>
    <row r="22" spans="1:20" ht="15" customHeight="1" x14ac:dyDescent="0.3">
      <c r="A22" s="1421" t="s">
        <v>1223</v>
      </c>
      <c r="B22" s="1422"/>
      <c r="C22" s="1422"/>
      <c r="D22" s="1422"/>
      <c r="E22" s="1422"/>
      <c r="F22" s="1422"/>
      <c r="G22" s="1422"/>
      <c r="H22" s="1422"/>
      <c r="I22" s="1422"/>
      <c r="J22" s="1422"/>
      <c r="K22" s="1422"/>
      <c r="L22" s="1422"/>
      <c r="M22" s="1422"/>
      <c r="N22" s="1422"/>
      <c r="O22" s="1422"/>
      <c r="P22" s="1422"/>
      <c r="Q22" s="1420"/>
      <c r="R22" s="1420"/>
      <c r="S22" s="1420"/>
      <c r="T22" s="1420"/>
    </row>
    <row r="23" spans="1:20" ht="15" customHeight="1" x14ac:dyDescent="0.3">
      <c r="A23" s="1421"/>
      <c r="B23" s="1422"/>
      <c r="C23" s="1422"/>
      <c r="D23" s="1422"/>
      <c r="E23" s="1422"/>
      <c r="F23" s="1422"/>
      <c r="G23" s="1422"/>
      <c r="H23" s="1422"/>
      <c r="I23" s="1422"/>
      <c r="J23" s="1422"/>
      <c r="K23" s="1422"/>
      <c r="L23" s="1422"/>
      <c r="M23" s="1422"/>
      <c r="N23" s="1422"/>
      <c r="O23" s="1422"/>
      <c r="P23" s="1422"/>
      <c r="Q23" s="1420"/>
      <c r="R23" s="1420"/>
      <c r="S23" s="1420"/>
      <c r="T23" s="1420"/>
    </row>
    <row r="24" spans="1:20" ht="35.4" customHeight="1" x14ac:dyDescent="0.3">
      <c r="A24" s="1421" t="s">
        <v>1224</v>
      </c>
      <c r="B24" s="1422"/>
      <c r="C24" s="1422"/>
      <c r="D24" s="1422"/>
      <c r="E24" s="1422"/>
      <c r="F24" s="1422"/>
      <c r="G24" s="1422"/>
      <c r="H24" s="1422"/>
      <c r="I24" s="1422"/>
      <c r="J24" s="1422"/>
      <c r="K24" s="1422"/>
      <c r="L24" s="1422"/>
      <c r="M24" s="1422"/>
      <c r="N24" s="1422"/>
      <c r="O24" s="1422"/>
      <c r="P24" s="1422"/>
      <c r="Q24" s="1420"/>
      <c r="R24" s="1420"/>
      <c r="S24" s="1420"/>
      <c r="T24" s="1420"/>
    </row>
    <row r="25" spans="1:20" ht="15" customHeight="1" x14ac:dyDescent="0.3">
      <c r="A25" s="1421"/>
      <c r="B25" s="1422"/>
      <c r="C25" s="1422"/>
      <c r="D25" s="1422"/>
      <c r="E25" s="1422"/>
      <c r="F25" s="1422"/>
      <c r="G25" s="1422"/>
      <c r="H25" s="1422"/>
      <c r="I25" s="1422"/>
      <c r="J25" s="1422"/>
      <c r="K25" s="1422"/>
      <c r="L25" s="1422"/>
      <c r="M25" s="1422"/>
      <c r="N25" s="1422"/>
      <c r="O25" s="1422"/>
      <c r="P25" s="1422"/>
      <c r="Q25" s="1420"/>
      <c r="R25" s="1420"/>
      <c r="S25" s="1420"/>
      <c r="T25" s="1420"/>
    </row>
    <row r="26" spans="1:20" ht="15" customHeight="1" x14ac:dyDescent="0.3">
      <c r="A26" s="1421" t="s">
        <v>1225</v>
      </c>
      <c r="B26" s="1422"/>
      <c r="C26" s="1422"/>
      <c r="D26" s="1422"/>
      <c r="E26" s="1422"/>
      <c r="F26" s="1422"/>
      <c r="G26" s="1422"/>
      <c r="H26" s="1422"/>
      <c r="I26" s="1422"/>
      <c r="J26" s="1422"/>
      <c r="K26" s="1422"/>
      <c r="L26" s="1422"/>
      <c r="M26" s="1422"/>
      <c r="N26" s="1422"/>
      <c r="O26" s="1422"/>
      <c r="P26" s="1422"/>
      <c r="Q26" s="1420"/>
      <c r="R26" s="1420"/>
      <c r="S26" s="1420"/>
      <c r="T26" s="1420"/>
    </row>
    <row r="27" spans="1:20" ht="15" customHeight="1" x14ac:dyDescent="0.3">
      <c r="A27" s="1421"/>
      <c r="B27" s="1422"/>
      <c r="C27" s="1422"/>
      <c r="D27" s="1422"/>
      <c r="E27" s="1422"/>
      <c r="F27" s="1422"/>
      <c r="G27" s="1422"/>
      <c r="H27" s="1422"/>
      <c r="I27" s="1422"/>
      <c r="J27" s="1422"/>
      <c r="K27" s="1422"/>
      <c r="L27" s="1422"/>
      <c r="M27" s="1422"/>
      <c r="N27" s="1422"/>
      <c r="O27" s="1422"/>
      <c r="P27" s="1422"/>
      <c r="Q27" s="1420"/>
      <c r="R27" s="1420"/>
      <c r="S27" s="1420"/>
      <c r="T27" s="1420"/>
    </row>
    <row r="28" spans="1:20" ht="61.25" customHeight="1" x14ac:dyDescent="0.3">
      <c r="A28" s="1421" t="s">
        <v>1226</v>
      </c>
      <c r="B28" s="1422"/>
      <c r="C28" s="1422"/>
      <c r="D28" s="1422"/>
      <c r="E28" s="1422"/>
      <c r="F28" s="1422"/>
      <c r="G28" s="1422"/>
      <c r="H28" s="1422"/>
      <c r="I28" s="1422"/>
      <c r="J28" s="1422"/>
      <c r="K28" s="1422"/>
      <c r="L28" s="1422"/>
      <c r="M28" s="1422"/>
      <c r="N28" s="1422"/>
      <c r="O28" s="1422"/>
      <c r="P28" s="1422"/>
      <c r="Q28" s="1420"/>
      <c r="R28" s="1420"/>
      <c r="S28" s="1420"/>
      <c r="T28" s="1420"/>
    </row>
    <row r="29" spans="1:20" ht="15" customHeight="1" x14ac:dyDescent="0.3">
      <c r="A29" s="1421"/>
      <c r="B29" s="1422"/>
      <c r="C29" s="1422"/>
      <c r="D29" s="1422"/>
      <c r="E29" s="1422"/>
      <c r="F29" s="1422"/>
      <c r="G29" s="1422"/>
      <c r="H29" s="1422"/>
      <c r="I29" s="1422"/>
      <c r="J29" s="1422"/>
      <c r="K29" s="1422"/>
      <c r="L29" s="1422"/>
      <c r="M29" s="1422"/>
      <c r="N29" s="1422"/>
      <c r="O29" s="1422"/>
      <c r="P29" s="1422"/>
      <c r="Q29" s="245"/>
      <c r="R29" s="245"/>
      <c r="S29" s="245"/>
      <c r="T29" s="245"/>
    </row>
    <row r="30" spans="1:20" ht="15" customHeight="1" x14ac:dyDescent="0.3">
      <c r="A30" s="1430" t="s">
        <v>1227</v>
      </c>
      <c r="B30" s="1431"/>
      <c r="C30" s="1431"/>
      <c r="D30" s="1431"/>
      <c r="E30" s="1431"/>
      <c r="F30" s="1431"/>
      <c r="G30" s="1431"/>
      <c r="H30" s="1431"/>
      <c r="I30" s="1431"/>
      <c r="J30" s="1431"/>
      <c r="K30" s="1431"/>
      <c r="L30" s="1431"/>
      <c r="M30" s="1431"/>
      <c r="N30" s="1431"/>
      <c r="O30" s="1431"/>
      <c r="P30" s="1431"/>
      <c r="Q30" s="1420"/>
      <c r="R30" s="1420"/>
      <c r="S30" s="1420"/>
      <c r="T30" s="1420"/>
    </row>
    <row r="31" spans="1:20" ht="15" customHeight="1" x14ac:dyDescent="0.3">
      <c r="A31" s="1428"/>
      <c r="B31" s="1429"/>
      <c r="C31" s="1429"/>
      <c r="D31" s="1429"/>
      <c r="E31" s="1429"/>
      <c r="F31" s="1429"/>
      <c r="G31" s="1429"/>
      <c r="H31" s="1429"/>
      <c r="I31" s="1429"/>
      <c r="J31" s="1429"/>
      <c r="K31" s="1429"/>
      <c r="L31" s="1429"/>
      <c r="M31" s="1429"/>
      <c r="N31" s="1429"/>
      <c r="O31" s="1429"/>
      <c r="P31" s="109"/>
      <c r="Q31" s="1420"/>
      <c r="R31" s="1420"/>
      <c r="S31" s="1420"/>
      <c r="T31" s="1420"/>
    </row>
    <row r="32" spans="1:20" ht="54.65" customHeight="1" x14ac:dyDescent="0.3">
      <c r="A32" s="1421" t="s">
        <v>1315</v>
      </c>
      <c r="B32" s="1422"/>
      <c r="C32" s="1422"/>
      <c r="D32" s="1422"/>
      <c r="E32" s="1422"/>
      <c r="F32" s="1422"/>
      <c r="G32" s="1422"/>
      <c r="H32" s="1422"/>
      <c r="I32" s="1422"/>
      <c r="J32" s="1422"/>
      <c r="K32" s="1422"/>
      <c r="L32" s="1422"/>
      <c r="M32" s="1422"/>
      <c r="N32" s="1422"/>
      <c r="O32" s="1422"/>
      <c r="P32" s="1422"/>
      <c r="Q32" s="1420"/>
      <c r="R32" s="1420"/>
      <c r="S32" s="1420"/>
      <c r="T32" s="1420"/>
    </row>
    <row r="33" spans="1:20" ht="15" customHeight="1" x14ac:dyDescent="0.3">
      <c r="A33" s="1432"/>
      <c r="B33" s="1433"/>
      <c r="C33" s="1433"/>
      <c r="D33" s="1433"/>
      <c r="E33" s="1433"/>
      <c r="F33" s="1433"/>
      <c r="G33" s="1433"/>
      <c r="H33" s="1433"/>
      <c r="I33" s="1433"/>
      <c r="J33" s="1433"/>
      <c r="K33" s="1433"/>
      <c r="L33" s="1433"/>
      <c r="M33" s="1433"/>
      <c r="N33" s="1433"/>
      <c r="O33" s="1433"/>
      <c r="P33" s="109"/>
      <c r="Q33" s="1420"/>
      <c r="R33" s="1420"/>
      <c r="S33" s="1420"/>
      <c r="T33" s="1420"/>
    </row>
    <row r="34" spans="1:20" ht="15" customHeight="1" x14ac:dyDescent="0.3">
      <c r="A34" s="1428" t="s">
        <v>1238</v>
      </c>
      <c r="B34" s="1429"/>
      <c r="C34" s="1429"/>
      <c r="D34" s="1429"/>
      <c r="E34" s="1429"/>
      <c r="F34" s="1429"/>
      <c r="G34" s="1429"/>
      <c r="H34" s="1429"/>
      <c r="I34" s="1429"/>
      <c r="J34" s="1429"/>
      <c r="K34" s="1429"/>
      <c r="L34" s="1429"/>
      <c r="M34" s="1429"/>
      <c r="N34" s="1429"/>
      <c r="O34" s="1429"/>
      <c r="P34" s="1429"/>
      <c r="Q34" s="1420"/>
      <c r="R34" s="1420"/>
      <c r="S34" s="1420"/>
      <c r="T34" s="1420"/>
    </row>
    <row r="35" spans="1:20" ht="15" customHeight="1" x14ac:dyDescent="0.3">
      <c r="A35" s="1430"/>
      <c r="B35" s="1431"/>
      <c r="C35" s="1431"/>
      <c r="D35" s="1431"/>
      <c r="E35" s="1431"/>
      <c r="F35" s="1431"/>
      <c r="G35" s="1431"/>
      <c r="H35" s="1431"/>
      <c r="I35" s="1431"/>
      <c r="J35" s="1431"/>
      <c r="K35" s="1431"/>
      <c r="L35" s="1431"/>
      <c r="M35" s="1431"/>
      <c r="N35" s="1431"/>
      <c r="O35" s="1431"/>
      <c r="P35" s="1431"/>
      <c r="Q35" s="1420"/>
      <c r="R35" s="1420"/>
      <c r="S35" s="1420"/>
      <c r="T35" s="1420"/>
    </row>
    <row r="36" spans="1:20" ht="49.25" customHeight="1" x14ac:dyDescent="0.3">
      <c r="A36" s="1421" t="s">
        <v>1239</v>
      </c>
      <c r="B36" s="1422"/>
      <c r="C36" s="1422"/>
      <c r="D36" s="1422"/>
      <c r="E36" s="1422"/>
      <c r="F36" s="1422"/>
      <c r="G36" s="1422"/>
      <c r="H36" s="1422"/>
      <c r="I36" s="1422"/>
      <c r="J36" s="1422"/>
      <c r="K36" s="1422"/>
      <c r="L36" s="1422"/>
      <c r="M36" s="1422"/>
      <c r="N36" s="1422"/>
      <c r="O36" s="1422"/>
      <c r="P36" s="1422"/>
      <c r="Q36" s="1420"/>
      <c r="R36" s="1420"/>
      <c r="S36" s="1420"/>
      <c r="T36" s="1420"/>
    </row>
    <row r="37" spans="1:20" ht="15" customHeight="1" x14ac:dyDescent="0.3">
      <c r="A37" s="1432"/>
      <c r="B37" s="1433"/>
      <c r="C37" s="1433"/>
      <c r="D37" s="1433"/>
      <c r="E37" s="1433"/>
      <c r="F37" s="1433"/>
      <c r="G37" s="1433"/>
      <c r="H37" s="1433"/>
      <c r="I37" s="1433"/>
      <c r="J37" s="1433"/>
      <c r="K37" s="1433"/>
      <c r="L37" s="1433"/>
      <c r="M37" s="1433"/>
      <c r="N37" s="1433"/>
      <c r="O37" s="1433"/>
      <c r="P37" s="109"/>
      <c r="Q37" s="1420"/>
      <c r="R37" s="1420"/>
      <c r="S37" s="1420"/>
      <c r="T37" s="1420"/>
    </row>
    <row r="38" spans="1:20" ht="15" customHeight="1" x14ac:dyDescent="0.3">
      <c r="A38" s="1428" t="s">
        <v>1240</v>
      </c>
      <c r="B38" s="1429"/>
      <c r="C38" s="1429"/>
      <c r="D38" s="1429"/>
      <c r="E38" s="1429"/>
      <c r="F38" s="1429"/>
      <c r="G38" s="1429"/>
      <c r="H38" s="1429"/>
      <c r="I38" s="1429"/>
      <c r="J38" s="1429"/>
      <c r="K38" s="1429"/>
      <c r="L38" s="1429"/>
      <c r="M38" s="1429"/>
      <c r="N38" s="1429"/>
      <c r="O38" s="1429"/>
      <c r="P38" s="1429"/>
      <c r="Q38" s="1420"/>
      <c r="R38" s="1420"/>
      <c r="S38" s="1420"/>
      <c r="T38" s="1420"/>
    </row>
    <row r="39" spans="1:20" ht="15" customHeight="1" x14ac:dyDescent="0.3">
      <c r="A39" s="1430"/>
      <c r="B39" s="1431"/>
      <c r="C39" s="1431"/>
      <c r="D39" s="1431"/>
      <c r="E39" s="1431"/>
      <c r="F39" s="1431"/>
      <c r="G39" s="1431"/>
      <c r="H39" s="1431"/>
      <c r="I39" s="1431"/>
      <c r="J39" s="1431"/>
      <c r="K39" s="1431"/>
      <c r="L39" s="1431"/>
      <c r="M39" s="1431"/>
      <c r="N39" s="1431"/>
      <c r="O39" s="1431"/>
      <c r="P39" s="1431"/>
      <c r="Q39" s="1420"/>
      <c r="R39" s="1420"/>
      <c r="S39" s="1420"/>
      <c r="T39" s="1420"/>
    </row>
    <row r="40" spans="1:20" ht="37.25" customHeight="1" x14ac:dyDescent="0.3">
      <c r="A40" s="1421" t="s">
        <v>1241</v>
      </c>
      <c r="B40" s="1422"/>
      <c r="C40" s="1422"/>
      <c r="D40" s="1422"/>
      <c r="E40" s="1422"/>
      <c r="F40" s="1422"/>
      <c r="G40" s="1422"/>
      <c r="H40" s="1422"/>
      <c r="I40" s="1422"/>
      <c r="J40" s="1422"/>
      <c r="K40" s="1422"/>
      <c r="L40" s="1422"/>
      <c r="M40" s="1422"/>
      <c r="N40" s="1422"/>
      <c r="O40" s="1422"/>
      <c r="P40" s="1422"/>
      <c r="Q40" s="1420"/>
      <c r="R40" s="1420"/>
      <c r="S40" s="1420"/>
      <c r="T40" s="1420"/>
    </row>
    <row r="41" spans="1:20" ht="15" customHeight="1" x14ac:dyDescent="0.3">
      <c r="A41" s="1428"/>
      <c r="B41" s="1429"/>
      <c r="C41" s="1429"/>
      <c r="D41" s="1429"/>
      <c r="E41" s="1429"/>
      <c r="F41" s="1429"/>
      <c r="G41" s="1429"/>
      <c r="H41" s="1429"/>
      <c r="I41" s="1429"/>
      <c r="J41" s="1429"/>
      <c r="K41" s="1429"/>
      <c r="L41" s="1429"/>
      <c r="M41" s="1429"/>
      <c r="N41" s="1429"/>
      <c r="O41" s="1429"/>
      <c r="P41" s="1429"/>
      <c r="Q41" s="1420"/>
      <c r="R41" s="1420"/>
      <c r="S41" s="1420"/>
      <c r="T41" s="1420"/>
    </row>
    <row r="42" spans="1:20" ht="61.75" customHeight="1" x14ac:dyDescent="0.3">
      <c r="A42" s="1421" t="s">
        <v>1316</v>
      </c>
      <c r="B42" s="1422"/>
      <c r="C42" s="1422"/>
      <c r="D42" s="1422"/>
      <c r="E42" s="1422"/>
      <c r="F42" s="1422"/>
      <c r="G42" s="1422"/>
      <c r="H42" s="1422"/>
      <c r="I42" s="1422"/>
      <c r="J42" s="1422"/>
      <c r="K42" s="1422"/>
      <c r="L42" s="1422"/>
      <c r="M42" s="1422"/>
      <c r="N42" s="1422"/>
      <c r="O42" s="1422"/>
      <c r="P42" s="1422"/>
      <c r="Q42" s="1420"/>
      <c r="R42" s="1420"/>
      <c r="S42" s="1420"/>
      <c r="T42" s="1420"/>
    </row>
    <row r="43" spans="1:20" ht="15" customHeight="1" x14ac:dyDescent="0.3">
      <c r="A43" s="1430"/>
      <c r="B43" s="1431"/>
      <c r="C43" s="1431"/>
      <c r="D43" s="1431"/>
      <c r="E43" s="1431"/>
      <c r="F43" s="1431"/>
      <c r="G43" s="1431"/>
      <c r="H43" s="1431"/>
      <c r="I43" s="1431"/>
      <c r="J43" s="1431"/>
      <c r="K43" s="1431"/>
      <c r="L43" s="1431"/>
      <c r="M43" s="1431"/>
      <c r="N43" s="1431"/>
      <c r="O43" s="1431"/>
      <c r="P43" s="1431"/>
      <c r="Q43" s="1420"/>
      <c r="R43" s="1420"/>
      <c r="S43" s="1420"/>
      <c r="T43" s="1420"/>
    </row>
    <row r="44" spans="1:20" ht="15" customHeight="1" x14ac:dyDescent="0.3">
      <c r="A44" s="1421" t="s">
        <v>1243</v>
      </c>
      <c r="B44" s="1422"/>
      <c r="C44" s="1422"/>
      <c r="D44" s="1422"/>
      <c r="E44" s="1422"/>
      <c r="F44" s="1422"/>
      <c r="G44" s="1422"/>
      <c r="H44" s="1422"/>
      <c r="I44" s="1422"/>
      <c r="J44" s="1422"/>
      <c r="K44" s="1422"/>
      <c r="L44" s="1422"/>
      <c r="M44" s="1422"/>
      <c r="N44" s="1422"/>
      <c r="O44" s="1422"/>
      <c r="P44" s="1422"/>
      <c r="Q44" s="1420"/>
      <c r="R44" s="1420"/>
      <c r="S44" s="1420"/>
      <c r="T44" s="1420"/>
    </row>
    <row r="45" spans="1:20" ht="15" customHeight="1" x14ac:dyDescent="0.3">
      <c r="A45" s="1432"/>
      <c r="B45" s="1433"/>
      <c r="C45" s="1433"/>
      <c r="D45" s="1433"/>
      <c r="E45" s="1433"/>
      <c r="F45" s="1433"/>
      <c r="G45" s="1433"/>
      <c r="H45" s="1433"/>
      <c r="I45" s="1433"/>
      <c r="J45" s="1433"/>
      <c r="K45" s="1433"/>
      <c r="L45" s="1433"/>
      <c r="M45" s="1433"/>
      <c r="N45" s="1433"/>
      <c r="O45" s="1433"/>
      <c r="P45" s="109"/>
      <c r="Q45" s="1420"/>
      <c r="R45" s="1420"/>
      <c r="S45" s="1420"/>
      <c r="T45" s="1420"/>
    </row>
    <row r="46" spans="1:20" ht="15" customHeight="1" x14ac:dyDescent="0.3">
      <c r="A46" s="1428" t="s">
        <v>1244</v>
      </c>
      <c r="B46" s="1429"/>
      <c r="C46" s="1429"/>
      <c r="D46" s="1429"/>
      <c r="E46" s="1429"/>
      <c r="F46" s="1429"/>
      <c r="G46" s="1429"/>
      <c r="H46" s="1429"/>
      <c r="I46" s="1429"/>
      <c r="J46" s="1429"/>
      <c r="K46" s="1429"/>
      <c r="L46" s="1429"/>
      <c r="M46" s="1429"/>
      <c r="N46" s="1429"/>
      <c r="O46" s="1429"/>
      <c r="P46" s="1429"/>
      <c r="Q46" s="1420"/>
      <c r="R46" s="1420"/>
      <c r="S46" s="1420"/>
      <c r="T46" s="1420"/>
    </row>
    <row r="47" spans="1:20" ht="15" customHeight="1" x14ac:dyDescent="0.3">
      <c r="A47" s="1432"/>
      <c r="B47" s="1433"/>
      <c r="C47" s="1433"/>
      <c r="D47" s="1433"/>
      <c r="E47" s="1433"/>
      <c r="F47" s="1433"/>
      <c r="G47" s="1433"/>
      <c r="H47" s="1433"/>
      <c r="I47" s="1433"/>
      <c r="J47" s="1433"/>
      <c r="K47" s="1433"/>
      <c r="L47" s="1433"/>
      <c r="M47" s="1433"/>
      <c r="N47" s="1433"/>
      <c r="O47" s="1433"/>
      <c r="P47" s="109"/>
      <c r="Q47" s="1420"/>
      <c r="R47" s="1420"/>
      <c r="S47" s="1420"/>
      <c r="T47" s="1420"/>
    </row>
    <row r="48" spans="1:20" ht="47.4" customHeight="1" x14ac:dyDescent="0.3">
      <c r="A48" s="1421" t="s">
        <v>1245</v>
      </c>
      <c r="B48" s="1422"/>
      <c r="C48" s="1422"/>
      <c r="D48" s="1422"/>
      <c r="E48" s="1422"/>
      <c r="F48" s="1422"/>
      <c r="G48" s="1422"/>
      <c r="H48" s="1422"/>
      <c r="I48" s="1422"/>
      <c r="J48" s="1422"/>
      <c r="K48" s="1422"/>
      <c r="L48" s="1422"/>
      <c r="M48" s="1422"/>
      <c r="N48" s="1422"/>
      <c r="O48" s="1422"/>
      <c r="P48" s="1422"/>
      <c r="Q48" s="1420"/>
      <c r="R48" s="1420"/>
      <c r="S48" s="1420"/>
      <c r="T48" s="1420"/>
    </row>
    <row r="49" spans="1:20" ht="15" customHeight="1" x14ac:dyDescent="0.3">
      <c r="A49" s="1434"/>
      <c r="B49" s="1435"/>
      <c r="C49" s="1435"/>
      <c r="D49" s="1435"/>
      <c r="E49" s="1435"/>
      <c r="F49" s="1435"/>
      <c r="G49" s="1435"/>
      <c r="H49" s="1435"/>
      <c r="I49" s="1435"/>
      <c r="J49" s="1435"/>
      <c r="K49" s="1435"/>
      <c r="L49" s="1435"/>
      <c r="M49" s="1435"/>
      <c r="N49" s="1435"/>
      <c r="O49" s="1435"/>
      <c r="P49" s="242"/>
      <c r="Q49" s="245"/>
      <c r="R49" s="245"/>
      <c r="S49" s="245"/>
      <c r="T49" s="245"/>
    </row>
    <row r="50" spans="1:20" ht="22.75" customHeight="1" x14ac:dyDescent="0.3">
      <c r="A50" s="1421" t="s">
        <v>1317</v>
      </c>
      <c r="B50" s="1422"/>
      <c r="C50" s="1422"/>
      <c r="D50" s="1422"/>
      <c r="E50" s="1422"/>
      <c r="F50" s="1422"/>
      <c r="G50" s="1422"/>
      <c r="H50" s="1422"/>
      <c r="I50" s="1422"/>
      <c r="J50" s="1422"/>
      <c r="K50" s="1422"/>
      <c r="L50" s="1422"/>
      <c r="M50" s="1422"/>
      <c r="N50" s="1422"/>
      <c r="O50" s="1422"/>
      <c r="P50" s="109"/>
      <c r="Q50" s="1420"/>
      <c r="R50" s="1420"/>
      <c r="S50" s="1420"/>
      <c r="T50" s="1420"/>
    </row>
    <row r="51" spans="1:20" ht="22.75" customHeight="1" x14ac:dyDescent="0.3">
      <c r="A51" s="1421"/>
      <c r="B51" s="1422"/>
      <c r="C51" s="1422"/>
      <c r="D51" s="1422"/>
      <c r="E51" s="1422"/>
      <c r="F51" s="1422"/>
      <c r="G51" s="1422"/>
      <c r="H51" s="1422"/>
      <c r="I51" s="1422"/>
      <c r="J51" s="1422"/>
      <c r="K51" s="1422"/>
      <c r="L51" s="1422"/>
      <c r="M51" s="1422"/>
      <c r="N51" s="1422"/>
      <c r="O51" s="1422"/>
      <c r="P51" s="109"/>
      <c r="Q51" s="1420"/>
      <c r="R51" s="1420"/>
      <c r="S51" s="1420"/>
      <c r="T51" s="1420"/>
    </row>
    <row r="52" spans="1:20" ht="22.75" customHeight="1" x14ac:dyDescent="0.3">
      <c r="A52" s="1421"/>
      <c r="B52" s="1422"/>
      <c r="C52" s="1422"/>
      <c r="D52" s="1422"/>
      <c r="E52" s="1422"/>
      <c r="F52" s="1422"/>
      <c r="G52" s="1422"/>
      <c r="H52" s="1422"/>
      <c r="I52" s="1422"/>
      <c r="J52" s="1422"/>
      <c r="K52" s="1422"/>
      <c r="L52" s="1422"/>
      <c r="M52" s="1422"/>
      <c r="N52" s="1422"/>
      <c r="O52" s="1422"/>
      <c r="P52" s="109"/>
      <c r="Q52" s="1420"/>
      <c r="R52" s="1420"/>
      <c r="S52" s="1420"/>
      <c r="T52" s="1420"/>
    </row>
    <row r="53" spans="1:20" ht="7.25" customHeight="1" x14ac:dyDescent="0.3">
      <c r="A53" s="1421"/>
      <c r="B53" s="1422"/>
      <c r="C53" s="1422"/>
      <c r="D53" s="1422"/>
      <c r="E53" s="1422"/>
      <c r="F53" s="1422"/>
      <c r="G53" s="1422"/>
      <c r="H53" s="1422"/>
      <c r="I53" s="1422"/>
      <c r="J53" s="1422"/>
      <c r="K53" s="1422"/>
      <c r="L53" s="1422"/>
      <c r="M53" s="1422"/>
      <c r="N53" s="1422"/>
      <c r="O53" s="1422"/>
      <c r="P53" s="109"/>
      <c r="Q53" s="1420"/>
      <c r="R53" s="1420"/>
      <c r="S53" s="1420"/>
      <c r="T53" s="1420"/>
    </row>
    <row r="54" spans="1:20" ht="22.75" hidden="1" customHeight="1" x14ac:dyDescent="0.3">
      <c r="A54" s="1421"/>
      <c r="B54" s="1422"/>
      <c r="C54" s="1422"/>
      <c r="D54" s="1422"/>
      <c r="E54" s="1422"/>
      <c r="F54" s="1422"/>
      <c r="G54" s="1422"/>
      <c r="H54" s="1422"/>
      <c r="I54" s="1422"/>
      <c r="J54" s="1422"/>
      <c r="K54" s="1422"/>
      <c r="L54" s="1422"/>
      <c r="M54" s="1422"/>
      <c r="N54" s="1422"/>
      <c r="O54" s="1422"/>
      <c r="P54" s="109"/>
      <c r="Q54" s="1420"/>
      <c r="R54" s="1420"/>
      <c r="S54" s="1420"/>
      <c r="T54" s="1420"/>
    </row>
    <row r="55" spans="1:20" ht="15" customHeight="1" x14ac:dyDescent="0.3">
      <c r="A55" s="1430"/>
      <c r="B55" s="1431"/>
      <c r="C55" s="1431"/>
      <c r="D55" s="1431"/>
      <c r="E55" s="1431"/>
      <c r="F55" s="1431"/>
      <c r="G55" s="1431"/>
      <c r="H55" s="1431"/>
      <c r="I55" s="1431"/>
      <c r="J55" s="1431"/>
      <c r="K55" s="1431"/>
      <c r="L55" s="1431"/>
      <c r="M55" s="1431"/>
      <c r="N55" s="1431"/>
      <c r="O55" s="1431"/>
      <c r="P55" s="109"/>
      <c r="Q55" s="1420"/>
      <c r="R55" s="1420"/>
      <c r="S55" s="1420"/>
      <c r="T55" s="1420"/>
    </row>
    <row r="56" spans="1:20" ht="67.25" customHeight="1" x14ac:dyDescent="0.3">
      <c r="A56" s="1421" t="s">
        <v>1247</v>
      </c>
      <c r="B56" s="1422"/>
      <c r="C56" s="1422"/>
      <c r="D56" s="1422"/>
      <c r="E56" s="1422"/>
      <c r="F56" s="1422"/>
      <c r="G56" s="1422"/>
      <c r="H56" s="1422"/>
      <c r="I56" s="1422"/>
      <c r="J56" s="1422"/>
      <c r="K56" s="1422"/>
      <c r="L56" s="1422"/>
      <c r="M56" s="1422"/>
      <c r="N56" s="1422"/>
      <c r="O56" s="1422"/>
      <c r="P56" s="1422"/>
      <c r="Q56" s="1420"/>
      <c r="R56" s="1420"/>
      <c r="S56" s="1420"/>
      <c r="T56" s="1420"/>
    </row>
    <row r="57" spans="1:20" ht="15" customHeight="1" x14ac:dyDescent="0.3">
      <c r="A57" s="1432"/>
      <c r="B57" s="1433"/>
      <c r="C57" s="1433"/>
      <c r="D57" s="1433"/>
      <c r="E57" s="1433"/>
      <c r="F57" s="1433"/>
      <c r="G57" s="1433"/>
      <c r="H57" s="1433"/>
      <c r="I57" s="1433"/>
      <c r="J57" s="1433"/>
      <c r="K57" s="1433"/>
      <c r="L57" s="1433"/>
      <c r="M57" s="1433"/>
      <c r="N57" s="1433"/>
      <c r="O57" s="109"/>
      <c r="P57" s="109"/>
      <c r="Q57" s="1420"/>
      <c r="R57" s="1420"/>
      <c r="S57" s="1420"/>
      <c r="T57" s="1420"/>
    </row>
    <row r="58" spans="1:20" ht="57.65" customHeight="1" x14ac:dyDescent="0.3">
      <c r="A58" s="1421" t="s">
        <v>1318</v>
      </c>
      <c r="B58" s="1422"/>
      <c r="C58" s="1422"/>
      <c r="D58" s="1422"/>
      <c r="E58" s="1422"/>
      <c r="F58" s="1422"/>
      <c r="G58" s="1422"/>
      <c r="H58" s="1422"/>
      <c r="I58" s="1422"/>
      <c r="J58" s="1422"/>
      <c r="K58" s="1422"/>
      <c r="L58" s="1422"/>
      <c r="M58" s="1422"/>
      <c r="N58" s="1422"/>
      <c r="O58" s="1422"/>
      <c r="P58" s="1422"/>
      <c r="Q58" s="1420"/>
      <c r="R58" s="1420"/>
      <c r="S58" s="1420"/>
      <c r="T58" s="1420"/>
    </row>
    <row r="59" spans="1:20" ht="51" customHeight="1" x14ac:dyDescent="0.3">
      <c r="A59" s="1421" t="s">
        <v>1249</v>
      </c>
      <c r="B59" s="1422"/>
      <c r="C59" s="1422"/>
      <c r="D59" s="1422"/>
      <c r="E59" s="1422"/>
      <c r="F59" s="1422"/>
      <c r="G59" s="1422"/>
      <c r="H59" s="1422"/>
      <c r="I59" s="1422"/>
      <c r="J59" s="1422"/>
      <c r="K59" s="1422"/>
      <c r="L59" s="1422"/>
      <c r="M59" s="1422"/>
      <c r="N59" s="1422"/>
      <c r="O59" s="1422"/>
      <c r="P59" s="1422"/>
      <c r="Q59" s="1420"/>
      <c r="R59" s="1420"/>
      <c r="S59" s="1420"/>
      <c r="T59" s="1420"/>
    </row>
    <row r="60" spans="1:20" ht="15" customHeight="1" x14ac:dyDescent="0.3">
      <c r="A60" s="1432"/>
      <c r="B60" s="1433"/>
      <c r="C60" s="1433"/>
      <c r="D60" s="1433"/>
      <c r="E60" s="1433"/>
      <c r="F60" s="1433"/>
      <c r="G60" s="1433"/>
      <c r="H60" s="1433"/>
      <c r="I60" s="1433"/>
      <c r="J60" s="1433"/>
      <c r="K60" s="1433"/>
      <c r="L60" s="1433"/>
      <c r="M60" s="1433"/>
      <c r="N60" s="1433"/>
      <c r="O60" s="1433"/>
      <c r="P60" s="109"/>
      <c r="Q60" s="1420"/>
      <c r="R60" s="1420"/>
      <c r="S60" s="1420"/>
      <c r="T60" s="1420"/>
    </row>
    <row r="61" spans="1:20" ht="123" customHeight="1" x14ac:dyDescent="0.3">
      <c r="A61" s="1421" t="s">
        <v>1319</v>
      </c>
      <c r="B61" s="1422"/>
      <c r="C61" s="1422"/>
      <c r="D61" s="1422"/>
      <c r="E61" s="1422"/>
      <c r="F61" s="1422"/>
      <c r="G61" s="1422"/>
      <c r="H61" s="1422"/>
      <c r="I61" s="1422"/>
      <c r="J61" s="1422"/>
      <c r="K61" s="1422"/>
      <c r="L61" s="1422"/>
      <c r="M61" s="1422"/>
      <c r="N61" s="1422"/>
      <c r="O61" s="1422"/>
      <c r="P61" s="1422"/>
      <c r="Q61" s="1420"/>
      <c r="R61" s="1420"/>
      <c r="S61" s="1420"/>
      <c r="T61" s="1420"/>
    </row>
    <row r="62" spans="1:20" ht="15" customHeight="1" x14ac:dyDescent="0.3">
      <c r="A62" s="1438"/>
      <c r="B62" s="1439"/>
      <c r="C62" s="1439"/>
      <c r="D62" s="1439"/>
      <c r="E62" s="1439"/>
      <c r="F62" s="1439"/>
      <c r="G62" s="1439"/>
      <c r="H62" s="1439"/>
      <c r="I62" s="1439"/>
      <c r="J62" s="1439"/>
      <c r="K62" s="1439"/>
      <c r="L62" s="1439"/>
      <c r="M62" s="1439"/>
      <c r="N62" s="1439"/>
      <c r="O62" s="1439"/>
      <c r="P62" s="109"/>
      <c r="Q62" s="1420"/>
      <c r="R62" s="1420"/>
      <c r="S62" s="1420"/>
      <c r="T62" s="1420"/>
    </row>
    <row r="63" spans="1:20" ht="15" customHeight="1" x14ac:dyDescent="0.3">
      <c r="A63" s="1436" t="s">
        <v>1251</v>
      </c>
      <c r="B63" s="1437"/>
      <c r="C63" s="1437"/>
      <c r="D63" s="1437"/>
      <c r="E63" s="1437"/>
      <c r="F63" s="1437"/>
      <c r="G63" s="1437"/>
      <c r="H63" s="1437"/>
      <c r="I63" s="1437"/>
      <c r="J63" s="1437"/>
      <c r="K63" s="1437"/>
      <c r="L63" s="1437"/>
      <c r="M63" s="1437"/>
      <c r="N63" s="1437"/>
      <c r="O63" s="1437"/>
      <c r="P63" s="1437"/>
      <c r="Q63" s="1420"/>
      <c r="R63" s="1420"/>
      <c r="S63" s="1420"/>
      <c r="T63" s="1420"/>
    </row>
    <row r="64" spans="1:20" ht="15" customHeight="1" x14ac:dyDescent="0.3">
      <c r="A64" s="1438"/>
      <c r="B64" s="1439"/>
      <c r="C64" s="1439"/>
      <c r="D64" s="1439"/>
      <c r="E64" s="1439"/>
      <c r="F64" s="1439"/>
      <c r="G64" s="1439"/>
      <c r="H64" s="1439"/>
      <c r="I64" s="1439"/>
      <c r="J64" s="1439"/>
      <c r="K64" s="1439"/>
      <c r="L64" s="1439"/>
      <c r="M64" s="1439"/>
      <c r="N64" s="1439"/>
      <c r="O64" s="1439"/>
      <c r="P64" s="109"/>
      <c r="Q64" s="1420"/>
      <c r="R64" s="1420"/>
      <c r="S64" s="1420"/>
      <c r="T64" s="1420"/>
    </row>
    <row r="65" spans="1:20" ht="141.65" customHeight="1" x14ac:dyDescent="0.3">
      <c r="A65" s="1436" t="s">
        <v>1320</v>
      </c>
      <c r="B65" s="1437"/>
      <c r="C65" s="1437"/>
      <c r="D65" s="1437"/>
      <c r="E65" s="1437"/>
      <c r="F65" s="1437"/>
      <c r="G65" s="1437"/>
      <c r="H65" s="1437"/>
      <c r="I65" s="1437"/>
      <c r="J65" s="1437"/>
      <c r="K65" s="1437"/>
      <c r="L65" s="1437"/>
      <c r="M65" s="1437"/>
      <c r="N65" s="1437"/>
      <c r="O65" s="1437"/>
      <c r="P65" s="1437"/>
      <c r="Q65" s="1420"/>
      <c r="R65" s="1420"/>
      <c r="S65" s="1420"/>
      <c r="T65" s="1420"/>
    </row>
    <row r="66" spans="1:20" ht="15" customHeight="1" x14ac:dyDescent="0.3">
      <c r="A66" s="1440"/>
      <c r="B66" s="1441"/>
      <c r="C66" s="1441"/>
      <c r="D66" s="1441"/>
      <c r="E66" s="1441"/>
      <c r="F66" s="1441"/>
      <c r="G66" s="1441"/>
      <c r="H66" s="1441"/>
      <c r="I66" s="1441"/>
      <c r="J66" s="1441"/>
      <c r="K66" s="1441"/>
      <c r="L66" s="1441"/>
      <c r="M66" s="1441"/>
      <c r="N66" s="1441"/>
      <c r="O66" s="1441"/>
      <c r="P66" s="109"/>
      <c r="Q66" s="1420"/>
      <c r="R66" s="1420"/>
      <c r="S66" s="1420"/>
      <c r="T66" s="1420"/>
    </row>
    <row r="67" spans="1:20" ht="87.65" customHeight="1" x14ac:dyDescent="0.3">
      <c r="A67" s="1421" t="s">
        <v>1321</v>
      </c>
      <c r="B67" s="1422"/>
      <c r="C67" s="1422"/>
      <c r="D67" s="1422"/>
      <c r="E67" s="1422"/>
      <c r="F67" s="1422"/>
      <c r="G67" s="1422"/>
      <c r="H67" s="1422"/>
      <c r="I67" s="1422"/>
      <c r="J67" s="1422"/>
      <c r="K67" s="1422"/>
      <c r="L67" s="1422"/>
      <c r="M67" s="1422"/>
      <c r="N67" s="1422"/>
      <c r="O67" s="1422"/>
      <c r="P67" s="1422"/>
      <c r="Q67" s="1420"/>
      <c r="R67" s="1420"/>
      <c r="S67" s="1420"/>
      <c r="T67" s="1420"/>
    </row>
    <row r="68" spans="1:20" ht="15" customHeight="1" x14ac:dyDescent="0.3">
      <c r="A68" s="1434"/>
      <c r="B68" s="1435"/>
      <c r="C68" s="1435"/>
      <c r="D68" s="1435"/>
      <c r="E68" s="1435"/>
      <c r="F68" s="1435"/>
      <c r="G68" s="1435"/>
      <c r="H68" s="1435"/>
      <c r="I68" s="1435"/>
      <c r="J68" s="1435"/>
      <c r="K68" s="1435"/>
      <c r="L68" s="1435"/>
      <c r="M68" s="1435"/>
      <c r="N68" s="1435"/>
      <c r="O68" s="1435"/>
      <c r="P68" s="242"/>
      <c r="Q68" s="245"/>
      <c r="R68" s="245"/>
      <c r="S68" s="245"/>
      <c r="T68" s="245"/>
    </row>
    <row r="69" spans="1:20" ht="37.75" customHeight="1" x14ac:dyDescent="0.3">
      <c r="A69" s="1421" t="s">
        <v>1322</v>
      </c>
      <c r="B69" s="1422"/>
      <c r="C69" s="1422"/>
      <c r="D69" s="1422"/>
      <c r="E69" s="1422"/>
      <c r="F69" s="1422"/>
      <c r="G69" s="1422"/>
      <c r="H69" s="1422"/>
      <c r="I69" s="1422"/>
      <c r="J69" s="1422"/>
      <c r="K69" s="1422"/>
      <c r="L69" s="1422"/>
      <c r="M69" s="1422"/>
      <c r="N69" s="1422"/>
      <c r="O69" s="1422"/>
      <c r="P69" s="1422"/>
      <c r="Q69" s="1420"/>
      <c r="R69" s="1420"/>
      <c r="S69" s="1420"/>
      <c r="T69" s="1420"/>
    </row>
    <row r="70" spans="1:20" ht="15" customHeight="1" x14ac:dyDescent="0.3">
      <c r="A70" s="1434"/>
      <c r="B70" s="1435"/>
      <c r="C70" s="1435"/>
      <c r="D70" s="1435"/>
      <c r="E70" s="1435"/>
      <c r="F70" s="1435"/>
      <c r="G70" s="1435"/>
      <c r="H70" s="1435"/>
      <c r="I70" s="1435"/>
      <c r="J70" s="1435"/>
      <c r="K70" s="1435"/>
      <c r="L70" s="1435"/>
      <c r="M70" s="1435"/>
      <c r="N70" s="1435"/>
      <c r="O70" s="1435"/>
      <c r="P70" s="242"/>
      <c r="Q70" s="245"/>
      <c r="R70" s="245"/>
      <c r="S70" s="245"/>
      <c r="T70" s="245"/>
    </row>
    <row r="71" spans="1:20" ht="129" customHeight="1" x14ac:dyDescent="0.3">
      <c r="A71" s="1421" t="s">
        <v>1323</v>
      </c>
      <c r="B71" s="1422"/>
      <c r="C71" s="1422"/>
      <c r="D71" s="1422"/>
      <c r="E71" s="1422"/>
      <c r="F71" s="1422"/>
      <c r="G71" s="1422"/>
      <c r="H71" s="1422"/>
      <c r="I71" s="1422"/>
      <c r="J71" s="1422"/>
      <c r="K71" s="1422"/>
      <c r="L71" s="1422"/>
      <c r="M71" s="1422"/>
      <c r="N71" s="1422"/>
      <c r="O71" s="1422"/>
      <c r="P71" s="1422"/>
      <c r="Q71" s="1420"/>
      <c r="R71" s="1420"/>
      <c r="S71" s="1420"/>
      <c r="T71" s="1420"/>
    </row>
    <row r="72" spans="1:20" ht="15" customHeight="1" x14ac:dyDescent="0.3">
      <c r="A72" s="1434"/>
      <c r="B72" s="1435"/>
      <c r="C72" s="1435"/>
      <c r="D72" s="1435"/>
      <c r="E72" s="1435"/>
      <c r="F72" s="1435"/>
      <c r="G72" s="1435"/>
      <c r="H72" s="1435"/>
      <c r="I72" s="1435"/>
      <c r="J72" s="1435"/>
      <c r="K72" s="1435"/>
      <c r="L72" s="1435"/>
      <c r="M72" s="1435"/>
      <c r="N72" s="1435"/>
      <c r="O72" s="1435"/>
      <c r="P72" s="242"/>
      <c r="Q72" s="245"/>
      <c r="R72" s="245"/>
      <c r="S72" s="245"/>
      <c r="T72" s="245"/>
    </row>
    <row r="73" spans="1:20" ht="94.75" customHeight="1" x14ac:dyDescent="0.3">
      <c r="A73" s="1421" t="s">
        <v>1324</v>
      </c>
      <c r="B73" s="1422"/>
      <c r="C73" s="1422"/>
      <c r="D73" s="1422"/>
      <c r="E73" s="1422"/>
      <c r="F73" s="1422"/>
      <c r="G73" s="1422"/>
      <c r="H73" s="1422"/>
      <c r="I73" s="1422"/>
      <c r="J73" s="1422"/>
      <c r="K73" s="1422"/>
      <c r="L73" s="1422"/>
      <c r="M73" s="1422"/>
      <c r="N73" s="1422"/>
      <c r="O73" s="1422"/>
      <c r="P73" s="1422"/>
      <c r="Q73" s="1420"/>
      <c r="R73" s="1420"/>
      <c r="S73" s="1420"/>
      <c r="T73" s="1420"/>
    </row>
    <row r="74" spans="1:20" ht="15" customHeight="1" x14ac:dyDescent="0.3">
      <c r="A74" s="1434"/>
      <c r="B74" s="1435"/>
      <c r="C74" s="1435"/>
      <c r="D74" s="1435"/>
      <c r="E74" s="1435"/>
      <c r="F74" s="1435"/>
      <c r="G74" s="1435"/>
      <c r="H74" s="1435"/>
      <c r="I74" s="1435"/>
      <c r="J74" s="1435"/>
      <c r="K74" s="1435"/>
      <c r="L74" s="1435"/>
      <c r="M74" s="1435"/>
      <c r="N74" s="1435"/>
      <c r="O74" s="1435"/>
      <c r="P74" s="242"/>
      <c r="Q74" s="245"/>
      <c r="R74" s="245"/>
      <c r="S74" s="245"/>
      <c r="T74" s="245"/>
    </row>
    <row r="75" spans="1:20" ht="70.25" customHeight="1" x14ac:dyDescent="0.3">
      <c r="A75" s="1436" t="s">
        <v>1257</v>
      </c>
      <c r="B75" s="1437"/>
      <c r="C75" s="1437"/>
      <c r="D75" s="1437"/>
      <c r="E75" s="1437"/>
      <c r="F75" s="1437"/>
      <c r="G75" s="1437"/>
      <c r="H75" s="1437"/>
      <c r="I75" s="1437"/>
      <c r="J75" s="1437"/>
      <c r="K75" s="1437"/>
      <c r="L75" s="1437"/>
      <c r="M75" s="1437"/>
      <c r="N75" s="1437"/>
      <c r="O75" s="1437"/>
      <c r="P75" s="1437"/>
      <c r="Q75" s="1420"/>
      <c r="R75" s="1420"/>
      <c r="S75" s="1420"/>
      <c r="T75" s="1420"/>
    </row>
    <row r="76" spans="1:20" ht="15" customHeight="1" x14ac:dyDescent="0.3">
      <c r="A76" s="1438"/>
      <c r="B76" s="1439"/>
      <c r="C76" s="1439"/>
      <c r="D76" s="1439"/>
      <c r="E76" s="1439"/>
      <c r="F76" s="1439"/>
      <c r="G76" s="1439"/>
      <c r="H76" s="1439"/>
      <c r="I76" s="1439"/>
      <c r="J76" s="1439"/>
      <c r="K76" s="1439"/>
      <c r="L76" s="1439"/>
      <c r="M76" s="1439"/>
      <c r="N76" s="1439"/>
      <c r="O76" s="1439"/>
      <c r="P76" s="244"/>
      <c r="Q76" s="245"/>
      <c r="R76" s="245"/>
      <c r="S76" s="245"/>
      <c r="T76" s="245"/>
    </row>
    <row r="77" spans="1:20" ht="83.4" customHeight="1" x14ac:dyDescent="0.3">
      <c r="A77" s="1436" t="s">
        <v>1258</v>
      </c>
      <c r="B77" s="1437"/>
      <c r="C77" s="1437"/>
      <c r="D77" s="1437"/>
      <c r="E77" s="1437"/>
      <c r="F77" s="1437"/>
      <c r="G77" s="1437"/>
      <c r="H77" s="1437"/>
      <c r="I77" s="1437"/>
      <c r="J77" s="1437"/>
      <c r="K77" s="1437"/>
      <c r="L77" s="1437"/>
      <c r="M77" s="1437"/>
      <c r="N77" s="1437"/>
      <c r="O77" s="1437"/>
      <c r="P77" s="1437"/>
      <c r="Q77" s="1420"/>
      <c r="R77" s="1420"/>
      <c r="S77" s="1420"/>
      <c r="T77" s="1420"/>
    </row>
    <row r="78" spans="1:20" ht="15" customHeight="1" x14ac:dyDescent="0.3">
      <c r="A78" s="1438"/>
      <c r="B78" s="1439"/>
      <c r="C78" s="1439"/>
      <c r="D78" s="1439"/>
      <c r="E78" s="1439"/>
      <c r="F78" s="1439"/>
      <c r="G78" s="1439"/>
      <c r="H78" s="1439"/>
      <c r="I78" s="1439"/>
      <c r="J78" s="1439"/>
      <c r="K78" s="1439"/>
      <c r="L78" s="1439"/>
      <c r="M78" s="1439"/>
      <c r="N78" s="1439"/>
      <c r="O78" s="1439"/>
      <c r="P78" s="244"/>
      <c r="Q78" s="245"/>
      <c r="R78" s="245"/>
      <c r="S78" s="245"/>
      <c r="T78" s="245"/>
    </row>
    <row r="79" spans="1:20" ht="31.75" customHeight="1" x14ac:dyDescent="0.3">
      <c r="A79" s="1436" t="s">
        <v>1259</v>
      </c>
      <c r="B79" s="1437"/>
      <c r="C79" s="1437"/>
      <c r="D79" s="1437"/>
      <c r="E79" s="1437"/>
      <c r="F79" s="1437"/>
      <c r="G79" s="1437"/>
      <c r="H79" s="1437"/>
      <c r="I79" s="1437"/>
      <c r="J79" s="1437"/>
      <c r="K79" s="1437"/>
      <c r="L79" s="1437"/>
      <c r="M79" s="1437"/>
      <c r="N79" s="1437"/>
      <c r="O79" s="1437"/>
      <c r="P79" s="1437"/>
      <c r="Q79" s="1420"/>
      <c r="R79" s="1420"/>
      <c r="S79" s="1420"/>
      <c r="T79" s="1420"/>
    </row>
    <row r="80" spans="1:20" ht="15" customHeight="1" x14ac:dyDescent="0.3">
      <c r="A80" s="1438"/>
      <c r="B80" s="1439"/>
      <c r="C80" s="1439"/>
      <c r="D80" s="1439"/>
      <c r="E80" s="1439"/>
      <c r="F80" s="1439"/>
      <c r="G80" s="1439"/>
      <c r="H80" s="1439"/>
      <c r="I80" s="1439"/>
      <c r="J80" s="1439"/>
      <c r="K80" s="1439"/>
      <c r="L80" s="1439"/>
      <c r="M80" s="1439"/>
      <c r="N80" s="1439"/>
      <c r="O80" s="1439"/>
      <c r="P80" s="244"/>
      <c r="Q80" s="245"/>
      <c r="R80" s="245"/>
      <c r="S80" s="245"/>
      <c r="T80" s="245"/>
    </row>
    <row r="81" spans="1:23" ht="124.75" customHeight="1" x14ac:dyDescent="0.3">
      <c r="A81" s="1436" t="s">
        <v>1260</v>
      </c>
      <c r="B81" s="1437"/>
      <c r="C81" s="1437"/>
      <c r="D81" s="1437"/>
      <c r="E81" s="1437"/>
      <c r="F81" s="1437"/>
      <c r="G81" s="1437"/>
      <c r="H81" s="1437"/>
      <c r="I81" s="1437"/>
      <c r="J81" s="1437"/>
      <c r="K81" s="1437"/>
      <c r="L81" s="1437"/>
      <c r="M81" s="1437"/>
      <c r="N81" s="1437"/>
      <c r="O81" s="1437"/>
      <c r="P81" s="1437"/>
      <c r="Q81" s="1420"/>
      <c r="R81" s="1420"/>
      <c r="S81" s="1420"/>
      <c r="T81" s="1420"/>
    </row>
    <row r="82" spans="1:23" ht="15" customHeight="1" x14ac:dyDescent="0.3">
      <c r="A82" s="1438"/>
      <c r="B82" s="1439"/>
      <c r="C82" s="1439"/>
      <c r="D82" s="1439"/>
      <c r="E82" s="1439"/>
      <c r="F82" s="1439"/>
      <c r="G82" s="1439"/>
      <c r="H82" s="1439"/>
      <c r="I82" s="1439"/>
      <c r="J82" s="1439"/>
      <c r="K82" s="1439"/>
      <c r="L82" s="1439"/>
      <c r="M82" s="1439"/>
      <c r="N82" s="1439"/>
      <c r="O82" s="1439"/>
      <c r="P82" s="244"/>
      <c r="Q82" s="245"/>
      <c r="R82" s="245"/>
      <c r="S82" s="245"/>
      <c r="T82" s="245"/>
    </row>
    <row r="83" spans="1:23" ht="65.400000000000006" customHeight="1" x14ac:dyDescent="0.3">
      <c r="A83" s="1436" t="s">
        <v>1261</v>
      </c>
      <c r="B83" s="1437"/>
      <c r="C83" s="1437"/>
      <c r="D83" s="1437"/>
      <c r="E83" s="1437"/>
      <c r="F83" s="1437"/>
      <c r="G83" s="1437"/>
      <c r="H83" s="1437"/>
      <c r="I83" s="1437"/>
      <c r="J83" s="1437"/>
      <c r="K83" s="1437"/>
      <c r="L83" s="1437"/>
      <c r="M83" s="1437"/>
      <c r="N83" s="1437"/>
      <c r="O83" s="1437"/>
      <c r="P83" s="1437"/>
      <c r="Q83" s="1420"/>
      <c r="R83" s="1420"/>
      <c r="S83" s="1420"/>
      <c r="T83" s="1420"/>
    </row>
    <row r="84" spans="1:23" ht="15" customHeight="1" x14ac:dyDescent="0.3">
      <c r="A84" s="1438"/>
      <c r="B84" s="1439"/>
      <c r="C84" s="1439"/>
      <c r="D84" s="1439"/>
      <c r="E84" s="1439"/>
      <c r="F84" s="1439"/>
      <c r="G84" s="1439"/>
      <c r="H84" s="1439"/>
      <c r="I84" s="1439"/>
      <c r="J84" s="1439"/>
      <c r="K84" s="1439"/>
      <c r="L84" s="1439"/>
      <c r="M84" s="1439"/>
      <c r="N84" s="1439"/>
      <c r="O84" s="1439"/>
      <c r="P84" s="244"/>
      <c r="Q84" s="245"/>
      <c r="R84" s="245"/>
      <c r="S84" s="245"/>
      <c r="T84" s="245"/>
    </row>
    <row r="85" spans="1:23" ht="48.65" customHeight="1" x14ac:dyDescent="0.3">
      <c r="A85" s="1436" t="s">
        <v>1325</v>
      </c>
      <c r="B85" s="1437"/>
      <c r="C85" s="1437"/>
      <c r="D85" s="1437"/>
      <c r="E85" s="1437"/>
      <c r="F85" s="1437"/>
      <c r="G85" s="1437"/>
      <c r="H85" s="1437"/>
      <c r="I85" s="1437"/>
      <c r="J85" s="1437"/>
      <c r="K85" s="1437"/>
      <c r="L85" s="1437"/>
      <c r="M85" s="1437"/>
      <c r="N85" s="1437"/>
      <c r="O85" s="1437"/>
      <c r="P85" s="1437"/>
      <c r="Q85" s="1420"/>
      <c r="R85" s="1420"/>
      <c r="S85" s="1420"/>
      <c r="T85" s="1420"/>
    </row>
    <row r="86" spans="1:23" ht="15" customHeight="1" x14ac:dyDescent="0.3">
      <c r="A86" s="1438"/>
      <c r="B86" s="1439"/>
      <c r="C86" s="1439"/>
      <c r="D86" s="1439"/>
      <c r="E86" s="1439"/>
      <c r="F86" s="1439"/>
      <c r="G86" s="1439"/>
      <c r="H86" s="1439"/>
      <c r="I86" s="1439"/>
      <c r="J86" s="1439"/>
      <c r="K86" s="1439"/>
      <c r="L86" s="1439"/>
      <c r="M86" s="1439"/>
      <c r="N86" s="1439"/>
      <c r="O86" s="1439"/>
      <c r="P86" s="244"/>
      <c r="Q86" s="245"/>
      <c r="R86" s="245"/>
      <c r="S86" s="245"/>
      <c r="T86" s="245"/>
    </row>
    <row r="87" spans="1:23" ht="15" customHeight="1" x14ac:dyDescent="0.3">
      <c r="A87" s="1483" t="s">
        <v>1263</v>
      </c>
      <c r="B87" s="1484"/>
      <c r="C87" s="1484"/>
      <c r="D87" s="1484"/>
      <c r="E87" s="1484"/>
      <c r="F87" s="1484"/>
      <c r="G87" s="1484"/>
      <c r="H87" s="1484"/>
      <c r="I87" s="1484"/>
      <c r="J87" s="1484"/>
      <c r="K87" s="1484"/>
      <c r="L87" s="1484"/>
      <c r="M87" s="1484"/>
      <c r="N87" s="1484"/>
      <c r="O87" s="1484"/>
      <c r="P87" s="244"/>
      <c r="Q87" s="245"/>
      <c r="R87" s="245"/>
      <c r="S87" s="245"/>
      <c r="T87" s="245"/>
    </row>
    <row r="88" spans="1:23" ht="15" customHeight="1" x14ac:dyDescent="0.3">
      <c r="A88" s="1423" t="s">
        <v>1264</v>
      </c>
      <c r="B88" s="1424"/>
      <c r="C88" s="1424"/>
      <c r="D88" s="1424"/>
      <c r="E88" s="1424"/>
      <c r="F88" s="1424"/>
      <c r="G88" s="1424"/>
      <c r="H88" s="1424"/>
      <c r="I88" s="1424"/>
      <c r="J88" s="1424"/>
      <c r="K88" s="1424"/>
      <c r="L88" s="1424"/>
      <c r="M88" s="1424"/>
      <c r="N88" s="1424"/>
      <c r="O88" s="244"/>
      <c r="P88" s="244"/>
      <c r="Q88" s="245"/>
      <c r="R88" s="245"/>
      <c r="S88" s="245"/>
      <c r="T88" s="245"/>
    </row>
    <row r="89" spans="1:23" ht="15" customHeight="1" x14ac:dyDescent="0.3">
      <c r="A89" s="1436"/>
      <c r="B89" s="1437"/>
      <c r="C89" s="1437"/>
      <c r="D89" s="1437"/>
      <c r="E89" s="1437"/>
      <c r="F89" s="1437"/>
      <c r="G89" s="1437"/>
      <c r="H89" s="1437"/>
      <c r="I89" s="1437"/>
      <c r="J89" s="1437"/>
      <c r="K89" s="1437"/>
      <c r="L89" s="1437"/>
      <c r="M89" s="1437"/>
      <c r="N89" s="1437"/>
      <c r="O89" s="1437"/>
      <c r="P89" s="244"/>
      <c r="Q89" s="245"/>
      <c r="R89" s="245"/>
      <c r="S89" s="245"/>
      <c r="T89" s="245"/>
    </row>
    <row r="90" spans="1:23" ht="15" customHeight="1" x14ac:dyDescent="0.3">
      <c r="A90" s="1449" t="s">
        <v>1265</v>
      </c>
      <c r="B90" s="1450"/>
      <c r="C90" s="1450"/>
      <c r="D90" s="1450"/>
      <c r="E90" s="1450"/>
      <c r="F90" s="1450"/>
      <c r="G90" s="1450"/>
      <c r="H90" s="1450"/>
      <c r="I90" s="1450"/>
      <c r="J90" s="1450"/>
      <c r="K90" s="1450"/>
      <c r="L90" s="1450"/>
      <c r="M90" s="1450"/>
      <c r="N90" s="1450"/>
      <c r="O90" s="1450"/>
      <c r="P90" s="244"/>
      <c r="Q90" s="245"/>
      <c r="R90" s="245"/>
      <c r="S90" s="245"/>
      <c r="T90" s="245"/>
    </row>
    <row r="91" spans="1:23" ht="15" customHeight="1" x14ac:dyDescent="0.3">
      <c r="A91" s="1447" t="s">
        <v>1266</v>
      </c>
      <c r="B91" s="1448"/>
      <c r="C91" s="1448"/>
      <c r="D91" s="1448"/>
      <c r="E91" s="1448"/>
      <c r="F91" s="1448"/>
      <c r="G91" s="1448"/>
      <c r="H91" s="1448"/>
      <c r="I91" s="1448"/>
      <c r="J91" s="1448"/>
      <c r="K91" s="1448"/>
      <c r="L91" s="1448"/>
      <c r="M91" s="1448"/>
      <c r="N91" s="1448"/>
      <c r="O91" s="1448"/>
      <c r="P91" s="1448"/>
      <c r="Q91" s="1420"/>
      <c r="R91" s="1420"/>
      <c r="S91" s="1420"/>
      <c r="T91" s="1420"/>
    </row>
    <row r="92" spans="1:23" ht="15" customHeight="1" x14ac:dyDescent="0.3">
      <c r="A92" s="1487"/>
      <c r="B92" s="1488"/>
      <c r="C92" s="1488"/>
      <c r="D92" s="1488"/>
      <c r="E92" s="1488"/>
      <c r="F92" s="1488"/>
      <c r="G92" s="1488"/>
      <c r="H92" s="1488"/>
      <c r="I92" s="1488"/>
      <c r="J92" s="1488"/>
      <c r="K92" s="1488"/>
      <c r="L92" s="1488"/>
      <c r="M92" s="1488"/>
      <c r="N92" s="1488"/>
      <c r="O92" s="1488"/>
      <c r="P92" s="1488"/>
      <c r="Q92" s="245"/>
      <c r="R92" s="245"/>
      <c r="S92" s="245"/>
      <c r="T92" s="245"/>
    </row>
    <row r="93" spans="1:23" ht="15" customHeight="1" x14ac:dyDescent="0.3">
      <c r="A93" s="1317" t="s">
        <v>1326</v>
      </c>
      <c r="B93" s="1317"/>
      <c r="C93" s="1317"/>
      <c r="D93" s="1317"/>
      <c r="E93" s="1317"/>
      <c r="F93" s="1317"/>
      <c r="G93" s="1317"/>
      <c r="H93" s="1317"/>
      <c r="I93" s="1317"/>
      <c r="J93" s="1317"/>
      <c r="K93" s="1317"/>
      <c r="L93" s="1317"/>
      <c r="M93" s="1317"/>
      <c r="N93" s="1317"/>
      <c r="O93" s="1317"/>
      <c r="P93" s="1317"/>
      <c r="Q93" s="1318">
        <v>31609</v>
      </c>
      <c r="R93" s="1319"/>
      <c r="S93" s="1442">
        <f>Q93*1.05</f>
        <v>33189.450000000004</v>
      </c>
      <c r="T93" s="1443"/>
      <c r="U93" s="402">
        <f>S93+(S93*0.1503)</f>
        <v>38177.824335000005</v>
      </c>
      <c r="V93" s="389">
        <f>S93+(S93*0.33)</f>
        <v>44141.968500000003</v>
      </c>
      <c r="W93" s="375"/>
    </row>
    <row r="94" spans="1:23" ht="15" customHeight="1" x14ac:dyDescent="0.3">
      <c r="A94" s="1446"/>
      <c r="B94" s="1446"/>
      <c r="C94" s="1446"/>
      <c r="D94" s="1446"/>
      <c r="E94" s="1446"/>
      <c r="F94" s="1446"/>
      <c r="G94" s="1446"/>
      <c r="H94" s="1446"/>
      <c r="I94" s="1446"/>
      <c r="J94" s="1446"/>
      <c r="K94" s="1446"/>
      <c r="L94" s="1446"/>
      <c r="M94" s="1446"/>
      <c r="N94" s="1446"/>
      <c r="O94" s="1446"/>
      <c r="S94" s="236"/>
      <c r="T94" s="236"/>
      <c r="U94" s="375"/>
      <c r="V94" s="375"/>
      <c r="W94" s="375"/>
    </row>
    <row r="95" spans="1:23" ht="15" customHeight="1" x14ac:dyDescent="0.3">
      <c r="A95" s="1444" t="s">
        <v>47</v>
      </c>
      <c r="B95" s="1444"/>
      <c r="C95" s="1444"/>
      <c r="D95" s="1444"/>
      <c r="E95" s="1444"/>
      <c r="F95" s="1444"/>
      <c r="G95" s="1444"/>
      <c r="H95" s="1444"/>
      <c r="I95" s="1444"/>
      <c r="J95" s="1444"/>
      <c r="K95" s="1444"/>
      <c r="L95" s="1444"/>
      <c r="M95" s="1444"/>
      <c r="N95" s="1444"/>
      <c r="O95" s="1444"/>
      <c r="P95" s="1444"/>
      <c r="Q95" s="882" t="s">
        <v>1116</v>
      </c>
      <c r="R95" s="882"/>
      <c r="S95" s="882" t="s">
        <v>1213</v>
      </c>
      <c r="T95" s="1445"/>
      <c r="U95" s="375"/>
      <c r="V95" s="375"/>
      <c r="W95" s="375"/>
    </row>
    <row r="96" spans="1:23" ht="15" customHeight="1" x14ac:dyDescent="0.3">
      <c r="A96" s="839" t="s">
        <v>1268</v>
      </c>
      <c r="B96" s="839"/>
      <c r="C96" s="839"/>
      <c r="D96" s="839"/>
      <c r="E96" s="839"/>
      <c r="F96" s="839"/>
      <c r="G96" s="839"/>
      <c r="H96" s="839"/>
      <c r="I96" s="839"/>
      <c r="J96" s="839"/>
      <c r="K96" s="839"/>
      <c r="L96" s="839"/>
      <c r="M96" s="839"/>
      <c r="N96" s="839"/>
      <c r="O96" s="839"/>
      <c r="P96" s="839"/>
      <c r="Q96" s="1016">
        <v>695</v>
      </c>
      <c r="R96" s="1016"/>
      <c r="S96" s="1456">
        <f>Q96*1.05</f>
        <v>729.75</v>
      </c>
      <c r="T96" s="1457"/>
      <c r="U96" s="375"/>
      <c r="V96" s="375"/>
      <c r="W96" s="389">
        <f>S96+(S96*0.33)</f>
        <v>970.5675</v>
      </c>
    </row>
    <row r="97" spans="1:55" ht="15" customHeight="1" x14ac:dyDescent="0.3">
      <c r="A97" s="991" t="s">
        <v>1269</v>
      </c>
      <c r="B97" s="1458"/>
      <c r="C97" s="1458"/>
      <c r="D97" s="1458"/>
      <c r="E97" s="1458"/>
      <c r="F97" s="1458"/>
      <c r="G97" s="1458"/>
      <c r="H97" s="1458"/>
      <c r="I97" s="1458"/>
      <c r="J97" s="1458"/>
      <c r="K97" s="1458"/>
      <c r="L97" s="1458"/>
      <c r="M97" s="1458"/>
      <c r="N97" s="1458"/>
      <c r="O97" s="1458"/>
      <c r="P97" s="1458"/>
      <c r="Q97" s="1458"/>
      <c r="R97" s="992"/>
      <c r="S97" s="236"/>
      <c r="T97" s="236"/>
      <c r="U97" s="375"/>
      <c r="V97" s="375"/>
      <c r="W97" s="389"/>
    </row>
    <row r="98" spans="1:55" ht="15" customHeight="1" x14ac:dyDescent="0.3">
      <c r="A98" s="839" t="s">
        <v>1270</v>
      </c>
      <c r="B98" s="839"/>
      <c r="C98" s="839"/>
      <c r="D98" s="839"/>
      <c r="E98" s="839"/>
      <c r="F98" s="839"/>
      <c r="G98" s="839"/>
      <c r="H98" s="839"/>
      <c r="I98" s="839"/>
      <c r="J98" s="839"/>
      <c r="K98" s="839"/>
      <c r="L98" s="839"/>
      <c r="M98" s="839"/>
      <c r="N98" s="839"/>
      <c r="O98" s="839"/>
      <c r="P98" s="839"/>
      <c r="Q98" s="1459" t="s">
        <v>692</v>
      </c>
      <c r="R98" s="1459"/>
      <c r="S98" s="1460" t="s">
        <v>692</v>
      </c>
      <c r="T98" s="1461"/>
      <c r="U98" s="375"/>
      <c r="V98" s="375"/>
      <c r="W98" s="391" t="s">
        <v>692</v>
      </c>
    </row>
    <row r="99" spans="1:55" ht="15" customHeight="1" x14ac:dyDescent="0.3">
      <c r="A99" s="1453" t="s">
        <v>1271</v>
      </c>
      <c r="B99" s="1453"/>
      <c r="C99" s="1453"/>
      <c r="D99" s="1453"/>
      <c r="E99" s="1453"/>
      <c r="F99" s="1453"/>
      <c r="G99" s="1453"/>
      <c r="H99" s="1453"/>
      <c r="I99" s="1453"/>
      <c r="J99" s="1453"/>
      <c r="K99" s="1453"/>
      <c r="L99" s="1453"/>
      <c r="M99" s="1453"/>
      <c r="N99" s="1453"/>
      <c r="O99" s="1453"/>
      <c r="P99" s="226"/>
      <c r="Q99" s="1454">
        <v>1845</v>
      </c>
      <c r="R99" s="1455"/>
      <c r="S99" s="1451">
        <f>Q99*1.05</f>
        <v>1937.25</v>
      </c>
      <c r="T99" s="1452"/>
      <c r="U99" s="375"/>
      <c r="V99" s="375"/>
      <c r="W99" s="389">
        <f t="shared" ref="W99:W117" si="0">S99+(S99*0.33)</f>
        <v>2576.5425</v>
      </c>
    </row>
    <row r="100" spans="1:55" ht="15" customHeight="1" x14ac:dyDescent="0.3">
      <c r="A100" s="1453" t="s">
        <v>1272</v>
      </c>
      <c r="B100" s="1453"/>
      <c r="C100" s="1453"/>
      <c r="D100" s="1453"/>
      <c r="E100" s="1453"/>
      <c r="F100" s="1453"/>
      <c r="G100" s="1453"/>
      <c r="H100" s="1453"/>
      <c r="I100" s="1453"/>
      <c r="J100" s="1453"/>
      <c r="K100" s="1453"/>
      <c r="L100" s="1453"/>
      <c r="M100" s="1453"/>
      <c r="N100" s="1453"/>
      <c r="O100" s="1453"/>
      <c r="P100" s="226"/>
      <c r="Q100" s="1454">
        <v>2420</v>
      </c>
      <c r="R100" s="1455"/>
      <c r="S100" s="1451">
        <f>Q100*1.05</f>
        <v>2541</v>
      </c>
      <c r="T100" s="1452"/>
      <c r="U100" s="375"/>
      <c r="V100" s="375"/>
      <c r="W100" s="389">
        <f t="shared" si="0"/>
        <v>3379.53</v>
      </c>
    </row>
    <row r="101" spans="1:55" ht="15" customHeight="1" x14ac:dyDescent="0.3">
      <c r="A101" s="1453" t="s">
        <v>1273</v>
      </c>
      <c r="B101" s="1453"/>
      <c r="C101" s="1453"/>
      <c r="D101" s="1453"/>
      <c r="E101" s="1453"/>
      <c r="F101" s="1453"/>
      <c r="G101" s="1453"/>
      <c r="H101" s="1453"/>
      <c r="I101" s="1453"/>
      <c r="J101" s="1453"/>
      <c r="K101" s="1453"/>
      <c r="L101" s="1453"/>
      <c r="M101" s="1453"/>
      <c r="N101" s="1453"/>
      <c r="O101" s="1453"/>
      <c r="P101" s="226"/>
      <c r="Q101" s="1454">
        <v>3462</v>
      </c>
      <c r="R101" s="1455"/>
      <c r="S101" s="1451">
        <f t="shared" ref="S101:S117" si="1">Q101*1.05</f>
        <v>3635.1000000000004</v>
      </c>
      <c r="T101" s="1452"/>
      <c r="U101" s="375"/>
      <c r="V101" s="375"/>
      <c r="W101" s="389">
        <f t="shared" si="0"/>
        <v>4834.6830000000009</v>
      </c>
    </row>
    <row r="102" spans="1:55" ht="15" customHeight="1" x14ac:dyDescent="0.3">
      <c r="A102" s="839" t="s">
        <v>1274</v>
      </c>
      <c r="B102" s="839"/>
      <c r="C102" s="839"/>
      <c r="D102" s="839"/>
      <c r="E102" s="839"/>
      <c r="F102" s="839"/>
      <c r="G102" s="839"/>
      <c r="H102" s="839"/>
      <c r="I102" s="839"/>
      <c r="J102" s="839"/>
      <c r="K102" s="839"/>
      <c r="L102" s="839"/>
      <c r="M102" s="839"/>
      <c r="N102" s="839"/>
      <c r="O102" s="839"/>
      <c r="P102" s="839"/>
      <c r="Q102" s="1459" t="s">
        <v>692</v>
      </c>
      <c r="R102" s="1459"/>
      <c r="S102" s="1460" t="s">
        <v>692</v>
      </c>
      <c r="T102" s="1461"/>
      <c r="U102" s="375"/>
      <c r="V102" s="375"/>
      <c r="W102" s="391" t="s">
        <v>692</v>
      </c>
    </row>
    <row r="103" spans="1:55" ht="15" customHeight="1" x14ac:dyDescent="0.3">
      <c r="A103" s="1462" t="s">
        <v>1275</v>
      </c>
      <c r="B103" s="1462"/>
      <c r="C103" s="1462"/>
      <c r="D103" s="1462"/>
      <c r="E103" s="1462"/>
      <c r="F103" s="1462"/>
      <c r="G103" s="1462"/>
      <c r="H103" s="1462"/>
      <c r="I103" s="1462"/>
      <c r="J103" s="1462"/>
      <c r="K103" s="1462"/>
      <c r="L103" s="1462"/>
      <c r="M103" s="1462"/>
      <c r="N103" s="1462"/>
      <c r="O103" s="1462"/>
      <c r="P103" s="226"/>
      <c r="Q103" s="1463">
        <v>1695</v>
      </c>
      <c r="R103" s="1463"/>
      <c r="S103" s="1451">
        <f t="shared" si="1"/>
        <v>1779.75</v>
      </c>
      <c r="T103" s="1452"/>
      <c r="U103" s="375"/>
      <c r="V103" s="375"/>
      <c r="W103" s="389">
        <f t="shared" si="0"/>
        <v>2367.0675000000001</v>
      </c>
    </row>
    <row r="104" spans="1:55" ht="15" customHeight="1" x14ac:dyDescent="0.3">
      <c r="A104" s="1462" t="s">
        <v>1276</v>
      </c>
      <c r="B104" s="1462"/>
      <c r="C104" s="1462"/>
      <c r="D104" s="1462"/>
      <c r="E104" s="1462"/>
      <c r="F104" s="1462"/>
      <c r="G104" s="1462"/>
      <c r="H104" s="1462"/>
      <c r="I104" s="1462"/>
      <c r="J104" s="1462"/>
      <c r="K104" s="1462"/>
      <c r="L104" s="1462"/>
      <c r="M104" s="1462"/>
      <c r="N104" s="1462"/>
      <c r="O104" s="1462"/>
      <c r="P104" s="226"/>
      <c r="Q104" s="1463">
        <v>1895</v>
      </c>
      <c r="R104" s="1463"/>
      <c r="S104" s="1451">
        <f t="shared" si="1"/>
        <v>1989.75</v>
      </c>
      <c r="T104" s="1452"/>
      <c r="U104" s="375"/>
      <c r="V104" s="375"/>
      <c r="W104" s="389">
        <f t="shared" si="0"/>
        <v>2646.3675000000003</v>
      </c>
    </row>
    <row r="105" spans="1:55" ht="15" customHeight="1" x14ac:dyDescent="0.3">
      <c r="A105" s="1462" t="s">
        <v>1277</v>
      </c>
      <c r="B105" s="1462"/>
      <c r="C105" s="1462"/>
      <c r="D105" s="1462"/>
      <c r="E105" s="1462"/>
      <c r="F105" s="1462"/>
      <c r="G105" s="1462"/>
      <c r="H105" s="1462"/>
      <c r="I105" s="1462"/>
      <c r="J105" s="1462"/>
      <c r="K105" s="1462"/>
      <c r="L105" s="1462"/>
      <c r="M105" s="1462"/>
      <c r="N105" s="1462"/>
      <c r="O105" s="1462"/>
      <c r="P105" s="226"/>
      <c r="Q105" s="1463">
        <v>3260</v>
      </c>
      <c r="R105" s="1463"/>
      <c r="S105" s="1451">
        <f t="shared" si="1"/>
        <v>3423</v>
      </c>
      <c r="T105" s="1452"/>
      <c r="U105" s="375"/>
      <c r="V105" s="375"/>
      <c r="W105" s="389">
        <f t="shared" si="0"/>
        <v>4552.59</v>
      </c>
    </row>
    <row r="106" spans="1:55" ht="15" customHeight="1" x14ac:dyDescent="0.3">
      <c r="A106" s="1471" t="s">
        <v>1278</v>
      </c>
      <c r="B106" s="1471"/>
      <c r="C106" s="1471"/>
      <c r="D106" s="1471"/>
      <c r="E106" s="1471"/>
      <c r="F106" s="1471"/>
      <c r="G106" s="1471"/>
      <c r="H106" s="1471"/>
      <c r="I106" s="1471"/>
      <c r="J106" s="1471"/>
      <c r="K106" s="1471"/>
      <c r="L106" s="1471"/>
      <c r="M106" s="1471"/>
      <c r="N106" s="1471"/>
      <c r="O106" s="1471"/>
      <c r="P106" s="1471"/>
      <c r="Q106" s="1016">
        <v>-250</v>
      </c>
      <c r="R106" s="1016"/>
      <c r="S106" s="1456">
        <v>-250</v>
      </c>
      <c r="T106" s="1457"/>
      <c r="U106" s="375"/>
      <c r="V106" s="375"/>
      <c r="W106" s="389">
        <f t="shared" si="0"/>
        <v>-332.5</v>
      </c>
    </row>
    <row r="107" spans="1:55" ht="15" customHeight="1" x14ac:dyDescent="0.3">
      <c r="A107" s="1485" t="s">
        <v>1279</v>
      </c>
      <c r="B107" s="1485"/>
      <c r="C107" s="1485"/>
      <c r="D107" s="1485"/>
      <c r="E107" s="1485"/>
      <c r="F107" s="1485"/>
      <c r="G107" s="1485"/>
      <c r="H107" s="1485"/>
      <c r="I107" s="1485"/>
      <c r="J107" s="1485"/>
      <c r="K107" s="1485"/>
      <c r="L107" s="1485"/>
      <c r="M107" s="1485"/>
      <c r="N107" s="1485"/>
      <c r="O107" s="1485"/>
      <c r="P107" s="1485"/>
      <c r="Q107" s="1486" t="s">
        <v>692</v>
      </c>
      <c r="R107" s="1486"/>
      <c r="S107" s="1494" t="s">
        <v>692</v>
      </c>
      <c r="T107" s="1495"/>
      <c r="U107" s="375"/>
      <c r="V107" s="375"/>
      <c r="W107" s="391" t="s">
        <v>692</v>
      </c>
    </row>
    <row r="108" spans="1:55" ht="15" customHeight="1" x14ac:dyDescent="0.3">
      <c r="A108" s="1468" t="s">
        <v>1280</v>
      </c>
      <c r="B108" s="1469"/>
      <c r="C108" s="1469"/>
      <c r="D108" s="1469"/>
      <c r="E108" s="1469"/>
      <c r="F108" s="1469"/>
      <c r="G108" s="1469"/>
      <c r="H108" s="1469"/>
      <c r="I108" s="1469"/>
      <c r="J108" s="1469"/>
      <c r="K108" s="1469"/>
      <c r="L108" s="1469"/>
      <c r="M108" s="1469"/>
      <c r="N108" s="1469"/>
      <c r="O108" s="1470"/>
      <c r="P108" s="247"/>
      <c r="Q108" s="1014">
        <v>-532</v>
      </c>
      <c r="R108" s="1015"/>
      <c r="S108" s="1457">
        <v>-5323</v>
      </c>
      <c r="T108" s="1464"/>
      <c r="U108" s="375"/>
      <c r="V108" s="375"/>
      <c r="W108" s="389">
        <f t="shared" si="0"/>
        <v>-7079.59</v>
      </c>
    </row>
    <row r="109" spans="1:55" ht="15" customHeight="1" x14ac:dyDescent="0.3">
      <c r="A109" s="560" t="s">
        <v>1281</v>
      </c>
      <c r="B109" s="561"/>
      <c r="C109" s="561"/>
      <c r="D109" s="561"/>
      <c r="E109" s="561"/>
      <c r="F109" s="561"/>
      <c r="G109" s="561"/>
      <c r="H109" s="561"/>
      <c r="I109" s="561"/>
      <c r="J109" s="561"/>
      <c r="K109" s="561"/>
      <c r="L109" s="561"/>
      <c r="M109" s="561"/>
      <c r="N109" s="561"/>
      <c r="O109" s="562"/>
      <c r="P109" s="247"/>
      <c r="Q109" s="1014">
        <v>-382</v>
      </c>
      <c r="R109" s="1015"/>
      <c r="S109" s="1457">
        <v>-382</v>
      </c>
      <c r="T109" s="1464"/>
      <c r="U109" s="375"/>
      <c r="V109" s="375"/>
      <c r="W109" s="389">
        <f t="shared" si="0"/>
        <v>-508.06</v>
      </c>
    </row>
    <row r="110" spans="1:55" ht="15" customHeight="1" x14ac:dyDescent="0.3">
      <c r="A110" s="1067" t="s">
        <v>1764</v>
      </c>
      <c r="B110" s="1067"/>
      <c r="C110" s="1067"/>
      <c r="D110" s="1067"/>
      <c r="E110" s="1067"/>
      <c r="F110" s="1067"/>
      <c r="G110" s="1067"/>
      <c r="H110" s="1067"/>
      <c r="I110" s="1067"/>
      <c r="J110" s="1067"/>
      <c r="K110" s="1067"/>
      <c r="L110" s="1067"/>
      <c r="M110" s="1067"/>
      <c r="N110" s="1067"/>
      <c r="O110" s="1067"/>
      <c r="P110" s="1067"/>
      <c r="Q110" s="1067"/>
      <c r="R110" s="1067"/>
      <c r="S110" s="1067"/>
      <c r="T110" s="1068"/>
      <c r="U110" s="375"/>
      <c r="V110" s="390"/>
      <c r="W110" s="389"/>
      <c r="X110" s="332"/>
      <c r="Y110" s="332"/>
      <c r="Z110" s="332"/>
      <c r="AA110" s="332"/>
      <c r="AB110" s="332"/>
      <c r="AC110" s="332"/>
      <c r="AD110" s="332"/>
      <c r="AE110" s="332"/>
      <c r="AF110" s="332"/>
      <c r="AG110" s="332"/>
      <c r="AH110" s="332"/>
      <c r="AI110" s="332"/>
      <c r="AJ110" s="332"/>
      <c r="AK110" s="332"/>
      <c r="AL110" s="332"/>
      <c r="AM110" s="332"/>
      <c r="AN110" s="332"/>
      <c r="AO110" s="332"/>
      <c r="AP110" s="332"/>
      <c r="AQ110" s="332"/>
      <c r="AR110" s="332"/>
      <c r="AS110" s="332"/>
      <c r="AT110" s="332"/>
      <c r="AU110" s="332"/>
      <c r="AV110" s="332"/>
      <c r="AW110" s="332"/>
      <c r="AX110" s="332"/>
      <c r="AY110" s="332"/>
      <c r="AZ110" s="332"/>
      <c r="BA110" s="332"/>
      <c r="BB110" s="332"/>
      <c r="BC110" s="337"/>
    </row>
    <row r="111" spans="1:55" ht="15" customHeight="1" x14ac:dyDescent="0.3">
      <c r="A111" s="538" t="s">
        <v>1771</v>
      </c>
      <c r="B111" s="539"/>
      <c r="C111" s="539"/>
      <c r="D111" s="539"/>
      <c r="E111" s="539"/>
      <c r="F111" s="539"/>
      <c r="G111" s="539"/>
      <c r="H111" s="539"/>
      <c r="I111" s="539"/>
      <c r="J111" s="539"/>
      <c r="K111" s="539"/>
      <c r="L111" s="539"/>
      <c r="M111" s="539"/>
      <c r="N111" s="539"/>
      <c r="O111" s="539"/>
      <c r="P111" s="540"/>
      <c r="Q111" s="1413">
        <v>-609</v>
      </c>
      <c r="R111" s="1465"/>
      <c r="S111" s="1466">
        <v>-609</v>
      </c>
      <c r="T111" s="1467"/>
      <c r="U111" s="375"/>
      <c r="V111" s="375"/>
      <c r="W111" s="389">
        <f t="shared" si="0"/>
        <v>-809.97</v>
      </c>
    </row>
    <row r="112" spans="1:55" ht="15" customHeight="1" x14ac:dyDescent="0.3">
      <c r="A112" s="1485" t="s">
        <v>1282</v>
      </c>
      <c r="B112" s="1485"/>
      <c r="C112" s="1485"/>
      <c r="D112" s="1485"/>
      <c r="E112" s="1485"/>
      <c r="F112" s="1485"/>
      <c r="G112" s="1485"/>
      <c r="H112" s="1485"/>
      <c r="I112" s="1485"/>
      <c r="J112" s="1485"/>
      <c r="K112" s="1485"/>
      <c r="L112" s="1485"/>
      <c r="M112" s="1485"/>
      <c r="N112" s="1485"/>
      <c r="O112" s="1485"/>
      <c r="P112" s="1485"/>
      <c r="Q112" s="1486" t="s">
        <v>692</v>
      </c>
      <c r="R112" s="1486"/>
      <c r="S112" s="1494" t="s">
        <v>692</v>
      </c>
      <c r="T112" s="1495"/>
      <c r="U112" s="375"/>
      <c r="V112" s="375"/>
      <c r="W112" s="391" t="s">
        <v>692</v>
      </c>
    </row>
    <row r="113" spans="1:23" ht="15" customHeight="1" x14ac:dyDescent="0.3">
      <c r="A113" s="1473" t="s">
        <v>1283</v>
      </c>
      <c r="B113" s="1473"/>
      <c r="C113" s="1473"/>
      <c r="D113" s="1473"/>
      <c r="E113" s="1473"/>
      <c r="F113" s="1473"/>
      <c r="G113" s="1473"/>
      <c r="H113" s="1473"/>
      <c r="I113" s="1473"/>
      <c r="J113" s="1473"/>
      <c r="K113" s="1473"/>
      <c r="L113" s="1473"/>
      <c r="M113" s="1473"/>
      <c r="N113" s="1473"/>
      <c r="O113" s="1473"/>
      <c r="P113" s="1473"/>
      <c r="Q113" s="1016">
        <v>198</v>
      </c>
      <c r="R113" s="1016"/>
      <c r="S113" s="1457">
        <f t="shared" si="1"/>
        <v>207.9</v>
      </c>
      <c r="T113" s="1464"/>
      <c r="U113" s="375"/>
      <c r="V113" s="375"/>
      <c r="W113" s="389">
        <f t="shared" si="0"/>
        <v>276.50700000000001</v>
      </c>
    </row>
    <row r="114" spans="1:23" ht="15" customHeight="1" x14ac:dyDescent="0.3">
      <c r="A114" s="1473" t="s">
        <v>1284</v>
      </c>
      <c r="B114" s="1473"/>
      <c r="C114" s="1473"/>
      <c r="D114" s="1473"/>
      <c r="E114" s="1473"/>
      <c r="F114" s="1473"/>
      <c r="G114" s="1473"/>
      <c r="H114" s="1473"/>
      <c r="I114" s="1473"/>
      <c r="J114" s="1473"/>
      <c r="K114" s="1473"/>
      <c r="L114" s="1473"/>
      <c r="M114" s="1473"/>
      <c r="N114" s="1473"/>
      <c r="O114" s="1473"/>
      <c r="P114" s="1473"/>
      <c r="Q114" s="1016">
        <v>295</v>
      </c>
      <c r="R114" s="1016"/>
      <c r="S114" s="1457">
        <f t="shared" si="1"/>
        <v>309.75</v>
      </c>
      <c r="T114" s="1464"/>
      <c r="U114" s="375"/>
      <c r="V114" s="375"/>
      <c r="W114" s="389">
        <f t="shared" si="0"/>
        <v>411.96749999999997</v>
      </c>
    </row>
    <row r="115" spans="1:23" ht="15" customHeight="1" x14ac:dyDescent="0.3">
      <c r="A115" s="715" t="s">
        <v>1285</v>
      </c>
      <c r="B115" s="715"/>
      <c r="C115" s="715"/>
      <c r="D115" s="715"/>
      <c r="E115" s="715"/>
      <c r="F115" s="715"/>
      <c r="G115" s="715"/>
      <c r="H115" s="715"/>
      <c r="I115" s="715"/>
      <c r="J115" s="715"/>
      <c r="K115" s="715"/>
      <c r="L115" s="715"/>
      <c r="M115" s="715"/>
      <c r="N115" s="715"/>
      <c r="O115" s="715"/>
      <c r="P115" s="715"/>
      <c r="Q115" s="1016">
        <v>380</v>
      </c>
      <c r="R115" s="1016"/>
      <c r="S115" s="1457">
        <f t="shared" si="1"/>
        <v>399</v>
      </c>
      <c r="T115" s="1464"/>
      <c r="U115" s="375"/>
      <c r="V115" s="375"/>
      <c r="W115" s="389">
        <f t="shared" si="0"/>
        <v>530.67000000000007</v>
      </c>
    </row>
    <row r="116" spans="1:23" ht="15" customHeight="1" x14ac:dyDescent="0.3">
      <c r="A116" s="715" t="s">
        <v>1286</v>
      </c>
      <c r="B116" s="715"/>
      <c r="C116" s="715"/>
      <c r="D116" s="715"/>
      <c r="E116" s="715"/>
      <c r="F116" s="715"/>
      <c r="G116" s="715"/>
      <c r="H116" s="715"/>
      <c r="I116" s="715"/>
      <c r="J116" s="715"/>
      <c r="K116" s="715"/>
      <c r="L116" s="715"/>
      <c r="M116" s="715"/>
      <c r="N116" s="715"/>
      <c r="O116" s="715"/>
      <c r="P116" s="715"/>
      <c r="Q116" s="1016">
        <v>1368</v>
      </c>
      <c r="R116" s="1016"/>
      <c r="S116" s="1457">
        <f t="shared" si="1"/>
        <v>1436.4</v>
      </c>
      <c r="T116" s="1464"/>
      <c r="U116" s="375"/>
      <c r="V116" s="375"/>
      <c r="W116" s="389">
        <f t="shared" si="0"/>
        <v>1910.4120000000003</v>
      </c>
    </row>
    <row r="117" spans="1:23" ht="15" customHeight="1" x14ac:dyDescent="0.3">
      <c r="A117" s="715" t="s">
        <v>1287</v>
      </c>
      <c r="B117" s="715"/>
      <c r="C117" s="715"/>
      <c r="D117" s="715"/>
      <c r="E117" s="715"/>
      <c r="F117" s="715"/>
      <c r="G117" s="715"/>
      <c r="H117" s="715"/>
      <c r="I117" s="715"/>
      <c r="J117" s="715"/>
      <c r="K117" s="715"/>
      <c r="L117" s="715"/>
      <c r="M117" s="715"/>
      <c r="N117" s="715"/>
      <c r="O117" s="715"/>
      <c r="P117" s="715"/>
      <c r="Q117" s="1016">
        <v>1653</v>
      </c>
      <c r="R117" s="1016"/>
      <c r="S117" s="1457">
        <f t="shared" si="1"/>
        <v>1735.65</v>
      </c>
      <c r="T117" s="1464"/>
      <c r="U117" s="375"/>
      <c r="V117" s="375"/>
      <c r="W117" s="389">
        <f t="shared" si="0"/>
        <v>2308.4145000000003</v>
      </c>
    </row>
    <row r="118" spans="1:23" ht="22.75" customHeight="1" x14ac:dyDescent="0.3">
      <c r="A118" s="715" t="s">
        <v>1288</v>
      </c>
      <c r="B118" s="1472"/>
      <c r="C118" s="1472"/>
      <c r="D118" s="1472"/>
      <c r="E118" s="1472"/>
      <c r="F118" s="1472"/>
      <c r="G118" s="1472"/>
      <c r="H118" s="1472"/>
      <c r="I118" s="1472"/>
      <c r="J118" s="1472"/>
      <c r="K118" s="1472"/>
      <c r="L118" s="1472"/>
      <c r="M118" s="1472"/>
      <c r="N118" s="1472"/>
      <c r="O118" s="1472"/>
      <c r="P118" s="1472"/>
      <c r="Q118" s="1472"/>
      <c r="R118" s="1472"/>
      <c r="S118" s="1472"/>
      <c r="T118" s="1472"/>
    </row>
    <row r="132" spans="1:23" ht="15" customHeight="1" x14ac:dyDescent="0.3"/>
    <row r="133" spans="1:23" ht="15" customHeight="1" x14ac:dyDescent="0.3">
      <c r="A133" s="1331" t="s">
        <v>1327</v>
      </c>
      <c r="B133" s="1478"/>
      <c r="C133" s="1478"/>
      <c r="D133" s="1478"/>
      <c r="E133" s="1478"/>
      <c r="F133" s="1478"/>
      <c r="G133" s="1478"/>
      <c r="H133" s="1478"/>
      <c r="I133" s="1478"/>
      <c r="J133" s="1478"/>
      <c r="K133" s="1478"/>
      <c r="L133" s="1478"/>
      <c r="M133" s="1478"/>
      <c r="N133" s="1478"/>
      <c r="O133" s="1478"/>
      <c r="P133" s="1478"/>
      <c r="Q133" s="1478"/>
      <c r="R133" s="1478"/>
      <c r="S133" s="1478"/>
      <c r="T133" s="1478"/>
    </row>
    <row r="134" spans="1:23" ht="15" customHeight="1" thickBot="1" x14ac:dyDescent="0.35">
      <c r="A134" s="1479" t="s">
        <v>549</v>
      </c>
      <c r="B134" s="1480"/>
      <c r="C134" s="1480"/>
      <c r="D134" s="1480"/>
      <c r="E134" s="1480"/>
      <c r="F134" s="1480"/>
      <c r="G134" s="1480"/>
      <c r="H134" s="1480"/>
      <c r="I134" s="1480"/>
      <c r="J134" s="1480"/>
      <c r="K134" s="1480"/>
      <c r="L134" s="1480"/>
      <c r="M134" s="1480"/>
      <c r="N134" s="1480"/>
      <c r="O134" s="1480"/>
      <c r="P134" s="248"/>
      <c r="Q134" s="1480"/>
      <c r="R134" s="1481"/>
      <c r="S134" s="1480"/>
      <c r="T134" s="1481"/>
    </row>
    <row r="135" spans="1:23" ht="15" customHeight="1" thickTop="1" x14ac:dyDescent="0.3">
      <c r="A135" s="1482" t="s">
        <v>47</v>
      </c>
      <c r="B135" s="1482"/>
      <c r="C135" s="1482"/>
      <c r="D135" s="1482"/>
      <c r="E135" s="1482"/>
      <c r="F135" s="1482"/>
      <c r="G135" s="1482"/>
      <c r="H135" s="1482"/>
      <c r="I135" s="1482"/>
      <c r="J135" s="1482"/>
      <c r="K135" s="1482"/>
      <c r="L135" s="1482"/>
      <c r="M135" s="1482"/>
      <c r="N135" s="1482"/>
      <c r="O135" s="1482"/>
      <c r="P135" s="249"/>
      <c r="Q135" s="882" t="s">
        <v>1116</v>
      </c>
      <c r="R135" s="882"/>
      <c r="S135" s="882" t="s">
        <v>1213</v>
      </c>
      <c r="T135" s="882"/>
    </row>
    <row r="136" spans="1:23" ht="15" customHeight="1" x14ac:dyDescent="0.3">
      <c r="A136" s="715" t="s">
        <v>1290</v>
      </c>
      <c r="B136" s="715"/>
      <c r="C136" s="715"/>
      <c r="D136" s="715"/>
      <c r="E136" s="715"/>
      <c r="F136" s="715"/>
      <c r="G136" s="715"/>
      <c r="H136" s="715"/>
      <c r="I136" s="715"/>
      <c r="J136" s="715"/>
      <c r="K136" s="715"/>
      <c r="L136" s="715"/>
      <c r="M136" s="715"/>
      <c r="N136" s="715"/>
      <c r="O136" s="715"/>
      <c r="P136" s="250"/>
      <c r="Q136" s="1016">
        <v>812</v>
      </c>
      <c r="R136" s="1016"/>
      <c r="S136" s="1457">
        <f t="shared" ref="S136:S144" si="2">Q136*1.05</f>
        <v>852.6</v>
      </c>
      <c r="T136" s="1474"/>
      <c r="W136" s="369">
        <f>S136+(S136*0.33)</f>
        <v>1133.9580000000001</v>
      </c>
    </row>
    <row r="137" spans="1:23" ht="15" customHeight="1" x14ac:dyDescent="0.3">
      <c r="A137" s="715" t="s">
        <v>1291</v>
      </c>
      <c r="B137" s="715"/>
      <c r="C137" s="715"/>
      <c r="D137" s="715"/>
      <c r="E137" s="715"/>
      <c r="F137" s="715"/>
      <c r="G137" s="715"/>
      <c r="H137" s="715"/>
      <c r="I137" s="715"/>
      <c r="J137" s="715"/>
      <c r="K137" s="715"/>
      <c r="L137" s="715"/>
      <c r="M137" s="715"/>
      <c r="N137" s="715"/>
      <c r="O137" s="715"/>
      <c r="P137" s="250"/>
      <c r="Q137" s="1016">
        <v>2302</v>
      </c>
      <c r="R137" s="1016"/>
      <c r="S137" s="1457">
        <f t="shared" si="2"/>
        <v>2417.1</v>
      </c>
      <c r="T137" s="1474"/>
      <c r="W137" s="369">
        <f t="shared" ref="W137:W157" si="3">S137+(S137*0.33)</f>
        <v>3214.7429999999999</v>
      </c>
    </row>
    <row r="138" spans="1:23" ht="15" customHeight="1" x14ac:dyDescent="0.3">
      <c r="A138" s="715" t="s">
        <v>1292</v>
      </c>
      <c r="B138" s="715"/>
      <c r="C138" s="715"/>
      <c r="D138" s="715"/>
      <c r="E138" s="715"/>
      <c r="F138" s="715"/>
      <c r="G138" s="715"/>
      <c r="H138" s="715"/>
      <c r="I138" s="715"/>
      <c r="J138" s="715"/>
      <c r="K138" s="715"/>
      <c r="L138" s="715"/>
      <c r="M138" s="715"/>
      <c r="N138" s="715"/>
      <c r="O138" s="715"/>
      <c r="P138" s="250"/>
      <c r="Q138" s="1016">
        <v>1703</v>
      </c>
      <c r="R138" s="1016"/>
      <c r="S138" s="1457">
        <f t="shared" si="2"/>
        <v>1788.15</v>
      </c>
      <c r="T138" s="1474"/>
      <c r="W138" s="369">
        <f t="shared" si="3"/>
        <v>2378.2395000000001</v>
      </c>
    </row>
    <row r="139" spans="1:23" ht="15" customHeight="1" x14ac:dyDescent="0.3">
      <c r="A139" s="715" t="s">
        <v>1293</v>
      </c>
      <c r="B139" s="715"/>
      <c r="C139" s="715"/>
      <c r="D139" s="715"/>
      <c r="E139" s="715"/>
      <c r="F139" s="715"/>
      <c r="G139" s="715"/>
      <c r="H139" s="715"/>
      <c r="I139" s="715"/>
      <c r="J139" s="715"/>
      <c r="K139" s="715"/>
      <c r="L139" s="715"/>
      <c r="M139" s="715"/>
      <c r="N139" s="715"/>
      <c r="O139" s="715"/>
      <c r="P139" s="250"/>
      <c r="Q139" s="1016">
        <v>743</v>
      </c>
      <c r="R139" s="1016"/>
      <c r="S139" s="1457">
        <f t="shared" si="2"/>
        <v>780.15</v>
      </c>
      <c r="T139" s="1474"/>
      <c r="W139" s="369">
        <f t="shared" si="3"/>
        <v>1037.5995</v>
      </c>
    </row>
    <row r="140" spans="1:23" ht="15" customHeight="1" x14ac:dyDescent="0.3">
      <c r="A140" s="715" t="s">
        <v>1294</v>
      </c>
      <c r="B140" s="715"/>
      <c r="C140" s="715"/>
      <c r="D140" s="715"/>
      <c r="E140" s="715"/>
      <c r="F140" s="715"/>
      <c r="G140" s="715"/>
      <c r="H140" s="715"/>
      <c r="I140" s="715"/>
      <c r="J140" s="715"/>
      <c r="K140" s="715"/>
      <c r="L140" s="715"/>
      <c r="M140" s="715"/>
      <c r="N140" s="715"/>
      <c r="O140" s="715"/>
      <c r="P140" s="250"/>
      <c r="Q140" s="1016">
        <v>1188</v>
      </c>
      <c r="R140" s="1016"/>
      <c r="S140" s="1457">
        <f t="shared" si="2"/>
        <v>1247.4000000000001</v>
      </c>
      <c r="T140" s="1474"/>
      <c r="W140" s="369">
        <f t="shared" si="3"/>
        <v>1659.0420000000001</v>
      </c>
    </row>
    <row r="141" spans="1:23" ht="15" customHeight="1" x14ac:dyDescent="0.3">
      <c r="A141" s="1475" t="s">
        <v>1295</v>
      </c>
      <c r="B141" s="1476"/>
      <c r="C141" s="1476"/>
      <c r="D141" s="1476"/>
      <c r="E141" s="1476"/>
      <c r="F141" s="1476"/>
      <c r="G141" s="1476"/>
      <c r="H141" s="1476"/>
      <c r="I141" s="1476"/>
      <c r="J141" s="1476"/>
      <c r="K141" s="1476"/>
      <c r="L141" s="1476"/>
      <c r="M141" s="1476"/>
      <c r="N141" s="1476"/>
      <c r="O141" s="1477"/>
      <c r="P141" s="226"/>
      <c r="Q141" s="1016">
        <v>1220</v>
      </c>
      <c r="R141" s="1016"/>
      <c r="S141" s="1457">
        <f t="shared" si="2"/>
        <v>1281</v>
      </c>
      <c r="T141" s="1474"/>
      <c r="W141" s="369">
        <f t="shared" si="3"/>
        <v>1703.73</v>
      </c>
    </row>
    <row r="142" spans="1:23" ht="15" customHeight="1" x14ac:dyDescent="0.3">
      <c r="A142" s="1475" t="s">
        <v>1296</v>
      </c>
      <c r="B142" s="1476"/>
      <c r="C142" s="1476"/>
      <c r="D142" s="1476"/>
      <c r="E142" s="1476"/>
      <c r="F142" s="1476"/>
      <c r="G142" s="1476"/>
      <c r="H142" s="1476"/>
      <c r="I142" s="1476"/>
      <c r="J142" s="1476"/>
      <c r="K142" s="1476"/>
      <c r="L142" s="1476"/>
      <c r="M142" s="1476"/>
      <c r="N142" s="1476"/>
      <c r="O142" s="1477"/>
      <c r="P142" s="226"/>
      <c r="Q142" s="1016">
        <v>1448</v>
      </c>
      <c r="R142" s="1016"/>
      <c r="S142" s="1457">
        <f t="shared" si="2"/>
        <v>1520.4</v>
      </c>
      <c r="T142" s="1474"/>
      <c r="W142" s="369">
        <f t="shared" si="3"/>
        <v>2022.1320000000001</v>
      </c>
    </row>
    <row r="143" spans="1:23" ht="15" customHeight="1" x14ac:dyDescent="0.3">
      <c r="A143" s="1475" t="s">
        <v>1297</v>
      </c>
      <c r="B143" s="1476"/>
      <c r="C143" s="1476"/>
      <c r="D143" s="1476"/>
      <c r="E143" s="1476"/>
      <c r="F143" s="1476"/>
      <c r="G143" s="1476"/>
      <c r="H143" s="1476"/>
      <c r="I143" s="1476"/>
      <c r="J143" s="1476"/>
      <c r="K143" s="1476"/>
      <c r="L143" s="1476"/>
      <c r="M143" s="1476"/>
      <c r="N143" s="1476"/>
      <c r="O143" s="1477"/>
      <c r="P143" s="226"/>
      <c r="Q143" s="1016">
        <v>1140</v>
      </c>
      <c r="R143" s="1016"/>
      <c r="S143" s="1457">
        <f t="shared" si="2"/>
        <v>1197</v>
      </c>
      <c r="T143" s="1474"/>
      <c r="W143" s="369">
        <f t="shared" si="3"/>
        <v>1592.01</v>
      </c>
    </row>
    <row r="144" spans="1:23" ht="15" customHeight="1" x14ac:dyDescent="0.3">
      <c r="A144" s="1475" t="s">
        <v>1298</v>
      </c>
      <c r="B144" s="1476"/>
      <c r="C144" s="1476"/>
      <c r="D144" s="1476"/>
      <c r="E144" s="1476"/>
      <c r="F144" s="1476"/>
      <c r="G144" s="1476"/>
      <c r="H144" s="1476"/>
      <c r="I144" s="1476"/>
      <c r="J144" s="1476"/>
      <c r="K144" s="1476"/>
      <c r="L144" s="1476"/>
      <c r="M144" s="1476"/>
      <c r="N144" s="1476"/>
      <c r="O144" s="1477"/>
      <c r="P144" s="226"/>
      <c r="Q144" s="1016">
        <v>3650</v>
      </c>
      <c r="R144" s="1016"/>
      <c r="S144" s="1457">
        <f t="shared" si="2"/>
        <v>3832.5</v>
      </c>
      <c r="T144" s="1474"/>
      <c r="W144" s="369">
        <f t="shared" si="3"/>
        <v>5097.2250000000004</v>
      </c>
    </row>
    <row r="145" spans="1:23" ht="15" customHeight="1" x14ac:dyDescent="0.3">
      <c r="A145" s="1067" t="s">
        <v>1764</v>
      </c>
      <c r="B145" s="1067"/>
      <c r="C145" s="1067"/>
      <c r="D145" s="1067"/>
      <c r="E145" s="1067"/>
      <c r="F145" s="1067"/>
      <c r="G145" s="1067"/>
      <c r="H145" s="1067"/>
      <c r="I145" s="1067"/>
      <c r="J145" s="1067"/>
      <c r="K145" s="1067"/>
      <c r="L145" s="1067"/>
      <c r="M145" s="1067"/>
      <c r="N145" s="1067"/>
      <c r="O145" s="1067"/>
      <c r="P145" s="1067"/>
      <c r="Q145" s="1067"/>
      <c r="R145" s="1067"/>
      <c r="S145" s="1067"/>
      <c r="T145" s="1067"/>
      <c r="W145" s="369"/>
    </row>
    <row r="146" spans="1:23" ht="15" customHeight="1" x14ac:dyDescent="0.3">
      <c r="A146" s="1489" t="s">
        <v>1299</v>
      </c>
      <c r="B146" s="1489"/>
      <c r="C146" s="1489"/>
      <c r="D146" s="1489"/>
      <c r="E146" s="1489"/>
      <c r="F146" s="1489"/>
      <c r="G146" s="1489"/>
      <c r="H146" s="1489"/>
      <c r="I146" s="1489"/>
      <c r="J146" s="1489"/>
      <c r="K146" s="1489"/>
      <c r="L146" s="1489"/>
      <c r="M146" s="1489"/>
      <c r="N146" s="1489"/>
      <c r="O146" s="1489"/>
      <c r="P146" s="228"/>
      <c r="Q146" s="1412">
        <v>1344</v>
      </c>
      <c r="R146" s="1412"/>
      <c r="S146" s="1490">
        <f>Q146*1.05</f>
        <v>1411.2</v>
      </c>
      <c r="T146" s="1491"/>
      <c r="W146" s="369">
        <f t="shared" si="3"/>
        <v>1876.8960000000002</v>
      </c>
    </row>
    <row r="147" spans="1:23" ht="15" customHeight="1" x14ac:dyDescent="0.3">
      <c r="A147" s="1489" t="s">
        <v>1300</v>
      </c>
      <c r="B147" s="1489"/>
      <c r="C147" s="1489"/>
      <c r="D147" s="1489"/>
      <c r="E147" s="1489"/>
      <c r="F147" s="1489"/>
      <c r="G147" s="1489"/>
      <c r="H147" s="1489"/>
      <c r="I147" s="1489"/>
      <c r="J147" s="1489"/>
      <c r="K147" s="1489"/>
      <c r="L147" s="1489"/>
      <c r="M147" s="1489"/>
      <c r="N147" s="1489"/>
      <c r="O147" s="1489"/>
      <c r="P147" s="228"/>
      <c r="Q147" s="1412">
        <v>1715</v>
      </c>
      <c r="R147" s="1412"/>
      <c r="S147" s="1490">
        <f t="shared" ref="S147:S151" si="4">Q147*1.05</f>
        <v>1800.75</v>
      </c>
      <c r="T147" s="1491"/>
      <c r="W147" s="369">
        <f t="shared" si="3"/>
        <v>2394.9974999999999</v>
      </c>
    </row>
    <row r="148" spans="1:23" ht="15" customHeight="1" x14ac:dyDescent="0.3">
      <c r="A148" s="1489" t="s">
        <v>1301</v>
      </c>
      <c r="B148" s="1489"/>
      <c r="C148" s="1489"/>
      <c r="D148" s="1489"/>
      <c r="E148" s="1489"/>
      <c r="F148" s="1489"/>
      <c r="G148" s="1489"/>
      <c r="H148" s="1489"/>
      <c r="I148" s="1489"/>
      <c r="J148" s="1489"/>
      <c r="K148" s="1489"/>
      <c r="L148" s="1489"/>
      <c r="M148" s="1489"/>
      <c r="N148" s="1489"/>
      <c r="O148" s="1489"/>
      <c r="P148" s="228"/>
      <c r="Q148" s="1412">
        <v>3270</v>
      </c>
      <c r="R148" s="1412"/>
      <c r="S148" s="1490">
        <f t="shared" si="4"/>
        <v>3433.5</v>
      </c>
      <c r="T148" s="1491"/>
      <c r="W148" s="369">
        <f t="shared" si="3"/>
        <v>4566.5550000000003</v>
      </c>
    </row>
    <row r="149" spans="1:23" ht="15" customHeight="1" x14ac:dyDescent="0.3">
      <c r="A149" s="1489" t="s">
        <v>1302</v>
      </c>
      <c r="B149" s="1489"/>
      <c r="C149" s="1489"/>
      <c r="D149" s="1489"/>
      <c r="E149" s="1489"/>
      <c r="F149" s="1489"/>
      <c r="G149" s="1489"/>
      <c r="H149" s="1489"/>
      <c r="I149" s="1489"/>
      <c r="J149" s="1489"/>
      <c r="K149" s="1489"/>
      <c r="L149" s="1489"/>
      <c r="M149" s="1489"/>
      <c r="N149" s="1489"/>
      <c r="O149" s="1489"/>
      <c r="P149" s="228"/>
      <c r="Q149" s="1412">
        <v>315</v>
      </c>
      <c r="R149" s="1412"/>
      <c r="S149" s="1490">
        <f t="shared" si="4"/>
        <v>330.75</v>
      </c>
      <c r="T149" s="1491"/>
      <c r="W149" s="369">
        <f t="shared" si="3"/>
        <v>439.89750000000004</v>
      </c>
    </row>
    <row r="150" spans="1:23" ht="15" customHeight="1" x14ac:dyDescent="0.3">
      <c r="A150" s="1489" t="s">
        <v>1303</v>
      </c>
      <c r="B150" s="1489"/>
      <c r="C150" s="1489"/>
      <c r="D150" s="1489"/>
      <c r="E150" s="1489"/>
      <c r="F150" s="1489"/>
      <c r="G150" s="1489"/>
      <c r="H150" s="1489"/>
      <c r="I150" s="1489"/>
      <c r="J150" s="1489"/>
      <c r="K150" s="1489"/>
      <c r="L150" s="1489"/>
      <c r="M150" s="1489"/>
      <c r="N150" s="1489"/>
      <c r="O150" s="1489"/>
      <c r="P150" s="228"/>
      <c r="Q150" s="1412">
        <v>2362</v>
      </c>
      <c r="R150" s="1412"/>
      <c r="S150" s="1490">
        <f t="shared" si="4"/>
        <v>2480.1</v>
      </c>
      <c r="T150" s="1491"/>
      <c r="W150" s="369">
        <f t="shared" si="3"/>
        <v>3298.5329999999999</v>
      </c>
    </row>
    <row r="151" spans="1:23" ht="15" customHeight="1" x14ac:dyDescent="0.3">
      <c r="A151" s="1489" t="s">
        <v>1304</v>
      </c>
      <c r="B151" s="1489"/>
      <c r="C151" s="1489"/>
      <c r="D151" s="1489"/>
      <c r="E151" s="1489"/>
      <c r="F151" s="1489"/>
      <c r="G151" s="1489"/>
      <c r="H151" s="1489"/>
      <c r="I151" s="1489"/>
      <c r="J151" s="1489"/>
      <c r="K151" s="1489"/>
      <c r="L151" s="1489"/>
      <c r="M151" s="1489"/>
      <c r="N151" s="1489"/>
      <c r="O151" s="1489"/>
      <c r="P151" s="228"/>
      <c r="Q151" s="1412">
        <v>3021</v>
      </c>
      <c r="R151" s="1412"/>
      <c r="S151" s="1490">
        <f t="shared" si="4"/>
        <v>3172.05</v>
      </c>
      <c r="T151" s="1491"/>
      <c r="W151" s="369">
        <f t="shared" si="3"/>
        <v>4218.8265000000001</v>
      </c>
    </row>
    <row r="152" spans="1:23" ht="15" customHeight="1" x14ac:dyDescent="0.3">
      <c r="A152" s="1489" t="s">
        <v>1305</v>
      </c>
      <c r="B152" s="1489"/>
      <c r="C152" s="1489"/>
      <c r="D152" s="1489"/>
      <c r="E152" s="1489"/>
      <c r="F152" s="1489"/>
      <c r="G152" s="1489"/>
      <c r="H152" s="1489"/>
      <c r="I152" s="1489"/>
      <c r="J152" s="1489"/>
      <c r="K152" s="1489"/>
      <c r="L152" s="1489"/>
      <c r="M152" s="1489"/>
      <c r="N152" s="1489"/>
      <c r="O152" s="1489"/>
      <c r="P152" s="228"/>
      <c r="Q152" s="1412"/>
      <c r="R152" s="1412"/>
      <c r="S152" s="1490"/>
      <c r="T152" s="1491"/>
      <c r="W152" s="369"/>
    </row>
    <row r="153" spans="1:23" ht="15" customHeight="1" x14ac:dyDescent="0.3">
      <c r="A153" s="1489" t="s">
        <v>1306</v>
      </c>
      <c r="B153" s="1489"/>
      <c r="C153" s="1489"/>
      <c r="D153" s="1489"/>
      <c r="E153" s="1489"/>
      <c r="F153" s="1489"/>
      <c r="G153" s="1489"/>
      <c r="H153" s="1489"/>
      <c r="I153" s="1489"/>
      <c r="J153" s="1489"/>
      <c r="K153" s="1489"/>
      <c r="L153" s="1489"/>
      <c r="M153" s="1489"/>
      <c r="N153" s="1489"/>
      <c r="O153" s="1489"/>
      <c r="P153" s="228"/>
      <c r="Q153" s="1412">
        <v>1445</v>
      </c>
      <c r="R153" s="1412"/>
      <c r="S153" s="1490">
        <v>1517</v>
      </c>
      <c r="T153" s="1491"/>
      <c r="W153" s="369">
        <f t="shared" si="3"/>
        <v>2017.6100000000001</v>
      </c>
    </row>
    <row r="154" spans="1:23" ht="15" customHeight="1" x14ac:dyDescent="0.3">
      <c r="A154" s="1489" t="s">
        <v>1307</v>
      </c>
      <c r="B154" s="1489"/>
      <c r="C154" s="1489"/>
      <c r="D154" s="1489"/>
      <c r="E154" s="1489"/>
      <c r="F154" s="1489"/>
      <c r="G154" s="1489"/>
      <c r="H154" s="1489"/>
      <c r="I154" s="1489"/>
      <c r="J154" s="1489"/>
      <c r="K154" s="1489"/>
      <c r="L154" s="1489"/>
      <c r="M154" s="1489"/>
      <c r="N154" s="1489"/>
      <c r="O154" s="1489"/>
      <c r="P154" s="228"/>
      <c r="Q154" s="1412"/>
      <c r="R154" s="1412"/>
      <c r="S154" s="1490">
        <v>1284</v>
      </c>
      <c r="T154" s="1491"/>
      <c r="W154" s="369">
        <f t="shared" si="3"/>
        <v>1707.72</v>
      </c>
    </row>
    <row r="155" spans="1:23" ht="15" customHeight="1" x14ac:dyDescent="0.3">
      <c r="A155" s="1489" t="s">
        <v>1308</v>
      </c>
      <c r="B155" s="1489"/>
      <c r="C155" s="1489"/>
      <c r="D155" s="1489"/>
      <c r="E155" s="1489"/>
      <c r="F155" s="1489"/>
      <c r="G155" s="1489"/>
      <c r="H155" s="1489"/>
      <c r="I155" s="1489"/>
      <c r="J155" s="1489"/>
      <c r="K155" s="1489"/>
      <c r="L155" s="1489"/>
      <c r="M155" s="1489"/>
      <c r="N155" s="1489"/>
      <c r="O155" s="1489"/>
      <c r="P155" s="228"/>
      <c r="Q155" s="1412"/>
      <c r="R155" s="1412"/>
      <c r="S155" s="1490">
        <v>1812</v>
      </c>
      <c r="T155" s="1491"/>
      <c r="W155" s="369">
        <f t="shared" si="3"/>
        <v>2409.96</v>
      </c>
    </row>
    <row r="156" spans="1:23" ht="22.75" customHeight="1" x14ac:dyDescent="0.3">
      <c r="A156" s="1489" t="s">
        <v>1309</v>
      </c>
      <c r="B156" s="1489"/>
      <c r="C156" s="1489"/>
      <c r="D156" s="1489"/>
      <c r="E156" s="1489"/>
      <c r="F156" s="1489"/>
      <c r="G156" s="1489"/>
      <c r="H156" s="1489"/>
      <c r="I156" s="1489"/>
      <c r="J156" s="1489"/>
      <c r="K156" s="1489"/>
      <c r="L156" s="1489"/>
      <c r="M156" s="1489"/>
      <c r="N156" s="1489"/>
      <c r="O156" s="1489"/>
      <c r="P156" s="228"/>
      <c r="Q156" s="1412"/>
      <c r="R156" s="1412"/>
      <c r="S156" s="1490">
        <v>569</v>
      </c>
      <c r="T156" s="1491"/>
      <c r="W156" s="369">
        <f t="shared" si="3"/>
        <v>756.77</v>
      </c>
    </row>
    <row r="157" spans="1:23" ht="22.75" customHeight="1" x14ac:dyDescent="0.3">
      <c r="A157" s="1489" t="s">
        <v>1310</v>
      </c>
      <c r="B157" s="1489"/>
      <c r="C157" s="1489"/>
      <c r="D157" s="1489"/>
      <c r="E157" s="1489"/>
      <c r="F157" s="1489"/>
      <c r="G157" s="1489"/>
      <c r="H157" s="1489"/>
      <c r="I157" s="1489"/>
      <c r="J157" s="1489"/>
      <c r="K157" s="1489"/>
      <c r="L157" s="1489"/>
      <c r="M157" s="1489"/>
      <c r="N157" s="1489"/>
      <c r="O157" s="1489"/>
      <c r="P157" s="228"/>
      <c r="Q157" s="1412"/>
      <c r="R157" s="1412"/>
      <c r="S157" s="1490">
        <v>1325</v>
      </c>
      <c r="T157" s="1491"/>
      <c r="W157" s="369">
        <f t="shared" si="3"/>
        <v>1762.25</v>
      </c>
    </row>
  </sheetData>
  <mergeCells count="374">
    <mergeCell ref="S2:T2"/>
    <mergeCell ref="Q148:R148"/>
    <mergeCell ref="S148:T148"/>
    <mergeCell ref="A144:O144"/>
    <mergeCell ref="Q144:R144"/>
    <mergeCell ref="A149:O149"/>
    <mergeCell ref="Q147:R147"/>
    <mergeCell ref="A148:O148"/>
    <mergeCell ref="A151:O151"/>
    <mergeCell ref="Q151:R151"/>
    <mergeCell ref="A145:T145"/>
    <mergeCell ref="Q149:R149"/>
    <mergeCell ref="A150:O150"/>
    <mergeCell ref="Q150:R150"/>
    <mergeCell ref="A147:O147"/>
    <mergeCell ref="A68:O68"/>
    <mergeCell ref="A70:O70"/>
    <mergeCell ref="A72:O72"/>
    <mergeCell ref="A74:O74"/>
    <mergeCell ref="A76:O76"/>
    <mergeCell ref="A78:O78"/>
    <mergeCell ref="A142:O142"/>
    <mergeCell ref="Q142:R142"/>
    <mergeCell ref="A143:O143"/>
    <mergeCell ref="A152:O152"/>
    <mergeCell ref="Q152:R152"/>
    <mergeCell ref="U1:U2"/>
    <mergeCell ref="V1:V2"/>
    <mergeCell ref="W1:W2"/>
    <mergeCell ref="S137:T137"/>
    <mergeCell ref="S151:T151"/>
    <mergeCell ref="S152:T152"/>
    <mergeCell ref="S149:T149"/>
    <mergeCell ref="S150:T150"/>
    <mergeCell ref="S147:T147"/>
    <mergeCell ref="S116:T116"/>
    <mergeCell ref="S112:T112"/>
    <mergeCell ref="S107:T107"/>
    <mergeCell ref="A1:T1"/>
    <mergeCell ref="A3:P3"/>
    <mergeCell ref="Q3:R3"/>
    <mergeCell ref="S3:T3"/>
    <mergeCell ref="A2:O2"/>
    <mergeCell ref="Q2:R2"/>
    <mergeCell ref="S144:T144"/>
    <mergeCell ref="A146:O146"/>
    <mergeCell ref="Q146:R146"/>
    <mergeCell ref="S146:T146"/>
    <mergeCell ref="A157:O157"/>
    <mergeCell ref="Q157:R157"/>
    <mergeCell ref="S157:T157"/>
    <mergeCell ref="S155:T155"/>
    <mergeCell ref="A156:O156"/>
    <mergeCell ref="Q156:R156"/>
    <mergeCell ref="S156:T156"/>
    <mergeCell ref="S153:T153"/>
    <mergeCell ref="S154:T154"/>
    <mergeCell ref="A155:O155"/>
    <mergeCell ref="Q155:R155"/>
    <mergeCell ref="A153:O153"/>
    <mergeCell ref="Q153:R153"/>
    <mergeCell ref="A154:O154"/>
    <mergeCell ref="Q154:R154"/>
    <mergeCell ref="Q140:R140"/>
    <mergeCell ref="A117:P117"/>
    <mergeCell ref="Q117:R117"/>
    <mergeCell ref="A109:O109"/>
    <mergeCell ref="Q109:R109"/>
    <mergeCell ref="Q103:R103"/>
    <mergeCell ref="A99:O99"/>
    <mergeCell ref="Q99:R99"/>
    <mergeCell ref="A92:P92"/>
    <mergeCell ref="A84:O84"/>
    <mergeCell ref="A86:O86"/>
    <mergeCell ref="A87:O87"/>
    <mergeCell ref="A89:O89"/>
    <mergeCell ref="A138:O138"/>
    <mergeCell ref="Q138:R138"/>
    <mergeCell ref="A116:P116"/>
    <mergeCell ref="Q116:R116"/>
    <mergeCell ref="A112:P112"/>
    <mergeCell ref="Q112:R112"/>
    <mergeCell ref="A107:P107"/>
    <mergeCell ref="Q107:R107"/>
    <mergeCell ref="A103:O103"/>
    <mergeCell ref="S140:T140"/>
    <mergeCell ref="A141:O141"/>
    <mergeCell ref="Q141:R141"/>
    <mergeCell ref="S141:T141"/>
    <mergeCell ref="S142:T142"/>
    <mergeCell ref="S143:T143"/>
    <mergeCell ref="A133:T133"/>
    <mergeCell ref="A134:O134"/>
    <mergeCell ref="Q134:R134"/>
    <mergeCell ref="S134:T134"/>
    <mergeCell ref="A135:O135"/>
    <mergeCell ref="Q135:R135"/>
    <mergeCell ref="S135:T135"/>
    <mergeCell ref="S138:T138"/>
    <mergeCell ref="A139:O139"/>
    <mergeCell ref="Q139:R139"/>
    <mergeCell ref="S139:T139"/>
    <mergeCell ref="A136:O136"/>
    <mergeCell ref="Q136:R136"/>
    <mergeCell ref="S136:T136"/>
    <mergeCell ref="A137:O137"/>
    <mergeCell ref="Q137:R137"/>
    <mergeCell ref="Q143:R143"/>
    <mergeCell ref="A140:O140"/>
    <mergeCell ref="S117:T117"/>
    <mergeCell ref="A118:T118"/>
    <mergeCell ref="A114:P114"/>
    <mergeCell ref="Q114:R114"/>
    <mergeCell ref="S114:T114"/>
    <mergeCell ref="A115:P115"/>
    <mergeCell ref="Q115:R115"/>
    <mergeCell ref="S115:T115"/>
    <mergeCell ref="A113:P113"/>
    <mergeCell ref="Q113:R113"/>
    <mergeCell ref="S113:T113"/>
    <mergeCell ref="S109:T109"/>
    <mergeCell ref="A111:P111"/>
    <mergeCell ref="Q111:R111"/>
    <mergeCell ref="S111:T111"/>
    <mergeCell ref="A110:T110"/>
    <mergeCell ref="A108:O108"/>
    <mergeCell ref="Q108:R108"/>
    <mergeCell ref="S108:T108"/>
    <mergeCell ref="A105:O105"/>
    <mergeCell ref="Q105:R105"/>
    <mergeCell ref="S105:T105"/>
    <mergeCell ref="A106:P106"/>
    <mergeCell ref="Q106:R106"/>
    <mergeCell ref="S106:T106"/>
    <mergeCell ref="S103:T103"/>
    <mergeCell ref="A104:O104"/>
    <mergeCell ref="Q104:R104"/>
    <mergeCell ref="S104:T104"/>
    <mergeCell ref="A101:O101"/>
    <mergeCell ref="Q101:R101"/>
    <mergeCell ref="S101:T101"/>
    <mergeCell ref="A102:P102"/>
    <mergeCell ref="Q102:R102"/>
    <mergeCell ref="S102:T102"/>
    <mergeCell ref="S99:T99"/>
    <mergeCell ref="A100:O100"/>
    <mergeCell ref="Q100:R100"/>
    <mergeCell ref="S100:T100"/>
    <mergeCell ref="A96:P96"/>
    <mergeCell ref="Q96:R96"/>
    <mergeCell ref="S96:T96"/>
    <mergeCell ref="A97:R97"/>
    <mergeCell ref="A98:P98"/>
    <mergeCell ref="Q98:R98"/>
    <mergeCell ref="S98:T98"/>
    <mergeCell ref="A93:P93"/>
    <mergeCell ref="Q93:R93"/>
    <mergeCell ref="S93:T93"/>
    <mergeCell ref="A95:P95"/>
    <mergeCell ref="Q95:R95"/>
    <mergeCell ref="S95:T95"/>
    <mergeCell ref="A94:O94"/>
    <mergeCell ref="A85:P85"/>
    <mergeCell ref="Q85:R85"/>
    <mergeCell ref="S85:T85"/>
    <mergeCell ref="A88:N88"/>
    <mergeCell ref="A91:P91"/>
    <mergeCell ref="Q91:R91"/>
    <mergeCell ref="S91:T91"/>
    <mergeCell ref="A90:O90"/>
    <mergeCell ref="A81:P81"/>
    <mergeCell ref="Q81:R81"/>
    <mergeCell ref="S81:T81"/>
    <mergeCell ref="A83:P83"/>
    <mergeCell ref="Q83:R83"/>
    <mergeCell ref="S83:T83"/>
    <mergeCell ref="A77:P77"/>
    <mergeCell ref="Q77:R77"/>
    <mergeCell ref="S77:T77"/>
    <mergeCell ref="A79:P79"/>
    <mergeCell ref="Q79:R79"/>
    <mergeCell ref="S79:T79"/>
    <mergeCell ref="A80:O80"/>
    <mergeCell ref="A82:O82"/>
    <mergeCell ref="A73:P73"/>
    <mergeCell ref="Q73:R73"/>
    <mergeCell ref="S73:T73"/>
    <mergeCell ref="A75:P75"/>
    <mergeCell ref="Q75:R75"/>
    <mergeCell ref="S75:T75"/>
    <mergeCell ref="A69:P69"/>
    <mergeCell ref="Q69:R69"/>
    <mergeCell ref="S69:T69"/>
    <mergeCell ref="A71:P71"/>
    <mergeCell ref="Q71:R71"/>
    <mergeCell ref="S71:T71"/>
    <mergeCell ref="A65:P65"/>
    <mergeCell ref="Q65:R65"/>
    <mergeCell ref="S65:T65"/>
    <mergeCell ref="Q66:R66"/>
    <mergeCell ref="S66:T66"/>
    <mergeCell ref="A67:P67"/>
    <mergeCell ref="Q67:R67"/>
    <mergeCell ref="S67:T67"/>
    <mergeCell ref="A66:O66"/>
    <mergeCell ref="Q62:R62"/>
    <mergeCell ref="S62:T62"/>
    <mergeCell ref="A63:P63"/>
    <mergeCell ref="Q63:R63"/>
    <mergeCell ref="S63:T63"/>
    <mergeCell ref="Q64:R64"/>
    <mergeCell ref="S64:T64"/>
    <mergeCell ref="A62:O62"/>
    <mergeCell ref="A64:O64"/>
    <mergeCell ref="A59:P59"/>
    <mergeCell ref="Q59:R59"/>
    <mergeCell ref="S59:T59"/>
    <mergeCell ref="Q60:R60"/>
    <mergeCell ref="S60:T60"/>
    <mergeCell ref="A61:P61"/>
    <mergeCell ref="Q61:R61"/>
    <mergeCell ref="S61:T61"/>
    <mergeCell ref="A56:P56"/>
    <mergeCell ref="Q56:R56"/>
    <mergeCell ref="S56:T56"/>
    <mergeCell ref="Q57:R57"/>
    <mergeCell ref="S57:T57"/>
    <mergeCell ref="A58:P58"/>
    <mergeCell ref="Q58:R58"/>
    <mergeCell ref="S58:T58"/>
    <mergeCell ref="A57:N57"/>
    <mergeCell ref="A60:O60"/>
    <mergeCell ref="Q53:R53"/>
    <mergeCell ref="S53:T53"/>
    <mergeCell ref="Q54:R54"/>
    <mergeCell ref="S54:T54"/>
    <mergeCell ref="A55:O55"/>
    <mergeCell ref="Q55:R55"/>
    <mergeCell ref="S55:T55"/>
    <mergeCell ref="A48:P48"/>
    <mergeCell ref="Q48:R48"/>
    <mergeCell ref="S48:T48"/>
    <mergeCell ref="A50:O54"/>
    <mergeCell ref="Q50:R50"/>
    <mergeCell ref="S50:T50"/>
    <mergeCell ref="Q51:R51"/>
    <mergeCell ref="S51:T51"/>
    <mergeCell ref="Q52:R52"/>
    <mergeCell ref="S52:T52"/>
    <mergeCell ref="A49:O49"/>
    <mergeCell ref="Q45:R45"/>
    <mergeCell ref="S45:T45"/>
    <mergeCell ref="A46:P46"/>
    <mergeCell ref="Q46:R46"/>
    <mergeCell ref="S46:T46"/>
    <mergeCell ref="Q47:R47"/>
    <mergeCell ref="S47:T47"/>
    <mergeCell ref="A43:P43"/>
    <mergeCell ref="Q43:R43"/>
    <mergeCell ref="S43:T43"/>
    <mergeCell ref="A44:P44"/>
    <mergeCell ref="Q44:R44"/>
    <mergeCell ref="S44:T44"/>
    <mergeCell ref="A45:O45"/>
    <mergeCell ref="A47:O47"/>
    <mergeCell ref="A41:P41"/>
    <mergeCell ref="Q41:R41"/>
    <mergeCell ref="S41:T41"/>
    <mergeCell ref="A42:P42"/>
    <mergeCell ref="Q42:R42"/>
    <mergeCell ref="S42:T42"/>
    <mergeCell ref="A39:P39"/>
    <mergeCell ref="Q39:R39"/>
    <mergeCell ref="S39:T39"/>
    <mergeCell ref="A40:P40"/>
    <mergeCell ref="Q40:R40"/>
    <mergeCell ref="S40:T40"/>
    <mergeCell ref="A36:P36"/>
    <mergeCell ref="Q36:R36"/>
    <mergeCell ref="S36:T36"/>
    <mergeCell ref="Q37:R37"/>
    <mergeCell ref="S37:T37"/>
    <mergeCell ref="A38:P38"/>
    <mergeCell ref="Q38:R38"/>
    <mergeCell ref="S38:T38"/>
    <mergeCell ref="Q33:R33"/>
    <mergeCell ref="S33:T33"/>
    <mergeCell ref="A34:P34"/>
    <mergeCell ref="Q34:R34"/>
    <mergeCell ref="S34:T34"/>
    <mergeCell ref="A35:P35"/>
    <mergeCell ref="Q35:R35"/>
    <mergeCell ref="S35:T35"/>
    <mergeCell ref="A33:O33"/>
    <mergeCell ref="A37:O37"/>
    <mergeCell ref="A31:O31"/>
    <mergeCell ref="Q31:R31"/>
    <mergeCell ref="S31:T31"/>
    <mergeCell ref="A32:P32"/>
    <mergeCell ref="Q32:R32"/>
    <mergeCell ref="S32:T32"/>
    <mergeCell ref="A28:P28"/>
    <mergeCell ref="Q28:R28"/>
    <mergeCell ref="S28:T28"/>
    <mergeCell ref="A29:P29"/>
    <mergeCell ref="A30:P30"/>
    <mergeCell ref="Q30:R30"/>
    <mergeCell ref="S30:T30"/>
    <mergeCell ref="A26:P26"/>
    <mergeCell ref="Q26:R26"/>
    <mergeCell ref="S26:T26"/>
    <mergeCell ref="A27:P27"/>
    <mergeCell ref="Q27:R27"/>
    <mergeCell ref="S27:T27"/>
    <mergeCell ref="A24:P24"/>
    <mergeCell ref="Q24:R24"/>
    <mergeCell ref="S24:T24"/>
    <mergeCell ref="A25:P25"/>
    <mergeCell ref="Q25:R25"/>
    <mergeCell ref="S25:T25"/>
    <mergeCell ref="A22:P22"/>
    <mergeCell ref="Q22:R22"/>
    <mergeCell ref="S22:T22"/>
    <mergeCell ref="A23:P23"/>
    <mergeCell ref="Q23:R23"/>
    <mergeCell ref="S23:T23"/>
    <mergeCell ref="A20:P20"/>
    <mergeCell ref="Q20:R20"/>
    <mergeCell ref="S20:T20"/>
    <mergeCell ref="A21:P21"/>
    <mergeCell ref="Q21:R21"/>
    <mergeCell ref="S21:T21"/>
    <mergeCell ref="A18:P18"/>
    <mergeCell ref="Q18:R18"/>
    <mergeCell ref="S18:T18"/>
    <mergeCell ref="A19:P19"/>
    <mergeCell ref="Q19:R19"/>
    <mergeCell ref="S19:T19"/>
    <mergeCell ref="A16:P16"/>
    <mergeCell ref="Q16:R16"/>
    <mergeCell ref="S16:T16"/>
    <mergeCell ref="A17:P17"/>
    <mergeCell ref="Q17:R17"/>
    <mergeCell ref="S17:T17"/>
    <mergeCell ref="A14:P14"/>
    <mergeCell ref="Q14:R14"/>
    <mergeCell ref="S14:T14"/>
    <mergeCell ref="A15:P15"/>
    <mergeCell ref="Q15:R15"/>
    <mergeCell ref="S15:T15"/>
    <mergeCell ref="A12:O12"/>
    <mergeCell ref="Q12:R12"/>
    <mergeCell ref="S12:T12"/>
    <mergeCell ref="A13:P13"/>
    <mergeCell ref="Q13:R13"/>
    <mergeCell ref="S13:T13"/>
    <mergeCell ref="A11:O11"/>
    <mergeCell ref="Q11:R11"/>
    <mergeCell ref="S11:T11"/>
    <mergeCell ref="Q6:R6"/>
    <mergeCell ref="S6:T6"/>
    <mergeCell ref="Q7:R7"/>
    <mergeCell ref="S7:T7"/>
    <mergeCell ref="Q8:R8"/>
    <mergeCell ref="S8:T8"/>
    <mergeCell ref="A4:P10"/>
    <mergeCell ref="Q4:R4"/>
    <mergeCell ref="S4:T4"/>
    <mergeCell ref="Q5:R5"/>
    <mergeCell ref="S5:T5"/>
    <mergeCell ref="Q9:R9"/>
    <mergeCell ref="S9:T9"/>
    <mergeCell ref="Q10:R10"/>
    <mergeCell ref="S10:T10"/>
  </mergeCell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W166"/>
  <sheetViews>
    <sheetView topLeftCell="A91" workbookViewId="0">
      <selection activeCell="W112" sqref="W112"/>
    </sheetView>
  </sheetViews>
  <sheetFormatPr defaultColWidth="9.296875" defaultRowHeight="13" x14ac:dyDescent="0.3"/>
  <cols>
    <col min="1" max="1" width="26.09765625" style="111" customWidth="1"/>
    <col min="2" max="20" width="9.296875" style="111"/>
    <col min="21" max="21" width="18.296875" style="111" customWidth="1"/>
    <col min="22" max="22" width="16.3984375" style="111" customWidth="1"/>
    <col min="23" max="23" width="13.796875" style="111" customWidth="1"/>
    <col min="24" max="16384" width="9.296875" style="111"/>
  </cols>
  <sheetData>
    <row r="1" spans="1:23" ht="24.65" customHeight="1" x14ac:dyDescent="0.3">
      <c r="A1" s="846" t="s">
        <v>1328</v>
      </c>
      <c r="B1" s="1500"/>
      <c r="C1" s="1500"/>
      <c r="D1" s="1500"/>
      <c r="E1" s="1500"/>
      <c r="F1" s="1500"/>
      <c r="G1" s="1500"/>
      <c r="H1" s="1500"/>
      <c r="I1" s="1500"/>
      <c r="J1" s="1500"/>
      <c r="K1" s="1500"/>
      <c r="L1" s="1500"/>
      <c r="M1" s="1500"/>
      <c r="N1" s="1500"/>
      <c r="O1" s="1500"/>
      <c r="P1" s="1500"/>
      <c r="Q1" s="1500"/>
      <c r="R1" s="1500"/>
      <c r="S1" s="1500"/>
      <c r="T1" s="1500"/>
      <c r="U1" s="1492" t="s">
        <v>1799</v>
      </c>
      <c r="V1" s="1492" t="s">
        <v>1800</v>
      </c>
      <c r="W1" s="1492" t="s">
        <v>1801</v>
      </c>
    </row>
    <row r="2" spans="1:23" ht="16.5" customHeight="1" x14ac:dyDescent="0.3">
      <c r="A2" s="1497" t="s">
        <v>1214</v>
      </c>
      <c r="B2" s="1498"/>
      <c r="C2" s="1498"/>
      <c r="D2" s="1498"/>
      <c r="E2" s="1498"/>
      <c r="F2" s="1498"/>
      <c r="G2" s="1498"/>
      <c r="H2" s="1498"/>
      <c r="I2" s="1498"/>
      <c r="J2" s="1498"/>
      <c r="K2" s="1498"/>
      <c r="L2" s="1498"/>
      <c r="M2" s="1498"/>
      <c r="N2" s="1498"/>
      <c r="O2" s="1498"/>
      <c r="P2" s="1499"/>
      <c r="Q2" s="882" t="s">
        <v>1116</v>
      </c>
      <c r="R2" s="882"/>
      <c r="S2" s="882" t="s">
        <v>1213</v>
      </c>
      <c r="T2" s="882"/>
      <c r="U2" s="1493"/>
      <c r="V2" s="1493"/>
      <c r="W2" s="1493"/>
    </row>
    <row r="3" spans="1:23" ht="14.5" x14ac:dyDescent="0.3">
      <c r="A3" s="1501" t="s">
        <v>1215</v>
      </c>
      <c r="B3" s="1502"/>
      <c r="C3" s="1502"/>
      <c r="D3" s="1502"/>
      <c r="E3" s="1502"/>
      <c r="F3" s="1502"/>
      <c r="G3" s="1502"/>
      <c r="H3" s="1502"/>
      <c r="I3" s="1502"/>
      <c r="J3" s="1502"/>
      <c r="K3" s="1502"/>
      <c r="L3" s="1502"/>
      <c r="M3" s="1502"/>
      <c r="N3" s="1502"/>
      <c r="O3" s="1502"/>
      <c r="P3" s="1502"/>
      <c r="Q3" s="240"/>
      <c r="R3" s="240"/>
      <c r="S3" s="240"/>
      <c r="T3" s="240"/>
    </row>
    <row r="4" spans="1:23" ht="14.5" x14ac:dyDescent="0.3">
      <c r="A4" s="1487"/>
      <c r="B4" s="1488"/>
      <c r="C4" s="1488"/>
      <c r="D4" s="1488"/>
      <c r="E4" s="1488"/>
      <c r="F4" s="1488"/>
      <c r="G4" s="1488"/>
      <c r="H4" s="1488"/>
      <c r="I4" s="1488"/>
      <c r="J4" s="1488"/>
      <c r="K4" s="1488"/>
      <c r="L4" s="1488"/>
      <c r="M4" s="1488"/>
      <c r="N4" s="1488"/>
      <c r="O4" s="1488"/>
      <c r="P4" s="1488"/>
      <c r="Q4" s="240"/>
      <c r="R4" s="240"/>
      <c r="S4" s="240"/>
      <c r="T4" s="240"/>
    </row>
    <row r="5" spans="1:23" ht="67.25" customHeight="1" x14ac:dyDescent="0.3">
      <c r="A5" s="1421" t="s">
        <v>1216</v>
      </c>
      <c r="B5" s="1422"/>
      <c r="C5" s="1422"/>
      <c r="D5" s="1422"/>
      <c r="E5" s="1422"/>
      <c r="F5" s="1422"/>
      <c r="G5" s="1422"/>
      <c r="H5" s="1422"/>
      <c r="I5" s="1422"/>
      <c r="J5" s="1422"/>
      <c r="K5" s="1422"/>
      <c r="L5" s="1422"/>
      <c r="M5" s="1422"/>
      <c r="N5" s="1422"/>
      <c r="O5" s="1422"/>
      <c r="P5" s="1422"/>
      <c r="Q5" s="240"/>
      <c r="R5" s="240"/>
      <c r="S5" s="240"/>
      <c r="T5" s="240"/>
    </row>
    <row r="6" spans="1:23" ht="14.5" x14ac:dyDescent="0.3">
      <c r="A6" s="1430"/>
      <c r="B6" s="1431"/>
      <c r="C6" s="1431"/>
      <c r="D6" s="1431"/>
      <c r="E6" s="1431"/>
      <c r="F6" s="1431"/>
      <c r="G6" s="1431"/>
      <c r="H6" s="1431"/>
      <c r="I6" s="1431"/>
      <c r="J6" s="1431"/>
      <c r="K6" s="1431"/>
      <c r="L6" s="1431"/>
      <c r="M6" s="1431"/>
      <c r="N6" s="1431"/>
      <c r="O6" s="1431"/>
      <c r="P6" s="1431"/>
      <c r="Q6" s="240"/>
      <c r="R6" s="240"/>
      <c r="S6" s="240"/>
      <c r="T6" s="240"/>
    </row>
    <row r="7" spans="1:23" ht="14.5" x14ac:dyDescent="0.3">
      <c r="A7" s="1428" t="s">
        <v>1217</v>
      </c>
      <c r="B7" s="1429"/>
      <c r="C7" s="1429"/>
      <c r="D7" s="1429"/>
      <c r="E7" s="1429"/>
      <c r="F7" s="1429"/>
      <c r="G7" s="1429"/>
      <c r="H7" s="1429"/>
      <c r="I7" s="1429"/>
      <c r="J7" s="1429"/>
      <c r="K7" s="1429"/>
      <c r="L7" s="1429"/>
      <c r="M7" s="1429"/>
      <c r="N7" s="1429"/>
      <c r="O7" s="1429"/>
      <c r="P7" s="1429"/>
      <c r="Q7" s="240"/>
      <c r="R7" s="240"/>
      <c r="S7" s="240"/>
      <c r="T7" s="240"/>
    </row>
    <row r="8" spans="1:23" ht="14.5" x14ac:dyDescent="0.3">
      <c r="A8" s="1418"/>
      <c r="B8" s="1419"/>
      <c r="C8" s="1419"/>
      <c r="D8" s="1419"/>
      <c r="E8" s="1419"/>
      <c r="F8" s="1419"/>
      <c r="G8" s="1419"/>
      <c r="H8" s="1419"/>
      <c r="I8" s="1419"/>
      <c r="J8" s="1419"/>
      <c r="K8" s="1419"/>
      <c r="L8" s="1419"/>
      <c r="M8" s="1419"/>
      <c r="N8" s="1419"/>
      <c r="O8" s="1419"/>
      <c r="P8" s="1419"/>
      <c r="Q8" s="240"/>
      <c r="R8" s="240"/>
      <c r="S8" s="240"/>
      <c r="T8" s="240"/>
    </row>
    <row r="9" spans="1:23" ht="91.25" customHeight="1" x14ac:dyDescent="0.3">
      <c r="A9" s="1421" t="s">
        <v>1218</v>
      </c>
      <c r="B9" s="1422"/>
      <c r="C9" s="1422"/>
      <c r="D9" s="1422"/>
      <c r="E9" s="1422"/>
      <c r="F9" s="1422"/>
      <c r="G9" s="1422"/>
      <c r="H9" s="1422"/>
      <c r="I9" s="1422"/>
      <c r="J9" s="1422"/>
      <c r="K9" s="1422"/>
      <c r="L9" s="1422"/>
      <c r="M9" s="1422"/>
      <c r="N9" s="1422"/>
      <c r="O9" s="1422"/>
      <c r="P9" s="1422"/>
      <c r="Q9" s="240"/>
      <c r="R9" s="240"/>
      <c r="S9" s="240"/>
      <c r="T9" s="240"/>
    </row>
    <row r="10" spans="1:23" ht="14.5" x14ac:dyDescent="0.3">
      <c r="A10" s="1430"/>
      <c r="B10" s="1431"/>
      <c r="C10" s="1431"/>
      <c r="D10" s="1431"/>
      <c r="E10" s="1431"/>
      <c r="F10" s="1431"/>
      <c r="G10" s="1431"/>
      <c r="H10" s="1431"/>
      <c r="I10" s="1431"/>
      <c r="J10" s="1431"/>
      <c r="K10" s="1431"/>
      <c r="L10" s="1431"/>
      <c r="M10" s="1431"/>
      <c r="N10" s="1431"/>
      <c r="O10" s="1431"/>
      <c r="P10" s="1431"/>
      <c r="Q10" s="240"/>
      <c r="R10" s="240"/>
      <c r="S10" s="240"/>
      <c r="T10" s="240"/>
    </row>
    <row r="11" spans="1:23" ht="14.5" x14ac:dyDescent="0.3">
      <c r="A11" s="1428" t="s">
        <v>1219</v>
      </c>
      <c r="B11" s="1429"/>
      <c r="C11" s="1429"/>
      <c r="D11" s="1429"/>
      <c r="E11" s="1429"/>
      <c r="F11" s="1429"/>
      <c r="G11" s="1429"/>
      <c r="H11" s="1429"/>
      <c r="I11" s="1429"/>
      <c r="J11" s="1429"/>
      <c r="K11" s="1429"/>
      <c r="L11" s="1429"/>
      <c r="M11" s="1429"/>
      <c r="N11" s="1429"/>
      <c r="O11" s="1429"/>
      <c r="P11" s="1429"/>
      <c r="Q11" s="240"/>
      <c r="R11" s="240"/>
      <c r="S11" s="240"/>
      <c r="T11" s="240"/>
    </row>
    <row r="12" spans="1:23" ht="14.5" x14ac:dyDescent="0.3">
      <c r="A12" s="1430"/>
      <c r="B12" s="1431"/>
      <c r="C12" s="1431"/>
      <c r="D12" s="1431"/>
      <c r="E12" s="1431"/>
      <c r="F12" s="1431"/>
      <c r="G12" s="1431"/>
      <c r="H12" s="1431"/>
      <c r="I12" s="1431"/>
      <c r="J12" s="1431"/>
      <c r="K12" s="1431"/>
      <c r="L12" s="1431"/>
      <c r="M12" s="1431"/>
      <c r="N12" s="1431"/>
      <c r="O12" s="1431"/>
      <c r="P12" s="1431"/>
      <c r="Q12" s="240"/>
      <c r="R12" s="240"/>
      <c r="S12" s="240"/>
      <c r="T12" s="240"/>
    </row>
    <row r="13" spans="1:23" ht="49.5" customHeight="1" x14ac:dyDescent="0.3">
      <c r="A13" s="1421" t="s">
        <v>1220</v>
      </c>
      <c r="B13" s="1422"/>
      <c r="C13" s="1422"/>
      <c r="D13" s="1422"/>
      <c r="E13" s="1422"/>
      <c r="F13" s="1422"/>
      <c r="G13" s="1422"/>
      <c r="H13" s="1422"/>
      <c r="I13" s="1422"/>
      <c r="J13" s="1422"/>
      <c r="K13" s="1422"/>
      <c r="L13" s="1422"/>
      <c r="M13" s="1422"/>
      <c r="N13" s="1422"/>
      <c r="O13" s="1422"/>
      <c r="P13" s="1422"/>
      <c r="Q13" s="240"/>
      <c r="R13" s="240"/>
      <c r="S13" s="240"/>
      <c r="T13" s="240"/>
    </row>
    <row r="14" spans="1:23" ht="14.5" x14ac:dyDescent="0.3">
      <c r="A14" s="1430"/>
      <c r="B14" s="1431"/>
      <c r="C14" s="1431"/>
      <c r="D14" s="1431"/>
      <c r="E14" s="1431"/>
      <c r="F14" s="1431"/>
      <c r="G14" s="1431"/>
      <c r="H14" s="1431"/>
      <c r="I14" s="1431"/>
      <c r="J14" s="1431"/>
      <c r="K14" s="1431"/>
      <c r="L14" s="1431"/>
      <c r="M14" s="1431"/>
      <c r="N14" s="1431"/>
      <c r="O14" s="1431"/>
      <c r="P14" s="1431"/>
      <c r="Q14" s="240"/>
      <c r="R14" s="240"/>
      <c r="S14" s="240"/>
      <c r="T14" s="240"/>
    </row>
    <row r="15" spans="1:23" ht="14.5" x14ac:dyDescent="0.3">
      <c r="A15" s="1430" t="s">
        <v>1221</v>
      </c>
      <c r="B15" s="1431"/>
      <c r="C15" s="1431"/>
      <c r="D15" s="1431"/>
      <c r="E15" s="1431"/>
      <c r="F15" s="1431"/>
      <c r="G15" s="1431"/>
      <c r="H15" s="1431"/>
      <c r="I15" s="1431"/>
      <c r="J15" s="1431"/>
      <c r="K15" s="1431"/>
      <c r="L15" s="1431"/>
      <c r="M15" s="1431"/>
      <c r="N15" s="1431"/>
      <c r="O15" s="1431"/>
      <c r="P15" s="1431"/>
      <c r="Q15" s="240"/>
      <c r="R15" s="240"/>
      <c r="S15" s="240"/>
      <c r="T15" s="240"/>
    </row>
    <row r="16" spans="1:23" ht="14.5" x14ac:dyDescent="0.3">
      <c r="A16" s="1430"/>
      <c r="B16" s="1431"/>
      <c r="C16" s="1431"/>
      <c r="D16" s="1431"/>
      <c r="E16" s="1431"/>
      <c r="F16" s="1431"/>
      <c r="G16" s="1431"/>
      <c r="H16" s="1431"/>
      <c r="I16" s="1431"/>
      <c r="J16" s="1431"/>
      <c r="K16" s="1431"/>
      <c r="L16" s="1431"/>
      <c r="M16" s="1431"/>
      <c r="N16" s="1431"/>
      <c r="O16" s="1431"/>
      <c r="P16" s="1431"/>
      <c r="Q16" s="240"/>
      <c r="R16" s="240"/>
      <c r="S16" s="240"/>
      <c r="T16" s="240"/>
    </row>
    <row r="17" spans="1:20" ht="35.25" customHeight="1" x14ac:dyDescent="0.3">
      <c r="A17" s="1421" t="s">
        <v>1222</v>
      </c>
      <c r="B17" s="1422"/>
      <c r="C17" s="1422"/>
      <c r="D17" s="1422"/>
      <c r="E17" s="1422"/>
      <c r="F17" s="1422"/>
      <c r="G17" s="1422"/>
      <c r="H17" s="1422"/>
      <c r="I17" s="1422"/>
      <c r="J17" s="1422"/>
      <c r="K17" s="1422"/>
      <c r="L17" s="1422"/>
      <c r="M17" s="1422"/>
      <c r="N17" s="1422"/>
      <c r="O17" s="1422"/>
      <c r="P17" s="1422"/>
      <c r="Q17" s="240"/>
      <c r="R17" s="240"/>
      <c r="S17" s="240"/>
      <c r="T17" s="240"/>
    </row>
    <row r="18" spans="1:20" ht="14.5" x14ac:dyDescent="0.3">
      <c r="A18" s="1430"/>
      <c r="B18" s="1431"/>
      <c r="C18" s="1431"/>
      <c r="D18" s="1431"/>
      <c r="E18" s="1431"/>
      <c r="F18" s="1431"/>
      <c r="G18" s="1431"/>
      <c r="H18" s="1431"/>
      <c r="I18" s="1431"/>
      <c r="J18" s="1431"/>
      <c r="K18" s="1431"/>
      <c r="L18" s="1431"/>
      <c r="M18" s="1431"/>
      <c r="N18" s="1431"/>
      <c r="O18" s="1431"/>
      <c r="P18" s="1431"/>
      <c r="Q18" s="240"/>
      <c r="R18" s="240"/>
      <c r="S18" s="240"/>
      <c r="T18" s="240"/>
    </row>
    <row r="19" spans="1:20" ht="14.5" x14ac:dyDescent="0.3">
      <c r="A19" s="1428" t="s">
        <v>1223</v>
      </c>
      <c r="B19" s="1429"/>
      <c r="C19" s="1429"/>
      <c r="D19" s="1429"/>
      <c r="E19" s="1429"/>
      <c r="F19" s="1429"/>
      <c r="G19" s="1429"/>
      <c r="H19" s="1429"/>
      <c r="I19" s="1429"/>
      <c r="J19" s="1429"/>
      <c r="K19" s="1429"/>
      <c r="L19" s="1429"/>
      <c r="M19" s="1429"/>
      <c r="N19" s="1429"/>
      <c r="O19" s="1429"/>
      <c r="P19" s="1429"/>
      <c r="Q19" s="240"/>
      <c r="R19" s="240"/>
      <c r="S19" s="240"/>
      <c r="T19" s="240"/>
    </row>
    <row r="20" spans="1:20" ht="14.5" x14ac:dyDescent="0.3">
      <c r="A20" s="1430"/>
      <c r="B20" s="1431"/>
      <c r="C20" s="1431"/>
      <c r="D20" s="1431"/>
      <c r="E20" s="1431"/>
      <c r="F20" s="1431"/>
      <c r="G20" s="1431"/>
      <c r="H20" s="1431"/>
      <c r="I20" s="1431"/>
      <c r="J20" s="1431"/>
      <c r="K20" s="1431"/>
      <c r="L20" s="1431"/>
      <c r="M20" s="1431"/>
      <c r="N20" s="1431"/>
      <c r="O20" s="1431"/>
      <c r="P20" s="1431"/>
      <c r="Q20" s="240"/>
      <c r="R20" s="240"/>
      <c r="S20" s="240"/>
      <c r="T20" s="240"/>
    </row>
    <row r="21" spans="1:20" ht="48.75" customHeight="1" x14ac:dyDescent="0.3">
      <c r="A21" s="1421" t="s">
        <v>1224</v>
      </c>
      <c r="B21" s="1422"/>
      <c r="C21" s="1422"/>
      <c r="D21" s="1422"/>
      <c r="E21" s="1422"/>
      <c r="F21" s="1422"/>
      <c r="G21" s="1422"/>
      <c r="H21" s="1422"/>
      <c r="I21" s="1422"/>
      <c r="J21" s="1422"/>
      <c r="K21" s="1422"/>
      <c r="L21" s="1422"/>
      <c r="M21" s="1422"/>
      <c r="N21" s="1422"/>
      <c r="O21" s="1422"/>
      <c r="P21" s="1422"/>
      <c r="Q21" s="240"/>
      <c r="R21" s="240"/>
      <c r="S21" s="240"/>
      <c r="T21" s="240"/>
    </row>
    <row r="22" spans="1:20" ht="14.5" x14ac:dyDescent="0.3">
      <c r="A22" s="1430"/>
      <c r="B22" s="1431"/>
      <c r="C22" s="1431"/>
      <c r="D22" s="1431"/>
      <c r="E22" s="1431"/>
      <c r="F22" s="1431"/>
      <c r="G22" s="1431"/>
      <c r="H22" s="1431"/>
      <c r="I22" s="1431"/>
      <c r="J22" s="1431"/>
      <c r="K22" s="1431"/>
      <c r="L22" s="1431"/>
      <c r="M22" s="1431"/>
      <c r="N22" s="1431"/>
      <c r="O22" s="1431"/>
      <c r="P22" s="1431"/>
      <c r="Q22" s="240"/>
      <c r="R22" s="240"/>
      <c r="S22" s="240"/>
      <c r="T22" s="240"/>
    </row>
    <row r="23" spans="1:20" ht="14.5" x14ac:dyDescent="0.3">
      <c r="A23" s="1428" t="s">
        <v>1225</v>
      </c>
      <c r="B23" s="1429"/>
      <c r="C23" s="1429"/>
      <c r="D23" s="1429"/>
      <c r="E23" s="1429"/>
      <c r="F23" s="1429"/>
      <c r="G23" s="1429"/>
      <c r="H23" s="1429"/>
      <c r="I23" s="1429"/>
      <c r="J23" s="1429"/>
      <c r="K23" s="1429"/>
      <c r="L23" s="1429"/>
      <c r="M23" s="1429"/>
      <c r="N23" s="1429"/>
      <c r="O23" s="1429"/>
      <c r="P23" s="1429"/>
      <c r="Q23" s="240"/>
      <c r="R23" s="240"/>
      <c r="S23" s="240"/>
      <c r="T23" s="240"/>
    </row>
    <row r="24" spans="1:20" ht="14.5" x14ac:dyDescent="0.3">
      <c r="A24" s="1418"/>
      <c r="B24" s="1419"/>
      <c r="C24" s="1419"/>
      <c r="D24" s="1419"/>
      <c r="E24" s="1419"/>
      <c r="F24" s="1419"/>
      <c r="G24" s="1419"/>
      <c r="H24" s="1419"/>
      <c r="I24" s="1419"/>
      <c r="J24" s="1419"/>
      <c r="K24" s="1419"/>
      <c r="L24" s="1419"/>
      <c r="M24" s="1419"/>
      <c r="N24" s="1419"/>
      <c r="O24" s="1419"/>
      <c r="P24" s="1419"/>
      <c r="Q24" s="240"/>
      <c r="R24" s="240"/>
      <c r="S24" s="240"/>
      <c r="T24" s="240"/>
    </row>
    <row r="25" spans="1:20" ht="54.65" customHeight="1" x14ac:dyDescent="0.3">
      <c r="A25" s="1421" t="s">
        <v>1226</v>
      </c>
      <c r="B25" s="1422"/>
      <c r="C25" s="1422"/>
      <c r="D25" s="1422"/>
      <c r="E25" s="1422"/>
      <c r="F25" s="1422"/>
      <c r="G25" s="1422"/>
      <c r="H25" s="1422"/>
      <c r="I25" s="1422"/>
      <c r="J25" s="1422"/>
      <c r="K25" s="1422"/>
      <c r="L25" s="1422"/>
      <c r="M25" s="1422"/>
      <c r="N25" s="1422"/>
      <c r="O25" s="1422"/>
      <c r="P25" s="1422"/>
      <c r="Q25" s="240"/>
      <c r="R25" s="240"/>
      <c r="S25" s="240"/>
      <c r="T25" s="240"/>
    </row>
    <row r="26" spans="1:20" ht="14.5" x14ac:dyDescent="0.3">
      <c r="A26" s="1428"/>
      <c r="B26" s="1429"/>
      <c r="C26" s="1429"/>
      <c r="D26" s="1429"/>
      <c r="E26" s="1429"/>
      <c r="F26" s="1429"/>
      <c r="G26" s="1429"/>
      <c r="H26" s="1429"/>
      <c r="I26" s="1429"/>
      <c r="J26" s="1429"/>
      <c r="K26" s="1429"/>
      <c r="L26" s="1429"/>
      <c r="M26" s="1429"/>
      <c r="N26" s="1429"/>
      <c r="O26" s="1429"/>
      <c r="P26" s="1429"/>
      <c r="Q26" s="240"/>
      <c r="R26" s="240"/>
      <c r="S26" s="240"/>
      <c r="T26" s="240"/>
    </row>
    <row r="27" spans="1:20" ht="14.5" x14ac:dyDescent="0.3">
      <c r="A27" s="1428" t="s">
        <v>1227</v>
      </c>
      <c r="B27" s="1429"/>
      <c r="C27" s="1429"/>
      <c r="D27" s="1429"/>
      <c r="E27" s="1429"/>
      <c r="F27" s="1429"/>
      <c r="G27" s="1429"/>
      <c r="H27" s="1429"/>
      <c r="I27" s="1429"/>
      <c r="J27" s="1429"/>
      <c r="K27" s="1429"/>
      <c r="L27" s="1429"/>
      <c r="M27" s="1429"/>
      <c r="N27" s="1429"/>
      <c r="O27" s="1429"/>
      <c r="P27" s="1429"/>
      <c r="Q27" s="240"/>
      <c r="R27" s="240"/>
      <c r="S27" s="240"/>
      <c r="T27" s="240"/>
    </row>
    <row r="28" spans="1:20" ht="14.5" x14ac:dyDescent="0.3">
      <c r="A28" s="1428"/>
      <c r="B28" s="1429"/>
      <c r="C28" s="1429"/>
      <c r="D28" s="1429"/>
      <c r="E28" s="1429"/>
      <c r="F28" s="1429"/>
      <c r="G28" s="1429"/>
      <c r="H28" s="1429"/>
      <c r="I28" s="1429"/>
      <c r="J28" s="1429"/>
      <c r="K28" s="1429"/>
      <c r="L28" s="1429"/>
      <c r="M28" s="1429"/>
      <c r="N28" s="1429"/>
      <c r="O28" s="1429"/>
      <c r="P28" s="1429"/>
      <c r="Q28" s="240"/>
      <c r="R28" s="240"/>
      <c r="S28" s="240"/>
      <c r="T28" s="240"/>
    </row>
    <row r="29" spans="1:20" ht="143.4" customHeight="1" x14ac:dyDescent="0.3">
      <c r="A29" s="1421" t="s">
        <v>1228</v>
      </c>
      <c r="B29" s="1422"/>
      <c r="C29" s="1422"/>
      <c r="D29" s="1422"/>
      <c r="E29" s="1422"/>
      <c r="F29" s="1422"/>
      <c r="G29" s="1422"/>
      <c r="H29" s="1422"/>
      <c r="I29" s="1422"/>
      <c r="J29" s="1422"/>
      <c r="K29" s="1422"/>
      <c r="L29" s="1422"/>
      <c r="M29" s="1422"/>
      <c r="N29" s="1422"/>
      <c r="O29" s="1422"/>
      <c r="P29" s="1422"/>
      <c r="Q29" s="240"/>
      <c r="R29" s="240"/>
      <c r="S29" s="240"/>
      <c r="T29" s="240"/>
    </row>
    <row r="30" spans="1:20" ht="14.5" x14ac:dyDescent="0.3">
      <c r="A30" s="1430"/>
      <c r="B30" s="1431"/>
      <c r="C30" s="1431"/>
      <c r="D30" s="1431"/>
      <c r="E30" s="1431"/>
      <c r="F30" s="1431"/>
      <c r="G30" s="1431"/>
      <c r="H30" s="1431"/>
      <c r="I30" s="1431"/>
      <c r="J30" s="1431"/>
      <c r="K30" s="1431"/>
      <c r="L30" s="1431"/>
      <c r="M30" s="1431"/>
      <c r="N30" s="1431"/>
      <c r="O30" s="1431"/>
      <c r="P30" s="1431"/>
      <c r="Q30" s="240"/>
      <c r="R30" s="240"/>
      <c r="S30" s="240"/>
      <c r="T30" s="240"/>
    </row>
    <row r="31" spans="1:20" ht="14.5" x14ac:dyDescent="0.3">
      <c r="A31" s="1428" t="s">
        <v>1229</v>
      </c>
      <c r="B31" s="1429"/>
      <c r="C31" s="1429"/>
      <c r="D31" s="1429"/>
      <c r="E31" s="1429"/>
      <c r="F31" s="1429"/>
      <c r="G31" s="1429"/>
      <c r="H31" s="1429"/>
      <c r="I31" s="1429"/>
      <c r="J31" s="1429"/>
      <c r="K31" s="1429"/>
      <c r="L31" s="1429"/>
      <c r="M31" s="1429"/>
      <c r="N31" s="1429"/>
      <c r="O31" s="1429"/>
      <c r="P31" s="1429"/>
      <c r="Q31" s="240"/>
      <c r="R31" s="240"/>
      <c r="S31" s="240"/>
      <c r="T31" s="240"/>
    </row>
    <row r="32" spans="1:20" ht="14.5" x14ac:dyDescent="0.3">
      <c r="A32" s="1430"/>
      <c r="B32" s="1431"/>
      <c r="C32" s="1431"/>
      <c r="D32" s="1431"/>
      <c r="E32" s="1431"/>
      <c r="F32" s="1431"/>
      <c r="G32" s="1431"/>
      <c r="H32" s="1431"/>
      <c r="I32" s="1431"/>
      <c r="J32" s="1431"/>
      <c r="K32" s="1431"/>
      <c r="L32" s="1431"/>
      <c r="M32" s="1431"/>
      <c r="N32" s="1431"/>
      <c r="O32" s="1431"/>
      <c r="P32" s="1431"/>
      <c r="Q32" s="240"/>
      <c r="R32" s="240"/>
      <c r="S32" s="240"/>
      <c r="T32" s="240"/>
    </row>
    <row r="33" spans="1:20" ht="18" customHeight="1" x14ac:dyDescent="0.3">
      <c r="A33" s="1430" t="s">
        <v>1230</v>
      </c>
      <c r="B33" s="1431"/>
      <c r="C33" s="1431"/>
      <c r="D33" s="1431"/>
      <c r="E33" s="1431"/>
      <c r="F33" s="1431"/>
      <c r="G33" s="1431"/>
      <c r="H33" s="1431"/>
      <c r="I33" s="1431"/>
      <c r="J33" s="1431"/>
      <c r="K33" s="1431"/>
      <c r="L33" s="1431"/>
      <c r="M33" s="1431"/>
      <c r="N33" s="1431"/>
      <c r="O33" s="1431"/>
      <c r="P33" s="1431"/>
      <c r="Q33" s="240"/>
      <c r="R33" s="240"/>
      <c r="S33" s="240"/>
      <c r="T33" s="240"/>
    </row>
    <row r="34" spans="1:20" ht="14.5" x14ac:dyDescent="0.3">
      <c r="A34" s="1430" t="s">
        <v>1231</v>
      </c>
      <c r="B34" s="1431"/>
      <c r="C34" s="1431"/>
      <c r="D34" s="1431"/>
      <c r="E34" s="1431"/>
      <c r="F34" s="1431"/>
      <c r="G34" s="1431"/>
      <c r="H34" s="1431"/>
      <c r="I34" s="1431"/>
      <c r="J34" s="1431"/>
      <c r="K34" s="1431"/>
      <c r="L34" s="1431"/>
      <c r="M34" s="1431"/>
      <c r="N34" s="1431"/>
      <c r="O34" s="1431"/>
      <c r="P34" s="1431"/>
      <c r="Q34" s="240"/>
      <c r="R34" s="240"/>
      <c r="S34" s="240"/>
      <c r="T34" s="240"/>
    </row>
    <row r="35" spans="1:20" ht="14.5" x14ac:dyDescent="0.3">
      <c r="A35" s="1421" t="s">
        <v>1232</v>
      </c>
      <c r="B35" s="1422"/>
      <c r="C35" s="1422"/>
      <c r="D35" s="1422"/>
      <c r="E35" s="1422"/>
      <c r="F35" s="1422"/>
      <c r="G35" s="1422"/>
      <c r="H35" s="1422"/>
      <c r="I35" s="1422"/>
      <c r="J35" s="1422"/>
      <c r="K35" s="1422"/>
      <c r="L35" s="1422"/>
      <c r="M35" s="1422"/>
      <c r="N35" s="1422"/>
      <c r="O35" s="1422"/>
      <c r="P35" s="1422"/>
      <c r="Q35" s="240"/>
      <c r="R35" s="240"/>
      <c r="S35" s="240"/>
      <c r="T35" s="240"/>
    </row>
    <row r="36" spans="1:20" ht="14.5" x14ac:dyDescent="0.3">
      <c r="A36" s="1418" t="s">
        <v>1233</v>
      </c>
      <c r="B36" s="1419"/>
      <c r="C36" s="1419"/>
      <c r="D36" s="1419"/>
      <c r="E36" s="1419"/>
      <c r="F36" s="1419"/>
      <c r="G36" s="1419"/>
      <c r="H36" s="1419"/>
      <c r="I36" s="1419"/>
      <c r="J36" s="1419"/>
      <c r="K36" s="1419"/>
      <c r="L36" s="1419"/>
      <c r="M36" s="1419"/>
      <c r="N36" s="1419"/>
      <c r="O36" s="1419"/>
      <c r="P36" s="1419"/>
      <c r="Q36" s="240"/>
      <c r="R36" s="240"/>
      <c r="S36" s="240"/>
      <c r="T36" s="240"/>
    </row>
    <row r="37" spans="1:20" ht="14.5" x14ac:dyDescent="0.3">
      <c r="A37" s="1418" t="s">
        <v>1233</v>
      </c>
      <c r="B37" s="1419"/>
      <c r="C37" s="1419"/>
      <c r="D37" s="1419"/>
      <c r="E37" s="1419"/>
      <c r="F37" s="1419"/>
      <c r="G37" s="1419"/>
      <c r="H37" s="1419"/>
      <c r="I37" s="1419"/>
      <c r="J37" s="1419"/>
      <c r="K37" s="1419"/>
      <c r="L37" s="1419"/>
      <c r="M37" s="1419"/>
      <c r="N37" s="1419"/>
      <c r="O37" s="1419"/>
      <c r="P37" s="1419"/>
      <c r="Q37" s="240"/>
      <c r="R37" s="240"/>
      <c r="S37" s="240"/>
      <c r="T37" s="240"/>
    </row>
    <row r="38" spans="1:20" ht="14.5" x14ac:dyDescent="0.3">
      <c r="A38" s="1430" t="s">
        <v>1234</v>
      </c>
      <c r="B38" s="1431"/>
      <c r="C38" s="1431"/>
      <c r="D38" s="1431"/>
      <c r="E38" s="1431"/>
      <c r="F38" s="1431"/>
      <c r="G38" s="1431"/>
      <c r="H38" s="1431"/>
      <c r="I38" s="1431"/>
      <c r="J38" s="1431"/>
      <c r="K38" s="1431"/>
      <c r="L38" s="1431"/>
      <c r="M38" s="1431"/>
      <c r="N38" s="1431"/>
      <c r="O38" s="1431"/>
      <c r="P38" s="1431"/>
      <c r="Q38" s="240"/>
      <c r="R38" s="240"/>
      <c r="S38" s="240"/>
      <c r="T38" s="240"/>
    </row>
    <row r="39" spans="1:20" ht="14.5" x14ac:dyDescent="0.3">
      <c r="A39" s="1418" t="s">
        <v>1235</v>
      </c>
      <c r="B39" s="1419"/>
      <c r="C39" s="1419"/>
      <c r="D39" s="1419"/>
      <c r="E39" s="1419"/>
      <c r="F39" s="1419"/>
      <c r="G39" s="1419"/>
      <c r="H39" s="1419"/>
      <c r="I39" s="1419"/>
      <c r="J39" s="1419"/>
      <c r="K39" s="1419"/>
      <c r="L39" s="1419"/>
      <c r="M39" s="1419"/>
      <c r="N39" s="1419"/>
      <c r="O39" s="1419"/>
      <c r="P39" s="1419"/>
      <c r="Q39" s="240"/>
      <c r="R39" s="240"/>
      <c r="S39" s="240"/>
      <c r="T39" s="240"/>
    </row>
    <row r="40" spans="1:20" ht="14.5" x14ac:dyDescent="0.3">
      <c r="A40" s="1430" t="s">
        <v>1236</v>
      </c>
      <c r="B40" s="1431"/>
      <c r="C40" s="1431"/>
      <c r="D40" s="1431"/>
      <c r="E40" s="1431"/>
      <c r="F40" s="1431"/>
      <c r="G40" s="1431"/>
      <c r="H40" s="1431"/>
      <c r="I40" s="1431"/>
      <c r="J40" s="1431"/>
      <c r="K40" s="1431"/>
      <c r="L40" s="1431"/>
      <c r="M40" s="1431"/>
      <c r="N40" s="1431"/>
      <c r="O40" s="1431"/>
      <c r="P40" s="1431"/>
      <c r="Q40" s="240"/>
      <c r="R40" s="240"/>
      <c r="S40" s="240"/>
      <c r="T40" s="240"/>
    </row>
    <row r="41" spans="1:20" ht="14.5" x14ac:dyDescent="0.3">
      <c r="A41" s="1430" t="s">
        <v>1237</v>
      </c>
      <c r="B41" s="1431"/>
      <c r="C41" s="1431"/>
      <c r="D41" s="1431"/>
      <c r="E41" s="1431"/>
      <c r="F41" s="1431"/>
      <c r="G41" s="1431"/>
      <c r="H41" s="1431"/>
      <c r="I41" s="1431"/>
      <c r="J41" s="1431"/>
      <c r="K41" s="1431"/>
      <c r="L41" s="1431"/>
      <c r="M41" s="1431"/>
      <c r="N41" s="1431"/>
      <c r="O41" s="1431"/>
      <c r="P41" s="1431"/>
      <c r="Q41" s="240"/>
      <c r="R41" s="240"/>
      <c r="S41" s="240"/>
      <c r="T41" s="240"/>
    </row>
    <row r="42" spans="1:20" ht="14.5" x14ac:dyDescent="0.3">
      <c r="A42" s="1430"/>
      <c r="B42" s="1431"/>
      <c r="C42" s="1431"/>
      <c r="D42" s="1431"/>
      <c r="E42" s="1431"/>
      <c r="F42" s="1431"/>
      <c r="G42" s="1431"/>
      <c r="H42" s="1431"/>
      <c r="I42" s="1431"/>
      <c r="J42" s="1431"/>
      <c r="K42" s="1431"/>
      <c r="L42" s="1431"/>
      <c r="M42" s="1431"/>
      <c r="N42" s="1431"/>
      <c r="O42" s="1431"/>
      <c r="P42" s="1431"/>
      <c r="Q42" s="240"/>
      <c r="R42" s="240"/>
      <c r="S42" s="240"/>
      <c r="T42" s="240"/>
    </row>
    <row r="43" spans="1:20" ht="14.5" x14ac:dyDescent="0.3">
      <c r="A43" s="1428" t="s">
        <v>1238</v>
      </c>
      <c r="B43" s="1429"/>
      <c r="C43" s="1429"/>
      <c r="D43" s="1429"/>
      <c r="E43" s="1429"/>
      <c r="F43" s="1429"/>
      <c r="G43" s="1429"/>
      <c r="H43" s="1429"/>
      <c r="I43" s="1429"/>
      <c r="J43" s="1429"/>
      <c r="K43" s="1429"/>
      <c r="L43" s="1429"/>
      <c r="M43" s="1429"/>
      <c r="N43" s="1429"/>
      <c r="O43" s="1429"/>
      <c r="P43" s="1429"/>
      <c r="Q43" s="240"/>
      <c r="R43" s="240"/>
      <c r="S43" s="240"/>
      <c r="T43" s="240"/>
    </row>
    <row r="44" spans="1:20" ht="14.5" x14ac:dyDescent="0.3">
      <c r="A44" s="1430"/>
      <c r="B44" s="1431"/>
      <c r="C44" s="1431"/>
      <c r="D44" s="1431"/>
      <c r="E44" s="1431"/>
      <c r="F44" s="1431"/>
      <c r="G44" s="1431"/>
      <c r="H44" s="1431"/>
      <c r="I44" s="1431"/>
      <c r="J44" s="1431"/>
      <c r="K44" s="1431"/>
      <c r="L44" s="1431"/>
      <c r="M44" s="1431"/>
      <c r="N44" s="1431"/>
      <c r="O44" s="1431"/>
      <c r="P44" s="1431"/>
      <c r="Q44" s="240"/>
      <c r="R44" s="240"/>
      <c r="S44" s="240"/>
      <c r="T44" s="240"/>
    </row>
    <row r="45" spans="1:20" ht="51" customHeight="1" x14ac:dyDescent="0.3">
      <c r="A45" s="1421" t="s">
        <v>1239</v>
      </c>
      <c r="B45" s="1422"/>
      <c r="C45" s="1422"/>
      <c r="D45" s="1422"/>
      <c r="E45" s="1422"/>
      <c r="F45" s="1422"/>
      <c r="G45" s="1422"/>
      <c r="H45" s="1422"/>
      <c r="I45" s="1422"/>
      <c r="J45" s="1422"/>
      <c r="K45" s="1422"/>
      <c r="L45" s="1422"/>
      <c r="M45" s="1422"/>
      <c r="N45" s="1422"/>
      <c r="O45" s="1422"/>
      <c r="P45" s="1422"/>
      <c r="Q45" s="240"/>
      <c r="R45" s="240"/>
      <c r="S45" s="240"/>
      <c r="T45" s="240"/>
    </row>
    <row r="46" spans="1:20" ht="14.5" x14ac:dyDescent="0.3">
      <c r="A46" s="1430"/>
      <c r="B46" s="1431"/>
      <c r="C46" s="1431"/>
      <c r="D46" s="1431"/>
      <c r="E46" s="1431"/>
      <c r="F46" s="1431"/>
      <c r="G46" s="1431"/>
      <c r="H46" s="1431"/>
      <c r="I46" s="1431"/>
      <c r="J46" s="1431"/>
      <c r="K46" s="1431"/>
      <c r="L46" s="1431"/>
      <c r="M46" s="1431"/>
      <c r="N46" s="1431"/>
      <c r="O46" s="1431"/>
      <c r="P46" s="1431"/>
      <c r="Q46" s="240"/>
      <c r="R46" s="240"/>
      <c r="S46" s="240"/>
      <c r="T46" s="240"/>
    </row>
    <row r="47" spans="1:20" ht="14.5" x14ac:dyDescent="0.3">
      <c r="A47" s="1428" t="s">
        <v>1240</v>
      </c>
      <c r="B47" s="1429"/>
      <c r="C47" s="1429"/>
      <c r="D47" s="1429"/>
      <c r="E47" s="1429"/>
      <c r="F47" s="1429"/>
      <c r="G47" s="1429"/>
      <c r="H47" s="1429"/>
      <c r="I47" s="1429"/>
      <c r="J47" s="1429"/>
      <c r="K47" s="1429"/>
      <c r="L47" s="1429"/>
      <c r="M47" s="1429"/>
      <c r="N47" s="1429"/>
      <c r="O47" s="1429"/>
      <c r="P47" s="1429"/>
      <c r="Q47" s="240"/>
      <c r="R47" s="240"/>
      <c r="S47" s="240"/>
      <c r="T47" s="240"/>
    </row>
    <row r="48" spans="1:20" ht="14.5" x14ac:dyDescent="0.3">
      <c r="A48" s="1428"/>
      <c r="B48" s="1429"/>
      <c r="C48" s="1429"/>
      <c r="D48" s="1429"/>
      <c r="E48" s="1429"/>
      <c r="F48" s="1429"/>
      <c r="G48" s="1429"/>
      <c r="H48" s="1429"/>
      <c r="I48" s="1429"/>
      <c r="J48" s="1429"/>
      <c r="K48" s="1429"/>
      <c r="L48" s="1429"/>
      <c r="M48" s="1429"/>
      <c r="N48" s="1429"/>
      <c r="O48" s="1429"/>
      <c r="P48" s="1429"/>
      <c r="Q48" s="240"/>
      <c r="R48" s="240"/>
      <c r="S48" s="240"/>
      <c r="T48" s="240"/>
    </row>
    <row r="49" spans="1:20" ht="39.65" customHeight="1" x14ac:dyDescent="0.3">
      <c r="A49" s="1421" t="s">
        <v>1241</v>
      </c>
      <c r="B49" s="1422"/>
      <c r="C49" s="1422"/>
      <c r="D49" s="1422"/>
      <c r="E49" s="1422"/>
      <c r="F49" s="1422"/>
      <c r="G49" s="1422"/>
      <c r="H49" s="1422"/>
      <c r="I49" s="1422"/>
      <c r="J49" s="1422"/>
      <c r="K49" s="1422"/>
      <c r="L49" s="1422"/>
      <c r="M49" s="1422"/>
      <c r="N49" s="1422"/>
      <c r="O49" s="1422"/>
      <c r="P49" s="1422"/>
      <c r="Q49" s="240"/>
      <c r="R49" s="240"/>
      <c r="S49" s="240"/>
      <c r="T49" s="240"/>
    </row>
    <row r="50" spans="1:20" ht="14.5" x14ac:dyDescent="0.3">
      <c r="A50" s="1430"/>
      <c r="B50" s="1431"/>
      <c r="C50" s="1431"/>
      <c r="D50" s="1431"/>
      <c r="E50" s="1431"/>
      <c r="F50" s="1431"/>
      <c r="G50" s="1431"/>
      <c r="H50" s="1431"/>
      <c r="I50" s="1431"/>
      <c r="J50" s="1431"/>
      <c r="K50" s="1431"/>
      <c r="L50" s="1431"/>
      <c r="M50" s="1431"/>
      <c r="N50" s="1431"/>
      <c r="O50" s="1431"/>
      <c r="P50" s="1431"/>
      <c r="Q50" s="240"/>
      <c r="R50" s="240"/>
      <c r="S50" s="240"/>
      <c r="T50" s="240"/>
    </row>
    <row r="51" spans="1:20" ht="65.400000000000006" customHeight="1" x14ac:dyDescent="0.3">
      <c r="A51" s="1421" t="s">
        <v>1242</v>
      </c>
      <c r="B51" s="1422"/>
      <c r="C51" s="1422"/>
      <c r="D51" s="1422"/>
      <c r="E51" s="1422"/>
      <c r="F51" s="1422"/>
      <c r="G51" s="1422"/>
      <c r="H51" s="1422"/>
      <c r="I51" s="1422"/>
      <c r="J51" s="1422"/>
      <c r="K51" s="1422"/>
      <c r="L51" s="1422"/>
      <c r="M51" s="1422"/>
      <c r="N51" s="1422"/>
      <c r="O51" s="1422"/>
      <c r="P51" s="1422"/>
      <c r="Q51" s="240"/>
      <c r="R51" s="240"/>
      <c r="S51" s="240"/>
      <c r="T51" s="240"/>
    </row>
    <row r="52" spans="1:20" ht="14.5" x14ac:dyDescent="0.3">
      <c r="A52" s="1430"/>
      <c r="B52" s="1431"/>
      <c r="C52" s="1431"/>
      <c r="D52" s="1431"/>
      <c r="E52" s="1431"/>
      <c r="F52" s="1431"/>
      <c r="G52" s="1431"/>
      <c r="H52" s="1431"/>
      <c r="I52" s="1431"/>
      <c r="J52" s="1431"/>
      <c r="K52" s="1431"/>
      <c r="L52" s="1431"/>
      <c r="M52" s="1431"/>
      <c r="N52" s="1431"/>
      <c r="O52" s="1431"/>
      <c r="P52" s="1431"/>
      <c r="Q52" s="240"/>
      <c r="R52" s="240"/>
      <c r="S52" s="240"/>
      <c r="T52" s="240"/>
    </row>
    <row r="53" spans="1:20" ht="21.75" customHeight="1" x14ac:dyDescent="0.3">
      <c r="A53" s="1421" t="s">
        <v>1243</v>
      </c>
      <c r="B53" s="1422"/>
      <c r="C53" s="1422"/>
      <c r="D53" s="1422"/>
      <c r="E53" s="1422"/>
      <c r="F53" s="1422"/>
      <c r="G53" s="1422"/>
      <c r="H53" s="1422"/>
      <c r="I53" s="1422"/>
      <c r="J53" s="1422"/>
      <c r="K53" s="1422"/>
      <c r="L53" s="1422"/>
      <c r="M53" s="1422"/>
      <c r="N53" s="1422"/>
      <c r="O53" s="1422"/>
      <c r="P53" s="1422"/>
      <c r="Q53" s="240"/>
      <c r="R53" s="240"/>
      <c r="S53" s="240"/>
      <c r="T53" s="240"/>
    </row>
    <row r="54" spans="1:20" ht="14.5" x14ac:dyDescent="0.3">
      <c r="A54" s="1430"/>
      <c r="B54" s="1431"/>
      <c r="C54" s="1431"/>
      <c r="D54" s="1431"/>
      <c r="E54" s="1431"/>
      <c r="F54" s="1431"/>
      <c r="G54" s="1431"/>
      <c r="H54" s="1431"/>
      <c r="I54" s="1431"/>
      <c r="J54" s="1431"/>
      <c r="K54" s="1431"/>
      <c r="L54" s="1431"/>
      <c r="M54" s="1431"/>
      <c r="N54" s="1431"/>
      <c r="O54" s="1431"/>
      <c r="P54" s="1431"/>
      <c r="Q54" s="240"/>
      <c r="R54" s="240"/>
      <c r="S54" s="240"/>
      <c r="T54" s="240"/>
    </row>
    <row r="55" spans="1:20" ht="14.5" x14ac:dyDescent="0.3">
      <c r="A55" s="1428" t="s">
        <v>1244</v>
      </c>
      <c r="B55" s="1429"/>
      <c r="C55" s="1429"/>
      <c r="D55" s="1429"/>
      <c r="E55" s="1429"/>
      <c r="F55" s="1429"/>
      <c r="G55" s="1429"/>
      <c r="H55" s="1429"/>
      <c r="I55" s="1429"/>
      <c r="J55" s="1429"/>
      <c r="K55" s="1429"/>
      <c r="L55" s="1429"/>
      <c r="M55" s="1429"/>
      <c r="N55" s="1429"/>
      <c r="O55" s="1429"/>
      <c r="P55" s="1429"/>
      <c r="Q55" s="240"/>
      <c r="R55" s="240"/>
      <c r="S55" s="240"/>
      <c r="T55" s="240"/>
    </row>
    <row r="56" spans="1:20" ht="14.5" x14ac:dyDescent="0.3">
      <c r="A56" s="1430"/>
      <c r="B56" s="1431"/>
      <c r="C56" s="1431"/>
      <c r="D56" s="1431"/>
      <c r="E56" s="1431"/>
      <c r="F56" s="1431"/>
      <c r="G56" s="1431"/>
      <c r="H56" s="1431"/>
      <c r="I56" s="1431"/>
      <c r="J56" s="1431"/>
      <c r="K56" s="1431"/>
      <c r="L56" s="1431"/>
      <c r="M56" s="1431"/>
      <c r="N56" s="1431"/>
      <c r="O56" s="1431"/>
      <c r="P56" s="1431"/>
      <c r="Q56" s="240"/>
      <c r="R56" s="240"/>
      <c r="S56" s="240"/>
      <c r="T56" s="240"/>
    </row>
    <row r="57" spans="1:20" ht="49.5" customHeight="1" x14ac:dyDescent="0.3">
      <c r="A57" s="1421" t="s">
        <v>1245</v>
      </c>
      <c r="B57" s="1422"/>
      <c r="C57" s="1422"/>
      <c r="D57" s="1422"/>
      <c r="E57" s="1422"/>
      <c r="F57" s="1422"/>
      <c r="G57" s="1422"/>
      <c r="H57" s="1422"/>
      <c r="I57" s="1422"/>
      <c r="J57" s="1422"/>
      <c r="K57" s="1422"/>
      <c r="L57" s="1422"/>
      <c r="M57" s="1422"/>
      <c r="N57" s="1422"/>
      <c r="O57" s="1422"/>
      <c r="P57" s="1422"/>
      <c r="Q57" s="240"/>
      <c r="R57" s="240"/>
      <c r="S57" s="240"/>
      <c r="T57" s="240"/>
    </row>
    <row r="58" spans="1:20" ht="14.5" x14ac:dyDescent="0.3">
      <c r="A58" s="1428" t="s">
        <v>277</v>
      </c>
      <c r="B58" s="1429"/>
      <c r="C58" s="1429"/>
      <c r="D58" s="1429"/>
      <c r="E58" s="1429"/>
      <c r="F58" s="1429"/>
      <c r="G58" s="1429"/>
      <c r="H58" s="1429"/>
      <c r="I58" s="1429"/>
      <c r="J58" s="1429"/>
      <c r="K58" s="1429"/>
      <c r="L58" s="1429"/>
      <c r="M58" s="1429"/>
      <c r="N58" s="1429"/>
      <c r="O58" s="1429"/>
      <c r="P58" s="1429"/>
      <c r="Q58" s="240"/>
      <c r="R58" s="240"/>
      <c r="S58" s="240"/>
      <c r="T58" s="240"/>
    </row>
    <row r="59" spans="1:20" ht="100.25" customHeight="1" x14ac:dyDescent="0.3">
      <c r="A59" s="1421" t="s">
        <v>1246</v>
      </c>
      <c r="B59" s="1422"/>
      <c r="C59" s="1422"/>
      <c r="D59" s="1422"/>
      <c r="E59" s="1422"/>
      <c r="F59" s="1422"/>
      <c r="G59" s="1422"/>
      <c r="H59" s="1422"/>
      <c r="I59" s="1422"/>
      <c r="J59" s="1422"/>
      <c r="K59" s="1422"/>
      <c r="L59" s="1422"/>
      <c r="M59" s="1422"/>
      <c r="N59" s="1422"/>
      <c r="O59" s="1422"/>
      <c r="P59" s="1422"/>
      <c r="Q59" s="240"/>
      <c r="R59" s="240"/>
      <c r="S59" s="240"/>
      <c r="T59" s="240"/>
    </row>
    <row r="60" spans="1:20" ht="14.5" x14ac:dyDescent="0.3">
      <c r="A60" s="1430"/>
      <c r="B60" s="1431"/>
      <c r="C60" s="1431"/>
      <c r="D60" s="1431"/>
      <c r="E60" s="1431"/>
      <c r="F60" s="1431"/>
      <c r="G60" s="1431"/>
      <c r="H60" s="1431"/>
      <c r="I60" s="1431"/>
      <c r="J60" s="1431"/>
      <c r="K60" s="1431"/>
      <c r="L60" s="1431"/>
      <c r="M60" s="1431"/>
      <c r="N60" s="1431"/>
      <c r="O60" s="1431"/>
      <c r="P60" s="1431"/>
      <c r="Q60" s="240"/>
      <c r="R60" s="240"/>
      <c r="S60" s="240"/>
      <c r="T60" s="240"/>
    </row>
    <row r="61" spans="1:20" ht="67.25" customHeight="1" x14ac:dyDescent="0.3">
      <c r="A61" s="1421" t="s">
        <v>1247</v>
      </c>
      <c r="B61" s="1422"/>
      <c r="C61" s="1422"/>
      <c r="D61" s="1422"/>
      <c r="E61" s="1422"/>
      <c r="F61" s="1422"/>
      <c r="G61" s="1422"/>
      <c r="H61" s="1422"/>
      <c r="I61" s="1422"/>
      <c r="J61" s="1422"/>
      <c r="K61" s="1422"/>
      <c r="L61" s="1422"/>
      <c r="M61" s="1422"/>
      <c r="N61" s="1422"/>
      <c r="O61" s="1422"/>
      <c r="P61" s="1422"/>
      <c r="Q61" s="240"/>
      <c r="R61" s="240"/>
      <c r="S61" s="240"/>
      <c r="T61" s="240"/>
    </row>
    <row r="62" spans="1:20" ht="14.5" x14ac:dyDescent="0.3">
      <c r="A62" s="1430"/>
      <c r="B62" s="1431"/>
      <c r="C62" s="1431"/>
      <c r="D62" s="1431"/>
      <c r="E62" s="1431"/>
      <c r="F62" s="1431"/>
      <c r="G62" s="1431"/>
      <c r="H62" s="1431"/>
      <c r="I62" s="1431"/>
      <c r="J62" s="1431"/>
      <c r="K62" s="1431"/>
      <c r="L62" s="1431"/>
      <c r="M62" s="1431"/>
      <c r="N62" s="1431"/>
      <c r="O62" s="1431"/>
      <c r="P62" s="1431"/>
      <c r="Q62" s="240"/>
      <c r="R62" s="240"/>
      <c r="S62" s="240"/>
      <c r="T62" s="240"/>
    </row>
    <row r="63" spans="1:20" ht="127.25" customHeight="1" x14ac:dyDescent="0.3">
      <c r="A63" s="1421" t="s">
        <v>1248</v>
      </c>
      <c r="B63" s="1422"/>
      <c r="C63" s="1422"/>
      <c r="D63" s="1422"/>
      <c r="E63" s="1422"/>
      <c r="F63" s="1422"/>
      <c r="G63" s="1422"/>
      <c r="H63" s="1422"/>
      <c r="I63" s="1422"/>
      <c r="J63" s="1422"/>
      <c r="K63" s="1422"/>
      <c r="L63" s="1422"/>
      <c r="M63" s="1422"/>
      <c r="N63" s="1422"/>
      <c r="O63" s="1422"/>
      <c r="P63" s="1422"/>
      <c r="Q63" s="240"/>
      <c r="R63" s="240"/>
      <c r="S63" s="240"/>
      <c r="T63" s="240"/>
    </row>
    <row r="64" spans="1:20" ht="14.5" x14ac:dyDescent="0.3">
      <c r="A64" s="1430"/>
      <c r="B64" s="1431"/>
      <c r="C64" s="1431"/>
      <c r="D64" s="1431"/>
      <c r="E64" s="1431"/>
      <c r="F64" s="1431"/>
      <c r="G64" s="1431"/>
      <c r="H64" s="1431"/>
      <c r="I64" s="1431"/>
      <c r="J64" s="1431"/>
      <c r="K64" s="1431"/>
      <c r="L64" s="1431"/>
      <c r="M64" s="1431"/>
      <c r="N64" s="1431"/>
      <c r="O64" s="1431"/>
      <c r="P64" s="1431"/>
      <c r="Q64" s="240"/>
      <c r="R64" s="240"/>
      <c r="S64" s="240"/>
      <c r="T64" s="240"/>
    </row>
    <row r="65" spans="1:20" ht="51" customHeight="1" x14ac:dyDescent="0.3">
      <c r="A65" s="1421" t="s">
        <v>1249</v>
      </c>
      <c r="B65" s="1422"/>
      <c r="C65" s="1422"/>
      <c r="D65" s="1422"/>
      <c r="E65" s="1422"/>
      <c r="F65" s="1422"/>
      <c r="G65" s="1422"/>
      <c r="H65" s="1422"/>
      <c r="I65" s="1422"/>
      <c r="J65" s="1422"/>
      <c r="K65" s="1422"/>
      <c r="L65" s="1422"/>
      <c r="M65" s="1422"/>
      <c r="N65" s="1422"/>
      <c r="O65" s="1422"/>
      <c r="P65" s="1422"/>
      <c r="Q65" s="240"/>
      <c r="R65" s="240"/>
      <c r="S65" s="240"/>
      <c r="T65" s="240"/>
    </row>
    <row r="66" spans="1:20" ht="14.5" x14ac:dyDescent="0.3">
      <c r="A66" s="1430"/>
      <c r="B66" s="1431"/>
      <c r="C66" s="1431"/>
      <c r="D66" s="1431"/>
      <c r="E66" s="1431"/>
      <c r="F66" s="1431"/>
      <c r="G66" s="1431"/>
      <c r="H66" s="1431"/>
      <c r="I66" s="1431"/>
      <c r="J66" s="1431"/>
      <c r="K66" s="1431"/>
      <c r="L66" s="1431"/>
      <c r="M66" s="1431"/>
      <c r="N66" s="1431"/>
      <c r="O66" s="1431"/>
      <c r="P66" s="1431"/>
      <c r="Q66" s="240"/>
      <c r="R66" s="240"/>
      <c r="S66" s="240"/>
      <c r="T66" s="240"/>
    </row>
    <row r="67" spans="1:20" ht="114.65" customHeight="1" x14ac:dyDescent="0.3">
      <c r="A67" s="1421" t="s">
        <v>1250</v>
      </c>
      <c r="B67" s="1422"/>
      <c r="C67" s="1422"/>
      <c r="D67" s="1422"/>
      <c r="E67" s="1422"/>
      <c r="F67" s="1422"/>
      <c r="G67" s="1422"/>
      <c r="H67" s="1422"/>
      <c r="I67" s="1422"/>
      <c r="J67" s="1422"/>
      <c r="K67" s="1422"/>
      <c r="L67" s="1422"/>
      <c r="M67" s="1422"/>
      <c r="N67" s="1422"/>
      <c r="O67" s="1422"/>
      <c r="P67" s="1422"/>
      <c r="Q67" s="240"/>
      <c r="R67" s="240"/>
      <c r="S67" s="240"/>
      <c r="T67" s="240"/>
    </row>
    <row r="68" spans="1:20" ht="31.5" customHeight="1" x14ac:dyDescent="0.3">
      <c r="A68" s="1421" t="s">
        <v>1251</v>
      </c>
      <c r="B68" s="1422"/>
      <c r="C68" s="1422"/>
      <c r="D68" s="1422"/>
      <c r="E68" s="1422"/>
      <c r="F68" s="1422"/>
      <c r="G68" s="1422"/>
      <c r="H68" s="1422"/>
      <c r="I68" s="1422"/>
      <c r="J68" s="1422"/>
      <c r="K68" s="1422"/>
      <c r="L68" s="1422"/>
      <c r="M68" s="1422"/>
      <c r="N68" s="1422"/>
      <c r="O68" s="1422"/>
      <c r="P68" s="1422"/>
      <c r="Q68" s="240"/>
      <c r="R68" s="240"/>
      <c r="S68" s="240"/>
      <c r="T68" s="240"/>
    </row>
    <row r="69" spans="1:20" ht="14.5" x14ac:dyDescent="0.3">
      <c r="A69" s="1430"/>
      <c r="B69" s="1431"/>
      <c r="C69" s="1431"/>
      <c r="D69" s="1431"/>
      <c r="E69" s="1431"/>
      <c r="F69" s="1431"/>
      <c r="G69" s="1431"/>
      <c r="H69" s="1431"/>
      <c r="I69" s="1431"/>
      <c r="J69" s="1431"/>
      <c r="K69" s="1431"/>
      <c r="L69" s="1431"/>
      <c r="M69" s="1431"/>
      <c r="N69" s="1431"/>
      <c r="O69" s="1431"/>
      <c r="P69" s="1431"/>
      <c r="Q69" s="240"/>
      <c r="R69" s="240"/>
      <c r="S69" s="240"/>
      <c r="T69" s="240"/>
    </row>
    <row r="70" spans="1:20" ht="126.65" customHeight="1" x14ac:dyDescent="0.3">
      <c r="A70" s="1421" t="s">
        <v>1252</v>
      </c>
      <c r="B70" s="1422"/>
      <c r="C70" s="1422"/>
      <c r="D70" s="1422"/>
      <c r="E70" s="1422"/>
      <c r="F70" s="1422"/>
      <c r="G70" s="1422"/>
      <c r="H70" s="1422"/>
      <c r="I70" s="1422"/>
      <c r="J70" s="1422"/>
      <c r="K70" s="1422"/>
      <c r="L70" s="1422"/>
      <c r="M70" s="1422"/>
      <c r="N70" s="1422"/>
      <c r="O70" s="1422"/>
      <c r="P70" s="1422"/>
      <c r="Q70" s="240"/>
      <c r="R70" s="240"/>
      <c r="S70" s="240"/>
      <c r="T70" s="240"/>
    </row>
    <row r="71" spans="1:20" ht="14.5" x14ac:dyDescent="0.3">
      <c r="A71" s="1421"/>
      <c r="B71" s="1422"/>
      <c r="C71" s="1422"/>
      <c r="D71" s="1422"/>
      <c r="E71" s="1422"/>
      <c r="F71" s="1422"/>
      <c r="G71" s="1422"/>
      <c r="H71" s="1422"/>
      <c r="I71" s="1422"/>
      <c r="J71" s="1422"/>
      <c r="K71" s="1422"/>
      <c r="L71" s="1422"/>
      <c r="M71" s="1422"/>
      <c r="N71" s="1422"/>
      <c r="O71" s="1422"/>
      <c r="P71" s="1422"/>
      <c r="Q71" s="240"/>
      <c r="R71" s="240"/>
      <c r="S71" s="240"/>
      <c r="T71" s="240"/>
    </row>
    <row r="72" spans="1:20" ht="77.25" customHeight="1" x14ac:dyDescent="0.3">
      <c r="A72" s="1421" t="s">
        <v>1253</v>
      </c>
      <c r="B72" s="1422"/>
      <c r="C72" s="1422"/>
      <c r="D72" s="1422"/>
      <c r="E72" s="1422"/>
      <c r="F72" s="1422"/>
      <c r="G72" s="1422"/>
      <c r="H72" s="1422"/>
      <c r="I72" s="1422"/>
      <c r="J72" s="1422"/>
      <c r="K72" s="1422"/>
      <c r="L72" s="1422"/>
      <c r="M72" s="1422"/>
      <c r="N72" s="1422"/>
      <c r="O72" s="1422"/>
      <c r="P72" s="1422"/>
      <c r="Q72" s="240"/>
      <c r="R72" s="240"/>
      <c r="S72" s="240"/>
      <c r="T72" s="240"/>
    </row>
    <row r="73" spans="1:20" ht="14.5" x14ac:dyDescent="0.3">
      <c r="A73" s="1421"/>
      <c r="B73" s="1422"/>
      <c r="C73" s="1422"/>
      <c r="D73" s="1422"/>
      <c r="E73" s="1422"/>
      <c r="F73" s="1422"/>
      <c r="G73" s="1422"/>
      <c r="H73" s="1422"/>
      <c r="I73" s="1422"/>
      <c r="J73" s="1422"/>
      <c r="K73" s="1422"/>
      <c r="L73" s="1422"/>
      <c r="M73" s="1422"/>
      <c r="N73" s="1422"/>
      <c r="O73" s="1422"/>
      <c r="P73" s="1422"/>
      <c r="Q73" s="240"/>
      <c r="R73" s="240"/>
      <c r="S73" s="240"/>
      <c r="T73" s="240"/>
    </row>
    <row r="74" spans="1:20" ht="30.75" customHeight="1" x14ac:dyDescent="0.3">
      <c r="A74" s="1421" t="s">
        <v>1254</v>
      </c>
      <c r="B74" s="1422"/>
      <c r="C74" s="1422"/>
      <c r="D74" s="1422"/>
      <c r="E74" s="1422"/>
      <c r="F74" s="1422"/>
      <c r="G74" s="1422"/>
      <c r="H74" s="1422"/>
      <c r="I74" s="1422"/>
      <c r="J74" s="1422"/>
      <c r="K74" s="1422"/>
      <c r="L74" s="1422"/>
      <c r="M74" s="1422"/>
      <c r="N74" s="1422"/>
      <c r="O74" s="1422"/>
      <c r="P74" s="1422"/>
      <c r="Q74" s="240"/>
      <c r="R74" s="240"/>
      <c r="S74" s="240"/>
      <c r="T74" s="240"/>
    </row>
    <row r="75" spans="1:20" ht="14.5" x14ac:dyDescent="0.3">
      <c r="A75" s="1430"/>
      <c r="B75" s="1431"/>
      <c r="C75" s="1431"/>
      <c r="D75" s="1431"/>
      <c r="E75" s="1431"/>
      <c r="F75" s="1431"/>
      <c r="G75" s="1431"/>
      <c r="H75" s="1431"/>
      <c r="I75" s="1431"/>
      <c r="J75" s="1431"/>
      <c r="K75" s="1431"/>
      <c r="L75" s="1431"/>
      <c r="M75" s="1431"/>
      <c r="N75" s="1431"/>
      <c r="O75" s="1431"/>
      <c r="P75" s="1431"/>
      <c r="Q75" s="240"/>
      <c r="R75" s="240"/>
      <c r="S75" s="240"/>
      <c r="T75" s="240"/>
    </row>
    <row r="76" spans="1:20" ht="124.25" customHeight="1" x14ac:dyDescent="0.3">
      <c r="A76" s="1421" t="s">
        <v>1255</v>
      </c>
      <c r="B76" s="1422"/>
      <c r="C76" s="1422"/>
      <c r="D76" s="1422"/>
      <c r="E76" s="1422"/>
      <c r="F76" s="1422"/>
      <c r="G76" s="1422"/>
      <c r="H76" s="1422"/>
      <c r="I76" s="1422"/>
      <c r="J76" s="1422"/>
      <c r="K76" s="1422"/>
      <c r="L76" s="1422"/>
      <c r="M76" s="1422"/>
      <c r="N76" s="1422"/>
      <c r="O76" s="1422"/>
      <c r="P76" s="1422"/>
      <c r="Q76" s="240"/>
      <c r="R76" s="240"/>
      <c r="S76" s="240"/>
      <c r="T76" s="240"/>
    </row>
    <row r="77" spans="1:20" ht="15.75" customHeight="1" x14ac:dyDescent="0.3">
      <c r="A77" s="241"/>
      <c r="B77" s="242"/>
      <c r="C77" s="242"/>
      <c r="D77" s="242"/>
      <c r="E77" s="242"/>
      <c r="F77" s="242"/>
      <c r="G77" s="242"/>
      <c r="H77" s="242"/>
      <c r="I77" s="242"/>
      <c r="J77" s="242"/>
      <c r="K77" s="242"/>
      <c r="L77" s="242"/>
      <c r="M77" s="242"/>
      <c r="N77" s="242"/>
      <c r="O77" s="242"/>
      <c r="P77" s="242"/>
      <c r="Q77" s="240"/>
      <c r="R77" s="240"/>
      <c r="S77" s="240"/>
      <c r="T77" s="240"/>
    </row>
    <row r="78" spans="1:20" ht="82.75" customHeight="1" x14ac:dyDescent="0.3">
      <c r="A78" s="1421" t="s">
        <v>1256</v>
      </c>
      <c r="B78" s="1422"/>
      <c r="C78" s="1422"/>
      <c r="D78" s="1422"/>
      <c r="E78" s="1422"/>
      <c r="F78" s="1422"/>
      <c r="G78" s="1422"/>
      <c r="H78" s="1422"/>
      <c r="I78" s="1422"/>
      <c r="J78" s="1422"/>
      <c r="K78" s="1422"/>
      <c r="L78" s="1422"/>
      <c r="M78" s="1422"/>
      <c r="N78" s="1422"/>
      <c r="O78" s="1422"/>
      <c r="P78" s="1422"/>
      <c r="Q78" s="240"/>
      <c r="R78" s="240"/>
      <c r="S78" s="240"/>
      <c r="T78" s="240"/>
    </row>
    <row r="79" spans="1:20" ht="14.5" x14ac:dyDescent="0.3">
      <c r="A79" s="1430"/>
      <c r="B79" s="1431"/>
      <c r="C79" s="1431"/>
      <c r="D79" s="1431"/>
      <c r="E79" s="1431"/>
      <c r="F79" s="1431"/>
      <c r="G79" s="1431"/>
      <c r="H79" s="1431"/>
      <c r="I79" s="1431"/>
      <c r="J79" s="1431"/>
      <c r="K79" s="1431"/>
      <c r="L79" s="1431"/>
      <c r="M79" s="1431"/>
      <c r="N79" s="1431"/>
      <c r="O79" s="1431"/>
      <c r="P79" s="1431"/>
      <c r="Q79" s="240"/>
      <c r="R79" s="240"/>
      <c r="S79" s="240"/>
      <c r="T79" s="240"/>
    </row>
    <row r="80" spans="1:20" ht="67.25" customHeight="1" x14ac:dyDescent="0.3">
      <c r="A80" s="1421" t="s">
        <v>1257</v>
      </c>
      <c r="B80" s="1422"/>
      <c r="C80" s="1422"/>
      <c r="D80" s="1422"/>
      <c r="E80" s="1422"/>
      <c r="F80" s="1422"/>
      <c r="G80" s="1422"/>
      <c r="H80" s="1422"/>
      <c r="I80" s="1422"/>
      <c r="J80" s="1422"/>
      <c r="K80" s="1422"/>
      <c r="L80" s="1422"/>
      <c r="M80" s="1422"/>
      <c r="N80" s="1422"/>
      <c r="O80" s="1422"/>
      <c r="P80" s="1422"/>
      <c r="Q80" s="240"/>
      <c r="R80" s="240"/>
      <c r="S80" s="240"/>
      <c r="T80" s="240"/>
    </row>
    <row r="81" spans="1:20" ht="14.5" x14ac:dyDescent="0.3">
      <c r="A81" s="1430"/>
      <c r="B81" s="1431"/>
      <c r="C81" s="1431"/>
      <c r="D81" s="1431"/>
      <c r="E81" s="1431"/>
      <c r="F81" s="1431"/>
      <c r="G81" s="1431"/>
      <c r="H81" s="1431"/>
      <c r="I81" s="1431"/>
      <c r="J81" s="1431"/>
      <c r="K81" s="1431"/>
      <c r="L81" s="1431"/>
      <c r="M81" s="1431"/>
      <c r="N81" s="1431"/>
      <c r="O81" s="1431"/>
      <c r="P81" s="1431"/>
      <c r="Q81" s="240"/>
      <c r="R81" s="240"/>
      <c r="S81" s="240"/>
      <c r="T81" s="240"/>
    </row>
    <row r="82" spans="1:20" ht="80.400000000000006" customHeight="1" x14ac:dyDescent="0.3">
      <c r="A82" s="1421" t="s">
        <v>1258</v>
      </c>
      <c r="B82" s="1422"/>
      <c r="C82" s="1422"/>
      <c r="D82" s="1422"/>
      <c r="E82" s="1422"/>
      <c r="F82" s="1422"/>
      <c r="G82" s="1422"/>
      <c r="H82" s="1422"/>
      <c r="I82" s="1422"/>
      <c r="J82" s="1422"/>
      <c r="K82" s="1422"/>
      <c r="L82" s="1422"/>
      <c r="M82" s="1422"/>
      <c r="N82" s="1422"/>
      <c r="O82" s="1422"/>
      <c r="P82" s="1422"/>
      <c r="Q82" s="240"/>
      <c r="R82" s="240"/>
      <c r="S82" s="240"/>
      <c r="T82" s="240"/>
    </row>
    <row r="83" spans="1:20" ht="14.5" x14ac:dyDescent="0.3">
      <c r="A83" s="1430"/>
      <c r="B83" s="1431"/>
      <c r="C83" s="1431"/>
      <c r="D83" s="1431"/>
      <c r="E83" s="1431"/>
      <c r="F83" s="1431"/>
      <c r="G83" s="1431"/>
      <c r="H83" s="1431"/>
      <c r="I83" s="1431"/>
      <c r="J83" s="1431"/>
      <c r="K83" s="1431"/>
      <c r="L83" s="1431"/>
      <c r="M83" s="1431"/>
      <c r="N83" s="1431"/>
      <c r="O83" s="1431"/>
      <c r="P83" s="1431"/>
      <c r="Q83" s="240"/>
      <c r="R83" s="240"/>
      <c r="S83" s="240"/>
      <c r="T83" s="240"/>
    </row>
    <row r="84" spans="1:20" ht="33" customHeight="1" x14ac:dyDescent="0.3">
      <c r="A84" s="1421" t="s">
        <v>1259</v>
      </c>
      <c r="B84" s="1422"/>
      <c r="C84" s="1422"/>
      <c r="D84" s="1422"/>
      <c r="E84" s="1422"/>
      <c r="F84" s="1422"/>
      <c r="G84" s="1422"/>
      <c r="H84" s="1422"/>
      <c r="I84" s="1422"/>
      <c r="J84" s="1422"/>
      <c r="K84" s="1422"/>
      <c r="L84" s="1422"/>
      <c r="M84" s="1422"/>
      <c r="N84" s="1422"/>
      <c r="O84" s="1422"/>
      <c r="P84" s="1422"/>
      <c r="Q84" s="240"/>
      <c r="R84" s="240"/>
      <c r="S84" s="240"/>
      <c r="T84" s="240"/>
    </row>
    <row r="85" spans="1:20" ht="14.5" x14ac:dyDescent="0.3">
      <c r="A85" s="1430"/>
      <c r="B85" s="1431"/>
      <c r="C85" s="1431"/>
      <c r="D85" s="1431"/>
      <c r="E85" s="1431"/>
      <c r="F85" s="1431"/>
      <c r="G85" s="1431"/>
      <c r="H85" s="1431"/>
      <c r="I85" s="1431"/>
      <c r="J85" s="1431"/>
      <c r="K85" s="1431"/>
      <c r="L85" s="1431"/>
      <c r="M85" s="1431"/>
      <c r="N85" s="1431"/>
      <c r="O85" s="1431"/>
      <c r="P85" s="1431"/>
      <c r="Q85" s="240"/>
      <c r="R85" s="240"/>
      <c r="S85" s="240"/>
      <c r="T85" s="240"/>
    </row>
    <row r="86" spans="1:20" ht="123.65" customHeight="1" x14ac:dyDescent="0.3">
      <c r="A86" s="1421" t="s">
        <v>1260</v>
      </c>
      <c r="B86" s="1422"/>
      <c r="C86" s="1422"/>
      <c r="D86" s="1422"/>
      <c r="E86" s="1422"/>
      <c r="F86" s="1422"/>
      <c r="G86" s="1422"/>
      <c r="H86" s="1422"/>
      <c r="I86" s="1422"/>
      <c r="J86" s="1422"/>
      <c r="K86" s="1422"/>
      <c r="L86" s="1422"/>
      <c r="M86" s="1422"/>
      <c r="N86" s="1422"/>
      <c r="O86" s="1422"/>
      <c r="P86" s="1422"/>
      <c r="Q86" s="240"/>
      <c r="R86" s="240"/>
      <c r="S86" s="240"/>
      <c r="T86" s="240"/>
    </row>
    <row r="87" spans="1:20" ht="14.5" x14ac:dyDescent="0.3">
      <c r="A87" s="1430"/>
      <c r="B87" s="1431"/>
      <c r="C87" s="1431"/>
      <c r="D87" s="1431"/>
      <c r="E87" s="1431"/>
      <c r="F87" s="1431"/>
      <c r="G87" s="1431"/>
      <c r="H87" s="1431"/>
      <c r="I87" s="1431"/>
      <c r="J87" s="1431"/>
      <c r="K87" s="1431"/>
      <c r="L87" s="1431"/>
      <c r="M87" s="1431"/>
      <c r="N87" s="1431"/>
      <c r="O87" s="1431"/>
      <c r="P87" s="1431"/>
      <c r="Q87" s="240"/>
      <c r="R87" s="240"/>
      <c r="S87" s="240"/>
      <c r="T87" s="240"/>
    </row>
    <row r="88" spans="1:20" ht="71.400000000000006" customHeight="1" x14ac:dyDescent="0.3">
      <c r="A88" s="1421" t="s">
        <v>1261</v>
      </c>
      <c r="B88" s="1422"/>
      <c r="C88" s="1422"/>
      <c r="D88" s="1422"/>
      <c r="E88" s="1422"/>
      <c r="F88" s="1422"/>
      <c r="G88" s="1422"/>
      <c r="H88" s="1422"/>
      <c r="I88" s="1422"/>
      <c r="J88" s="1422"/>
      <c r="K88" s="1422"/>
      <c r="L88" s="1422"/>
      <c r="M88" s="1422"/>
      <c r="N88" s="1422"/>
      <c r="O88" s="1422"/>
      <c r="P88" s="1422"/>
      <c r="Q88" s="240"/>
      <c r="R88" s="240"/>
      <c r="S88" s="240"/>
      <c r="T88" s="240"/>
    </row>
    <row r="89" spans="1:20" ht="14.5" x14ac:dyDescent="0.3">
      <c r="A89" s="1430"/>
      <c r="B89" s="1431"/>
      <c r="C89" s="1431"/>
      <c r="D89" s="1431"/>
      <c r="E89" s="1431"/>
      <c r="F89" s="1431"/>
      <c r="G89" s="1431"/>
      <c r="H89" s="1431"/>
      <c r="I89" s="1431"/>
      <c r="J89" s="1431"/>
      <c r="K89" s="1431"/>
      <c r="L89" s="1431"/>
      <c r="M89" s="1431"/>
      <c r="N89" s="1431"/>
      <c r="O89" s="1431"/>
      <c r="P89" s="1431"/>
      <c r="Q89" s="240"/>
      <c r="R89" s="240"/>
      <c r="S89" s="240"/>
      <c r="T89" s="240"/>
    </row>
    <row r="90" spans="1:20" ht="79.5" customHeight="1" x14ac:dyDescent="0.3">
      <c r="A90" s="1421" t="s">
        <v>1262</v>
      </c>
      <c r="B90" s="1422"/>
      <c r="C90" s="1422"/>
      <c r="D90" s="1422"/>
      <c r="E90" s="1422"/>
      <c r="F90" s="1422"/>
      <c r="G90" s="1422"/>
      <c r="H90" s="1422"/>
      <c r="I90" s="1422"/>
      <c r="J90" s="1422"/>
      <c r="K90" s="1422"/>
      <c r="L90" s="1422"/>
      <c r="M90" s="1422"/>
      <c r="N90" s="1422"/>
      <c r="O90" s="1422"/>
      <c r="P90" s="1422"/>
      <c r="Q90" s="240"/>
      <c r="R90" s="240"/>
      <c r="S90" s="240"/>
      <c r="T90" s="240"/>
    </row>
    <row r="91" spans="1:20" ht="14.5" x14ac:dyDescent="0.3">
      <c r="A91" s="1430"/>
      <c r="B91" s="1431"/>
      <c r="C91" s="1431"/>
      <c r="D91" s="1431"/>
      <c r="E91" s="1431"/>
      <c r="F91" s="1431"/>
      <c r="G91" s="1431"/>
      <c r="H91" s="1431"/>
      <c r="I91" s="1431"/>
      <c r="J91" s="1431"/>
      <c r="K91" s="1431"/>
      <c r="L91" s="1431"/>
      <c r="M91" s="1431"/>
      <c r="N91" s="1431"/>
      <c r="O91" s="1431"/>
      <c r="P91" s="1431"/>
      <c r="Q91" s="240"/>
      <c r="R91" s="240"/>
      <c r="S91" s="240"/>
      <c r="T91" s="240"/>
    </row>
    <row r="92" spans="1:20" ht="13.5" customHeight="1" x14ac:dyDescent="0.3">
      <c r="A92" s="243" t="s">
        <v>1263</v>
      </c>
      <c r="B92" s="244"/>
      <c r="C92" s="244"/>
      <c r="D92" s="244"/>
      <c r="E92" s="244"/>
      <c r="F92" s="244"/>
      <c r="G92" s="244"/>
      <c r="H92" s="244"/>
      <c r="I92" s="244"/>
      <c r="J92" s="244"/>
      <c r="K92" s="244"/>
      <c r="L92" s="244"/>
      <c r="M92" s="244"/>
      <c r="N92" s="244"/>
      <c r="O92" s="244"/>
      <c r="P92" s="244"/>
      <c r="Q92" s="245"/>
      <c r="R92" s="245"/>
      <c r="S92" s="245"/>
      <c r="T92" s="245"/>
    </row>
    <row r="93" spans="1:20" ht="13.5" customHeight="1" x14ac:dyDescent="0.3">
      <c r="A93" s="1423" t="s">
        <v>1264</v>
      </c>
      <c r="B93" s="1424"/>
      <c r="C93" s="1424"/>
      <c r="D93" s="1424"/>
      <c r="E93" s="1424"/>
      <c r="F93" s="1424"/>
      <c r="G93" s="1424"/>
      <c r="H93" s="1424"/>
      <c r="I93" s="1424"/>
      <c r="J93" s="1424"/>
      <c r="K93" s="1424"/>
      <c r="L93" s="1424"/>
      <c r="M93" s="1424"/>
      <c r="N93" s="1424"/>
      <c r="O93" s="244"/>
      <c r="P93" s="244"/>
      <c r="Q93" s="245"/>
      <c r="R93" s="245"/>
      <c r="S93" s="245"/>
      <c r="T93" s="245"/>
    </row>
    <row r="94" spans="1:20" ht="16.5" customHeight="1" x14ac:dyDescent="0.3">
      <c r="A94" s="246"/>
      <c r="B94" s="244"/>
      <c r="C94" s="244"/>
      <c r="D94" s="244"/>
      <c r="E94" s="244"/>
      <c r="F94" s="244"/>
      <c r="G94" s="244"/>
      <c r="H94" s="244"/>
      <c r="I94" s="244"/>
      <c r="J94" s="244"/>
      <c r="K94" s="244"/>
      <c r="L94" s="244"/>
      <c r="M94" s="244"/>
      <c r="N94" s="244"/>
      <c r="O94" s="244"/>
      <c r="P94" s="244"/>
      <c r="Q94" s="245"/>
      <c r="R94" s="245"/>
      <c r="S94" s="245"/>
      <c r="T94" s="245"/>
    </row>
    <row r="95" spans="1:20" ht="14.5" x14ac:dyDescent="0.3">
      <c r="A95" s="243" t="s">
        <v>1265</v>
      </c>
      <c r="B95" s="244"/>
      <c r="C95" s="244"/>
      <c r="D95" s="244"/>
      <c r="E95" s="244"/>
      <c r="F95" s="244"/>
      <c r="G95" s="244"/>
      <c r="H95" s="244"/>
      <c r="I95" s="244"/>
      <c r="J95" s="244"/>
      <c r="K95" s="244"/>
      <c r="L95" s="244"/>
      <c r="M95" s="244"/>
      <c r="N95" s="244"/>
      <c r="O95" s="244"/>
      <c r="P95" s="244"/>
      <c r="Q95" s="245"/>
      <c r="R95" s="245"/>
      <c r="S95" s="245"/>
      <c r="T95" s="245"/>
    </row>
    <row r="96" spans="1:20" ht="18" customHeight="1" x14ac:dyDescent="0.3">
      <c r="A96" s="1507" t="s">
        <v>1266</v>
      </c>
      <c r="B96" s="1448"/>
      <c r="C96" s="1448"/>
      <c r="D96" s="1448"/>
      <c r="E96" s="1448"/>
      <c r="F96" s="1448"/>
      <c r="G96" s="1448"/>
      <c r="H96" s="1448"/>
      <c r="I96" s="1448"/>
      <c r="J96" s="1448"/>
      <c r="K96" s="1448"/>
      <c r="L96" s="1448"/>
      <c r="M96" s="1448"/>
      <c r="N96" s="1448"/>
      <c r="O96" s="1448"/>
      <c r="P96" s="1448"/>
      <c r="Q96" s="240"/>
      <c r="R96" s="240"/>
      <c r="S96" s="240"/>
      <c r="T96" s="240"/>
    </row>
    <row r="97" spans="1:23" ht="14.5" x14ac:dyDescent="0.3">
      <c r="Q97" s="240"/>
      <c r="R97" s="240"/>
      <c r="S97" s="240"/>
      <c r="T97" s="240"/>
    </row>
    <row r="98" spans="1:23" ht="14.5" x14ac:dyDescent="0.3">
      <c r="A98" s="1503" t="s">
        <v>1267</v>
      </c>
      <c r="B98" s="1503"/>
      <c r="C98" s="1503"/>
      <c r="D98" s="1503"/>
      <c r="E98" s="1503"/>
      <c r="F98" s="1503"/>
      <c r="G98" s="1503"/>
      <c r="H98" s="1503"/>
      <c r="I98" s="1503"/>
      <c r="J98" s="1503"/>
      <c r="K98" s="1503"/>
      <c r="L98" s="1503"/>
      <c r="M98" s="1503"/>
      <c r="N98" s="1503"/>
      <c r="O98" s="1503"/>
      <c r="P98" s="1503"/>
      <c r="Q98" s="1504">
        <v>32617</v>
      </c>
      <c r="R98" s="1505"/>
      <c r="S98" s="735">
        <f>Q98*1.05</f>
        <v>34247.85</v>
      </c>
      <c r="T98" s="1506"/>
      <c r="U98" s="389">
        <f>S98+(S98*0.1503)</f>
        <v>39395.301854999998</v>
      </c>
      <c r="V98" s="389">
        <f>S98+(S98*0.33)</f>
        <v>45549.640499999994</v>
      </c>
      <c r="W98" s="375"/>
    </row>
    <row r="99" spans="1:23" x14ac:dyDescent="0.3">
      <c r="A99" s="1446"/>
      <c r="B99" s="1446"/>
      <c r="C99" s="1446"/>
      <c r="D99" s="1446"/>
      <c r="E99" s="1446"/>
      <c r="F99" s="1446"/>
      <c r="G99" s="1446"/>
      <c r="H99" s="1446"/>
      <c r="I99" s="1446"/>
      <c r="J99" s="1446"/>
      <c r="K99" s="1446"/>
      <c r="L99" s="1446"/>
      <c r="M99" s="1446"/>
      <c r="N99" s="1446"/>
      <c r="O99" s="1446"/>
      <c r="P99" s="1446"/>
      <c r="Q99" s="1446"/>
      <c r="R99" s="1446"/>
      <c r="S99" s="1446"/>
      <c r="T99" s="1508"/>
      <c r="U99" s="375"/>
      <c r="V99" s="375"/>
      <c r="W99" s="375"/>
    </row>
    <row r="100" spans="1:23" ht="14.4" customHeight="1" x14ac:dyDescent="0.3">
      <c r="A100" s="1444" t="s">
        <v>47</v>
      </c>
      <c r="B100" s="1444"/>
      <c r="C100" s="1444"/>
      <c r="D100" s="1444"/>
      <c r="E100" s="1444"/>
      <c r="F100" s="1444"/>
      <c r="G100" s="1444"/>
      <c r="H100" s="1444"/>
      <c r="I100" s="1444"/>
      <c r="J100" s="1444"/>
      <c r="K100" s="1444"/>
      <c r="L100" s="1444"/>
      <c r="M100" s="1444"/>
      <c r="N100" s="1444"/>
      <c r="O100" s="1444"/>
      <c r="P100" s="1444"/>
      <c r="Q100" s="882" t="s">
        <v>1116</v>
      </c>
      <c r="R100" s="882"/>
      <c r="S100" s="882" t="s">
        <v>1213</v>
      </c>
      <c r="T100" s="1445"/>
      <c r="U100" s="375"/>
      <c r="V100" s="375"/>
      <c r="W100" s="375"/>
    </row>
    <row r="101" spans="1:23" ht="14.5" x14ac:dyDescent="0.3">
      <c r="A101" s="991" t="s">
        <v>1268</v>
      </c>
      <c r="B101" s="1458"/>
      <c r="C101" s="1458"/>
      <c r="D101" s="1458"/>
      <c r="E101" s="1458"/>
      <c r="F101" s="1458"/>
      <c r="G101" s="1458"/>
      <c r="H101" s="1458"/>
      <c r="I101" s="1458"/>
      <c r="J101" s="1458"/>
      <c r="K101" s="1458"/>
      <c r="L101" s="1458"/>
      <c r="M101" s="1458"/>
      <c r="N101" s="1458"/>
      <c r="O101" s="1458"/>
      <c r="P101" s="992"/>
      <c r="Q101" s="1014">
        <v>695</v>
      </c>
      <c r="R101" s="1015"/>
      <c r="S101" s="1457">
        <f>Q101*1.05</f>
        <v>729.75</v>
      </c>
      <c r="T101" s="1464"/>
      <c r="U101" s="375"/>
      <c r="V101" s="375"/>
      <c r="W101" s="389">
        <f>S101+(S101*0.33)</f>
        <v>970.5675</v>
      </c>
    </row>
    <row r="102" spans="1:23" ht="14.5" x14ac:dyDescent="0.3">
      <c r="A102" s="991" t="s">
        <v>1269</v>
      </c>
      <c r="B102" s="1458"/>
      <c r="C102" s="1458"/>
      <c r="D102" s="1458"/>
      <c r="E102" s="1458"/>
      <c r="F102" s="1458"/>
      <c r="G102" s="1458"/>
      <c r="H102" s="1458"/>
      <c r="I102" s="1458"/>
      <c r="J102" s="1458"/>
      <c r="K102" s="1458"/>
      <c r="L102" s="1458"/>
      <c r="M102" s="1458"/>
      <c r="N102" s="1458"/>
      <c r="O102" s="1458"/>
      <c r="P102" s="1458"/>
      <c r="Q102" s="1458"/>
      <c r="R102" s="992"/>
      <c r="S102" s="1514"/>
      <c r="T102" s="1515"/>
      <c r="U102" s="375"/>
      <c r="V102" s="375"/>
      <c r="W102" s="389"/>
    </row>
    <row r="103" spans="1:23" ht="14.5" x14ac:dyDescent="0.3">
      <c r="A103" s="991" t="s">
        <v>1270</v>
      </c>
      <c r="B103" s="1458"/>
      <c r="C103" s="1458"/>
      <c r="D103" s="1458"/>
      <c r="E103" s="1458"/>
      <c r="F103" s="1458"/>
      <c r="G103" s="1458"/>
      <c r="H103" s="1458"/>
      <c r="I103" s="1458"/>
      <c r="J103" s="1458"/>
      <c r="K103" s="1458"/>
      <c r="L103" s="1458"/>
      <c r="M103" s="1458"/>
      <c r="N103" s="1458"/>
      <c r="O103" s="1458"/>
      <c r="P103" s="992"/>
      <c r="Q103" s="1511" t="s">
        <v>692</v>
      </c>
      <c r="R103" s="1512"/>
      <c r="S103" s="1461" t="s">
        <v>692</v>
      </c>
      <c r="T103" s="1513"/>
      <c r="U103" s="375"/>
      <c r="V103" s="375"/>
      <c r="W103" s="391" t="s">
        <v>692</v>
      </c>
    </row>
    <row r="104" spans="1:23" ht="14.5" x14ac:dyDescent="0.3">
      <c r="A104" s="1475" t="s">
        <v>1271</v>
      </c>
      <c r="B104" s="1476"/>
      <c r="C104" s="1476"/>
      <c r="D104" s="1476"/>
      <c r="E104" s="1476"/>
      <c r="F104" s="1476"/>
      <c r="G104" s="1476"/>
      <c r="H104" s="1476"/>
      <c r="I104" s="1476"/>
      <c r="J104" s="1476"/>
      <c r="K104" s="1476"/>
      <c r="L104" s="1476"/>
      <c r="M104" s="1476"/>
      <c r="N104" s="1476"/>
      <c r="O104" s="1476"/>
      <c r="P104" s="1477"/>
      <c r="Q104" s="1509">
        <v>1845</v>
      </c>
      <c r="R104" s="1510"/>
      <c r="S104" s="1457">
        <f>Q104*1.05</f>
        <v>1937.25</v>
      </c>
      <c r="T104" s="1464"/>
      <c r="U104" s="375"/>
      <c r="V104" s="375"/>
      <c r="W104" s="389">
        <f t="shared" ref="W104:W122" si="0">S104+(S104*0.33)</f>
        <v>2576.5425</v>
      </c>
    </row>
    <row r="105" spans="1:23" ht="12.75" customHeight="1" x14ac:dyDescent="0.3">
      <c r="A105" s="1475" t="s">
        <v>1272</v>
      </c>
      <c r="B105" s="1476"/>
      <c r="C105" s="1476"/>
      <c r="D105" s="1476"/>
      <c r="E105" s="1476"/>
      <c r="F105" s="1476"/>
      <c r="G105" s="1476"/>
      <c r="H105" s="1476"/>
      <c r="I105" s="1476"/>
      <c r="J105" s="1476"/>
      <c r="K105" s="1476"/>
      <c r="L105" s="1476"/>
      <c r="M105" s="1476"/>
      <c r="N105" s="1476"/>
      <c r="O105" s="1476"/>
      <c r="P105" s="1477"/>
      <c r="Q105" s="1509">
        <v>2420</v>
      </c>
      <c r="R105" s="1510"/>
      <c r="S105" s="1457">
        <f>Q105*1.05</f>
        <v>2541</v>
      </c>
      <c r="T105" s="1464"/>
      <c r="U105" s="375"/>
      <c r="V105" s="375"/>
      <c r="W105" s="389">
        <f t="shared" si="0"/>
        <v>3379.53</v>
      </c>
    </row>
    <row r="106" spans="1:23" ht="15" customHeight="1" x14ac:dyDescent="0.3">
      <c r="A106" s="1475" t="s">
        <v>1273</v>
      </c>
      <c r="B106" s="1476"/>
      <c r="C106" s="1476"/>
      <c r="D106" s="1476"/>
      <c r="E106" s="1476"/>
      <c r="F106" s="1476"/>
      <c r="G106" s="1476"/>
      <c r="H106" s="1476"/>
      <c r="I106" s="1476"/>
      <c r="J106" s="1476"/>
      <c r="K106" s="1476"/>
      <c r="L106" s="1476"/>
      <c r="M106" s="1476"/>
      <c r="N106" s="1476"/>
      <c r="O106" s="1476"/>
      <c r="P106" s="1477"/>
      <c r="Q106" s="1509">
        <v>3462</v>
      </c>
      <c r="R106" s="1510"/>
      <c r="S106" s="1457">
        <f>Q106*1.05</f>
        <v>3635.1000000000004</v>
      </c>
      <c r="T106" s="1464"/>
      <c r="U106" s="375"/>
      <c r="V106" s="375"/>
      <c r="W106" s="389">
        <f t="shared" si="0"/>
        <v>4834.6830000000009</v>
      </c>
    </row>
    <row r="107" spans="1:23" ht="12.75" customHeight="1" x14ac:dyDescent="0.3">
      <c r="A107" s="991" t="s">
        <v>1274</v>
      </c>
      <c r="B107" s="1458"/>
      <c r="C107" s="1458"/>
      <c r="D107" s="1458"/>
      <c r="E107" s="1458"/>
      <c r="F107" s="1458"/>
      <c r="G107" s="1458"/>
      <c r="H107" s="1458"/>
      <c r="I107" s="1458"/>
      <c r="J107" s="1458"/>
      <c r="K107" s="1458"/>
      <c r="L107" s="1458"/>
      <c r="M107" s="1458"/>
      <c r="N107" s="1458"/>
      <c r="O107" s="1458"/>
      <c r="P107" s="992"/>
      <c r="Q107" s="1511" t="s">
        <v>692</v>
      </c>
      <c r="R107" s="1512"/>
      <c r="S107" s="1461" t="s">
        <v>692</v>
      </c>
      <c r="T107" s="1513"/>
      <c r="U107" s="375"/>
      <c r="V107" s="375"/>
      <c r="W107" s="391" t="s">
        <v>692</v>
      </c>
    </row>
    <row r="108" spans="1:23" ht="12.75" customHeight="1" x14ac:dyDescent="0.3">
      <c r="A108" s="618" t="s">
        <v>1275</v>
      </c>
      <c r="B108" s="619"/>
      <c r="C108" s="619"/>
      <c r="D108" s="619"/>
      <c r="E108" s="619"/>
      <c r="F108" s="619"/>
      <c r="G108" s="619"/>
      <c r="H108" s="619"/>
      <c r="I108" s="619"/>
      <c r="J108" s="619"/>
      <c r="K108" s="619"/>
      <c r="L108" s="619"/>
      <c r="M108" s="619"/>
      <c r="N108" s="619"/>
      <c r="O108" s="619"/>
      <c r="P108" s="620"/>
      <c r="Q108" s="1509">
        <v>1695</v>
      </c>
      <c r="R108" s="1510"/>
      <c r="S108" s="1457">
        <f>Q108*1.05</f>
        <v>1779.75</v>
      </c>
      <c r="T108" s="1464"/>
      <c r="U108" s="375"/>
      <c r="V108" s="375"/>
      <c r="W108" s="389">
        <f t="shared" si="0"/>
        <v>2367.0675000000001</v>
      </c>
    </row>
    <row r="109" spans="1:23" ht="14.5" x14ac:dyDescent="0.3">
      <c r="A109" s="618" t="s">
        <v>1276</v>
      </c>
      <c r="B109" s="619"/>
      <c r="C109" s="619"/>
      <c r="D109" s="619"/>
      <c r="E109" s="619"/>
      <c r="F109" s="619"/>
      <c r="G109" s="619"/>
      <c r="H109" s="619"/>
      <c r="I109" s="619"/>
      <c r="J109" s="619"/>
      <c r="K109" s="619"/>
      <c r="L109" s="619"/>
      <c r="M109" s="619"/>
      <c r="N109" s="619"/>
      <c r="O109" s="619"/>
      <c r="P109" s="620"/>
      <c r="Q109" s="1509">
        <v>1895</v>
      </c>
      <c r="R109" s="1510"/>
      <c r="S109" s="1457">
        <f>Q109*1.05</f>
        <v>1989.75</v>
      </c>
      <c r="T109" s="1464"/>
      <c r="U109" s="375"/>
      <c r="V109" s="375"/>
      <c r="W109" s="389">
        <f t="shared" si="0"/>
        <v>2646.3675000000003</v>
      </c>
    </row>
    <row r="110" spans="1:23" ht="14.5" x14ac:dyDescent="0.3">
      <c r="A110" s="618" t="s">
        <v>1277</v>
      </c>
      <c r="B110" s="619"/>
      <c r="C110" s="619"/>
      <c r="D110" s="619"/>
      <c r="E110" s="619"/>
      <c r="F110" s="619"/>
      <c r="G110" s="619"/>
      <c r="H110" s="619"/>
      <c r="I110" s="619"/>
      <c r="J110" s="619"/>
      <c r="K110" s="619"/>
      <c r="L110" s="619"/>
      <c r="M110" s="619"/>
      <c r="N110" s="619"/>
      <c r="O110" s="619"/>
      <c r="P110" s="620"/>
      <c r="Q110" s="1509">
        <v>3260</v>
      </c>
      <c r="R110" s="1510"/>
      <c r="S110" s="1457">
        <f>Q110*1.05</f>
        <v>3423</v>
      </c>
      <c r="T110" s="1464"/>
      <c r="U110" s="375"/>
      <c r="V110" s="375"/>
      <c r="W110" s="389">
        <f t="shared" si="0"/>
        <v>4552.59</v>
      </c>
    </row>
    <row r="111" spans="1:23" ht="14.5" x14ac:dyDescent="0.3">
      <c r="A111" s="1522" t="s">
        <v>1278</v>
      </c>
      <c r="B111" s="1523"/>
      <c r="C111" s="1523"/>
      <c r="D111" s="1523"/>
      <c r="E111" s="1523"/>
      <c r="F111" s="1523"/>
      <c r="G111" s="1523"/>
      <c r="H111" s="1523"/>
      <c r="I111" s="1523"/>
      <c r="J111" s="1523"/>
      <c r="K111" s="1523"/>
      <c r="L111" s="1523"/>
      <c r="M111" s="1523"/>
      <c r="N111" s="1523"/>
      <c r="O111" s="1523"/>
      <c r="P111" s="1524"/>
      <c r="Q111" s="1014">
        <v>-250</v>
      </c>
      <c r="R111" s="1015"/>
      <c r="S111" s="1457">
        <v>-250</v>
      </c>
      <c r="T111" s="1464"/>
      <c r="U111" s="375"/>
      <c r="V111" s="375"/>
      <c r="W111" s="389">
        <f t="shared" si="0"/>
        <v>-332.5</v>
      </c>
    </row>
    <row r="112" spans="1:23" ht="14.4" customHeight="1" x14ac:dyDescent="0.3">
      <c r="A112" s="1516" t="s">
        <v>1279</v>
      </c>
      <c r="B112" s="1517"/>
      <c r="C112" s="1517"/>
      <c r="D112" s="1517"/>
      <c r="E112" s="1517"/>
      <c r="F112" s="1517"/>
      <c r="G112" s="1517"/>
      <c r="H112" s="1517"/>
      <c r="I112" s="1517"/>
      <c r="J112" s="1517"/>
      <c r="K112" s="1517"/>
      <c r="L112" s="1517"/>
      <c r="M112" s="1517"/>
      <c r="N112" s="1517"/>
      <c r="O112" s="1517"/>
      <c r="P112" s="1518"/>
      <c r="Q112" s="1519" t="s">
        <v>692</v>
      </c>
      <c r="R112" s="1520"/>
      <c r="S112" s="1495" t="s">
        <v>692</v>
      </c>
      <c r="T112" s="1521"/>
      <c r="U112" s="375"/>
      <c r="V112" s="375"/>
      <c r="W112" s="391" t="s">
        <v>692</v>
      </c>
    </row>
    <row r="113" spans="1:23" ht="14.4" customHeight="1" x14ac:dyDescent="0.3">
      <c r="A113" s="1468" t="s">
        <v>1280</v>
      </c>
      <c r="B113" s="1469"/>
      <c r="C113" s="1469"/>
      <c r="D113" s="1469"/>
      <c r="E113" s="1469"/>
      <c r="F113" s="1469"/>
      <c r="G113" s="1469"/>
      <c r="H113" s="1469"/>
      <c r="I113" s="1469"/>
      <c r="J113" s="1469"/>
      <c r="K113" s="1469"/>
      <c r="L113" s="1469"/>
      <c r="M113" s="1469"/>
      <c r="N113" s="1469"/>
      <c r="O113" s="1469"/>
      <c r="P113" s="1470"/>
      <c r="Q113" s="1014">
        <v>-532</v>
      </c>
      <c r="R113" s="1015"/>
      <c r="S113" s="1457">
        <v>-532</v>
      </c>
      <c r="T113" s="1464"/>
      <c r="U113" s="375"/>
      <c r="V113" s="375"/>
      <c r="W113" s="389">
        <f t="shared" si="0"/>
        <v>-707.56</v>
      </c>
    </row>
    <row r="114" spans="1:23" ht="14.4" customHeight="1" x14ac:dyDescent="0.3">
      <c r="A114" s="560" t="s">
        <v>1281</v>
      </c>
      <c r="B114" s="561"/>
      <c r="C114" s="561"/>
      <c r="D114" s="561"/>
      <c r="E114" s="561"/>
      <c r="F114" s="561"/>
      <c r="G114" s="561"/>
      <c r="H114" s="561"/>
      <c r="I114" s="561"/>
      <c r="J114" s="561"/>
      <c r="K114" s="561"/>
      <c r="L114" s="561"/>
      <c r="M114" s="561"/>
      <c r="N114" s="561"/>
      <c r="O114" s="561"/>
      <c r="P114" s="562"/>
      <c r="Q114" s="1014">
        <v>-382</v>
      </c>
      <c r="R114" s="1015"/>
      <c r="S114" s="1457">
        <v>-382</v>
      </c>
      <c r="T114" s="1464"/>
      <c r="U114" s="375"/>
      <c r="V114" s="375"/>
      <c r="W114" s="389">
        <f t="shared" si="0"/>
        <v>-508.06</v>
      </c>
    </row>
    <row r="115" spans="1:23" ht="14.4" customHeight="1" x14ac:dyDescent="0.3">
      <c r="A115" s="1067" t="s">
        <v>1764</v>
      </c>
      <c r="B115" s="1067"/>
      <c r="C115" s="1067"/>
      <c r="D115" s="1067"/>
      <c r="E115" s="1067"/>
      <c r="F115" s="1067"/>
      <c r="G115" s="1067"/>
      <c r="H115" s="1067"/>
      <c r="I115" s="1067"/>
      <c r="J115" s="1067"/>
      <c r="K115" s="1067"/>
      <c r="L115" s="1067"/>
      <c r="M115" s="1067"/>
      <c r="N115" s="1067"/>
      <c r="O115" s="1067"/>
      <c r="P115" s="1067"/>
      <c r="Q115" s="1067"/>
      <c r="R115" s="1067"/>
      <c r="S115" s="1067"/>
      <c r="T115" s="1068"/>
      <c r="U115" s="375"/>
      <c r="V115" s="375"/>
      <c r="W115" s="389"/>
    </row>
    <row r="116" spans="1:23" ht="14.4" customHeight="1" x14ac:dyDescent="0.3">
      <c r="A116" s="538" t="s">
        <v>1771</v>
      </c>
      <c r="B116" s="539"/>
      <c r="C116" s="539"/>
      <c r="D116" s="539"/>
      <c r="E116" s="539"/>
      <c r="F116" s="539"/>
      <c r="G116" s="539"/>
      <c r="H116" s="539"/>
      <c r="I116" s="539"/>
      <c r="J116" s="539"/>
      <c r="K116" s="539"/>
      <c r="L116" s="539"/>
      <c r="M116" s="539"/>
      <c r="N116" s="539"/>
      <c r="O116" s="539"/>
      <c r="P116" s="540"/>
      <c r="Q116" s="1413">
        <v>-609</v>
      </c>
      <c r="R116" s="1465"/>
      <c r="S116" s="1413">
        <v>-609</v>
      </c>
      <c r="T116" s="1525"/>
      <c r="U116" s="375"/>
      <c r="V116" s="375"/>
      <c r="W116" s="389">
        <f t="shared" si="0"/>
        <v>-809.97</v>
      </c>
    </row>
    <row r="117" spans="1:23" ht="14.4" customHeight="1" x14ac:dyDescent="0.3">
      <c r="A117" s="1516" t="s">
        <v>1282</v>
      </c>
      <c r="B117" s="1517"/>
      <c r="C117" s="1517"/>
      <c r="D117" s="1517"/>
      <c r="E117" s="1517"/>
      <c r="F117" s="1517"/>
      <c r="G117" s="1517"/>
      <c r="H117" s="1517"/>
      <c r="I117" s="1517"/>
      <c r="J117" s="1517"/>
      <c r="K117" s="1517"/>
      <c r="L117" s="1517"/>
      <c r="M117" s="1517"/>
      <c r="N117" s="1517"/>
      <c r="O117" s="1517"/>
      <c r="P117" s="1518"/>
      <c r="Q117" s="1519" t="s">
        <v>692</v>
      </c>
      <c r="R117" s="1520"/>
      <c r="S117" s="1495" t="s">
        <v>692</v>
      </c>
      <c r="T117" s="1521"/>
      <c r="U117" s="375"/>
      <c r="V117" s="375"/>
      <c r="W117" s="391" t="s">
        <v>692</v>
      </c>
    </row>
    <row r="118" spans="1:23" ht="14.4" customHeight="1" x14ac:dyDescent="0.3">
      <c r="A118" s="1473" t="s">
        <v>1283</v>
      </c>
      <c r="B118" s="1473"/>
      <c r="C118" s="1473"/>
      <c r="D118" s="1473"/>
      <c r="E118" s="1473"/>
      <c r="F118" s="1473"/>
      <c r="G118" s="1473"/>
      <c r="H118" s="1473"/>
      <c r="I118" s="1473"/>
      <c r="J118" s="1473"/>
      <c r="K118" s="1473"/>
      <c r="L118" s="1473"/>
      <c r="M118" s="1473"/>
      <c r="N118" s="1473"/>
      <c r="O118" s="1473"/>
      <c r="P118" s="1473"/>
      <c r="Q118" s="1014">
        <v>198</v>
      </c>
      <c r="R118" s="1015"/>
      <c r="S118" s="1457">
        <f>Q118*1.05</f>
        <v>207.9</v>
      </c>
      <c r="T118" s="1464"/>
      <c r="U118" s="375"/>
      <c r="V118" s="375"/>
      <c r="W118" s="389">
        <f t="shared" si="0"/>
        <v>276.50700000000001</v>
      </c>
    </row>
    <row r="119" spans="1:23" ht="14.4" customHeight="1" x14ac:dyDescent="0.3">
      <c r="A119" s="1473" t="s">
        <v>1284</v>
      </c>
      <c r="B119" s="1473"/>
      <c r="C119" s="1473"/>
      <c r="D119" s="1473"/>
      <c r="E119" s="1473"/>
      <c r="F119" s="1473"/>
      <c r="G119" s="1473"/>
      <c r="H119" s="1473"/>
      <c r="I119" s="1473"/>
      <c r="J119" s="1473"/>
      <c r="K119" s="1473"/>
      <c r="L119" s="1473"/>
      <c r="M119" s="1473"/>
      <c r="N119" s="1473"/>
      <c r="O119" s="1473"/>
      <c r="P119" s="1473"/>
      <c r="Q119" s="1014">
        <v>295</v>
      </c>
      <c r="R119" s="1015"/>
      <c r="S119" s="1457">
        <f>Q119*1.05</f>
        <v>309.75</v>
      </c>
      <c r="T119" s="1464"/>
      <c r="U119" s="375"/>
      <c r="V119" s="375"/>
      <c r="W119" s="389">
        <f t="shared" si="0"/>
        <v>411.96749999999997</v>
      </c>
    </row>
    <row r="120" spans="1:23" ht="14.5" x14ac:dyDescent="0.3">
      <c r="A120" s="793" t="s">
        <v>1285</v>
      </c>
      <c r="B120" s="794"/>
      <c r="C120" s="794"/>
      <c r="D120" s="794"/>
      <c r="E120" s="794"/>
      <c r="F120" s="794"/>
      <c r="G120" s="794"/>
      <c r="H120" s="794"/>
      <c r="I120" s="794"/>
      <c r="J120" s="794"/>
      <c r="K120" s="794"/>
      <c r="L120" s="794"/>
      <c r="M120" s="794"/>
      <c r="N120" s="794"/>
      <c r="O120" s="794"/>
      <c r="P120" s="795"/>
      <c r="Q120" s="1014">
        <v>380</v>
      </c>
      <c r="R120" s="1015"/>
      <c r="S120" s="1457">
        <f t="shared" ref="S120:S122" si="1">Q120*1.05</f>
        <v>399</v>
      </c>
      <c r="T120" s="1464"/>
      <c r="U120" s="375"/>
      <c r="V120" s="375"/>
      <c r="W120" s="389">
        <f t="shared" si="0"/>
        <v>530.67000000000007</v>
      </c>
    </row>
    <row r="121" spans="1:23" ht="14.4" customHeight="1" x14ac:dyDescent="0.3">
      <c r="A121" s="793" t="s">
        <v>1286</v>
      </c>
      <c r="B121" s="794"/>
      <c r="C121" s="794"/>
      <c r="D121" s="794"/>
      <c r="E121" s="794"/>
      <c r="F121" s="794"/>
      <c r="G121" s="794"/>
      <c r="H121" s="794"/>
      <c r="I121" s="794"/>
      <c r="J121" s="794"/>
      <c r="K121" s="794"/>
      <c r="L121" s="794"/>
      <c r="M121" s="794"/>
      <c r="N121" s="794"/>
      <c r="O121" s="794"/>
      <c r="P121" s="795"/>
      <c r="Q121" s="1014">
        <v>1368</v>
      </c>
      <c r="R121" s="1015"/>
      <c r="S121" s="1457">
        <f t="shared" si="1"/>
        <v>1436.4</v>
      </c>
      <c r="T121" s="1464"/>
      <c r="U121" s="375"/>
      <c r="V121" s="375"/>
      <c r="W121" s="389">
        <f t="shared" si="0"/>
        <v>1910.4120000000003</v>
      </c>
    </row>
    <row r="122" spans="1:23" ht="14.4" customHeight="1" x14ac:dyDescent="0.3">
      <c r="A122" s="793" t="s">
        <v>1287</v>
      </c>
      <c r="B122" s="794"/>
      <c r="C122" s="794"/>
      <c r="D122" s="794"/>
      <c r="E122" s="794"/>
      <c r="F122" s="794"/>
      <c r="G122" s="794"/>
      <c r="H122" s="794"/>
      <c r="I122" s="794"/>
      <c r="J122" s="794"/>
      <c r="K122" s="794"/>
      <c r="L122" s="794"/>
      <c r="M122" s="794"/>
      <c r="N122" s="794"/>
      <c r="O122" s="794"/>
      <c r="P122" s="795"/>
      <c r="Q122" s="1014">
        <v>1653</v>
      </c>
      <c r="R122" s="1015"/>
      <c r="S122" s="1457">
        <f t="shared" si="1"/>
        <v>1735.65</v>
      </c>
      <c r="T122" s="1464"/>
      <c r="U122" s="375"/>
      <c r="V122" s="375"/>
      <c r="W122" s="389">
        <f t="shared" si="0"/>
        <v>2308.4145000000003</v>
      </c>
    </row>
    <row r="123" spans="1:23" ht="14.5" x14ac:dyDescent="0.3">
      <c r="A123" s="715" t="s">
        <v>1288</v>
      </c>
      <c r="B123" s="715"/>
      <c r="C123" s="715"/>
      <c r="D123" s="715"/>
      <c r="E123" s="715"/>
      <c r="F123" s="715"/>
      <c r="G123" s="715"/>
      <c r="H123" s="715"/>
      <c r="I123" s="715"/>
      <c r="J123" s="715"/>
      <c r="K123" s="715"/>
      <c r="L123" s="715"/>
      <c r="M123" s="715"/>
      <c r="N123" s="715"/>
      <c r="O123" s="715"/>
      <c r="P123" s="715"/>
      <c r="Q123" s="715"/>
      <c r="R123" s="715"/>
    </row>
    <row r="141" spans="1:20" ht="24" customHeight="1" x14ac:dyDescent="0.3"/>
    <row r="142" spans="1:20" ht="24" customHeight="1" x14ac:dyDescent="0.3">
      <c r="A142" s="1331" t="s">
        <v>1289</v>
      </c>
      <c r="B142" s="1478"/>
      <c r="C142" s="1478"/>
      <c r="D142" s="1478"/>
      <c r="E142" s="1478"/>
      <c r="F142" s="1478"/>
      <c r="G142" s="1478"/>
      <c r="H142" s="1478"/>
      <c r="I142" s="1478"/>
      <c r="J142" s="1478"/>
      <c r="K142" s="1478"/>
      <c r="L142" s="1478"/>
      <c r="M142" s="1478"/>
      <c r="N142" s="1478"/>
      <c r="O142" s="1478"/>
      <c r="P142" s="1478"/>
      <c r="Q142" s="1478"/>
      <c r="R142" s="1478"/>
      <c r="S142" s="1478"/>
      <c r="T142" s="1478"/>
    </row>
    <row r="143" spans="1:20" ht="14.4" customHeight="1" x14ac:dyDescent="0.3">
      <c r="A143" s="1526" t="s">
        <v>549</v>
      </c>
      <c r="B143" s="1478"/>
      <c r="C143" s="1478"/>
      <c r="D143" s="1478"/>
      <c r="E143" s="1478"/>
      <c r="F143" s="1478"/>
      <c r="G143" s="1478"/>
      <c r="H143" s="1478"/>
      <c r="I143" s="1478"/>
      <c r="J143" s="1478"/>
      <c r="K143" s="1478"/>
      <c r="L143" s="1478"/>
      <c r="M143" s="1478"/>
      <c r="N143" s="1478"/>
      <c r="O143" s="1478"/>
      <c r="P143" s="1478"/>
      <c r="Q143" s="1478"/>
      <c r="R143" s="1478"/>
      <c r="S143" s="1478"/>
      <c r="T143" s="1478"/>
    </row>
    <row r="144" spans="1:20" ht="14.4" customHeight="1" x14ac:dyDescent="0.3">
      <c r="A144" s="1527" t="s">
        <v>47</v>
      </c>
      <c r="B144" s="1528"/>
      <c r="C144" s="1528"/>
      <c r="D144" s="1528"/>
      <c r="E144" s="1528"/>
      <c r="F144" s="1528"/>
      <c r="G144" s="1528"/>
      <c r="H144" s="1528"/>
      <c r="I144" s="1528"/>
      <c r="J144" s="1528"/>
      <c r="K144" s="1528"/>
      <c r="L144" s="1528"/>
      <c r="M144" s="1528"/>
      <c r="N144" s="1528"/>
      <c r="O144" s="1528"/>
      <c r="P144" s="1529"/>
      <c r="Q144" s="882" t="s">
        <v>1116</v>
      </c>
      <c r="R144" s="882"/>
      <c r="S144" s="882" t="s">
        <v>1213</v>
      </c>
      <c r="T144" s="882"/>
    </row>
    <row r="145" spans="1:23" ht="14.4" customHeight="1" x14ac:dyDescent="0.3">
      <c r="A145" s="793" t="s">
        <v>1290</v>
      </c>
      <c r="B145" s="794"/>
      <c r="C145" s="794"/>
      <c r="D145" s="794"/>
      <c r="E145" s="794"/>
      <c r="F145" s="794"/>
      <c r="G145" s="794"/>
      <c r="H145" s="794"/>
      <c r="I145" s="794"/>
      <c r="J145" s="794"/>
      <c r="K145" s="794"/>
      <c r="L145" s="794"/>
      <c r="M145" s="794"/>
      <c r="N145" s="794"/>
      <c r="O145" s="794"/>
      <c r="P145" s="795"/>
      <c r="Q145" s="1016">
        <v>812</v>
      </c>
      <c r="R145" s="1016"/>
      <c r="S145" s="1456">
        <f>Q145*1.05</f>
        <v>852.6</v>
      </c>
      <c r="T145" s="1456"/>
      <c r="W145" s="369">
        <f>S145+(S145*0.33)</f>
        <v>1133.9580000000001</v>
      </c>
    </row>
    <row r="146" spans="1:23" ht="14.4" customHeight="1" x14ac:dyDescent="0.3">
      <c r="A146" s="793" t="s">
        <v>1291</v>
      </c>
      <c r="B146" s="794"/>
      <c r="C146" s="794"/>
      <c r="D146" s="794"/>
      <c r="E146" s="794"/>
      <c r="F146" s="794"/>
      <c r="G146" s="794"/>
      <c r="H146" s="794"/>
      <c r="I146" s="794"/>
      <c r="J146" s="794"/>
      <c r="K146" s="794"/>
      <c r="L146" s="794"/>
      <c r="M146" s="794"/>
      <c r="N146" s="794"/>
      <c r="O146" s="794"/>
      <c r="P146" s="795"/>
      <c r="Q146" s="1016">
        <v>2302</v>
      </c>
      <c r="R146" s="1016"/>
      <c r="S146" s="1456">
        <f>Q146*1.05</f>
        <v>2417.1</v>
      </c>
      <c r="T146" s="1456"/>
      <c r="W146" s="369">
        <f t="shared" ref="W146:W166" si="2">S146+(S146*0.33)</f>
        <v>3214.7429999999999</v>
      </c>
    </row>
    <row r="147" spans="1:23" ht="14.4" customHeight="1" x14ac:dyDescent="0.3">
      <c r="A147" s="793" t="s">
        <v>1292</v>
      </c>
      <c r="B147" s="794"/>
      <c r="C147" s="794"/>
      <c r="D147" s="794"/>
      <c r="E147" s="794"/>
      <c r="F147" s="794"/>
      <c r="G147" s="794"/>
      <c r="H147" s="794"/>
      <c r="I147" s="794"/>
      <c r="J147" s="794"/>
      <c r="K147" s="794"/>
      <c r="L147" s="794"/>
      <c r="M147" s="794"/>
      <c r="N147" s="794"/>
      <c r="O147" s="794"/>
      <c r="P147" s="795"/>
      <c r="Q147" s="1016">
        <v>1703</v>
      </c>
      <c r="R147" s="1016"/>
      <c r="S147" s="1456">
        <f t="shared" ref="S147:S153" si="3">Q147*1.05</f>
        <v>1788.15</v>
      </c>
      <c r="T147" s="1456"/>
      <c r="W147" s="369">
        <f t="shared" si="2"/>
        <v>2378.2395000000001</v>
      </c>
    </row>
    <row r="148" spans="1:23" ht="14.4" customHeight="1" x14ac:dyDescent="0.3">
      <c r="A148" s="793" t="s">
        <v>1293</v>
      </c>
      <c r="B148" s="794"/>
      <c r="C148" s="794"/>
      <c r="D148" s="794"/>
      <c r="E148" s="794"/>
      <c r="F148" s="794"/>
      <c r="G148" s="794"/>
      <c r="H148" s="794"/>
      <c r="I148" s="794"/>
      <c r="J148" s="794"/>
      <c r="K148" s="794"/>
      <c r="L148" s="794"/>
      <c r="M148" s="794"/>
      <c r="N148" s="794"/>
      <c r="O148" s="794"/>
      <c r="P148" s="795"/>
      <c r="Q148" s="1016">
        <v>743</v>
      </c>
      <c r="R148" s="1016"/>
      <c r="S148" s="1456">
        <f t="shared" si="3"/>
        <v>780.15</v>
      </c>
      <c r="T148" s="1456"/>
      <c r="W148" s="369">
        <f t="shared" si="2"/>
        <v>1037.5995</v>
      </c>
    </row>
    <row r="149" spans="1:23" ht="14.5" x14ac:dyDescent="0.3">
      <c r="A149" s="793" t="s">
        <v>1294</v>
      </c>
      <c r="B149" s="794"/>
      <c r="C149" s="794"/>
      <c r="D149" s="794"/>
      <c r="E149" s="794"/>
      <c r="F149" s="794"/>
      <c r="G149" s="794"/>
      <c r="H149" s="794"/>
      <c r="I149" s="794"/>
      <c r="J149" s="794"/>
      <c r="K149" s="794"/>
      <c r="L149" s="794"/>
      <c r="M149" s="794"/>
      <c r="N149" s="794"/>
      <c r="O149" s="794"/>
      <c r="P149" s="795"/>
      <c r="Q149" s="1016">
        <v>1188</v>
      </c>
      <c r="R149" s="1016"/>
      <c r="S149" s="1456">
        <f t="shared" si="3"/>
        <v>1247.4000000000001</v>
      </c>
      <c r="T149" s="1456"/>
      <c r="W149" s="369">
        <f t="shared" si="2"/>
        <v>1659.0420000000001</v>
      </c>
    </row>
    <row r="150" spans="1:23" ht="14.5" x14ac:dyDescent="0.3">
      <c r="A150" s="1475" t="s">
        <v>1295</v>
      </c>
      <c r="B150" s="1476"/>
      <c r="C150" s="1476"/>
      <c r="D150" s="1476"/>
      <c r="E150" s="1476"/>
      <c r="F150" s="1476"/>
      <c r="G150" s="1476"/>
      <c r="H150" s="1476"/>
      <c r="I150" s="1476"/>
      <c r="J150" s="1476"/>
      <c r="K150" s="1476"/>
      <c r="L150" s="1476"/>
      <c r="M150" s="1476"/>
      <c r="N150" s="1476"/>
      <c r="O150" s="1476"/>
      <c r="P150" s="1477"/>
      <c r="Q150" s="1016">
        <v>1220</v>
      </c>
      <c r="R150" s="1016"/>
      <c r="S150" s="1456">
        <f t="shared" si="3"/>
        <v>1281</v>
      </c>
      <c r="T150" s="1456"/>
      <c r="W150" s="369">
        <f t="shared" si="2"/>
        <v>1703.73</v>
      </c>
    </row>
    <row r="151" spans="1:23" ht="14.5" x14ac:dyDescent="0.3">
      <c r="A151" s="1475" t="s">
        <v>1296</v>
      </c>
      <c r="B151" s="1476"/>
      <c r="C151" s="1476"/>
      <c r="D151" s="1476"/>
      <c r="E151" s="1476"/>
      <c r="F151" s="1476"/>
      <c r="G151" s="1476"/>
      <c r="H151" s="1476"/>
      <c r="I151" s="1476"/>
      <c r="J151" s="1476"/>
      <c r="K151" s="1476"/>
      <c r="L151" s="1476"/>
      <c r="M151" s="1476"/>
      <c r="N151" s="1476"/>
      <c r="O151" s="1476"/>
      <c r="P151" s="1477"/>
      <c r="Q151" s="1016">
        <v>1448</v>
      </c>
      <c r="R151" s="1016"/>
      <c r="S151" s="1456">
        <f t="shared" si="3"/>
        <v>1520.4</v>
      </c>
      <c r="T151" s="1456"/>
      <c r="W151" s="369">
        <f t="shared" si="2"/>
        <v>2022.1320000000001</v>
      </c>
    </row>
    <row r="152" spans="1:23" ht="14.5" x14ac:dyDescent="0.3">
      <c r="A152" s="1475" t="s">
        <v>1297</v>
      </c>
      <c r="B152" s="1476"/>
      <c r="C152" s="1476"/>
      <c r="D152" s="1476"/>
      <c r="E152" s="1476"/>
      <c r="F152" s="1476"/>
      <c r="G152" s="1476"/>
      <c r="H152" s="1476"/>
      <c r="I152" s="1476"/>
      <c r="J152" s="1476"/>
      <c r="K152" s="1476"/>
      <c r="L152" s="1476"/>
      <c r="M152" s="1476"/>
      <c r="N152" s="1476"/>
      <c r="O152" s="1476"/>
      <c r="P152" s="1477"/>
      <c r="Q152" s="1016">
        <v>1140</v>
      </c>
      <c r="R152" s="1016"/>
      <c r="S152" s="1456">
        <f t="shared" si="3"/>
        <v>1197</v>
      </c>
      <c r="T152" s="1456"/>
      <c r="W152" s="369">
        <f t="shared" si="2"/>
        <v>1592.01</v>
      </c>
    </row>
    <row r="153" spans="1:23" ht="14.5" x14ac:dyDescent="0.3">
      <c r="A153" s="1475" t="s">
        <v>1298</v>
      </c>
      <c r="B153" s="1476"/>
      <c r="C153" s="1476"/>
      <c r="D153" s="1476"/>
      <c r="E153" s="1476"/>
      <c r="F153" s="1476"/>
      <c r="G153" s="1476"/>
      <c r="H153" s="1476"/>
      <c r="I153" s="1476"/>
      <c r="J153" s="1476"/>
      <c r="K153" s="1476"/>
      <c r="L153" s="1476"/>
      <c r="M153" s="1476"/>
      <c r="N153" s="1476"/>
      <c r="O153" s="1476"/>
      <c r="P153" s="1477"/>
      <c r="Q153" s="1016">
        <v>3650</v>
      </c>
      <c r="R153" s="1016"/>
      <c r="S153" s="1456">
        <f t="shared" si="3"/>
        <v>3832.5</v>
      </c>
      <c r="T153" s="1456"/>
      <c r="W153" s="369">
        <f t="shared" si="2"/>
        <v>5097.2250000000004</v>
      </c>
    </row>
    <row r="154" spans="1:23" ht="14.4" customHeight="1" x14ac:dyDescent="0.3">
      <c r="A154" s="1067" t="s">
        <v>1764</v>
      </c>
      <c r="B154" s="1067"/>
      <c r="C154" s="1067"/>
      <c r="D154" s="1067"/>
      <c r="E154" s="1067"/>
      <c r="F154" s="1067"/>
      <c r="G154" s="1067"/>
      <c r="H154" s="1067"/>
      <c r="I154" s="1067"/>
      <c r="J154" s="1067"/>
      <c r="K154" s="1067"/>
      <c r="L154" s="1067"/>
      <c r="M154" s="1067"/>
      <c r="N154" s="1067"/>
      <c r="O154" s="1067"/>
      <c r="P154" s="1067"/>
      <c r="Q154" s="1067"/>
      <c r="R154" s="1067"/>
      <c r="S154" s="1067"/>
      <c r="T154" s="1067"/>
      <c r="W154" s="369"/>
    </row>
    <row r="155" spans="1:23" ht="14.5" x14ac:dyDescent="0.3">
      <c r="A155" s="1530" t="s">
        <v>1299</v>
      </c>
      <c r="B155" s="1531"/>
      <c r="C155" s="1531"/>
      <c r="D155" s="1531"/>
      <c r="E155" s="1531"/>
      <c r="F155" s="1531"/>
      <c r="G155" s="1531"/>
      <c r="H155" s="1531"/>
      <c r="I155" s="1531"/>
      <c r="J155" s="1531"/>
      <c r="K155" s="1531"/>
      <c r="L155" s="1531"/>
      <c r="M155" s="1531"/>
      <c r="N155" s="1531"/>
      <c r="O155" s="1532"/>
      <c r="P155" s="228"/>
      <c r="Q155" s="1413">
        <v>1344</v>
      </c>
      <c r="R155" s="1465"/>
      <c r="S155" s="1533">
        <f>Q155*1.05</f>
        <v>1411.2</v>
      </c>
      <c r="T155" s="1534"/>
      <c r="W155" s="369">
        <f t="shared" si="2"/>
        <v>1876.8960000000002</v>
      </c>
    </row>
    <row r="156" spans="1:23" ht="14.5" x14ac:dyDescent="0.3">
      <c r="A156" s="1489" t="s">
        <v>1300</v>
      </c>
      <c r="B156" s="1489"/>
      <c r="C156" s="1489"/>
      <c r="D156" s="1489"/>
      <c r="E156" s="1489"/>
      <c r="F156" s="1489"/>
      <c r="G156" s="1489"/>
      <c r="H156" s="1489"/>
      <c r="I156" s="1489"/>
      <c r="J156" s="1489"/>
      <c r="K156" s="1489"/>
      <c r="L156" s="1489"/>
      <c r="M156" s="1489"/>
      <c r="N156" s="1489"/>
      <c r="O156" s="1489"/>
      <c r="P156" s="228"/>
      <c r="Q156" s="1412">
        <v>1715</v>
      </c>
      <c r="R156" s="1412"/>
      <c r="S156" s="1490">
        <f t="shared" ref="S156:S160" si="4">Q156*1.05</f>
        <v>1800.75</v>
      </c>
      <c r="T156" s="1491"/>
      <c r="W156" s="369">
        <f t="shared" si="2"/>
        <v>2394.9974999999999</v>
      </c>
    </row>
    <row r="157" spans="1:23" ht="14.5" x14ac:dyDescent="0.3">
      <c r="A157" s="1489" t="s">
        <v>1301</v>
      </c>
      <c r="B157" s="1489"/>
      <c r="C157" s="1489"/>
      <c r="D157" s="1489"/>
      <c r="E157" s="1489"/>
      <c r="F157" s="1489"/>
      <c r="G157" s="1489"/>
      <c r="H157" s="1489"/>
      <c r="I157" s="1489"/>
      <c r="J157" s="1489"/>
      <c r="K157" s="1489"/>
      <c r="L157" s="1489"/>
      <c r="M157" s="1489"/>
      <c r="N157" s="1489"/>
      <c r="O157" s="1489"/>
      <c r="P157" s="228"/>
      <c r="Q157" s="1412">
        <v>3270</v>
      </c>
      <c r="R157" s="1412"/>
      <c r="S157" s="1490">
        <f t="shared" si="4"/>
        <v>3433.5</v>
      </c>
      <c r="T157" s="1491"/>
      <c r="W157" s="369">
        <f t="shared" si="2"/>
        <v>4566.5550000000003</v>
      </c>
    </row>
    <row r="158" spans="1:23" ht="14.5" x14ac:dyDescent="0.3">
      <c r="A158" s="1489" t="s">
        <v>1302</v>
      </c>
      <c r="B158" s="1489"/>
      <c r="C158" s="1489"/>
      <c r="D158" s="1489"/>
      <c r="E158" s="1489"/>
      <c r="F158" s="1489"/>
      <c r="G158" s="1489"/>
      <c r="H158" s="1489"/>
      <c r="I158" s="1489"/>
      <c r="J158" s="1489"/>
      <c r="K158" s="1489"/>
      <c r="L158" s="1489"/>
      <c r="M158" s="1489"/>
      <c r="N158" s="1489"/>
      <c r="O158" s="1489"/>
      <c r="P158" s="228"/>
      <c r="Q158" s="1412">
        <v>315</v>
      </c>
      <c r="R158" s="1412"/>
      <c r="S158" s="1490">
        <f t="shared" si="4"/>
        <v>330.75</v>
      </c>
      <c r="T158" s="1491"/>
      <c r="W158" s="369">
        <f t="shared" si="2"/>
        <v>439.89750000000004</v>
      </c>
    </row>
    <row r="159" spans="1:23" ht="14.5" x14ac:dyDescent="0.3">
      <c r="A159" s="1489" t="s">
        <v>1303</v>
      </c>
      <c r="B159" s="1489"/>
      <c r="C159" s="1489"/>
      <c r="D159" s="1489"/>
      <c r="E159" s="1489"/>
      <c r="F159" s="1489"/>
      <c r="G159" s="1489"/>
      <c r="H159" s="1489"/>
      <c r="I159" s="1489"/>
      <c r="J159" s="1489"/>
      <c r="K159" s="1489"/>
      <c r="L159" s="1489"/>
      <c r="M159" s="1489"/>
      <c r="N159" s="1489"/>
      <c r="O159" s="1489"/>
      <c r="P159" s="228"/>
      <c r="Q159" s="1412">
        <v>2362</v>
      </c>
      <c r="R159" s="1412"/>
      <c r="S159" s="1490">
        <f t="shared" si="4"/>
        <v>2480.1</v>
      </c>
      <c r="T159" s="1491"/>
      <c r="W159" s="369">
        <f t="shared" si="2"/>
        <v>3298.5329999999999</v>
      </c>
    </row>
    <row r="160" spans="1:23" ht="14.5" x14ac:dyDescent="0.3">
      <c r="A160" s="1489" t="s">
        <v>1304</v>
      </c>
      <c r="B160" s="1489"/>
      <c r="C160" s="1489"/>
      <c r="D160" s="1489"/>
      <c r="E160" s="1489"/>
      <c r="F160" s="1489"/>
      <c r="G160" s="1489"/>
      <c r="H160" s="1489"/>
      <c r="I160" s="1489"/>
      <c r="J160" s="1489"/>
      <c r="K160" s="1489"/>
      <c r="L160" s="1489"/>
      <c r="M160" s="1489"/>
      <c r="N160" s="1489"/>
      <c r="O160" s="1489"/>
      <c r="P160" s="228"/>
      <c r="Q160" s="1412">
        <v>3021</v>
      </c>
      <c r="R160" s="1412"/>
      <c r="S160" s="1490">
        <f t="shared" si="4"/>
        <v>3172.05</v>
      </c>
      <c r="T160" s="1491"/>
      <c r="W160" s="369">
        <f t="shared" si="2"/>
        <v>4218.8265000000001</v>
      </c>
    </row>
    <row r="161" spans="1:23" ht="14.5" x14ac:dyDescent="0.3">
      <c r="A161" s="1489" t="s">
        <v>1305</v>
      </c>
      <c r="B161" s="1489"/>
      <c r="C161" s="1489"/>
      <c r="D161" s="1489"/>
      <c r="E161" s="1489"/>
      <c r="F161" s="1489"/>
      <c r="G161" s="1489"/>
      <c r="H161" s="1489"/>
      <c r="I161" s="1489"/>
      <c r="J161" s="1489"/>
      <c r="K161" s="1489"/>
      <c r="L161" s="1489"/>
      <c r="M161" s="1489"/>
      <c r="N161" s="1489"/>
      <c r="O161" s="1489"/>
      <c r="P161" s="228"/>
      <c r="Q161" s="1412"/>
      <c r="R161" s="1412"/>
      <c r="S161" s="1490"/>
      <c r="T161" s="1491"/>
      <c r="W161" s="369"/>
    </row>
    <row r="162" spans="1:23" ht="14.5" x14ac:dyDescent="0.3">
      <c r="A162" s="1489" t="s">
        <v>1306</v>
      </c>
      <c r="B162" s="1489"/>
      <c r="C162" s="1489"/>
      <c r="D162" s="1489"/>
      <c r="E162" s="1489"/>
      <c r="F162" s="1489"/>
      <c r="G162" s="1489"/>
      <c r="H162" s="1489"/>
      <c r="I162" s="1489"/>
      <c r="J162" s="1489"/>
      <c r="K162" s="1489"/>
      <c r="L162" s="1489"/>
      <c r="M162" s="1489"/>
      <c r="N162" s="1489"/>
      <c r="O162" s="1489"/>
      <c r="P162" s="228"/>
      <c r="Q162" s="1412">
        <v>1445</v>
      </c>
      <c r="R162" s="1412"/>
      <c r="S162" s="1490">
        <v>1517</v>
      </c>
      <c r="T162" s="1491"/>
      <c r="W162" s="369">
        <f t="shared" si="2"/>
        <v>2017.6100000000001</v>
      </c>
    </row>
    <row r="163" spans="1:23" ht="14.5" x14ac:dyDescent="0.3">
      <c r="A163" s="1489" t="s">
        <v>1307</v>
      </c>
      <c r="B163" s="1489"/>
      <c r="C163" s="1489"/>
      <c r="D163" s="1489"/>
      <c r="E163" s="1489"/>
      <c r="F163" s="1489"/>
      <c r="G163" s="1489"/>
      <c r="H163" s="1489"/>
      <c r="I163" s="1489"/>
      <c r="J163" s="1489"/>
      <c r="K163" s="1489"/>
      <c r="L163" s="1489"/>
      <c r="M163" s="1489"/>
      <c r="N163" s="1489"/>
      <c r="O163" s="1489"/>
      <c r="P163" s="228"/>
      <c r="Q163" s="1412"/>
      <c r="R163" s="1412"/>
      <c r="S163" s="1490">
        <v>1284</v>
      </c>
      <c r="T163" s="1491"/>
      <c r="W163" s="369">
        <f t="shared" si="2"/>
        <v>1707.72</v>
      </c>
    </row>
    <row r="164" spans="1:23" ht="14.5" x14ac:dyDescent="0.3">
      <c r="A164" s="1489" t="s">
        <v>1308</v>
      </c>
      <c r="B164" s="1489"/>
      <c r="C164" s="1489"/>
      <c r="D164" s="1489"/>
      <c r="E164" s="1489"/>
      <c r="F164" s="1489"/>
      <c r="G164" s="1489"/>
      <c r="H164" s="1489"/>
      <c r="I164" s="1489"/>
      <c r="J164" s="1489"/>
      <c r="K164" s="1489"/>
      <c r="L164" s="1489"/>
      <c r="M164" s="1489"/>
      <c r="N164" s="1489"/>
      <c r="O164" s="1489"/>
      <c r="P164" s="228"/>
      <c r="Q164" s="1412"/>
      <c r="R164" s="1412"/>
      <c r="S164" s="1490">
        <v>1812</v>
      </c>
      <c r="T164" s="1491"/>
      <c r="W164" s="369">
        <f t="shared" si="2"/>
        <v>2409.96</v>
      </c>
    </row>
    <row r="165" spans="1:23" ht="14.5" x14ac:dyDescent="0.3">
      <c r="A165" s="1489" t="s">
        <v>1309</v>
      </c>
      <c r="B165" s="1489"/>
      <c r="C165" s="1489"/>
      <c r="D165" s="1489"/>
      <c r="E165" s="1489"/>
      <c r="F165" s="1489"/>
      <c r="G165" s="1489"/>
      <c r="H165" s="1489"/>
      <c r="I165" s="1489"/>
      <c r="J165" s="1489"/>
      <c r="K165" s="1489"/>
      <c r="L165" s="1489"/>
      <c r="M165" s="1489"/>
      <c r="N165" s="1489"/>
      <c r="O165" s="1489"/>
      <c r="P165" s="228"/>
      <c r="Q165" s="1412"/>
      <c r="R165" s="1412"/>
      <c r="S165" s="1490">
        <v>569</v>
      </c>
      <c r="T165" s="1491"/>
      <c r="W165" s="369">
        <f t="shared" si="2"/>
        <v>756.77</v>
      </c>
    </row>
    <row r="166" spans="1:23" ht="14.5" x14ac:dyDescent="0.3">
      <c r="A166" s="1489" t="s">
        <v>1310</v>
      </c>
      <c r="B166" s="1489"/>
      <c r="C166" s="1489"/>
      <c r="D166" s="1489"/>
      <c r="E166" s="1489"/>
      <c r="F166" s="1489"/>
      <c r="G166" s="1489"/>
      <c r="H166" s="1489"/>
      <c r="I166" s="1489"/>
      <c r="J166" s="1489"/>
      <c r="K166" s="1489"/>
      <c r="L166" s="1489"/>
      <c r="M166" s="1489"/>
      <c r="N166" s="1489"/>
      <c r="O166" s="1489"/>
      <c r="P166" s="228"/>
      <c r="Q166" s="1412"/>
      <c r="R166" s="1412"/>
      <c r="S166" s="1490">
        <v>1325</v>
      </c>
      <c r="T166" s="1491"/>
      <c r="W166" s="369">
        <f t="shared" si="2"/>
        <v>1762.25</v>
      </c>
    </row>
  </sheetData>
  <mergeCells count="237">
    <mergeCell ref="U1:U2"/>
    <mergeCell ref="V1:V2"/>
    <mergeCell ref="W1:W2"/>
    <mergeCell ref="A166:O166"/>
    <mergeCell ref="Q166:R166"/>
    <mergeCell ref="S166:T166"/>
    <mergeCell ref="A115:T115"/>
    <mergeCell ref="A154:T154"/>
    <mergeCell ref="A164:O164"/>
    <mergeCell ref="Q164:R164"/>
    <mergeCell ref="S164:T164"/>
    <mergeCell ref="A165:O165"/>
    <mergeCell ref="Q165:R165"/>
    <mergeCell ref="S165:T165"/>
    <mergeCell ref="A162:O162"/>
    <mergeCell ref="Q162:R162"/>
    <mergeCell ref="S162:T162"/>
    <mergeCell ref="A163:O163"/>
    <mergeCell ref="Q163:R163"/>
    <mergeCell ref="S163:T163"/>
    <mergeCell ref="A160:O160"/>
    <mergeCell ref="Q160:R160"/>
    <mergeCell ref="S160:T160"/>
    <mergeCell ref="A161:O161"/>
    <mergeCell ref="Q161:R161"/>
    <mergeCell ref="S161:T161"/>
    <mergeCell ref="A158:O158"/>
    <mergeCell ref="Q158:R158"/>
    <mergeCell ref="S158:T158"/>
    <mergeCell ref="A159:O159"/>
    <mergeCell ref="Q159:R159"/>
    <mergeCell ref="S159:T159"/>
    <mergeCell ref="A156:O156"/>
    <mergeCell ref="Q156:R156"/>
    <mergeCell ref="S156:T156"/>
    <mergeCell ref="A157:O157"/>
    <mergeCell ref="Q157:R157"/>
    <mergeCell ref="S157:T157"/>
    <mergeCell ref="A153:P153"/>
    <mergeCell ref="Q153:R153"/>
    <mergeCell ref="S153:T153"/>
    <mergeCell ref="A155:O155"/>
    <mergeCell ref="Q155:R155"/>
    <mergeCell ref="S155:T155"/>
    <mergeCell ref="A151:P151"/>
    <mergeCell ref="Q151:R151"/>
    <mergeCell ref="S151:T151"/>
    <mergeCell ref="A152:P152"/>
    <mergeCell ref="Q152:R152"/>
    <mergeCell ref="S152:T152"/>
    <mergeCell ref="A149:P149"/>
    <mergeCell ref="Q149:R149"/>
    <mergeCell ref="S149:T149"/>
    <mergeCell ref="A150:P150"/>
    <mergeCell ref="Q150:R150"/>
    <mergeCell ref="S150:T150"/>
    <mergeCell ref="A147:P147"/>
    <mergeCell ref="Q147:R147"/>
    <mergeCell ref="S147:T147"/>
    <mergeCell ref="A148:P148"/>
    <mergeCell ref="Q148:R148"/>
    <mergeCell ref="S148:T148"/>
    <mergeCell ref="A145:P145"/>
    <mergeCell ref="Q145:R145"/>
    <mergeCell ref="S145:T145"/>
    <mergeCell ref="A146:P146"/>
    <mergeCell ref="Q146:R146"/>
    <mergeCell ref="S146:T146"/>
    <mergeCell ref="A123:R123"/>
    <mergeCell ref="A142:T142"/>
    <mergeCell ref="A143:T143"/>
    <mergeCell ref="A144:P144"/>
    <mergeCell ref="Q144:R144"/>
    <mergeCell ref="S144:T144"/>
    <mergeCell ref="A121:P121"/>
    <mergeCell ref="Q121:R121"/>
    <mergeCell ref="S121:T121"/>
    <mergeCell ref="A122:P122"/>
    <mergeCell ref="Q122:R122"/>
    <mergeCell ref="S122:T122"/>
    <mergeCell ref="A119:P119"/>
    <mergeCell ref="Q119:R119"/>
    <mergeCell ref="S119:T119"/>
    <mergeCell ref="A120:P120"/>
    <mergeCell ref="Q120:R120"/>
    <mergeCell ref="S120:T120"/>
    <mergeCell ref="A117:P117"/>
    <mergeCell ref="Q117:R117"/>
    <mergeCell ref="S117:T117"/>
    <mergeCell ref="A118:P118"/>
    <mergeCell ref="Q118:R118"/>
    <mergeCell ref="S118:T118"/>
    <mergeCell ref="A114:P114"/>
    <mergeCell ref="Q114:R114"/>
    <mergeCell ref="S114:T114"/>
    <mergeCell ref="A116:P116"/>
    <mergeCell ref="Q116:R116"/>
    <mergeCell ref="S116:T116"/>
    <mergeCell ref="A112:P112"/>
    <mergeCell ref="Q112:R112"/>
    <mergeCell ref="S112:T112"/>
    <mergeCell ref="A113:P113"/>
    <mergeCell ref="Q113:R113"/>
    <mergeCell ref="S113:T113"/>
    <mergeCell ref="A110:P110"/>
    <mergeCell ref="Q110:R110"/>
    <mergeCell ref="S110:T110"/>
    <mergeCell ref="A111:P111"/>
    <mergeCell ref="Q111:R111"/>
    <mergeCell ref="S111:T111"/>
    <mergeCell ref="A108:P108"/>
    <mergeCell ref="Q108:R108"/>
    <mergeCell ref="S108:T108"/>
    <mergeCell ref="A109:P109"/>
    <mergeCell ref="Q109:R109"/>
    <mergeCell ref="S109:T109"/>
    <mergeCell ref="A106:P106"/>
    <mergeCell ref="Q106:R106"/>
    <mergeCell ref="S106:T106"/>
    <mergeCell ref="A107:P107"/>
    <mergeCell ref="Q107:R107"/>
    <mergeCell ref="S107:T107"/>
    <mergeCell ref="A104:P104"/>
    <mergeCell ref="Q104:R104"/>
    <mergeCell ref="S104:T104"/>
    <mergeCell ref="A105:P105"/>
    <mergeCell ref="Q105:R105"/>
    <mergeCell ref="S105:T105"/>
    <mergeCell ref="A101:P101"/>
    <mergeCell ref="Q101:R101"/>
    <mergeCell ref="S101:T101"/>
    <mergeCell ref="A102:R102"/>
    <mergeCell ref="A103:P103"/>
    <mergeCell ref="Q103:R103"/>
    <mergeCell ref="S103:T103"/>
    <mergeCell ref="S102:T102"/>
    <mergeCell ref="A98:P98"/>
    <mergeCell ref="Q98:R98"/>
    <mergeCell ref="S98:T98"/>
    <mergeCell ref="A100:P100"/>
    <mergeCell ref="Q100:R100"/>
    <mergeCell ref="S100:T100"/>
    <mergeCell ref="A90:P90"/>
    <mergeCell ref="A91:P91"/>
    <mergeCell ref="A93:N93"/>
    <mergeCell ref="A96:P96"/>
    <mergeCell ref="A99:T99"/>
    <mergeCell ref="A84:P84"/>
    <mergeCell ref="A85:P85"/>
    <mergeCell ref="A86:P86"/>
    <mergeCell ref="A87:P87"/>
    <mergeCell ref="A88:P88"/>
    <mergeCell ref="A89:P89"/>
    <mergeCell ref="A78:P78"/>
    <mergeCell ref="A79:P79"/>
    <mergeCell ref="A80:P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3:P23"/>
    <mergeCell ref="A24:P24"/>
    <mergeCell ref="A25:P25"/>
    <mergeCell ref="A26:P26"/>
    <mergeCell ref="A27:P27"/>
    <mergeCell ref="A28:P28"/>
    <mergeCell ref="A17:P17"/>
    <mergeCell ref="A18:P18"/>
    <mergeCell ref="A19:P19"/>
    <mergeCell ref="A20:P20"/>
    <mergeCell ref="A21:P21"/>
    <mergeCell ref="A22:P22"/>
    <mergeCell ref="A14:P14"/>
    <mergeCell ref="A15:P15"/>
    <mergeCell ref="A16:P16"/>
    <mergeCell ref="A5:P5"/>
    <mergeCell ref="A6:P6"/>
    <mergeCell ref="A7:P7"/>
    <mergeCell ref="A8:P8"/>
    <mergeCell ref="A9:P9"/>
    <mergeCell ref="A10:P10"/>
    <mergeCell ref="A1:T1"/>
    <mergeCell ref="A2:P2"/>
    <mergeCell ref="Q2:R2"/>
    <mergeCell ref="S2:T2"/>
    <mergeCell ref="A3:P3"/>
    <mergeCell ref="A4:P4"/>
    <mergeCell ref="A11:P11"/>
    <mergeCell ref="A12:P12"/>
    <mergeCell ref="A13:P13"/>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sheetPr>
  <dimension ref="A1:W153"/>
  <sheetViews>
    <sheetView topLeftCell="A88" workbookViewId="0">
      <selection activeCell="W109" sqref="W109"/>
    </sheetView>
  </sheetViews>
  <sheetFormatPr defaultColWidth="9.296875" defaultRowHeight="13" x14ac:dyDescent="0.3"/>
  <cols>
    <col min="1" max="1" width="28.09765625" style="111" customWidth="1"/>
    <col min="2" max="20" width="9.296875" style="111"/>
    <col min="21" max="21" width="15.59765625" style="111" customWidth="1"/>
    <col min="22" max="22" width="14" style="111" customWidth="1"/>
    <col min="23" max="23" width="16.796875" style="111" customWidth="1"/>
    <col min="24" max="16384" width="9.296875" style="111"/>
  </cols>
  <sheetData>
    <row r="1" spans="1:23" ht="20.399999999999999" customHeight="1" x14ac:dyDescent="0.3">
      <c r="A1" s="846" t="s">
        <v>1346</v>
      </c>
      <c r="B1" s="1500"/>
      <c r="C1" s="1500"/>
      <c r="D1" s="1500"/>
      <c r="E1" s="1500"/>
      <c r="F1" s="1500"/>
      <c r="G1" s="1500"/>
      <c r="H1" s="1500"/>
      <c r="I1" s="1500"/>
      <c r="J1" s="1500"/>
      <c r="K1" s="1500"/>
      <c r="L1" s="1500"/>
      <c r="M1" s="1500"/>
      <c r="N1" s="1500"/>
      <c r="O1" s="1500"/>
      <c r="P1" s="1500"/>
      <c r="Q1" s="1500"/>
      <c r="R1" s="1500"/>
      <c r="S1" s="1500"/>
      <c r="T1" s="1500"/>
      <c r="U1" s="1492" t="s">
        <v>1799</v>
      </c>
      <c r="V1" s="1492" t="s">
        <v>1800</v>
      </c>
      <c r="W1" s="1492" t="s">
        <v>1801</v>
      </c>
    </row>
    <row r="2" spans="1:23" ht="16.5" customHeight="1" x14ac:dyDescent="0.3">
      <c r="A2" s="1497" t="s">
        <v>1329</v>
      </c>
      <c r="B2" s="1498"/>
      <c r="C2" s="1498"/>
      <c r="D2" s="1498"/>
      <c r="E2" s="1498"/>
      <c r="F2" s="1498"/>
      <c r="G2" s="1498"/>
      <c r="H2" s="1498"/>
      <c r="I2" s="1498"/>
      <c r="J2" s="1498"/>
      <c r="K2" s="1498"/>
      <c r="L2" s="1498"/>
      <c r="M2" s="1498"/>
      <c r="N2" s="1498"/>
      <c r="O2" s="1498"/>
      <c r="P2" s="1499"/>
      <c r="Q2" s="882" t="s">
        <v>1116</v>
      </c>
      <c r="R2" s="882"/>
      <c r="S2" s="882" t="s">
        <v>1213</v>
      </c>
      <c r="T2" s="882"/>
      <c r="U2" s="1493"/>
      <c r="V2" s="1493"/>
      <c r="W2" s="1493"/>
    </row>
    <row r="3" spans="1:23" ht="14.5" x14ac:dyDescent="0.3">
      <c r="A3" s="1501" t="s">
        <v>1215</v>
      </c>
      <c r="B3" s="1502"/>
      <c r="C3" s="1502"/>
      <c r="D3" s="1502"/>
      <c r="E3" s="1502"/>
      <c r="F3" s="1502"/>
      <c r="G3" s="1502"/>
      <c r="H3" s="1502"/>
      <c r="I3" s="1502"/>
      <c r="J3" s="1502"/>
      <c r="K3" s="1502"/>
      <c r="L3" s="1502"/>
      <c r="M3" s="1502"/>
      <c r="N3" s="1502"/>
      <c r="O3" s="1502"/>
      <c r="P3" s="1502"/>
      <c r="Q3" s="240"/>
      <c r="R3" s="240"/>
      <c r="S3" s="240"/>
      <c r="T3" s="240"/>
    </row>
    <row r="4" spans="1:23" ht="14.5" x14ac:dyDescent="0.3">
      <c r="A4" s="1535"/>
      <c r="B4" s="1536"/>
      <c r="C4" s="1536"/>
      <c r="D4" s="1536"/>
      <c r="E4" s="1536"/>
      <c r="F4" s="1536"/>
      <c r="G4" s="1536"/>
      <c r="H4" s="1536"/>
      <c r="I4" s="1536"/>
      <c r="J4" s="1536"/>
      <c r="K4" s="1536"/>
      <c r="L4" s="1536"/>
      <c r="M4" s="1536"/>
      <c r="N4" s="1536"/>
      <c r="O4" s="1536"/>
      <c r="P4" s="1536"/>
      <c r="Q4" s="240"/>
      <c r="R4" s="240"/>
      <c r="S4" s="240"/>
      <c r="T4" s="240"/>
    </row>
    <row r="5" spans="1:23" ht="61.75" customHeight="1" x14ac:dyDescent="0.3">
      <c r="A5" s="1436" t="s">
        <v>1330</v>
      </c>
      <c r="B5" s="1437"/>
      <c r="C5" s="1437"/>
      <c r="D5" s="1437"/>
      <c r="E5" s="1437"/>
      <c r="F5" s="1437"/>
      <c r="G5" s="1437"/>
      <c r="H5" s="1437"/>
      <c r="I5" s="1437"/>
      <c r="J5" s="1437"/>
      <c r="K5" s="1437"/>
      <c r="L5" s="1437"/>
      <c r="M5" s="1437"/>
      <c r="N5" s="1437"/>
      <c r="O5" s="1437"/>
      <c r="P5" s="1437"/>
      <c r="Q5" s="240"/>
      <c r="R5" s="240"/>
      <c r="S5" s="240"/>
      <c r="T5" s="240"/>
    </row>
    <row r="6" spans="1:23" ht="14.5" x14ac:dyDescent="0.3">
      <c r="A6" s="1501" t="s">
        <v>1217</v>
      </c>
      <c r="B6" s="1502"/>
      <c r="C6" s="1502"/>
      <c r="D6" s="1502"/>
      <c r="E6" s="1502"/>
      <c r="F6" s="1502"/>
      <c r="G6" s="1502"/>
      <c r="H6" s="1502"/>
      <c r="I6" s="1502"/>
      <c r="J6" s="1502"/>
      <c r="K6" s="1502"/>
      <c r="L6" s="1502"/>
      <c r="M6" s="1502"/>
      <c r="N6" s="1502"/>
      <c r="O6" s="1502"/>
      <c r="P6" s="1502"/>
      <c r="Q6" s="240"/>
      <c r="R6" s="240"/>
      <c r="S6" s="240"/>
      <c r="T6" s="240"/>
    </row>
    <row r="7" spans="1:23" ht="14.5" x14ac:dyDescent="0.3">
      <c r="A7" s="1535"/>
      <c r="B7" s="1536"/>
      <c r="C7" s="1536"/>
      <c r="D7" s="1536"/>
      <c r="E7" s="1536"/>
      <c r="F7" s="1536"/>
      <c r="G7" s="1536"/>
      <c r="H7" s="1536"/>
      <c r="I7" s="1536"/>
      <c r="J7" s="1536"/>
      <c r="K7" s="1536"/>
      <c r="L7" s="1536"/>
      <c r="M7" s="1536"/>
      <c r="N7" s="1536"/>
      <c r="O7" s="1536"/>
      <c r="P7" s="1536"/>
      <c r="Q7" s="240"/>
      <c r="R7" s="240"/>
      <c r="S7" s="240"/>
      <c r="T7" s="240"/>
    </row>
    <row r="8" spans="1:23" ht="92.4" customHeight="1" x14ac:dyDescent="0.3">
      <c r="A8" s="1436" t="s">
        <v>1218</v>
      </c>
      <c r="B8" s="1437"/>
      <c r="C8" s="1437"/>
      <c r="D8" s="1437"/>
      <c r="E8" s="1437"/>
      <c r="F8" s="1437"/>
      <c r="G8" s="1437"/>
      <c r="H8" s="1437"/>
      <c r="I8" s="1437"/>
      <c r="J8" s="1437"/>
      <c r="K8" s="1437"/>
      <c r="L8" s="1437"/>
      <c r="M8" s="1437"/>
      <c r="N8" s="1437"/>
      <c r="O8" s="1437"/>
      <c r="P8" s="1437"/>
      <c r="Q8" s="240"/>
      <c r="R8" s="240"/>
      <c r="S8" s="240"/>
      <c r="T8" s="240"/>
    </row>
    <row r="9" spans="1:23" ht="14.5" x14ac:dyDescent="0.3">
      <c r="A9" s="1430"/>
      <c r="B9" s="1431"/>
      <c r="C9" s="1431"/>
      <c r="D9" s="1431"/>
      <c r="E9" s="1431"/>
      <c r="F9" s="1431"/>
      <c r="G9" s="1431"/>
      <c r="H9" s="1431"/>
      <c r="I9" s="1431"/>
      <c r="J9" s="1431"/>
      <c r="K9" s="1431"/>
      <c r="L9" s="1431"/>
      <c r="M9" s="1431"/>
      <c r="N9" s="1431"/>
      <c r="O9" s="1431"/>
      <c r="P9" s="1431"/>
      <c r="Q9" s="240"/>
      <c r="R9" s="240"/>
      <c r="S9" s="240"/>
      <c r="T9" s="240"/>
    </row>
    <row r="10" spans="1:23" ht="14.5" x14ac:dyDescent="0.3">
      <c r="A10" s="1428" t="s">
        <v>1219</v>
      </c>
      <c r="B10" s="1429"/>
      <c r="C10" s="1429"/>
      <c r="D10" s="1429"/>
      <c r="E10" s="1429"/>
      <c r="F10" s="1429"/>
      <c r="G10" s="1429"/>
      <c r="H10" s="1429"/>
      <c r="I10" s="1429"/>
      <c r="J10" s="1429"/>
      <c r="K10" s="1429"/>
      <c r="L10" s="1429"/>
      <c r="M10" s="1429"/>
      <c r="N10" s="1429"/>
      <c r="O10" s="1429"/>
      <c r="P10" s="1429"/>
      <c r="Q10" s="240"/>
      <c r="R10" s="240"/>
      <c r="S10" s="240"/>
      <c r="T10" s="240"/>
    </row>
    <row r="11" spans="1:23" ht="14.5" x14ac:dyDescent="0.3">
      <c r="A11" s="1487"/>
      <c r="B11" s="1488"/>
      <c r="C11" s="1488"/>
      <c r="D11" s="1488"/>
      <c r="E11" s="1488"/>
      <c r="F11" s="1488"/>
      <c r="G11" s="1488"/>
      <c r="H11" s="1488"/>
      <c r="I11" s="1488"/>
      <c r="J11" s="1488"/>
      <c r="K11" s="1488"/>
      <c r="L11" s="1488"/>
      <c r="M11" s="1488"/>
      <c r="N11" s="1488"/>
      <c r="O11" s="1488"/>
      <c r="P11" s="1488"/>
      <c r="Q11" s="240"/>
      <c r="R11" s="240"/>
      <c r="S11" s="240"/>
      <c r="T11" s="240"/>
    </row>
    <row r="12" spans="1:23" ht="49.5" customHeight="1" x14ac:dyDescent="0.3">
      <c r="A12" s="1436" t="s">
        <v>1331</v>
      </c>
      <c r="B12" s="1437"/>
      <c r="C12" s="1437"/>
      <c r="D12" s="1437"/>
      <c r="E12" s="1437"/>
      <c r="F12" s="1437"/>
      <c r="G12" s="1437"/>
      <c r="H12" s="1437"/>
      <c r="I12" s="1437"/>
      <c r="J12" s="1437"/>
      <c r="K12" s="1437"/>
      <c r="L12" s="1437"/>
      <c r="M12" s="1437"/>
      <c r="N12" s="1437"/>
      <c r="O12" s="1437"/>
      <c r="P12" s="1437"/>
      <c r="Q12" s="240"/>
      <c r="R12" s="240"/>
      <c r="S12" s="240"/>
      <c r="T12" s="240"/>
    </row>
    <row r="13" spans="1:23" ht="14.5" x14ac:dyDescent="0.3">
      <c r="A13" s="1487"/>
      <c r="B13" s="1488"/>
      <c r="C13" s="1488"/>
      <c r="D13" s="1488"/>
      <c r="E13" s="1488"/>
      <c r="F13" s="1488"/>
      <c r="G13" s="1488"/>
      <c r="H13" s="1488"/>
      <c r="I13" s="1488"/>
      <c r="J13" s="1488"/>
      <c r="K13" s="1488"/>
      <c r="L13" s="1488"/>
      <c r="M13" s="1488"/>
      <c r="N13" s="1488"/>
      <c r="O13" s="1488"/>
      <c r="P13" s="1488"/>
      <c r="Q13" s="240"/>
      <c r="R13" s="240"/>
      <c r="S13" s="240"/>
      <c r="T13" s="240"/>
    </row>
    <row r="14" spans="1:23" ht="14.5" x14ac:dyDescent="0.3">
      <c r="A14" s="1428" t="s">
        <v>1221</v>
      </c>
      <c r="B14" s="1429"/>
      <c r="C14" s="1429"/>
      <c r="D14" s="1429"/>
      <c r="E14" s="1429"/>
      <c r="F14" s="1429"/>
      <c r="G14" s="1429"/>
      <c r="H14" s="1429"/>
      <c r="I14" s="1429"/>
      <c r="J14" s="1429"/>
      <c r="K14" s="1429"/>
      <c r="L14" s="1429"/>
      <c r="M14" s="1429"/>
      <c r="N14" s="1429"/>
      <c r="O14" s="1429"/>
      <c r="P14" s="1429"/>
      <c r="Q14" s="240"/>
      <c r="R14" s="240"/>
      <c r="S14" s="240"/>
      <c r="T14" s="240"/>
    </row>
    <row r="15" spans="1:23" ht="14.5" x14ac:dyDescent="0.3">
      <c r="A15" s="1430"/>
      <c r="B15" s="1431"/>
      <c r="C15" s="1431"/>
      <c r="D15" s="1431"/>
      <c r="E15" s="1431"/>
      <c r="F15" s="1431"/>
      <c r="G15" s="1431"/>
      <c r="H15" s="1431"/>
      <c r="I15" s="1431"/>
      <c r="J15" s="1431"/>
      <c r="K15" s="1431"/>
      <c r="L15" s="1431"/>
      <c r="M15" s="1431"/>
      <c r="N15" s="1431"/>
      <c r="O15" s="1431"/>
      <c r="P15" s="1431"/>
      <c r="Q15" s="240"/>
      <c r="R15" s="240"/>
      <c r="S15" s="240"/>
      <c r="T15" s="240"/>
    </row>
    <row r="16" spans="1:23" ht="40.5" customHeight="1" x14ac:dyDescent="0.3">
      <c r="A16" s="1421" t="s">
        <v>1222</v>
      </c>
      <c r="B16" s="1422"/>
      <c r="C16" s="1422"/>
      <c r="D16" s="1422"/>
      <c r="E16" s="1422"/>
      <c r="F16" s="1422"/>
      <c r="G16" s="1422"/>
      <c r="H16" s="1422"/>
      <c r="I16" s="1422"/>
      <c r="J16" s="1422"/>
      <c r="K16" s="1422"/>
      <c r="L16" s="1422"/>
      <c r="M16" s="1422"/>
      <c r="N16" s="1422"/>
      <c r="O16" s="1422"/>
      <c r="P16" s="1422"/>
      <c r="Q16" s="240"/>
      <c r="R16" s="240"/>
      <c r="S16" s="240"/>
      <c r="T16" s="240"/>
    </row>
    <row r="17" spans="1:20" ht="14.5" x14ac:dyDescent="0.3">
      <c r="A17" s="1418"/>
      <c r="B17" s="1419"/>
      <c r="C17" s="1419"/>
      <c r="D17" s="1419"/>
      <c r="E17" s="1419"/>
      <c r="F17" s="1419"/>
      <c r="G17" s="1419"/>
      <c r="H17" s="1419"/>
      <c r="I17" s="1419"/>
      <c r="J17" s="1419"/>
      <c r="K17" s="1419"/>
      <c r="L17" s="1419"/>
      <c r="M17" s="1419"/>
      <c r="N17" s="1419"/>
      <c r="O17" s="1419"/>
      <c r="P17" s="1419"/>
      <c r="Q17" s="240"/>
      <c r="R17" s="240"/>
      <c r="S17" s="240"/>
      <c r="T17" s="240"/>
    </row>
    <row r="18" spans="1:20" ht="14.5" x14ac:dyDescent="0.3">
      <c r="A18" s="1428" t="s">
        <v>1223</v>
      </c>
      <c r="B18" s="1429"/>
      <c r="C18" s="1429"/>
      <c r="D18" s="1429"/>
      <c r="E18" s="1429"/>
      <c r="F18" s="1429"/>
      <c r="G18" s="1429"/>
      <c r="H18" s="1429"/>
      <c r="I18" s="1429"/>
      <c r="J18" s="1429"/>
      <c r="K18" s="1429"/>
      <c r="L18" s="1429"/>
      <c r="M18" s="1429"/>
      <c r="N18" s="1429"/>
      <c r="O18" s="1429"/>
      <c r="P18" s="1429"/>
      <c r="Q18" s="240"/>
      <c r="R18" s="240"/>
      <c r="S18" s="240"/>
      <c r="T18" s="240"/>
    </row>
    <row r="19" spans="1:20" ht="14.5" x14ac:dyDescent="0.3">
      <c r="A19" s="1430"/>
      <c r="B19" s="1431"/>
      <c r="C19" s="1431"/>
      <c r="D19" s="1431"/>
      <c r="E19" s="1431"/>
      <c r="F19" s="1431"/>
      <c r="G19" s="1431"/>
      <c r="H19" s="1431"/>
      <c r="I19" s="1431"/>
      <c r="J19" s="1431"/>
      <c r="K19" s="1431"/>
      <c r="L19" s="1431"/>
      <c r="M19" s="1431"/>
      <c r="N19" s="1431"/>
      <c r="O19" s="1431"/>
      <c r="P19" s="1431"/>
      <c r="Q19" s="240"/>
      <c r="R19" s="240"/>
      <c r="S19" s="240"/>
      <c r="T19" s="240"/>
    </row>
    <row r="20" spans="1:20" ht="33" customHeight="1" x14ac:dyDescent="0.3">
      <c r="A20" s="1421" t="s">
        <v>1224</v>
      </c>
      <c r="B20" s="1422"/>
      <c r="C20" s="1422"/>
      <c r="D20" s="1422"/>
      <c r="E20" s="1422"/>
      <c r="F20" s="1422"/>
      <c r="G20" s="1422"/>
      <c r="H20" s="1422"/>
      <c r="I20" s="1422"/>
      <c r="J20" s="1422"/>
      <c r="K20" s="1422"/>
      <c r="L20" s="1422"/>
      <c r="M20" s="1422"/>
      <c r="N20" s="1422"/>
      <c r="O20" s="1422"/>
      <c r="P20" s="1422"/>
      <c r="Q20" s="240"/>
      <c r="R20" s="240"/>
      <c r="S20" s="240"/>
      <c r="T20" s="240"/>
    </row>
    <row r="21" spans="1:20" ht="14.5" x14ac:dyDescent="0.3">
      <c r="A21" s="1430"/>
      <c r="B21" s="1431"/>
      <c r="C21" s="1431"/>
      <c r="D21" s="1431"/>
      <c r="E21" s="1431"/>
      <c r="F21" s="1431"/>
      <c r="G21" s="1431"/>
      <c r="H21" s="1431"/>
      <c r="I21" s="1431"/>
      <c r="J21" s="1431"/>
      <c r="K21" s="1431"/>
      <c r="L21" s="1431"/>
      <c r="M21" s="1431"/>
      <c r="N21" s="1431"/>
      <c r="O21" s="1431"/>
      <c r="P21" s="1431"/>
      <c r="Q21" s="240"/>
      <c r="R21" s="240"/>
      <c r="S21" s="240"/>
      <c r="T21" s="240"/>
    </row>
    <row r="22" spans="1:20" ht="14.5" x14ac:dyDescent="0.3">
      <c r="A22" s="1425" t="s">
        <v>1225</v>
      </c>
      <c r="B22" s="1386"/>
      <c r="C22" s="1386"/>
      <c r="D22" s="1386"/>
      <c r="E22" s="1386"/>
      <c r="F22" s="1386"/>
      <c r="G22" s="1386"/>
      <c r="H22" s="1386"/>
      <c r="I22" s="1386"/>
      <c r="J22" s="1386"/>
      <c r="K22" s="1386"/>
      <c r="L22" s="1386"/>
      <c r="M22" s="1386"/>
      <c r="N22" s="1386"/>
      <c r="O22" s="1386"/>
      <c r="P22" s="1386"/>
      <c r="Q22" s="240"/>
      <c r="R22" s="240"/>
      <c r="S22" s="240"/>
      <c r="T22" s="240"/>
    </row>
    <row r="23" spans="1:20" ht="14.5" x14ac:dyDescent="0.3">
      <c r="A23" s="1430"/>
      <c r="B23" s="1431"/>
      <c r="C23" s="1431"/>
      <c r="D23" s="1431"/>
      <c r="E23" s="1431"/>
      <c r="F23" s="1431"/>
      <c r="G23" s="1431"/>
      <c r="H23" s="1431"/>
      <c r="I23" s="1431"/>
      <c r="J23" s="1431"/>
      <c r="K23" s="1431"/>
      <c r="L23" s="1431"/>
      <c r="M23" s="1431"/>
      <c r="N23" s="1431"/>
      <c r="O23" s="1431"/>
      <c r="P23" s="1431"/>
      <c r="Q23" s="240"/>
      <c r="R23" s="240"/>
      <c r="S23" s="240"/>
      <c r="T23" s="240"/>
    </row>
    <row r="24" spans="1:20" ht="49.25" customHeight="1" x14ac:dyDescent="0.3">
      <c r="A24" s="1421" t="s">
        <v>1226</v>
      </c>
      <c r="B24" s="1422"/>
      <c r="C24" s="1422"/>
      <c r="D24" s="1422"/>
      <c r="E24" s="1422"/>
      <c r="F24" s="1422"/>
      <c r="G24" s="1422"/>
      <c r="H24" s="1422"/>
      <c r="I24" s="1422"/>
      <c r="J24" s="1422"/>
      <c r="K24" s="1422"/>
      <c r="L24" s="1422"/>
      <c r="M24" s="1422"/>
      <c r="N24" s="1422"/>
      <c r="O24" s="1422"/>
      <c r="P24" s="1422"/>
      <c r="Q24" s="240"/>
      <c r="R24" s="240"/>
      <c r="S24" s="240"/>
      <c r="T24" s="240"/>
    </row>
    <row r="25" spans="1:20" ht="14.5" x14ac:dyDescent="0.3">
      <c r="A25" s="1430"/>
      <c r="B25" s="1431"/>
      <c r="C25" s="1431"/>
      <c r="D25" s="1431"/>
      <c r="E25" s="1431"/>
      <c r="F25" s="1431"/>
      <c r="G25" s="1431"/>
      <c r="H25" s="1431"/>
      <c r="I25" s="1431"/>
      <c r="J25" s="1431"/>
      <c r="K25" s="1431"/>
      <c r="L25" s="1431"/>
      <c r="M25" s="1431"/>
      <c r="N25" s="1431"/>
      <c r="O25" s="1431"/>
      <c r="P25" s="1431"/>
      <c r="Q25" s="240"/>
      <c r="R25" s="240"/>
      <c r="S25" s="240"/>
      <c r="T25" s="240"/>
    </row>
    <row r="26" spans="1:20" ht="14.5" x14ac:dyDescent="0.3">
      <c r="A26" s="1428" t="s">
        <v>1227</v>
      </c>
      <c r="B26" s="1429"/>
      <c r="C26" s="1429"/>
      <c r="D26" s="1429"/>
      <c r="E26" s="1429"/>
      <c r="F26" s="1429"/>
      <c r="G26" s="1429"/>
      <c r="H26" s="1429"/>
      <c r="I26" s="1429"/>
      <c r="J26" s="1429"/>
      <c r="K26" s="1429"/>
      <c r="L26" s="1429"/>
      <c r="M26" s="1429"/>
      <c r="N26" s="1429"/>
      <c r="O26" s="1429"/>
      <c r="P26" s="1429"/>
      <c r="Q26" s="240"/>
      <c r="R26" s="240"/>
      <c r="S26" s="240"/>
      <c r="T26" s="240"/>
    </row>
    <row r="27" spans="1:20" ht="14.5" x14ac:dyDescent="0.3">
      <c r="A27" s="1430"/>
      <c r="B27" s="1431"/>
      <c r="C27" s="1431"/>
      <c r="D27" s="1431"/>
      <c r="E27" s="1431"/>
      <c r="F27" s="1431"/>
      <c r="G27" s="1431"/>
      <c r="H27" s="1431"/>
      <c r="I27" s="1431"/>
      <c r="J27" s="1431"/>
      <c r="K27" s="1431"/>
      <c r="L27" s="1431"/>
      <c r="M27" s="1431"/>
      <c r="N27" s="1431"/>
      <c r="O27" s="1431"/>
      <c r="P27" s="1431"/>
      <c r="Q27" s="240"/>
      <c r="R27" s="240"/>
      <c r="S27" s="240"/>
      <c r="T27" s="240"/>
    </row>
    <row r="28" spans="1:20" ht="14.5" x14ac:dyDescent="0.3">
      <c r="A28" s="1421" t="s">
        <v>1332</v>
      </c>
      <c r="B28" s="1422"/>
      <c r="C28" s="1422"/>
      <c r="D28" s="1422"/>
      <c r="E28" s="1422"/>
      <c r="F28" s="1422"/>
      <c r="G28" s="1422"/>
      <c r="H28" s="1422"/>
      <c r="I28" s="1422"/>
      <c r="J28" s="1422"/>
      <c r="K28" s="1422"/>
      <c r="L28" s="1422"/>
      <c r="M28" s="1422"/>
      <c r="N28" s="1422"/>
      <c r="O28" s="1422"/>
      <c r="P28" s="1422"/>
      <c r="Q28" s="240"/>
      <c r="R28" s="240"/>
      <c r="S28" s="240"/>
      <c r="T28" s="240"/>
    </row>
    <row r="29" spans="1:20" ht="14.5" x14ac:dyDescent="0.3">
      <c r="A29" s="1428" t="s">
        <v>1229</v>
      </c>
      <c r="B29" s="1429"/>
      <c r="C29" s="1429"/>
      <c r="D29" s="1429"/>
      <c r="E29" s="1429"/>
      <c r="F29" s="1429"/>
      <c r="G29" s="1429"/>
      <c r="H29" s="1429"/>
      <c r="I29" s="1429"/>
      <c r="J29" s="1429"/>
      <c r="K29" s="1429"/>
      <c r="L29" s="1429"/>
      <c r="M29" s="1429"/>
      <c r="N29" s="1429"/>
      <c r="O29" s="1429"/>
      <c r="P29" s="1429"/>
      <c r="Q29" s="240"/>
      <c r="R29" s="240"/>
      <c r="S29" s="240"/>
      <c r="T29" s="240"/>
    </row>
    <row r="30" spans="1:20" ht="14.5" x14ac:dyDescent="0.3">
      <c r="A30" s="1430" t="s">
        <v>1333</v>
      </c>
      <c r="B30" s="1431"/>
      <c r="C30" s="1431"/>
      <c r="D30" s="1431"/>
      <c r="E30" s="1431"/>
      <c r="F30" s="1431"/>
      <c r="G30" s="1431"/>
      <c r="H30" s="1431"/>
      <c r="I30" s="1431"/>
      <c r="J30" s="1431"/>
      <c r="K30" s="1431"/>
      <c r="L30" s="1431"/>
      <c r="M30" s="1431"/>
      <c r="N30" s="1431"/>
      <c r="O30" s="1431"/>
      <c r="P30" s="1431"/>
      <c r="Q30" s="240"/>
      <c r="R30" s="240"/>
      <c r="S30" s="240"/>
      <c r="T30" s="240"/>
    </row>
    <row r="31" spans="1:20" ht="14.5" x14ac:dyDescent="0.3">
      <c r="A31" s="1418" t="s">
        <v>1334</v>
      </c>
      <c r="B31" s="1419"/>
      <c r="C31" s="1419"/>
      <c r="D31" s="1419"/>
      <c r="E31" s="1419"/>
      <c r="F31" s="1419"/>
      <c r="G31" s="1419"/>
      <c r="H31" s="1419"/>
      <c r="I31" s="1419"/>
      <c r="J31" s="1419"/>
      <c r="K31" s="1419"/>
      <c r="L31" s="1419"/>
      <c r="M31" s="1419"/>
      <c r="N31" s="1419"/>
      <c r="O31" s="1419"/>
      <c r="P31" s="1419"/>
      <c r="Q31" s="240"/>
      <c r="R31" s="240"/>
      <c r="S31" s="240"/>
      <c r="T31" s="240"/>
    </row>
    <row r="32" spans="1:20" ht="14.5" x14ac:dyDescent="0.3">
      <c r="A32" s="1430" t="s">
        <v>1234</v>
      </c>
      <c r="B32" s="1431"/>
      <c r="C32" s="1431"/>
      <c r="D32" s="1431"/>
      <c r="E32" s="1431"/>
      <c r="F32" s="1431"/>
      <c r="G32" s="1431"/>
      <c r="H32" s="1431"/>
      <c r="I32" s="1431"/>
      <c r="J32" s="1431"/>
      <c r="K32" s="1431"/>
      <c r="L32" s="1431"/>
      <c r="M32" s="1431"/>
      <c r="N32" s="1431"/>
      <c r="O32" s="1431"/>
      <c r="P32" s="1431"/>
      <c r="Q32" s="240"/>
      <c r="R32" s="240"/>
      <c r="S32" s="240"/>
      <c r="T32" s="240"/>
    </row>
    <row r="33" spans="1:20" ht="14.5" x14ac:dyDescent="0.3">
      <c r="A33" s="1430" t="s">
        <v>1335</v>
      </c>
      <c r="B33" s="1431"/>
      <c r="C33" s="1431"/>
      <c r="D33" s="1431"/>
      <c r="E33" s="1431"/>
      <c r="F33" s="1431"/>
      <c r="G33" s="1431"/>
      <c r="H33" s="1431"/>
      <c r="I33" s="1431"/>
      <c r="J33" s="1431"/>
      <c r="K33" s="1431"/>
      <c r="L33" s="1431"/>
      <c r="M33" s="1431"/>
      <c r="N33" s="1431"/>
      <c r="O33" s="1431"/>
      <c r="P33" s="1431"/>
      <c r="Q33" s="240"/>
      <c r="R33" s="240"/>
      <c r="S33" s="240"/>
      <c r="T33" s="240"/>
    </row>
    <row r="34" spans="1:20" ht="14.5" x14ac:dyDescent="0.3">
      <c r="A34" s="1430" t="s">
        <v>1232</v>
      </c>
      <c r="B34" s="1431"/>
      <c r="C34" s="1431"/>
      <c r="D34" s="1431"/>
      <c r="E34" s="1431"/>
      <c r="F34" s="1431"/>
      <c r="G34" s="1431"/>
      <c r="H34" s="1431"/>
      <c r="I34" s="1431"/>
      <c r="J34" s="1431"/>
      <c r="K34" s="1431"/>
      <c r="L34" s="1431"/>
      <c r="M34" s="1431"/>
      <c r="N34" s="1431"/>
      <c r="O34" s="1431"/>
      <c r="P34" s="1431"/>
      <c r="Q34" s="240"/>
      <c r="R34" s="240"/>
      <c r="S34" s="240"/>
      <c r="T34" s="240"/>
    </row>
    <row r="35" spans="1:20" ht="14.5" x14ac:dyDescent="0.3">
      <c r="A35" s="1430" t="s">
        <v>1235</v>
      </c>
      <c r="B35" s="1431"/>
      <c r="C35" s="1431"/>
      <c r="D35" s="1431"/>
      <c r="E35" s="1431"/>
      <c r="F35" s="1431"/>
      <c r="G35" s="1431"/>
      <c r="H35" s="1431"/>
      <c r="I35" s="1431"/>
      <c r="J35" s="1431"/>
      <c r="K35" s="1431"/>
      <c r="L35" s="1431"/>
      <c r="M35" s="1431"/>
      <c r="N35" s="1431"/>
      <c r="O35" s="1431"/>
      <c r="P35" s="1431"/>
      <c r="Q35" s="240"/>
      <c r="R35" s="240"/>
      <c r="S35" s="240"/>
      <c r="T35" s="240"/>
    </row>
    <row r="36" spans="1:20" ht="14.5" x14ac:dyDescent="0.3">
      <c r="A36" s="1430" t="s">
        <v>1236</v>
      </c>
      <c r="B36" s="1431"/>
      <c r="C36" s="1431"/>
      <c r="D36" s="1431"/>
      <c r="E36" s="1431"/>
      <c r="F36" s="1431"/>
      <c r="G36" s="1431"/>
      <c r="H36" s="1431"/>
      <c r="I36" s="1431"/>
      <c r="J36" s="1431"/>
      <c r="K36" s="1431"/>
      <c r="L36" s="1431"/>
      <c r="M36" s="1431"/>
      <c r="N36" s="1431"/>
      <c r="O36" s="1431"/>
      <c r="P36" s="1431"/>
      <c r="Q36" s="240"/>
      <c r="R36" s="240"/>
      <c r="S36" s="240"/>
      <c r="T36" s="240"/>
    </row>
    <row r="37" spans="1:20" ht="14.5" x14ac:dyDescent="0.3">
      <c r="A37" s="1430" t="s">
        <v>1237</v>
      </c>
      <c r="B37" s="1431"/>
      <c r="C37" s="1431"/>
      <c r="D37" s="1431"/>
      <c r="E37" s="1431"/>
      <c r="F37" s="1431"/>
      <c r="G37" s="1431"/>
      <c r="H37" s="1431"/>
      <c r="I37" s="1431"/>
      <c r="J37" s="1431"/>
      <c r="K37" s="1431"/>
      <c r="L37" s="1431"/>
      <c r="M37" s="1431"/>
      <c r="N37" s="1431"/>
      <c r="O37" s="1431"/>
      <c r="P37" s="1431"/>
      <c r="Q37" s="240"/>
      <c r="R37" s="240"/>
      <c r="S37" s="240"/>
      <c r="T37" s="240"/>
    </row>
    <row r="38" spans="1:20" ht="14.5" x14ac:dyDescent="0.3">
      <c r="A38" s="1430"/>
      <c r="B38" s="1431"/>
      <c r="C38" s="1431"/>
      <c r="D38" s="1431"/>
      <c r="E38" s="1431"/>
      <c r="F38" s="1431"/>
      <c r="G38" s="1431"/>
      <c r="H38" s="1431"/>
      <c r="I38" s="1431"/>
      <c r="J38" s="1431"/>
      <c r="K38" s="1431"/>
      <c r="L38" s="1431"/>
      <c r="M38" s="1431"/>
      <c r="N38" s="1431"/>
      <c r="O38" s="1431"/>
      <c r="P38" s="1431"/>
      <c r="Q38" s="240"/>
      <c r="R38" s="240"/>
      <c r="S38" s="240"/>
      <c r="T38" s="240"/>
    </row>
    <row r="39" spans="1:20" ht="14.5" x14ac:dyDescent="0.3">
      <c r="A39" s="1428" t="s">
        <v>1238</v>
      </c>
      <c r="B39" s="1429"/>
      <c r="C39" s="1429"/>
      <c r="D39" s="1429"/>
      <c r="E39" s="1429"/>
      <c r="F39" s="1429"/>
      <c r="G39" s="1429"/>
      <c r="H39" s="1429"/>
      <c r="I39" s="1429"/>
      <c r="J39" s="1429"/>
      <c r="K39" s="1429"/>
      <c r="L39" s="1429"/>
      <c r="M39" s="1429"/>
      <c r="N39" s="1429"/>
      <c r="O39" s="1429"/>
      <c r="P39" s="1429"/>
      <c r="Q39" s="240"/>
      <c r="R39" s="240"/>
      <c r="S39" s="240"/>
      <c r="T39" s="240"/>
    </row>
    <row r="40" spans="1:20" ht="14.5" x14ac:dyDescent="0.3">
      <c r="A40" s="1430"/>
      <c r="B40" s="1431"/>
      <c r="C40" s="1431"/>
      <c r="D40" s="1431"/>
      <c r="E40" s="1431"/>
      <c r="F40" s="1431"/>
      <c r="G40" s="1431"/>
      <c r="H40" s="1431"/>
      <c r="I40" s="1431"/>
      <c r="J40" s="1431"/>
      <c r="K40" s="1431"/>
      <c r="L40" s="1431"/>
      <c r="M40" s="1431"/>
      <c r="N40" s="1431"/>
      <c r="O40" s="1431"/>
      <c r="P40" s="1431"/>
      <c r="Q40" s="240"/>
      <c r="R40" s="240"/>
      <c r="S40" s="240"/>
      <c r="T40" s="240"/>
    </row>
    <row r="41" spans="1:20" ht="46.75" customHeight="1" x14ac:dyDescent="0.3">
      <c r="A41" s="1421" t="s">
        <v>1239</v>
      </c>
      <c r="B41" s="1422"/>
      <c r="C41" s="1422"/>
      <c r="D41" s="1422"/>
      <c r="E41" s="1422"/>
      <c r="F41" s="1422"/>
      <c r="G41" s="1422"/>
      <c r="H41" s="1422"/>
      <c r="I41" s="1422"/>
      <c r="J41" s="1422"/>
      <c r="K41" s="1422"/>
      <c r="L41" s="1422"/>
      <c r="M41" s="1422"/>
      <c r="N41" s="1422"/>
      <c r="O41" s="1422"/>
      <c r="P41" s="1422"/>
      <c r="Q41" s="240"/>
      <c r="R41" s="240"/>
      <c r="S41" s="240"/>
      <c r="T41" s="240"/>
    </row>
    <row r="42" spans="1:20" ht="14.5" x14ac:dyDescent="0.3">
      <c r="A42" s="1430"/>
      <c r="B42" s="1431"/>
      <c r="C42" s="1431"/>
      <c r="D42" s="1431"/>
      <c r="E42" s="1431"/>
      <c r="F42" s="1431"/>
      <c r="G42" s="1431"/>
      <c r="H42" s="1431"/>
      <c r="I42" s="1431"/>
      <c r="J42" s="1431"/>
      <c r="K42" s="1431"/>
      <c r="L42" s="1431"/>
      <c r="M42" s="1431"/>
      <c r="N42" s="1431"/>
      <c r="O42" s="1431"/>
      <c r="P42" s="1431"/>
      <c r="Q42" s="240"/>
      <c r="R42" s="240"/>
      <c r="S42" s="240"/>
      <c r="T42" s="240"/>
    </row>
    <row r="43" spans="1:20" ht="14.5" x14ac:dyDescent="0.3">
      <c r="A43" s="1428" t="s">
        <v>1240</v>
      </c>
      <c r="B43" s="1429"/>
      <c r="C43" s="1429"/>
      <c r="D43" s="1429"/>
      <c r="E43" s="1429"/>
      <c r="F43" s="1429"/>
      <c r="G43" s="1429"/>
      <c r="H43" s="1429"/>
      <c r="I43" s="1429"/>
      <c r="J43" s="1429"/>
      <c r="K43" s="1429"/>
      <c r="L43" s="1429"/>
      <c r="M43" s="1429"/>
      <c r="N43" s="1429"/>
      <c r="O43" s="1429"/>
      <c r="P43" s="1429"/>
      <c r="Q43" s="240"/>
      <c r="R43" s="240"/>
      <c r="S43" s="240"/>
      <c r="T43" s="240"/>
    </row>
    <row r="44" spans="1:20" ht="14.5" x14ac:dyDescent="0.3">
      <c r="A44" s="1428"/>
      <c r="B44" s="1429"/>
      <c r="C44" s="1429"/>
      <c r="D44" s="1429"/>
      <c r="E44" s="1429"/>
      <c r="F44" s="1429"/>
      <c r="G44" s="1429"/>
      <c r="H44" s="1429"/>
      <c r="I44" s="1429"/>
      <c r="J44" s="1429"/>
      <c r="K44" s="1429"/>
      <c r="L44" s="1429"/>
      <c r="M44" s="1429"/>
      <c r="N44" s="1429"/>
      <c r="O44" s="1429"/>
      <c r="P44" s="1429"/>
      <c r="Q44" s="240"/>
      <c r="R44" s="240"/>
      <c r="S44" s="240"/>
      <c r="T44" s="240"/>
    </row>
    <row r="45" spans="1:20" ht="30.65" customHeight="1" x14ac:dyDescent="0.3">
      <c r="A45" s="1421" t="s">
        <v>1241</v>
      </c>
      <c r="B45" s="1422"/>
      <c r="C45" s="1422"/>
      <c r="D45" s="1422"/>
      <c r="E45" s="1422"/>
      <c r="F45" s="1422"/>
      <c r="G45" s="1422"/>
      <c r="H45" s="1422"/>
      <c r="I45" s="1422"/>
      <c r="J45" s="1422"/>
      <c r="K45" s="1422"/>
      <c r="L45" s="1422"/>
      <c r="M45" s="1422"/>
      <c r="N45" s="1422"/>
      <c r="O45" s="1422"/>
      <c r="P45" s="1422"/>
      <c r="Q45" s="240"/>
      <c r="R45" s="240"/>
      <c r="S45" s="240"/>
      <c r="T45" s="240"/>
    </row>
    <row r="46" spans="1:20" ht="14.5" x14ac:dyDescent="0.3">
      <c r="A46" s="1418"/>
      <c r="B46" s="1419"/>
      <c r="C46" s="1419"/>
      <c r="D46" s="1419"/>
      <c r="E46" s="1419"/>
      <c r="F46" s="1419"/>
      <c r="G46" s="1419"/>
      <c r="H46" s="1419"/>
      <c r="I46" s="1419"/>
      <c r="J46" s="1419"/>
      <c r="K46" s="1419"/>
      <c r="L46" s="1419"/>
      <c r="M46" s="1419"/>
      <c r="N46" s="1419"/>
      <c r="O46" s="1419"/>
      <c r="P46" s="1419"/>
      <c r="Q46" s="240"/>
      <c r="R46" s="240"/>
      <c r="S46" s="240"/>
      <c r="T46" s="240"/>
    </row>
    <row r="47" spans="1:20" ht="62.4" customHeight="1" x14ac:dyDescent="0.3">
      <c r="A47" s="1421" t="s">
        <v>1242</v>
      </c>
      <c r="B47" s="1422"/>
      <c r="C47" s="1422"/>
      <c r="D47" s="1422"/>
      <c r="E47" s="1422"/>
      <c r="F47" s="1422"/>
      <c r="G47" s="1422"/>
      <c r="H47" s="1422"/>
      <c r="I47" s="1422"/>
      <c r="J47" s="1422"/>
      <c r="K47" s="1422"/>
      <c r="L47" s="1422"/>
      <c r="M47" s="1422"/>
      <c r="N47" s="1422"/>
      <c r="O47" s="1422"/>
      <c r="P47" s="1422"/>
      <c r="Q47" s="240"/>
      <c r="R47" s="240"/>
      <c r="S47" s="240"/>
      <c r="T47" s="240"/>
    </row>
    <row r="48" spans="1:20" ht="14.5" x14ac:dyDescent="0.3">
      <c r="A48" s="1430"/>
      <c r="B48" s="1431"/>
      <c r="C48" s="1431"/>
      <c r="D48" s="1431"/>
      <c r="E48" s="1431"/>
      <c r="F48" s="1431"/>
      <c r="G48" s="1431"/>
      <c r="H48" s="1431"/>
      <c r="I48" s="1431"/>
      <c r="J48" s="1431"/>
      <c r="K48" s="1431"/>
      <c r="L48" s="1431"/>
      <c r="M48" s="1431"/>
      <c r="N48" s="1431"/>
      <c r="O48" s="1431"/>
      <c r="P48" s="1431"/>
      <c r="Q48" s="240"/>
      <c r="R48" s="240"/>
      <c r="S48" s="240"/>
      <c r="T48" s="240"/>
    </row>
    <row r="49" spans="1:20" ht="22.5" customHeight="1" x14ac:dyDescent="0.3">
      <c r="A49" s="1423" t="s">
        <v>1243</v>
      </c>
      <c r="B49" s="1424"/>
      <c r="C49" s="1424"/>
      <c r="D49" s="1424"/>
      <c r="E49" s="1424"/>
      <c r="F49" s="1424"/>
      <c r="G49" s="1424"/>
      <c r="H49" s="1424"/>
      <c r="I49" s="1424"/>
      <c r="J49" s="1424"/>
      <c r="K49" s="1424"/>
      <c r="L49" s="1424"/>
      <c r="M49" s="1424"/>
      <c r="N49" s="1424"/>
      <c r="O49" s="1424"/>
      <c r="P49" s="1424"/>
      <c r="Q49" s="240"/>
      <c r="R49" s="240"/>
      <c r="S49" s="240"/>
      <c r="T49" s="240"/>
    </row>
    <row r="50" spans="1:20" ht="14.5" x14ac:dyDescent="0.3">
      <c r="A50" s="1428"/>
      <c r="B50" s="1429"/>
      <c r="C50" s="1429"/>
      <c r="D50" s="1429"/>
      <c r="E50" s="1429"/>
      <c r="F50" s="1429"/>
      <c r="G50" s="1429"/>
      <c r="H50" s="1429"/>
      <c r="I50" s="1429"/>
      <c r="J50" s="1429"/>
      <c r="K50" s="1429"/>
      <c r="L50" s="1429"/>
      <c r="M50" s="1429"/>
      <c r="N50" s="1429"/>
      <c r="O50" s="1429"/>
      <c r="P50" s="1429"/>
      <c r="Q50" s="240"/>
      <c r="R50" s="240"/>
      <c r="S50" s="240"/>
      <c r="T50" s="240"/>
    </row>
    <row r="51" spans="1:20" ht="14.5" x14ac:dyDescent="0.3">
      <c r="A51" s="1428" t="s">
        <v>1244</v>
      </c>
      <c r="B51" s="1429"/>
      <c r="C51" s="1429"/>
      <c r="D51" s="1429"/>
      <c r="E51" s="1429"/>
      <c r="F51" s="1429"/>
      <c r="G51" s="1429"/>
      <c r="H51" s="1429"/>
      <c r="I51" s="1429"/>
      <c r="J51" s="1429"/>
      <c r="K51" s="1429"/>
      <c r="L51" s="1429"/>
      <c r="M51" s="1429"/>
      <c r="N51" s="1429"/>
      <c r="O51" s="1429"/>
      <c r="P51" s="1429"/>
      <c r="Q51" s="240"/>
      <c r="R51" s="240"/>
      <c r="S51" s="240"/>
      <c r="T51" s="240"/>
    </row>
    <row r="52" spans="1:20" ht="14.5" x14ac:dyDescent="0.3">
      <c r="A52" s="1430"/>
      <c r="B52" s="1431"/>
      <c r="C52" s="1431"/>
      <c r="D52" s="1431"/>
      <c r="E52" s="1431"/>
      <c r="F52" s="1431"/>
      <c r="G52" s="1431"/>
      <c r="H52" s="1431"/>
      <c r="I52" s="1431"/>
      <c r="J52" s="1431"/>
      <c r="K52" s="1431"/>
      <c r="L52" s="1431"/>
      <c r="M52" s="1431"/>
      <c r="N52" s="1431"/>
      <c r="O52" s="1431"/>
      <c r="P52" s="1431"/>
      <c r="Q52" s="240"/>
      <c r="R52" s="240"/>
      <c r="S52" s="240"/>
      <c r="T52" s="240"/>
    </row>
    <row r="53" spans="1:20" ht="46.25" customHeight="1" x14ac:dyDescent="0.3">
      <c r="A53" s="1421" t="s">
        <v>1245</v>
      </c>
      <c r="B53" s="1422"/>
      <c r="C53" s="1422"/>
      <c r="D53" s="1422"/>
      <c r="E53" s="1422"/>
      <c r="F53" s="1422"/>
      <c r="G53" s="1422"/>
      <c r="H53" s="1422"/>
      <c r="I53" s="1422"/>
      <c r="J53" s="1422"/>
      <c r="K53" s="1422"/>
      <c r="L53" s="1422"/>
      <c r="M53" s="1422"/>
      <c r="N53" s="1422"/>
      <c r="O53" s="1422"/>
      <c r="P53" s="1422"/>
      <c r="Q53" s="240"/>
      <c r="R53" s="240"/>
      <c r="S53" s="240"/>
      <c r="T53" s="240"/>
    </row>
    <row r="54" spans="1:20" ht="14.5" x14ac:dyDescent="0.3">
      <c r="A54" s="1430" t="s">
        <v>277</v>
      </c>
      <c r="B54" s="1431"/>
      <c r="C54" s="1431"/>
      <c r="D54" s="1431"/>
      <c r="E54" s="1431"/>
      <c r="F54" s="1431"/>
      <c r="G54" s="1431"/>
      <c r="H54" s="1431"/>
      <c r="I54" s="1431"/>
      <c r="J54" s="1431"/>
      <c r="K54" s="1431"/>
      <c r="L54" s="1431"/>
      <c r="M54" s="1431"/>
      <c r="N54" s="1431"/>
      <c r="O54" s="1431"/>
      <c r="P54" s="1431"/>
      <c r="Q54" s="240"/>
      <c r="R54" s="240"/>
      <c r="S54" s="240"/>
      <c r="T54" s="240"/>
    </row>
    <row r="55" spans="1:20" ht="76.25" customHeight="1" x14ac:dyDescent="0.3">
      <c r="A55" s="1421" t="s">
        <v>1336</v>
      </c>
      <c r="B55" s="1422"/>
      <c r="C55" s="1422"/>
      <c r="D55" s="1422"/>
      <c r="E55" s="1422"/>
      <c r="F55" s="1422"/>
      <c r="G55" s="1422"/>
      <c r="H55" s="1422"/>
      <c r="I55" s="1422"/>
      <c r="J55" s="1422"/>
      <c r="K55" s="1422"/>
      <c r="L55" s="1422"/>
      <c r="M55" s="1422"/>
      <c r="N55" s="1422"/>
      <c r="O55" s="1422"/>
      <c r="P55" s="1422"/>
      <c r="Q55" s="240"/>
      <c r="R55" s="240"/>
      <c r="S55" s="240"/>
      <c r="T55" s="240"/>
    </row>
    <row r="56" spans="1:20" ht="14.5" x14ac:dyDescent="0.3">
      <c r="A56" s="1428"/>
      <c r="B56" s="1429"/>
      <c r="C56" s="1429"/>
      <c r="D56" s="1429"/>
      <c r="E56" s="1429"/>
      <c r="F56" s="1429"/>
      <c r="G56" s="1429"/>
      <c r="H56" s="1429"/>
      <c r="I56" s="1429"/>
      <c r="J56" s="1429"/>
      <c r="K56" s="1429"/>
      <c r="L56" s="1429"/>
      <c r="M56" s="1429"/>
      <c r="N56" s="1429"/>
      <c r="O56" s="1429"/>
      <c r="P56" s="1429"/>
      <c r="Q56" s="240"/>
      <c r="R56" s="240"/>
      <c r="S56" s="240"/>
      <c r="T56" s="240"/>
    </row>
    <row r="57" spans="1:20" ht="58.75" customHeight="1" x14ac:dyDescent="0.3">
      <c r="A57" s="1421" t="s">
        <v>1247</v>
      </c>
      <c r="B57" s="1422"/>
      <c r="C57" s="1422"/>
      <c r="D57" s="1422"/>
      <c r="E57" s="1422"/>
      <c r="F57" s="1422"/>
      <c r="G57" s="1422"/>
      <c r="H57" s="1422"/>
      <c r="I57" s="1422"/>
      <c r="J57" s="1422"/>
      <c r="K57" s="1422"/>
      <c r="L57" s="1422"/>
      <c r="M57" s="1422"/>
      <c r="N57" s="1422"/>
      <c r="O57" s="1422"/>
      <c r="P57" s="1422"/>
      <c r="Q57" s="240"/>
      <c r="R57" s="240"/>
      <c r="S57" s="240"/>
      <c r="T57" s="240"/>
    </row>
    <row r="58" spans="1:20" ht="14.5" x14ac:dyDescent="0.3">
      <c r="A58" s="1430"/>
      <c r="B58" s="1431"/>
      <c r="C58" s="1431"/>
      <c r="D58" s="1431"/>
      <c r="E58" s="1431"/>
      <c r="F58" s="1431"/>
      <c r="G58" s="1431"/>
      <c r="H58" s="1431"/>
      <c r="I58" s="1431"/>
      <c r="J58" s="1431"/>
      <c r="K58" s="1431"/>
      <c r="L58" s="1431"/>
      <c r="M58" s="1431"/>
      <c r="N58" s="1431"/>
      <c r="O58" s="1431"/>
      <c r="P58" s="1431"/>
      <c r="Q58" s="240"/>
      <c r="R58" s="240"/>
      <c r="S58" s="240"/>
      <c r="T58" s="240"/>
    </row>
    <row r="59" spans="1:20" ht="100.75" customHeight="1" x14ac:dyDescent="0.3">
      <c r="A59" s="1421" t="s">
        <v>1337</v>
      </c>
      <c r="B59" s="1422"/>
      <c r="C59" s="1422"/>
      <c r="D59" s="1422"/>
      <c r="E59" s="1422"/>
      <c r="F59" s="1422"/>
      <c r="G59" s="1422"/>
      <c r="H59" s="1422"/>
      <c r="I59" s="1422"/>
      <c r="J59" s="1422"/>
      <c r="K59" s="1422"/>
      <c r="L59" s="1422"/>
      <c r="M59" s="1422"/>
      <c r="N59" s="1422"/>
      <c r="O59" s="1422"/>
      <c r="P59" s="1422"/>
      <c r="Q59" s="240"/>
      <c r="R59" s="240"/>
      <c r="S59" s="240"/>
      <c r="T59" s="240"/>
    </row>
    <row r="60" spans="1:20" ht="14.5" x14ac:dyDescent="0.3">
      <c r="A60" s="1430"/>
      <c r="B60" s="1431"/>
      <c r="C60" s="1431"/>
      <c r="D60" s="1431"/>
      <c r="E60" s="1431"/>
      <c r="F60" s="1431"/>
      <c r="G60" s="1431"/>
      <c r="H60" s="1431"/>
      <c r="I60" s="1431"/>
      <c r="J60" s="1431"/>
      <c r="K60" s="1431"/>
      <c r="L60" s="1431"/>
      <c r="M60" s="1431"/>
      <c r="N60" s="1431"/>
      <c r="O60" s="1431"/>
      <c r="P60" s="1431"/>
      <c r="Q60" s="240"/>
      <c r="R60" s="240"/>
      <c r="S60" s="240"/>
      <c r="T60" s="240"/>
    </row>
    <row r="61" spans="1:20" ht="45.65" customHeight="1" x14ac:dyDescent="0.3">
      <c r="A61" s="1421" t="s">
        <v>1249</v>
      </c>
      <c r="B61" s="1422"/>
      <c r="C61" s="1422"/>
      <c r="D61" s="1422"/>
      <c r="E61" s="1422"/>
      <c r="F61" s="1422"/>
      <c r="G61" s="1422"/>
      <c r="H61" s="1422"/>
      <c r="I61" s="1422"/>
      <c r="J61" s="1422"/>
      <c r="K61" s="1422"/>
      <c r="L61" s="1422"/>
      <c r="M61" s="1422"/>
      <c r="N61" s="1422"/>
      <c r="O61" s="1422"/>
      <c r="P61" s="1422"/>
      <c r="Q61" s="240"/>
      <c r="R61" s="240"/>
      <c r="S61" s="240"/>
      <c r="T61" s="240"/>
    </row>
    <row r="62" spans="1:20" ht="14.5" x14ac:dyDescent="0.3">
      <c r="A62" s="1430"/>
      <c r="B62" s="1431"/>
      <c r="C62" s="1431"/>
      <c r="D62" s="1431"/>
      <c r="E62" s="1431"/>
      <c r="F62" s="1431"/>
      <c r="G62" s="1431"/>
      <c r="H62" s="1431"/>
      <c r="I62" s="1431"/>
      <c r="J62" s="1431"/>
      <c r="K62" s="1431"/>
      <c r="L62" s="1431"/>
      <c r="M62" s="1431"/>
      <c r="N62" s="1431"/>
      <c r="O62" s="1431"/>
      <c r="P62" s="1431"/>
      <c r="Q62" s="240"/>
      <c r="R62" s="240"/>
      <c r="S62" s="240"/>
      <c r="T62" s="240"/>
    </row>
    <row r="63" spans="1:20" ht="107.4" customHeight="1" x14ac:dyDescent="0.3">
      <c r="A63" s="1421" t="s">
        <v>1338</v>
      </c>
      <c r="B63" s="1422"/>
      <c r="C63" s="1422"/>
      <c r="D63" s="1422"/>
      <c r="E63" s="1422"/>
      <c r="F63" s="1422"/>
      <c r="G63" s="1422"/>
      <c r="H63" s="1422"/>
      <c r="I63" s="1422"/>
      <c r="J63" s="1422"/>
      <c r="K63" s="1422"/>
      <c r="L63" s="1422"/>
      <c r="M63" s="1422"/>
      <c r="N63" s="1422"/>
      <c r="O63" s="1422"/>
      <c r="P63" s="1422"/>
      <c r="Q63" s="240"/>
      <c r="R63" s="240"/>
      <c r="S63" s="240"/>
      <c r="T63" s="240"/>
    </row>
    <row r="64" spans="1:20" ht="14.5" x14ac:dyDescent="0.3">
      <c r="A64" s="1430"/>
      <c r="B64" s="1431"/>
      <c r="C64" s="1431"/>
      <c r="D64" s="1431"/>
      <c r="E64" s="1431"/>
      <c r="F64" s="1431"/>
      <c r="G64" s="1431"/>
      <c r="H64" s="1431"/>
      <c r="I64" s="1431"/>
      <c r="J64" s="1431"/>
      <c r="K64" s="1431"/>
      <c r="L64" s="1431"/>
      <c r="M64" s="1431"/>
      <c r="N64" s="1431"/>
      <c r="O64" s="1431"/>
      <c r="P64" s="1431"/>
      <c r="Q64" s="240"/>
      <c r="R64" s="240"/>
      <c r="S64" s="240"/>
      <c r="T64" s="240"/>
    </row>
    <row r="65" spans="1:20" ht="34.5" customHeight="1" x14ac:dyDescent="0.3">
      <c r="A65" s="1421" t="s">
        <v>1251</v>
      </c>
      <c r="B65" s="1422"/>
      <c r="C65" s="1422"/>
      <c r="D65" s="1422"/>
      <c r="E65" s="1422"/>
      <c r="F65" s="1422"/>
      <c r="G65" s="1422"/>
      <c r="H65" s="1422"/>
      <c r="I65" s="1422"/>
      <c r="J65" s="1422"/>
      <c r="K65" s="1422"/>
      <c r="L65" s="1422"/>
      <c r="M65" s="1422"/>
      <c r="N65" s="1422"/>
      <c r="O65" s="1422"/>
      <c r="P65" s="1422"/>
      <c r="Q65" s="240"/>
      <c r="R65" s="240"/>
      <c r="S65" s="240"/>
      <c r="T65" s="240"/>
    </row>
    <row r="66" spans="1:20" ht="14.5" x14ac:dyDescent="0.3">
      <c r="A66" s="1428"/>
      <c r="B66" s="1429"/>
      <c r="C66" s="1429"/>
      <c r="D66" s="1429"/>
      <c r="E66" s="1429"/>
      <c r="F66" s="1429"/>
      <c r="G66" s="1429"/>
      <c r="H66" s="1429"/>
      <c r="I66" s="1429"/>
      <c r="J66" s="1429"/>
      <c r="K66" s="1429"/>
      <c r="L66" s="1429"/>
      <c r="M66" s="1429"/>
      <c r="N66" s="1429"/>
      <c r="O66" s="1429"/>
      <c r="P66" s="1429"/>
      <c r="Q66" s="240"/>
      <c r="R66" s="240"/>
      <c r="S66" s="240"/>
      <c r="T66" s="240"/>
    </row>
    <row r="67" spans="1:20" ht="120" customHeight="1" x14ac:dyDescent="0.3">
      <c r="A67" s="1421" t="s">
        <v>1339</v>
      </c>
      <c r="B67" s="1422"/>
      <c r="C67" s="1422"/>
      <c r="D67" s="1422"/>
      <c r="E67" s="1422"/>
      <c r="F67" s="1422"/>
      <c r="G67" s="1422"/>
      <c r="H67" s="1422"/>
      <c r="I67" s="1422"/>
      <c r="J67" s="1422"/>
      <c r="K67" s="1422"/>
      <c r="L67" s="1422"/>
      <c r="M67" s="1422"/>
      <c r="N67" s="1422"/>
      <c r="O67" s="1422"/>
      <c r="P67" s="1422"/>
      <c r="Q67" s="240"/>
      <c r="R67" s="240"/>
      <c r="S67" s="240"/>
      <c r="T67" s="240"/>
    </row>
    <row r="68" spans="1:20" ht="14.5" x14ac:dyDescent="0.3">
      <c r="A68" s="1430"/>
      <c r="B68" s="1431"/>
      <c r="C68" s="1431"/>
      <c r="D68" s="1431"/>
      <c r="E68" s="1431"/>
      <c r="F68" s="1431"/>
      <c r="G68" s="1431"/>
      <c r="H68" s="1431"/>
      <c r="I68" s="1431"/>
      <c r="J68" s="1431"/>
      <c r="K68" s="1431"/>
      <c r="L68" s="1431"/>
      <c r="M68" s="1431"/>
      <c r="N68" s="1431"/>
      <c r="O68" s="1431"/>
      <c r="P68" s="1431"/>
      <c r="Q68" s="240"/>
      <c r="R68" s="240"/>
      <c r="S68" s="240"/>
      <c r="T68" s="240"/>
    </row>
    <row r="69" spans="1:20" ht="80.400000000000006" customHeight="1" x14ac:dyDescent="0.3">
      <c r="A69" s="1421" t="s">
        <v>1340</v>
      </c>
      <c r="B69" s="1422"/>
      <c r="C69" s="1422"/>
      <c r="D69" s="1422"/>
      <c r="E69" s="1422"/>
      <c r="F69" s="1422"/>
      <c r="G69" s="1422"/>
      <c r="H69" s="1422"/>
      <c r="I69" s="1422"/>
      <c r="J69" s="1422"/>
      <c r="K69" s="1422"/>
      <c r="L69" s="1422"/>
      <c r="M69" s="1422"/>
      <c r="N69" s="1422"/>
      <c r="O69" s="1422"/>
      <c r="P69" s="1422"/>
      <c r="Q69" s="240"/>
      <c r="R69" s="240"/>
      <c r="S69" s="240"/>
      <c r="T69" s="240"/>
    </row>
    <row r="70" spans="1:20" ht="14.5" x14ac:dyDescent="0.3">
      <c r="A70" s="1430"/>
      <c r="B70" s="1431"/>
      <c r="C70" s="1431"/>
      <c r="D70" s="1431"/>
      <c r="E70" s="1431"/>
      <c r="F70" s="1431"/>
      <c r="G70" s="1431"/>
      <c r="H70" s="1431"/>
      <c r="I70" s="1431"/>
      <c r="J70" s="1431"/>
      <c r="K70" s="1431"/>
      <c r="L70" s="1431"/>
      <c r="M70" s="1431"/>
      <c r="N70" s="1431"/>
      <c r="O70" s="1431"/>
      <c r="P70" s="1431"/>
      <c r="Q70" s="240"/>
      <c r="R70" s="240"/>
      <c r="S70" s="240"/>
      <c r="T70" s="240"/>
    </row>
    <row r="71" spans="1:20" ht="36.75" customHeight="1" x14ac:dyDescent="0.3">
      <c r="A71" s="1421" t="s">
        <v>1254</v>
      </c>
      <c r="B71" s="1422"/>
      <c r="C71" s="1422"/>
      <c r="D71" s="1422"/>
      <c r="E71" s="1422"/>
      <c r="F71" s="1422"/>
      <c r="G71" s="1422"/>
      <c r="H71" s="1422"/>
      <c r="I71" s="1422"/>
      <c r="J71" s="1422"/>
      <c r="K71" s="1422"/>
      <c r="L71" s="1422"/>
      <c r="M71" s="1422"/>
      <c r="N71" s="1422"/>
      <c r="O71" s="1422"/>
      <c r="P71" s="1422"/>
      <c r="Q71" s="240"/>
      <c r="R71" s="240"/>
      <c r="S71" s="240"/>
      <c r="T71" s="240"/>
    </row>
    <row r="72" spans="1:20" ht="14.5" x14ac:dyDescent="0.3">
      <c r="A72" s="1421"/>
      <c r="B72" s="1422"/>
      <c r="C72" s="1422"/>
      <c r="D72" s="1422"/>
      <c r="E72" s="1422"/>
      <c r="F72" s="1422"/>
      <c r="G72" s="1422"/>
      <c r="H72" s="1422"/>
      <c r="I72" s="1422"/>
      <c r="J72" s="1422"/>
      <c r="K72" s="1422"/>
      <c r="L72" s="1422"/>
      <c r="M72" s="1422"/>
      <c r="N72" s="1422"/>
      <c r="O72" s="1422"/>
      <c r="P72" s="1422"/>
      <c r="Q72" s="240"/>
      <c r="R72" s="240"/>
      <c r="S72" s="240"/>
      <c r="T72" s="240"/>
    </row>
    <row r="73" spans="1:20" ht="121.75" customHeight="1" x14ac:dyDescent="0.3">
      <c r="A73" s="1421" t="s">
        <v>1323</v>
      </c>
      <c r="B73" s="1422"/>
      <c r="C73" s="1422"/>
      <c r="D73" s="1422"/>
      <c r="E73" s="1422"/>
      <c r="F73" s="1422"/>
      <c r="G73" s="1422"/>
      <c r="H73" s="1422"/>
      <c r="I73" s="1422"/>
      <c r="J73" s="1422"/>
      <c r="K73" s="1422"/>
      <c r="L73" s="1422"/>
      <c r="M73" s="1422"/>
      <c r="N73" s="1422"/>
      <c r="O73" s="1422"/>
      <c r="P73" s="1422"/>
      <c r="Q73" s="240"/>
      <c r="R73" s="240"/>
      <c r="S73" s="240"/>
      <c r="T73" s="240"/>
    </row>
    <row r="74" spans="1:20" ht="76.75" customHeight="1" x14ac:dyDescent="0.3">
      <c r="A74" s="1421" t="s">
        <v>1256</v>
      </c>
      <c r="B74" s="1422"/>
      <c r="C74" s="1422"/>
      <c r="D74" s="1422"/>
      <c r="E74" s="1422"/>
      <c r="F74" s="1422"/>
      <c r="G74" s="1422"/>
      <c r="H74" s="1422"/>
      <c r="I74" s="1422"/>
      <c r="J74" s="1422"/>
      <c r="K74" s="1422"/>
      <c r="L74" s="1422"/>
      <c r="M74" s="1422"/>
      <c r="N74" s="1422"/>
      <c r="O74" s="1422"/>
      <c r="P74" s="1422"/>
      <c r="Q74" s="240"/>
      <c r="R74" s="240"/>
      <c r="S74" s="240"/>
      <c r="T74" s="240"/>
    </row>
    <row r="75" spans="1:20" ht="14.5" x14ac:dyDescent="0.3">
      <c r="A75" s="1421"/>
      <c r="B75" s="1422"/>
      <c r="C75" s="1422"/>
      <c r="D75" s="1422"/>
      <c r="E75" s="1422"/>
      <c r="F75" s="1422"/>
      <c r="G75" s="1422"/>
      <c r="H75" s="1422"/>
      <c r="I75" s="1422"/>
      <c r="J75" s="1422"/>
      <c r="K75" s="1422"/>
      <c r="L75" s="1422"/>
      <c r="M75" s="1422"/>
      <c r="N75" s="1422"/>
      <c r="O75" s="1422"/>
      <c r="P75" s="1422"/>
      <c r="Q75" s="240"/>
      <c r="R75" s="240"/>
      <c r="S75" s="240"/>
      <c r="T75" s="240"/>
    </row>
    <row r="76" spans="1:20" ht="61.75" customHeight="1" x14ac:dyDescent="0.3">
      <c r="A76" s="1421" t="s">
        <v>1257</v>
      </c>
      <c r="B76" s="1422"/>
      <c r="C76" s="1422"/>
      <c r="D76" s="1422"/>
      <c r="E76" s="1422"/>
      <c r="F76" s="1422"/>
      <c r="G76" s="1422"/>
      <c r="H76" s="1422"/>
      <c r="I76" s="1422"/>
      <c r="J76" s="1422"/>
      <c r="K76" s="1422"/>
      <c r="L76" s="1422"/>
      <c r="M76" s="1422"/>
      <c r="N76" s="1422"/>
      <c r="O76" s="1422"/>
      <c r="P76" s="1422"/>
      <c r="Q76" s="240"/>
      <c r="R76" s="240"/>
      <c r="S76" s="240"/>
      <c r="T76" s="240"/>
    </row>
    <row r="77" spans="1:20" ht="14.5" x14ac:dyDescent="0.3">
      <c r="A77" s="1421"/>
      <c r="B77" s="1422"/>
      <c r="C77" s="1422"/>
      <c r="D77" s="1422"/>
      <c r="E77" s="1422"/>
      <c r="F77" s="1422"/>
      <c r="G77" s="1422"/>
      <c r="H77" s="1422"/>
      <c r="I77" s="1422"/>
      <c r="J77" s="1422"/>
      <c r="K77" s="1422"/>
      <c r="L77" s="1422"/>
      <c r="M77" s="1422"/>
      <c r="N77" s="1422"/>
      <c r="O77" s="1422"/>
      <c r="P77" s="1422"/>
      <c r="Q77" s="240"/>
      <c r="R77" s="240"/>
      <c r="S77" s="240"/>
      <c r="T77" s="240"/>
    </row>
    <row r="78" spans="1:20" ht="61.75" customHeight="1" x14ac:dyDescent="0.3">
      <c r="A78" s="1421" t="s">
        <v>1258</v>
      </c>
      <c r="B78" s="1422"/>
      <c r="C78" s="1422"/>
      <c r="D78" s="1422"/>
      <c r="E78" s="1422"/>
      <c r="F78" s="1422"/>
      <c r="G78" s="1422"/>
      <c r="H78" s="1422"/>
      <c r="I78" s="1422"/>
      <c r="J78" s="1422"/>
      <c r="K78" s="1422"/>
      <c r="L78" s="1422"/>
      <c r="M78" s="1422"/>
      <c r="N78" s="1422"/>
      <c r="O78" s="1422"/>
      <c r="P78" s="1422"/>
      <c r="Q78" s="240"/>
      <c r="R78" s="240"/>
      <c r="S78" s="240"/>
      <c r="T78" s="240"/>
    </row>
    <row r="79" spans="1:20" ht="14.5" x14ac:dyDescent="0.3">
      <c r="A79" s="1421"/>
      <c r="B79" s="1422"/>
      <c r="C79" s="1422"/>
      <c r="D79" s="1422"/>
      <c r="E79" s="1422"/>
      <c r="F79" s="1422"/>
      <c r="G79" s="1422"/>
      <c r="H79" s="1422"/>
      <c r="I79" s="1422"/>
      <c r="J79" s="1422"/>
      <c r="K79" s="1422"/>
      <c r="L79" s="1422"/>
      <c r="M79" s="1422"/>
      <c r="N79" s="1422"/>
      <c r="O79" s="1422"/>
      <c r="P79" s="1422"/>
      <c r="Q79" s="240"/>
      <c r="R79" s="240"/>
      <c r="S79" s="240"/>
      <c r="T79" s="240"/>
    </row>
    <row r="80" spans="1:20" ht="36.75" customHeight="1" x14ac:dyDescent="0.3">
      <c r="A80" s="1421" t="s">
        <v>1259</v>
      </c>
      <c r="B80" s="1422"/>
      <c r="C80" s="1422"/>
      <c r="D80" s="1422"/>
      <c r="E80" s="1422"/>
      <c r="F80" s="1422"/>
      <c r="G80" s="1422"/>
      <c r="H80" s="1422"/>
      <c r="I80" s="1422"/>
      <c r="J80" s="1422"/>
      <c r="K80" s="1422"/>
      <c r="L80" s="1422"/>
      <c r="M80" s="1422"/>
      <c r="N80" s="1422"/>
      <c r="O80" s="1422"/>
      <c r="P80" s="1422"/>
      <c r="Q80" s="240"/>
      <c r="R80" s="240"/>
      <c r="S80" s="240"/>
      <c r="T80" s="240"/>
    </row>
    <row r="81" spans="1:23" ht="14.5" x14ac:dyDescent="0.3">
      <c r="A81" s="1421"/>
      <c r="B81" s="1422"/>
      <c r="C81" s="1422"/>
      <c r="D81" s="1422"/>
      <c r="E81" s="1422"/>
      <c r="F81" s="1422"/>
      <c r="G81" s="1422"/>
      <c r="H81" s="1422"/>
      <c r="I81" s="1422"/>
      <c r="J81" s="1422"/>
      <c r="K81" s="1422"/>
      <c r="L81" s="1422"/>
      <c r="M81" s="1422"/>
      <c r="N81" s="1422"/>
      <c r="O81" s="1422"/>
      <c r="P81" s="1422"/>
      <c r="Q81" s="240"/>
      <c r="R81" s="240"/>
      <c r="S81" s="240"/>
      <c r="T81" s="240"/>
    </row>
    <row r="82" spans="1:23" ht="120" customHeight="1" x14ac:dyDescent="0.3">
      <c r="A82" s="1421" t="s">
        <v>1260</v>
      </c>
      <c r="B82" s="1422"/>
      <c r="C82" s="1422"/>
      <c r="D82" s="1422"/>
      <c r="E82" s="1422"/>
      <c r="F82" s="1422"/>
      <c r="G82" s="1422"/>
      <c r="H82" s="1422"/>
      <c r="I82" s="1422"/>
      <c r="J82" s="1422"/>
      <c r="K82" s="1422"/>
      <c r="L82" s="1422"/>
      <c r="M82" s="1422"/>
      <c r="N82" s="1422"/>
      <c r="O82" s="1422"/>
      <c r="P82" s="1422"/>
      <c r="Q82" s="240"/>
      <c r="R82" s="240"/>
      <c r="S82" s="240"/>
      <c r="T82" s="240"/>
    </row>
    <row r="83" spans="1:23" ht="14.5" x14ac:dyDescent="0.3">
      <c r="A83" s="1421"/>
      <c r="B83" s="1422"/>
      <c r="C83" s="1422"/>
      <c r="D83" s="1422"/>
      <c r="E83" s="1422"/>
      <c r="F83" s="1422"/>
      <c r="G83" s="1422"/>
      <c r="H83" s="1422"/>
      <c r="I83" s="1422"/>
      <c r="J83" s="1422"/>
      <c r="K83" s="1422"/>
      <c r="L83" s="1422"/>
      <c r="M83" s="1422"/>
      <c r="N83" s="1422"/>
      <c r="O83" s="1422"/>
      <c r="P83" s="1422"/>
      <c r="Q83" s="240"/>
      <c r="R83" s="240"/>
      <c r="S83" s="240"/>
      <c r="T83" s="240"/>
    </row>
    <row r="84" spans="1:23" ht="63" customHeight="1" x14ac:dyDescent="0.3">
      <c r="A84" s="1421" t="s">
        <v>1261</v>
      </c>
      <c r="B84" s="1422"/>
      <c r="C84" s="1422"/>
      <c r="D84" s="1422"/>
      <c r="E84" s="1422"/>
      <c r="F84" s="1422"/>
      <c r="G84" s="1422"/>
      <c r="H84" s="1422"/>
      <c r="I84" s="1422"/>
      <c r="J84" s="1422"/>
      <c r="K84" s="1422"/>
      <c r="L84" s="1422"/>
      <c r="M84" s="1422"/>
      <c r="N84" s="1422"/>
      <c r="O84" s="1422"/>
      <c r="P84" s="1422"/>
      <c r="Q84" s="240"/>
      <c r="R84" s="240"/>
      <c r="S84" s="240"/>
      <c r="T84" s="240"/>
    </row>
    <row r="85" spans="1:23" ht="14.5" x14ac:dyDescent="0.3">
      <c r="A85" s="1421"/>
      <c r="B85" s="1422"/>
      <c r="C85" s="1422"/>
      <c r="D85" s="1422"/>
      <c r="E85" s="1422"/>
      <c r="F85" s="1422"/>
      <c r="G85" s="1422"/>
      <c r="H85" s="1422"/>
      <c r="I85" s="1422"/>
      <c r="J85" s="1422"/>
      <c r="K85" s="1422"/>
      <c r="L85" s="1422"/>
      <c r="M85" s="1422"/>
      <c r="N85" s="1422"/>
      <c r="O85" s="1422"/>
      <c r="P85" s="1422"/>
      <c r="Q85" s="240"/>
      <c r="R85" s="240"/>
      <c r="S85" s="240"/>
      <c r="T85" s="240"/>
    </row>
    <row r="86" spans="1:23" ht="45" customHeight="1" x14ac:dyDescent="0.3">
      <c r="A86" s="1421" t="s">
        <v>1325</v>
      </c>
      <c r="B86" s="1422"/>
      <c r="C86" s="1422"/>
      <c r="D86" s="1422"/>
      <c r="E86" s="1422"/>
      <c r="F86" s="1422"/>
      <c r="G86" s="1422"/>
      <c r="H86" s="1422"/>
      <c r="I86" s="1422"/>
      <c r="J86" s="1422"/>
      <c r="K86" s="1422"/>
      <c r="L86" s="1422"/>
      <c r="M86" s="1422"/>
      <c r="N86" s="1422"/>
      <c r="O86" s="1422"/>
      <c r="P86" s="1422"/>
      <c r="Q86" s="240"/>
      <c r="R86" s="240"/>
      <c r="S86" s="240"/>
      <c r="T86" s="240"/>
    </row>
    <row r="87" spans="1:23" ht="16.5" customHeight="1" x14ac:dyDescent="0.3">
      <c r="A87" s="241"/>
      <c r="B87" s="242"/>
      <c r="C87" s="242"/>
      <c r="D87" s="242"/>
      <c r="E87" s="242"/>
      <c r="F87" s="242"/>
      <c r="G87" s="242"/>
      <c r="H87" s="242"/>
      <c r="I87" s="242"/>
      <c r="J87" s="242"/>
      <c r="K87" s="242"/>
      <c r="L87" s="242"/>
      <c r="M87" s="242"/>
      <c r="N87" s="242"/>
      <c r="O87" s="242"/>
      <c r="P87" s="242"/>
      <c r="Q87" s="240"/>
      <c r="R87" s="240"/>
      <c r="S87" s="240"/>
      <c r="T87" s="240"/>
    </row>
    <row r="88" spans="1:23" ht="13.5" customHeight="1" x14ac:dyDescent="0.3">
      <c r="A88" s="243" t="s">
        <v>1263</v>
      </c>
      <c r="B88" s="244"/>
      <c r="C88" s="244"/>
      <c r="D88" s="244"/>
      <c r="E88" s="244"/>
      <c r="F88" s="244"/>
      <c r="G88" s="244"/>
      <c r="H88" s="244"/>
      <c r="I88" s="244"/>
      <c r="J88" s="244"/>
      <c r="K88" s="244"/>
      <c r="L88" s="244"/>
      <c r="M88" s="244"/>
      <c r="N88" s="244"/>
      <c r="O88" s="244"/>
      <c r="P88" s="244"/>
      <c r="Q88" s="245"/>
      <c r="R88" s="245"/>
      <c r="S88" s="245"/>
      <c r="T88" s="245"/>
    </row>
    <row r="89" spans="1:23" ht="13.5" customHeight="1" x14ac:dyDescent="0.3">
      <c r="A89" s="1423" t="s">
        <v>1264</v>
      </c>
      <c r="B89" s="1424"/>
      <c r="C89" s="1424"/>
      <c r="D89" s="1424"/>
      <c r="E89" s="1424"/>
      <c r="F89" s="1424"/>
      <c r="G89" s="1424"/>
      <c r="H89" s="1424"/>
      <c r="I89" s="1424"/>
      <c r="J89" s="1424"/>
      <c r="K89" s="1424"/>
      <c r="L89" s="1424"/>
      <c r="M89" s="1424"/>
      <c r="N89" s="1424"/>
      <c r="O89" s="244"/>
      <c r="P89" s="244"/>
      <c r="Q89" s="245"/>
      <c r="R89" s="245"/>
      <c r="S89" s="245"/>
      <c r="T89" s="245"/>
    </row>
    <row r="90" spans="1:23" ht="16.5" customHeight="1" x14ac:dyDescent="0.3">
      <c r="A90" s="246"/>
      <c r="B90" s="244"/>
      <c r="C90" s="244"/>
      <c r="D90" s="244"/>
      <c r="E90" s="244"/>
      <c r="F90" s="244"/>
      <c r="G90" s="244"/>
      <c r="H90" s="244"/>
      <c r="I90" s="244"/>
      <c r="J90" s="244"/>
      <c r="K90" s="244"/>
      <c r="L90" s="244"/>
      <c r="M90" s="244"/>
      <c r="N90" s="244"/>
      <c r="O90" s="244"/>
      <c r="P90" s="244"/>
      <c r="Q90" s="245"/>
      <c r="R90" s="245"/>
      <c r="S90" s="245"/>
      <c r="T90" s="245"/>
    </row>
    <row r="91" spans="1:23" ht="14.5" x14ac:dyDescent="0.3">
      <c r="A91" s="243" t="s">
        <v>1265</v>
      </c>
      <c r="B91" s="244"/>
      <c r="C91" s="244"/>
      <c r="D91" s="244"/>
      <c r="E91" s="244"/>
      <c r="F91" s="244"/>
      <c r="G91" s="244"/>
      <c r="H91" s="244"/>
      <c r="I91" s="244"/>
      <c r="J91" s="244"/>
      <c r="K91" s="244"/>
      <c r="L91" s="244"/>
      <c r="M91" s="244"/>
      <c r="N91" s="244"/>
      <c r="O91" s="244"/>
      <c r="P91" s="244"/>
      <c r="Q91" s="245"/>
      <c r="R91" s="245"/>
      <c r="S91" s="245"/>
      <c r="T91" s="245"/>
    </row>
    <row r="92" spans="1:23" ht="18.75" customHeight="1" x14ac:dyDescent="0.3">
      <c r="A92" s="1507" t="s">
        <v>1266</v>
      </c>
      <c r="B92" s="1448"/>
      <c r="C92" s="1448"/>
      <c r="D92" s="1448"/>
      <c r="E92" s="1448"/>
      <c r="F92" s="1448"/>
      <c r="G92" s="1448"/>
      <c r="H92" s="1448"/>
      <c r="I92" s="1448"/>
      <c r="J92" s="1448"/>
      <c r="K92" s="1448"/>
      <c r="L92" s="1448"/>
      <c r="M92" s="1448"/>
      <c r="N92" s="1448"/>
      <c r="O92" s="1448"/>
      <c r="P92" s="1448"/>
      <c r="Q92" s="240"/>
      <c r="R92" s="240"/>
      <c r="S92" s="240"/>
      <c r="T92" s="240"/>
    </row>
    <row r="93" spans="1:23" ht="15" customHeight="1" x14ac:dyDescent="0.3">
      <c r="A93" s="1537"/>
      <c r="B93" s="1538"/>
      <c r="C93" s="1538"/>
      <c r="D93" s="1538"/>
      <c r="E93" s="1538"/>
      <c r="F93" s="1538"/>
      <c r="G93" s="1538"/>
      <c r="H93" s="1538"/>
      <c r="I93" s="1538"/>
      <c r="J93" s="1538"/>
      <c r="K93" s="1538"/>
      <c r="L93" s="1538"/>
      <c r="M93" s="1538"/>
      <c r="N93" s="1538"/>
      <c r="O93" s="1538"/>
      <c r="P93" s="1538"/>
      <c r="Q93" s="240"/>
      <c r="R93" s="240"/>
      <c r="S93" s="240"/>
      <c r="T93" s="240"/>
    </row>
    <row r="94" spans="1:23" ht="18.75" customHeight="1" x14ac:dyDescent="0.3">
      <c r="A94" s="1487" t="s">
        <v>1341</v>
      </c>
      <c r="B94" s="1488"/>
      <c r="C94" s="1488"/>
      <c r="D94" s="1488"/>
      <c r="E94" s="1488"/>
      <c r="F94" s="1488"/>
      <c r="G94" s="1488"/>
      <c r="H94" s="1488"/>
      <c r="I94" s="1488"/>
      <c r="J94" s="1488"/>
      <c r="K94" s="1488"/>
      <c r="L94" s="1488"/>
      <c r="M94" s="1488"/>
      <c r="N94" s="1488"/>
      <c r="O94" s="1488"/>
      <c r="P94" s="1488"/>
      <c r="Q94" s="240"/>
      <c r="R94" s="240"/>
      <c r="S94" s="240"/>
      <c r="T94" s="240"/>
    </row>
    <row r="95" spans="1:23" ht="14.5" x14ac:dyDescent="0.3">
      <c r="A95" s="1539" t="s">
        <v>1342</v>
      </c>
      <c r="B95" s="1503"/>
      <c r="C95" s="1503"/>
      <c r="D95" s="1503"/>
      <c r="E95" s="1503"/>
      <c r="F95" s="1503"/>
      <c r="G95" s="1503"/>
      <c r="H95" s="1503"/>
      <c r="I95" s="1503"/>
      <c r="J95" s="1503"/>
      <c r="K95" s="1503"/>
      <c r="L95" s="1503"/>
      <c r="M95" s="1503"/>
      <c r="N95" s="1503"/>
      <c r="O95" s="1503"/>
      <c r="P95" s="1540"/>
      <c r="Q95" s="1504">
        <v>36466</v>
      </c>
      <c r="R95" s="1505"/>
      <c r="S95" s="735">
        <f>Q95*1.05</f>
        <v>38289.300000000003</v>
      </c>
      <c r="T95" s="1506"/>
      <c r="U95" s="389">
        <f>S95+(S95*0.1503)</f>
        <v>44044.181790000002</v>
      </c>
      <c r="V95" s="389">
        <f>S95+(S95*0.33)</f>
        <v>50924.769</v>
      </c>
      <c r="W95" s="375"/>
    </row>
    <row r="96" spans="1:23" x14ac:dyDescent="0.3">
      <c r="S96" s="236"/>
      <c r="T96" s="236"/>
      <c r="U96" s="375"/>
      <c r="V96" s="375"/>
      <c r="W96" s="375"/>
    </row>
    <row r="97" spans="1:23" ht="12.75" customHeight="1" x14ac:dyDescent="0.3">
      <c r="A97" s="1444" t="s">
        <v>47</v>
      </c>
      <c r="B97" s="1444"/>
      <c r="C97" s="1444"/>
      <c r="D97" s="1444"/>
      <c r="E97" s="1444"/>
      <c r="F97" s="1444"/>
      <c r="G97" s="1444"/>
      <c r="H97" s="1444"/>
      <c r="I97" s="1444"/>
      <c r="J97" s="1444"/>
      <c r="K97" s="1444"/>
      <c r="L97" s="1444"/>
      <c r="M97" s="1444"/>
      <c r="N97" s="1444"/>
      <c r="O97" s="1444"/>
      <c r="P97" s="1444"/>
      <c r="Q97" s="882" t="s">
        <v>1116</v>
      </c>
      <c r="R97" s="882"/>
      <c r="S97" s="882" t="s">
        <v>1213</v>
      </c>
      <c r="T97" s="1445"/>
      <c r="U97" s="375"/>
      <c r="V97" s="375"/>
      <c r="W97" s="375"/>
    </row>
    <row r="98" spans="1:23" ht="12.75" customHeight="1" x14ac:dyDescent="0.3">
      <c r="A98" s="839" t="s">
        <v>1268</v>
      </c>
      <c r="B98" s="839"/>
      <c r="C98" s="839"/>
      <c r="D98" s="839"/>
      <c r="E98" s="839"/>
      <c r="F98" s="839"/>
      <c r="G98" s="839"/>
      <c r="H98" s="839"/>
      <c r="I98" s="839"/>
      <c r="J98" s="839"/>
      <c r="K98" s="839"/>
      <c r="L98" s="839"/>
      <c r="M98" s="839"/>
      <c r="N98" s="839"/>
      <c r="O98" s="839"/>
      <c r="P98" s="839"/>
      <c r="Q98" s="1016">
        <v>695</v>
      </c>
      <c r="R98" s="1016"/>
      <c r="S98" s="1456">
        <f>Q98*1.05</f>
        <v>729.75</v>
      </c>
      <c r="T98" s="1457"/>
      <c r="U98" s="375"/>
      <c r="V98" s="375"/>
      <c r="W98" s="389">
        <f>S98+(S98*0.33)</f>
        <v>970.5675</v>
      </c>
    </row>
    <row r="99" spans="1:23" ht="12.75" customHeight="1" x14ac:dyDescent="0.3">
      <c r="A99" s="991" t="s">
        <v>1269</v>
      </c>
      <c r="B99" s="1458"/>
      <c r="C99" s="1458"/>
      <c r="D99" s="1458"/>
      <c r="E99" s="1458"/>
      <c r="F99" s="1458"/>
      <c r="G99" s="1458"/>
      <c r="H99" s="1458"/>
      <c r="I99" s="1458"/>
      <c r="J99" s="1458"/>
      <c r="K99" s="1458"/>
      <c r="L99" s="1458"/>
      <c r="M99" s="1458"/>
      <c r="N99" s="1458"/>
      <c r="O99" s="1458"/>
      <c r="P99" s="1458"/>
      <c r="Q99" s="1458"/>
      <c r="R99" s="992"/>
      <c r="S99" s="236"/>
      <c r="T99" s="236"/>
      <c r="U99" s="375"/>
      <c r="V99" s="375"/>
      <c r="W99" s="389"/>
    </row>
    <row r="100" spans="1:23" ht="12.75" customHeight="1" x14ac:dyDescent="0.3">
      <c r="A100" s="839" t="s">
        <v>1270</v>
      </c>
      <c r="B100" s="839"/>
      <c r="C100" s="839"/>
      <c r="D100" s="839"/>
      <c r="E100" s="839"/>
      <c r="F100" s="839"/>
      <c r="G100" s="839"/>
      <c r="H100" s="839"/>
      <c r="I100" s="839"/>
      <c r="J100" s="839"/>
      <c r="K100" s="839"/>
      <c r="L100" s="839"/>
      <c r="M100" s="839"/>
      <c r="N100" s="839"/>
      <c r="O100" s="839"/>
      <c r="P100" s="839"/>
      <c r="Q100" s="1459" t="s">
        <v>692</v>
      </c>
      <c r="R100" s="1459"/>
      <c r="S100" s="1460" t="s">
        <v>692</v>
      </c>
      <c r="T100" s="1461"/>
      <c r="U100" s="375"/>
      <c r="V100" s="375"/>
      <c r="W100" s="389"/>
    </row>
    <row r="101" spans="1:23" ht="12.75" customHeight="1" x14ac:dyDescent="0.3">
      <c r="A101" s="1475" t="s">
        <v>1271</v>
      </c>
      <c r="B101" s="1476"/>
      <c r="C101" s="1476"/>
      <c r="D101" s="1476"/>
      <c r="E101" s="1476"/>
      <c r="F101" s="1476"/>
      <c r="G101" s="1476"/>
      <c r="H101" s="1476"/>
      <c r="I101" s="1476"/>
      <c r="J101" s="1476"/>
      <c r="K101" s="1476"/>
      <c r="L101" s="1476"/>
      <c r="M101" s="1476"/>
      <c r="N101" s="1476"/>
      <c r="O101" s="1476"/>
      <c r="P101" s="1477"/>
      <c r="Q101" s="1016">
        <v>600</v>
      </c>
      <c r="R101" s="1016"/>
      <c r="S101" s="1456">
        <f>Q101*1.05</f>
        <v>630</v>
      </c>
      <c r="T101" s="1457"/>
      <c r="U101" s="375"/>
      <c r="V101" s="375"/>
      <c r="W101" s="389">
        <f t="shared" ref="W101:W153" si="0">S101+(S101*0.33)</f>
        <v>837.9</v>
      </c>
    </row>
    <row r="102" spans="1:23" ht="12.75" customHeight="1" x14ac:dyDescent="0.3">
      <c r="A102" s="1475" t="s">
        <v>1343</v>
      </c>
      <c r="B102" s="1476"/>
      <c r="C102" s="1476"/>
      <c r="D102" s="1476"/>
      <c r="E102" s="1476"/>
      <c r="F102" s="1476"/>
      <c r="G102" s="1476"/>
      <c r="H102" s="1476"/>
      <c r="I102" s="1476"/>
      <c r="J102" s="1476"/>
      <c r="K102" s="1476"/>
      <c r="L102" s="1476"/>
      <c r="M102" s="1476"/>
      <c r="N102" s="1476"/>
      <c r="O102" s="1476"/>
      <c r="P102" s="1477"/>
      <c r="Q102" s="1016">
        <v>1430</v>
      </c>
      <c r="R102" s="1016"/>
      <c r="S102" s="1456">
        <f>Q102*1.05</f>
        <v>1501.5</v>
      </c>
      <c r="T102" s="1457"/>
      <c r="U102" s="375"/>
      <c r="V102" s="375"/>
      <c r="W102" s="389">
        <f t="shared" si="0"/>
        <v>1996.9949999999999</v>
      </c>
    </row>
    <row r="103" spans="1:23" ht="15" customHeight="1" x14ac:dyDescent="0.3">
      <c r="A103" s="1475" t="s">
        <v>1273</v>
      </c>
      <c r="B103" s="1476"/>
      <c r="C103" s="1476"/>
      <c r="D103" s="1476"/>
      <c r="E103" s="1476"/>
      <c r="F103" s="1476"/>
      <c r="G103" s="1476"/>
      <c r="H103" s="1476"/>
      <c r="I103" s="1476"/>
      <c r="J103" s="1476"/>
      <c r="K103" s="1476"/>
      <c r="L103" s="1476"/>
      <c r="M103" s="1476"/>
      <c r="N103" s="1476"/>
      <c r="O103" s="1476"/>
      <c r="P103" s="1477"/>
      <c r="Q103" s="1016">
        <v>2510</v>
      </c>
      <c r="R103" s="1016"/>
      <c r="S103" s="1456">
        <f>Q103*1.05</f>
        <v>2635.5</v>
      </c>
      <c r="T103" s="1457"/>
      <c r="U103" s="375"/>
      <c r="V103" s="375"/>
      <c r="W103" s="389">
        <f t="shared" si="0"/>
        <v>3505.2150000000001</v>
      </c>
    </row>
    <row r="104" spans="1:23" ht="12.75" customHeight="1" x14ac:dyDescent="0.3">
      <c r="A104" s="839" t="s">
        <v>1274</v>
      </c>
      <c r="B104" s="839"/>
      <c r="C104" s="839"/>
      <c r="D104" s="839"/>
      <c r="E104" s="839"/>
      <c r="F104" s="839"/>
      <c r="G104" s="839"/>
      <c r="H104" s="839"/>
      <c r="I104" s="839"/>
      <c r="J104" s="839"/>
      <c r="K104" s="839"/>
      <c r="L104" s="839"/>
      <c r="M104" s="839"/>
      <c r="N104" s="839"/>
      <c r="O104" s="839"/>
      <c r="P104" s="839"/>
      <c r="Q104" s="1459" t="s">
        <v>692</v>
      </c>
      <c r="R104" s="1459"/>
      <c r="S104" s="1460" t="s">
        <v>692</v>
      </c>
      <c r="T104" s="1461"/>
      <c r="U104" s="375"/>
      <c r="V104" s="375"/>
      <c r="W104" s="389"/>
    </row>
    <row r="105" spans="1:23" ht="12.75" customHeight="1" x14ac:dyDescent="0.3">
      <c r="A105" s="618" t="s">
        <v>1275</v>
      </c>
      <c r="B105" s="619"/>
      <c r="C105" s="619"/>
      <c r="D105" s="619"/>
      <c r="E105" s="619"/>
      <c r="F105" s="619"/>
      <c r="G105" s="619"/>
      <c r="H105" s="619"/>
      <c r="I105" s="619"/>
      <c r="J105" s="619"/>
      <c r="K105" s="619"/>
      <c r="L105" s="619"/>
      <c r="M105" s="619"/>
      <c r="N105" s="619"/>
      <c r="O105" s="619"/>
      <c r="P105" s="620"/>
      <c r="Q105" s="1016">
        <v>600</v>
      </c>
      <c r="R105" s="1016"/>
      <c r="S105" s="1456">
        <f>Q105*1.05</f>
        <v>630</v>
      </c>
      <c r="T105" s="1457"/>
      <c r="U105" s="375"/>
      <c r="V105" s="375"/>
      <c r="W105" s="389">
        <f t="shared" si="0"/>
        <v>837.9</v>
      </c>
    </row>
    <row r="106" spans="1:23" ht="12.75" customHeight="1" x14ac:dyDescent="0.3">
      <c r="A106" s="618" t="s">
        <v>1344</v>
      </c>
      <c r="B106" s="619"/>
      <c r="C106" s="619"/>
      <c r="D106" s="619"/>
      <c r="E106" s="619"/>
      <c r="F106" s="619"/>
      <c r="G106" s="619"/>
      <c r="H106" s="619"/>
      <c r="I106" s="619"/>
      <c r="J106" s="619"/>
      <c r="K106" s="619"/>
      <c r="L106" s="619"/>
      <c r="M106" s="619"/>
      <c r="N106" s="619"/>
      <c r="O106" s="619"/>
      <c r="P106" s="620"/>
      <c r="Q106" s="1016">
        <v>875</v>
      </c>
      <c r="R106" s="1016"/>
      <c r="S106" s="1456">
        <f>Q106*1.05</f>
        <v>918.75</v>
      </c>
      <c r="T106" s="1457"/>
      <c r="U106" s="375"/>
      <c r="V106" s="375"/>
      <c r="W106" s="389">
        <f t="shared" si="0"/>
        <v>1221.9375</v>
      </c>
    </row>
    <row r="107" spans="1:23" ht="12.75" customHeight="1" x14ac:dyDescent="0.3">
      <c r="A107" s="618" t="s">
        <v>1277</v>
      </c>
      <c r="B107" s="619"/>
      <c r="C107" s="619"/>
      <c r="D107" s="619"/>
      <c r="E107" s="619"/>
      <c r="F107" s="619"/>
      <c r="G107" s="619"/>
      <c r="H107" s="619"/>
      <c r="I107" s="619"/>
      <c r="J107" s="619"/>
      <c r="K107" s="619"/>
      <c r="L107" s="619"/>
      <c r="M107" s="619"/>
      <c r="N107" s="619"/>
      <c r="O107" s="619"/>
      <c r="P107" s="620"/>
      <c r="Q107" s="1016">
        <v>2260</v>
      </c>
      <c r="R107" s="1016"/>
      <c r="S107" s="1456">
        <v>2260</v>
      </c>
      <c r="T107" s="1457"/>
      <c r="U107" s="375"/>
      <c r="V107" s="375"/>
      <c r="W107" s="389">
        <f t="shared" si="0"/>
        <v>3005.8</v>
      </c>
    </row>
    <row r="108" spans="1:23" ht="12.75" customHeight="1" x14ac:dyDescent="0.3">
      <c r="A108" s="1471" t="s">
        <v>1278</v>
      </c>
      <c r="B108" s="1471"/>
      <c r="C108" s="1471"/>
      <c r="D108" s="1471"/>
      <c r="E108" s="1471"/>
      <c r="F108" s="1471"/>
      <c r="G108" s="1471"/>
      <c r="H108" s="1471"/>
      <c r="I108" s="1471"/>
      <c r="J108" s="1471"/>
      <c r="K108" s="1471"/>
      <c r="L108" s="1471"/>
      <c r="M108" s="1471"/>
      <c r="N108" s="1471"/>
      <c r="O108" s="1471"/>
      <c r="P108" s="1471"/>
      <c r="Q108" s="1016">
        <v>-250</v>
      </c>
      <c r="R108" s="1016"/>
      <c r="S108" s="1456">
        <v>-250</v>
      </c>
      <c r="T108" s="1457"/>
      <c r="U108" s="375"/>
      <c r="V108" s="375"/>
      <c r="W108" s="389">
        <f t="shared" si="0"/>
        <v>-332.5</v>
      </c>
    </row>
    <row r="109" spans="1:23" ht="14.5" x14ac:dyDescent="0.3">
      <c r="A109" s="1485" t="s">
        <v>1279</v>
      </c>
      <c r="B109" s="1485"/>
      <c r="C109" s="1485"/>
      <c r="D109" s="1485"/>
      <c r="E109" s="1485"/>
      <c r="F109" s="1485"/>
      <c r="G109" s="1485"/>
      <c r="H109" s="1485"/>
      <c r="I109" s="1485"/>
      <c r="J109" s="1485"/>
      <c r="K109" s="1485"/>
      <c r="L109" s="1485"/>
      <c r="M109" s="1485"/>
      <c r="N109" s="1485"/>
      <c r="O109" s="1485"/>
      <c r="P109" s="1485"/>
      <c r="Q109" s="1486" t="s">
        <v>692</v>
      </c>
      <c r="R109" s="1486"/>
      <c r="S109" s="1494" t="s">
        <v>692</v>
      </c>
      <c r="T109" s="1495"/>
      <c r="U109" s="375"/>
      <c r="V109" s="375"/>
      <c r="W109" s="391" t="s">
        <v>692</v>
      </c>
    </row>
    <row r="110" spans="1:23" ht="14.5" x14ac:dyDescent="0.3">
      <c r="A110" s="1468" t="s">
        <v>1280</v>
      </c>
      <c r="B110" s="1469"/>
      <c r="C110" s="1469"/>
      <c r="D110" s="1469"/>
      <c r="E110" s="1469"/>
      <c r="F110" s="1469"/>
      <c r="G110" s="1469"/>
      <c r="H110" s="1469"/>
      <c r="I110" s="1469"/>
      <c r="J110" s="1469"/>
      <c r="K110" s="1469"/>
      <c r="L110" s="1469"/>
      <c r="M110" s="1469"/>
      <c r="N110" s="1469"/>
      <c r="O110" s="1469"/>
      <c r="P110" s="1470"/>
      <c r="Q110" s="1014">
        <v>-532</v>
      </c>
      <c r="R110" s="1015"/>
      <c r="S110" s="1457">
        <v>-532</v>
      </c>
      <c r="T110" s="1464"/>
      <c r="U110" s="375"/>
      <c r="V110" s="375"/>
      <c r="W110" s="389">
        <f t="shared" si="0"/>
        <v>-707.56</v>
      </c>
    </row>
    <row r="111" spans="1:23" ht="14.5" x14ac:dyDescent="0.3">
      <c r="A111" s="560" t="s">
        <v>1281</v>
      </c>
      <c r="B111" s="561"/>
      <c r="C111" s="561"/>
      <c r="D111" s="561"/>
      <c r="E111" s="561"/>
      <c r="F111" s="561"/>
      <c r="G111" s="561"/>
      <c r="H111" s="561"/>
      <c r="I111" s="561"/>
      <c r="J111" s="561"/>
      <c r="K111" s="561"/>
      <c r="L111" s="561"/>
      <c r="M111" s="561"/>
      <c r="N111" s="561"/>
      <c r="O111" s="561"/>
      <c r="P111" s="562"/>
      <c r="Q111" s="1014">
        <v>-382</v>
      </c>
      <c r="R111" s="1015"/>
      <c r="S111" s="1457">
        <v>-382</v>
      </c>
      <c r="T111" s="1464"/>
      <c r="U111" s="375"/>
      <c r="V111" s="375"/>
      <c r="W111" s="389">
        <f t="shared" si="0"/>
        <v>-508.06</v>
      </c>
    </row>
    <row r="112" spans="1:23" ht="14.5" x14ac:dyDescent="0.3">
      <c r="A112" s="1067" t="s">
        <v>1764</v>
      </c>
      <c r="B112" s="1067"/>
      <c r="C112" s="1067"/>
      <c r="D112" s="1067"/>
      <c r="E112" s="1067"/>
      <c r="F112" s="1067"/>
      <c r="G112" s="1067"/>
      <c r="H112" s="1067"/>
      <c r="I112" s="1067"/>
      <c r="J112" s="1067"/>
      <c r="K112" s="1067"/>
      <c r="L112" s="1067"/>
      <c r="M112" s="1067"/>
      <c r="N112" s="1067"/>
      <c r="O112" s="1067"/>
      <c r="P112" s="1067"/>
      <c r="Q112" s="1067"/>
      <c r="R112" s="1067"/>
      <c r="S112" s="1067"/>
      <c r="T112" s="1068"/>
      <c r="U112" s="375"/>
      <c r="V112" s="375"/>
      <c r="W112" s="389"/>
    </row>
    <row r="113" spans="1:23" ht="14.5" x14ac:dyDescent="0.3">
      <c r="A113" s="538" t="s">
        <v>1771</v>
      </c>
      <c r="B113" s="539"/>
      <c r="C113" s="539"/>
      <c r="D113" s="539"/>
      <c r="E113" s="539"/>
      <c r="F113" s="539"/>
      <c r="G113" s="539"/>
      <c r="H113" s="539"/>
      <c r="I113" s="539"/>
      <c r="J113" s="539"/>
      <c r="K113" s="539"/>
      <c r="L113" s="539"/>
      <c r="M113" s="539"/>
      <c r="N113" s="539"/>
      <c r="O113" s="539"/>
      <c r="P113" s="540"/>
      <c r="Q113" s="1413">
        <v>-609</v>
      </c>
      <c r="R113" s="1465"/>
      <c r="S113" s="1466">
        <v>-609</v>
      </c>
      <c r="T113" s="1467"/>
      <c r="U113" s="375"/>
      <c r="V113" s="375"/>
      <c r="W113" s="389">
        <f t="shared" si="0"/>
        <v>-809.97</v>
      </c>
    </row>
    <row r="114" spans="1:23" ht="14.4" customHeight="1" x14ac:dyDescent="0.3">
      <c r="A114" s="1485" t="s">
        <v>1282</v>
      </c>
      <c r="B114" s="1485"/>
      <c r="C114" s="1485"/>
      <c r="D114" s="1485"/>
      <c r="E114" s="1485"/>
      <c r="F114" s="1485"/>
      <c r="G114" s="1485"/>
      <c r="H114" s="1485"/>
      <c r="I114" s="1485"/>
      <c r="J114" s="1485"/>
      <c r="K114" s="1485"/>
      <c r="L114" s="1485"/>
      <c r="M114" s="1485"/>
      <c r="N114" s="1485"/>
      <c r="O114" s="1485"/>
      <c r="P114" s="1485"/>
      <c r="Q114" s="1486" t="s">
        <v>692</v>
      </c>
      <c r="R114" s="1486"/>
      <c r="S114" s="1494" t="s">
        <v>692</v>
      </c>
      <c r="T114" s="1495"/>
      <c r="U114" s="375"/>
      <c r="V114" s="375"/>
      <c r="W114" s="391" t="s">
        <v>692</v>
      </c>
    </row>
    <row r="115" spans="1:23" ht="14.4" customHeight="1" x14ac:dyDescent="0.3">
      <c r="A115" s="1473" t="s">
        <v>1283</v>
      </c>
      <c r="B115" s="1473"/>
      <c r="C115" s="1473"/>
      <c r="D115" s="1473"/>
      <c r="E115" s="1473"/>
      <c r="F115" s="1473"/>
      <c r="G115" s="1473"/>
      <c r="H115" s="1473"/>
      <c r="I115" s="1473"/>
      <c r="J115" s="1473"/>
      <c r="K115" s="1473"/>
      <c r="L115" s="1473"/>
      <c r="M115" s="1473"/>
      <c r="N115" s="1473"/>
      <c r="O115" s="1473"/>
      <c r="P115" s="1473"/>
      <c r="Q115" s="1016">
        <v>198</v>
      </c>
      <c r="R115" s="1016"/>
      <c r="S115" s="1456">
        <f>Q115*1.05</f>
        <v>207.9</v>
      </c>
      <c r="T115" s="1457"/>
      <c r="U115" s="375"/>
      <c r="V115" s="375"/>
      <c r="W115" s="389">
        <f t="shared" si="0"/>
        <v>276.50700000000001</v>
      </c>
    </row>
    <row r="116" spans="1:23" ht="14.5" x14ac:dyDescent="0.3">
      <c r="A116" s="1473" t="s">
        <v>1284</v>
      </c>
      <c r="B116" s="1473"/>
      <c r="C116" s="1473"/>
      <c r="D116" s="1473"/>
      <c r="E116" s="1473"/>
      <c r="F116" s="1473"/>
      <c r="G116" s="1473"/>
      <c r="H116" s="1473"/>
      <c r="I116" s="1473"/>
      <c r="J116" s="1473"/>
      <c r="K116" s="1473"/>
      <c r="L116" s="1473"/>
      <c r="M116" s="1473"/>
      <c r="N116" s="1473"/>
      <c r="O116" s="1473"/>
      <c r="P116" s="1473"/>
      <c r="Q116" s="1016">
        <v>295</v>
      </c>
      <c r="R116" s="1016"/>
      <c r="S116" s="1456">
        <f>Q116*1.05</f>
        <v>309.75</v>
      </c>
      <c r="T116" s="1457"/>
      <c r="U116" s="375"/>
      <c r="V116" s="375"/>
      <c r="W116" s="389">
        <f t="shared" si="0"/>
        <v>411.96749999999997</v>
      </c>
    </row>
    <row r="117" spans="1:23" ht="14.5" x14ac:dyDescent="0.3">
      <c r="A117" s="715" t="s">
        <v>1285</v>
      </c>
      <c r="B117" s="715"/>
      <c r="C117" s="715"/>
      <c r="D117" s="715"/>
      <c r="E117" s="715"/>
      <c r="F117" s="715"/>
      <c r="G117" s="715"/>
      <c r="H117" s="715"/>
      <c r="I117" s="715"/>
      <c r="J117" s="715"/>
      <c r="K117" s="715"/>
      <c r="L117" s="715"/>
      <c r="M117" s="715"/>
      <c r="N117" s="715"/>
      <c r="O117" s="715"/>
      <c r="P117" s="715"/>
      <c r="Q117" s="1016">
        <v>380</v>
      </c>
      <c r="R117" s="1016"/>
      <c r="S117" s="1456">
        <f t="shared" ref="S117:S119" si="1">Q117*1.05</f>
        <v>399</v>
      </c>
      <c r="T117" s="1457"/>
      <c r="U117" s="375"/>
      <c r="V117" s="375"/>
      <c r="W117" s="389">
        <f t="shared" si="0"/>
        <v>530.67000000000007</v>
      </c>
    </row>
    <row r="118" spans="1:23" ht="14.5" x14ac:dyDescent="0.3">
      <c r="A118" s="715" t="s">
        <v>1286</v>
      </c>
      <c r="B118" s="715"/>
      <c r="C118" s="715"/>
      <c r="D118" s="715"/>
      <c r="E118" s="715"/>
      <c r="F118" s="715"/>
      <c r="G118" s="715"/>
      <c r="H118" s="715"/>
      <c r="I118" s="715"/>
      <c r="J118" s="715"/>
      <c r="K118" s="715"/>
      <c r="L118" s="715"/>
      <c r="M118" s="715"/>
      <c r="N118" s="715"/>
      <c r="O118" s="715"/>
      <c r="P118" s="715"/>
      <c r="Q118" s="1016">
        <v>1368</v>
      </c>
      <c r="R118" s="1016"/>
      <c r="S118" s="1456">
        <f t="shared" si="1"/>
        <v>1436.4</v>
      </c>
      <c r="T118" s="1457"/>
      <c r="U118" s="375"/>
      <c r="V118" s="375"/>
      <c r="W118" s="389">
        <f t="shared" si="0"/>
        <v>1910.4120000000003</v>
      </c>
    </row>
    <row r="119" spans="1:23" ht="14.5" x14ac:dyDescent="0.3">
      <c r="A119" s="715" t="s">
        <v>1287</v>
      </c>
      <c r="B119" s="715"/>
      <c r="C119" s="715"/>
      <c r="D119" s="715"/>
      <c r="E119" s="715"/>
      <c r="F119" s="715"/>
      <c r="G119" s="715"/>
      <c r="H119" s="715"/>
      <c r="I119" s="715"/>
      <c r="J119" s="715"/>
      <c r="K119" s="715"/>
      <c r="L119" s="715"/>
      <c r="M119" s="715"/>
      <c r="N119" s="715"/>
      <c r="O119" s="715"/>
      <c r="P119" s="715"/>
      <c r="Q119" s="1016">
        <v>1653</v>
      </c>
      <c r="R119" s="1016"/>
      <c r="S119" s="1456">
        <f t="shared" si="1"/>
        <v>1735.65</v>
      </c>
      <c r="T119" s="1457"/>
      <c r="U119" s="375"/>
      <c r="V119" s="375"/>
      <c r="W119" s="389">
        <f t="shared" si="0"/>
        <v>2308.4145000000003</v>
      </c>
    </row>
    <row r="120" spans="1:23" ht="14.5" x14ac:dyDescent="0.3">
      <c r="A120" s="715" t="s">
        <v>1288</v>
      </c>
      <c r="B120" s="715"/>
      <c r="C120" s="715"/>
      <c r="D120" s="715"/>
      <c r="E120" s="715"/>
      <c r="F120" s="715"/>
      <c r="G120" s="715"/>
      <c r="H120" s="715"/>
      <c r="I120" s="715"/>
      <c r="J120" s="715"/>
      <c r="K120" s="715"/>
      <c r="L120" s="715"/>
      <c r="M120" s="715"/>
      <c r="N120" s="715"/>
      <c r="O120" s="715"/>
      <c r="P120" s="715"/>
      <c r="Q120" s="715"/>
      <c r="R120" s="715"/>
      <c r="W120" s="369"/>
    </row>
    <row r="121" spans="1:23" ht="14.5" x14ac:dyDescent="0.3">
      <c r="W121" s="369"/>
    </row>
    <row r="122" spans="1:23" ht="14.5" x14ac:dyDescent="0.3">
      <c r="W122" s="369"/>
    </row>
    <row r="123" spans="1:23" ht="14.5" x14ac:dyDescent="0.3">
      <c r="W123" s="369"/>
    </row>
    <row r="124" spans="1:23" ht="14.5" x14ac:dyDescent="0.3">
      <c r="W124" s="369"/>
    </row>
    <row r="125" spans="1:23" ht="14.5" x14ac:dyDescent="0.3">
      <c r="W125" s="369"/>
    </row>
    <row r="126" spans="1:23" ht="14.5" x14ac:dyDescent="0.3">
      <c r="W126" s="369"/>
    </row>
    <row r="127" spans="1:23" ht="14.5" x14ac:dyDescent="0.3">
      <c r="W127" s="369"/>
    </row>
    <row r="128" spans="1:23" ht="14.5" x14ac:dyDescent="0.3">
      <c r="W128" s="369"/>
    </row>
    <row r="129" spans="1:23" ht="14.5" x14ac:dyDescent="0.3">
      <c r="W129" s="369"/>
    </row>
    <row r="130" spans="1:23" ht="14.5" x14ac:dyDescent="0.3">
      <c r="W130" s="369"/>
    </row>
    <row r="131" spans="1:23" ht="14.5" x14ac:dyDescent="0.3">
      <c r="W131" s="369"/>
    </row>
    <row r="132" spans="1:23" ht="14.5" x14ac:dyDescent="0.3">
      <c r="W132" s="369"/>
    </row>
    <row r="133" spans="1:23" ht="14.5" x14ac:dyDescent="0.3">
      <c r="W133" s="369"/>
    </row>
    <row r="134" spans="1:23" ht="14.5" x14ac:dyDescent="0.3">
      <c r="W134" s="369"/>
    </row>
    <row r="135" spans="1:23" ht="24" customHeight="1" x14ac:dyDescent="0.3">
      <c r="W135" s="369"/>
    </row>
    <row r="136" spans="1:23" ht="24" customHeight="1" x14ac:dyDescent="0.3">
      <c r="W136" s="369"/>
    </row>
    <row r="137" spans="1:23" ht="14.5" x14ac:dyDescent="0.3">
      <c r="A137" s="1331" t="s">
        <v>1345</v>
      </c>
      <c r="B137" s="1478"/>
      <c r="C137" s="1478"/>
      <c r="D137" s="1478"/>
      <c r="E137" s="1478"/>
      <c r="F137" s="1478"/>
      <c r="G137" s="1478"/>
      <c r="H137" s="1478"/>
      <c r="I137" s="1478"/>
      <c r="J137" s="1478"/>
      <c r="K137" s="1478"/>
      <c r="L137" s="1478"/>
      <c r="M137" s="1478"/>
      <c r="N137" s="1478"/>
      <c r="O137" s="1478"/>
      <c r="P137" s="1478"/>
      <c r="Q137" s="1478"/>
      <c r="R137" s="1478"/>
      <c r="S137" s="1478"/>
      <c r="T137" s="1478"/>
      <c r="W137" s="369"/>
    </row>
    <row r="138" spans="1:23" ht="14.5" x14ac:dyDescent="0.3">
      <c r="A138" s="1526" t="s">
        <v>549</v>
      </c>
      <c r="B138" s="1478"/>
      <c r="C138" s="1478"/>
      <c r="D138" s="1478"/>
      <c r="E138" s="1478"/>
      <c r="F138" s="1478"/>
      <c r="G138" s="1478"/>
      <c r="H138" s="1478"/>
      <c r="I138" s="1478"/>
      <c r="J138" s="1478"/>
      <c r="K138" s="1478"/>
      <c r="L138" s="1478"/>
      <c r="M138" s="1478"/>
      <c r="N138" s="1478"/>
      <c r="O138" s="1478"/>
      <c r="P138" s="1478"/>
      <c r="Q138" s="1478"/>
      <c r="R138" s="1478"/>
      <c r="S138" s="1478"/>
      <c r="T138" s="1478"/>
      <c r="W138" s="369"/>
    </row>
    <row r="139" spans="1:23" ht="14.5" x14ac:dyDescent="0.3">
      <c r="A139" s="1527" t="s">
        <v>47</v>
      </c>
      <c r="B139" s="1528"/>
      <c r="C139" s="1528"/>
      <c r="D139" s="1528"/>
      <c r="E139" s="1528"/>
      <c r="F139" s="1528"/>
      <c r="G139" s="1528"/>
      <c r="H139" s="1528"/>
      <c r="I139" s="1528"/>
      <c r="J139" s="1528"/>
      <c r="K139" s="1528"/>
      <c r="L139" s="1528"/>
      <c r="M139" s="1528"/>
      <c r="N139" s="1528"/>
      <c r="O139" s="1528"/>
      <c r="P139" s="1529"/>
      <c r="Q139" s="882" t="s">
        <v>1116</v>
      </c>
      <c r="R139" s="882"/>
      <c r="S139" s="882" t="s">
        <v>1213</v>
      </c>
      <c r="T139" s="882"/>
      <c r="W139" s="369"/>
    </row>
    <row r="140" spans="1:23" ht="14.5" x14ac:dyDescent="0.3">
      <c r="A140" s="793" t="s">
        <v>1293</v>
      </c>
      <c r="B140" s="794"/>
      <c r="C140" s="794"/>
      <c r="D140" s="794"/>
      <c r="E140" s="794"/>
      <c r="F140" s="794"/>
      <c r="G140" s="794"/>
      <c r="H140" s="794"/>
      <c r="I140" s="794"/>
      <c r="J140" s="794"/>
      <c r="K140" s="794"/>
      <c r="L140" s="794"/>
      <c r="M140" s="794"/>
      <c r="N140" s="794"/>
      <c r="O140" s="794"/>
      <c r="P140" s="795"/>
      <c r="Q140" s="1016">
        <v>743</v>
      </c>
      <c r="R140" s="1016"/>
      <c r="S140" s="1456">
        <f>Q140*1.05</f>
        <v>780.15</v>
      </c>
      <c r="T140" s="1456"/>
      <c r="W140" s="369">
        <f t="shared" si="0"/>
        <v>1037.5995</v>
      </c>
    </row>
    <row r="141" spans="1:23" ht="14.5" x14ac:dyDescent="0.3">
      <c r="A141" s="793" t="s">
        <v>1294</v>
      </c>
      <c r="B141" s="794"/>
      <c r="C141" s="794"/>
      <c r="D141" s="794"/>
      <c r="E141" s="794"/>
      <c r="F141" s="794"/>
      <c r="G141" s="794"/>
      <c r="H141" s="794"/>
      <c r="I141" s="794"/>
      <c r="J141" s="794"/>
      <c r="K141" s="794"/>
      <c r="L141" s="794"/>
      <c r="M141" s="794"/>
      <c r="N141" s="794"/>
      <c r="O141" s="794"/>
      <c r="P141" s="795"/>
      <c r="Q141" s="1016">
        <v>1188</v>
      </c>
      <c r="R141" s="1016"/>
      <c r="S141" s="1456">
        <f>Q141*1.05</f>
        <v>1247.4000000000001</v>
      </c>
      <c r="T141" s="1456"/>
      <c r="W141" s="369">
        <f t="shared" si="0"/>
        <v>1659.0420000000001</v>
      </c>
    </row>
    <row r="142" spans="1:23" ht="14.5" x14ac:dyDescent="0.3">
      <c r="A142" s="1475" t="s">
        <v>1295</v>
      </c>
      <c r="B142" s="1476"/>
      <c r="C142" s="1476"/>
      <c r="D142" s="1476"/>
      <c r="E142" s="1476"/>
      <c r="F142" s="1476"/>
      <c r="G142" s="1476"/>
      <c r="H142" s="1476"/>
      <c r="I142" s="1476"/>
      <c r="J142" s="1476"/>
      <c r="K142" s="1476"/>
      <c r="L142" s="1476"/>
      <c r="M142" s="1476"/>
      <c r="N142" s="1476"/>
      <c r="O142" s="1476"/>
      <c r="P142" s="1477"/>
      <c r="Q142" s="1016">
        <v>1220</v>
      </c>
      <c r="R142" s="1016"/>
      <c r="S142" s="1456">
        <f t="shared" ref="S142:S145" si="2">Q142*1.05</f>
        <v>1281</v>
      </c>
      <c r="T142" s="1456"/>
      <c r="W142" s="369">
        <f t="shared" si="0"/>
        <v>1703.73</v>
      </c>
    </row>
    <row r="143" spans="1:23" ht="14.5" x14ac:dyDescent="0.3">
      <c r="A143" s="1475" t="s">
        <v>1296</v>
      </c>
      <c r="B143" s="1476"/>
      <c r="C143" s="1476"/>
      <c r="D143" s="1476"/>
      <c r="E143" s="1476"/>
      <c r="F143" s="1476"/>
      <c r="G143" s="1476"/>
      <c r="H143" s="1476"/>
      <c r="I143" s="1476"/>
      <c r="J143" s="1476"/>
      <c r="K143" s="1476"/>
      <c r="L143" s="1476"/>
      <c r="M143" s="1476"/>
      <c r="N143" s="1476"/>
      <c r="O143" s="1476"/>
      <c r="P143" s="1477"/>
      <c r="Q143" s="1016">
        <v>1448</v>
      </c>
      <c r="R143" s="1016"/>
      <c r="S143" s="1456">
        <f t="shared" si="2"/>
        <v>1520.4</v>
      </c>
      <c r="T143" s="1456"/>
      <c r="W143" s="369">
        <f t="shared" si="0"/>
        <v>2022.1320000000001</v>
      </c>
    </row>
    <row r="144" spans="1:23" ht="14.5" x14ac:dyDescent="0.3">
      <c r="A144" s="1475" t="s">
        <v>1297</v>
      </c>
      <c r="B144" s="1476"/>
      <c r="C144" s="1476"/>
      <c r="D144" s="1476"/>
      <c r="E144" s="1476"/>
      <c r="F144" s="1476"/>
      <c r="G144" s="1476"/>
      <c r="H144" s="1476"/>
      <c r="I144" s="1476"/>
      <c r="J144" s="1476"/>
      <c r="K144" s="1476"/>
      <c r="L144" s="1476"/>
      <c r="M144" s="1476"/>
      <c r="N144" s="1476"/>
      <c r="O144" s="1476"/>
      <c r="P144" s="1477"/>
      <c r="Q144" s="1016">
        <v>1140</v>
      </c>
      <c r="R144" s="1016"/>
      <c r="S144" s="1456">
        <f t="shared" si="2"/>
        <v>1197</v>
      </c>
      <c r="T144" s="1456"/>
      <c r="W144" s="369">
        <f t="shared" si="0"/>
        <v>1592.01</v>
      </c>
    </row>
    <row r="145" spans="1:23" ht="14.5" x14ac:dyDescent="0.3">
      <c r="A145" s="1475" t="s">
        <v>1298</v>
      </c>
      <c r="B145" s="1476"/>
      <c r="C145" s="1476"/>
      <c r="D145" s="1476"/>
      <c r="E145" s="1476"/>
      <c r="F145" s="1476"/>
      <c r="G145" s="1476"/>
      <c r="H145" s="1476"/>
      <c r="I145" s="1476"/>
      <c r="J145" s="1476"/>
      <c r="K145" s="1476"/>
      <c r="L145" s="1476"/>
      <c r="M145" s="1476"/>
      <c r="N145" s="1476"/>
      <c r="O145" s="1476"/>
      <c r="P145" s="1477"/>
      <c r="Q145" s="1016">
        <v>3650</v>
      </c>
      <c r="R145" s="1016"/>
      <c r="S145" s="1456">
        <f t="shared" si="2"/>
        <v>3832.5</v>
      </c>
      <c r="T145" s="1456"/>
      <c r="W145" s="369">
        <f t="shared" si="0"/>
        <v>5097.2250000000004</v>
      </c>
    </row>
    <row r="146" spans="1:23" ht="14.5" x14ac:dyDescent="0.3">
      <c r="A146" s="1067" t="s">
        <v>1764</v>
      </c>
      <c r="B146" s="1067"/>
      <c r="C146" s="1067"/>
      <c r="D146" s="1067"/>
      <c r="E146" s="1067"/>
      <c r="F146" s="1067"/>
      <c r="G146" s="1067"/>
      <c r="H146" s="1067"/>
      <c r="I146" s="1067"/>
      <c r="J146" s="1067"/>
      <c r="K146" s="1067"/>
      <c r="L146" s="1067"/>
      <c r="M146" s="1067"/>
      <c r="N146" s="1067"/>
      <c r="O146" s="1067"/>
      <c r="P146" s="1067"/>
      <c r="Q146" s="1067"/>
      <c r="R146" s="1067"/>
      <c r="S146" s="1067"/>
      <c r="T146" s="1067"/>
      <c r="W146" s="369"/>
    </row>
    <row r="147" spans="1:23" ht="14.5" x14ac:dyDescent="0.3">
      <c r="A147" s="1489" t="s">
        <v>1299</v>
      </c>
      <c r="B147" s="1489"/>
      <c r="C147" s="1489"/>
      <c r="D147" s="1489"/>
      <c r="E147" s="1489"/>
      <c r="F147" s="1489"/>
      <c r="G147" s="1489"/>
      <c r="H147" s="1489"/>
      <c r="I147" s="1489"/>
      <c r="J147" s="1489"/>
      <c r="K147" s="1489"/>
      <c r="L147" s="1489"/>
      <c r="M147" s="1489"/>
      <c r="N147" s="1489"/>
      <c r="O147" s="1489"/>
      <c r="P147" s="228"/>
      <c r="Q147" s="1412">
        <v>1344</v>
      </c>
      <c r="R147" s="1412"/>
      <c r="S147" s="1490">
        <f>Q147*1.05</f>
        <v>1411.2</v>
      </c>
      <c r="T147" s="1491"/>
      <c r="W147" s="369">
        <f t="shared" si="0"/>
        <v>1876.8960000000002</v>
      </c>
    </row>
    <row r="148" spans="1:23" ht="14.5" x14ac:dyDescent="0.3">
      <c r="A148" s="1489" t="s">
        <v>1300</v>
      </c>
      <c r="B148" s="1489"/>
      <c r="C148" s="1489"/>
      <c r="D148" s="1489"/>
      <c r="E148" s="1489"/>
      <c r="F148" s="1489"/>
      <c r="G148" s="1489"/>
      <c r="H148" s="1489"/>
      <c r="I148" s="1489"/>
      <c r="J148" s="1489"/>
      <c r="K148" s="1489"/>
      <c r="L148" s="1489"/>
      <c r="M148" s="1489"/>
      <c r="N148" s="1489"/>
      <c r="O148" s="1489"/>
      <c r="P148" s="228"/>
      <c r="Q148" s="1412">
        <v>1715</v>
      </c>
      <c r="R148" s="1412"/>
      <c r="S148" s="1490">
        <f t="shared" ref="S148:S149" si="3">Q148*1.05</f>
        <v>1800.75</v>
      </c>
      <c r="T148" s="1491"/>
      <c r="W148" s="369">
        <f t="shared" si="0"/>
        <v>2394.9974999999999</v>
      </c>
    </row>
    <row r="149" spans="1:23" ht="14.5" x14ac:dyDescent="0.3">
      <c r="A149" s="1489" t="s">
        <v>1301</v>
      </c>
      <c r="B149" s="1489"/>
      <c r="C149" s="1489"/>
      <c r="D149" s="1489"/>
      <c r="E149" s="1489"/>
      <c r="F149" s="1489"/>
      <c r="G149" s="1489"/>
      <c r="H149" s="1489"/>
      <c r="I149" s="1489"/>
      <c r="J149" s="1489"/>
      <c r="K149" s="1489"/>
      <c r="L149" s="1489"/>
      <c r="M149" s="1489"/>
      <c r="N149" s="1489"/>
      <c r="O149" s="1489"/>
      <c r="P149" s="228"/>
      <c r="Q149" s="1412">
        <v>3270</v>
      </c>
      <c r="R149" s="1412"/>
      <c r="S149" s="1490">
        <f t="shared" si="3"/>
        <v>3433.5</v>
      </c>
      <c r="T149" s="1491"/>
      <c r="W149" s="369">
        <f t="shared" si="0"/>
        <v>4566.5550000000003</v>
      </c>
    </row>
    <row r="150" spans="1:23" ht="14.5" x14ac:dyDescent="0.3">
      <c r="A150" s="1489" t="s">
        <v>1305</v>
      </c>
      <c r="B150" s="1489"/>
      <c r="C150" s="1489"/>
      <c r="D150" s="1489"/>
      <c r="E150" s="1489"/>
      <c r="F150" s="1489"/>
      <c r="G150" s="1489"/>
      <c r="H150" s="1489"/>
      <c r="I150" s="1489"/>
      <c r="J150" s="1489"/>
      <c r="K150" s="1489"/>
      <c r="L150" s="1489"/>
      <c r="M150" s="1489"/>
      <c r="N150" s="1489"/>
      <c r="O150" s="1489"/>
      <c r="P150" s="228"/>
      <c r="Q150" s="1412"/>
      <c r="R150" s="1412"/>
      <c r="S150" s="1541"/>
      <c r="T150" s="1542"/>
      <c r="W150" s="369"/>
    </row>
    <row r="151" spans="1:23" ht="14.5" x14ac:dyDescent="0.3">
      <c r="A151" s="1489" t="s">
        <v>1306</v>
      </c>
      <c r="B151" s="1489"/>
      <c r="C151" s="1489"/>
      <c r="D151" s="1489"/>
      <c r="E151" s="1489"/>
      <c r="F151" s="1489"/>
      <c r="G151" s="1489"/>
      <c r="H151" s="1489"/>
      <c r="I151" s="1489"/>
      <c r="J151" s="1489"/>
      <c r="K151" s="1489"/>
      <c r="L151" s="1489"/>
      <c r="M151" s="1489"/>
      <c r="N151" s="1489"/>
      <c r="O151" s="1489"/>
      <c r="P151" s="228"/>
      <c r="Q151" s="1412">
        <v>1445</v>
      </c>
      <c r="R151" s="1412"/>
      <c r="S151" s="1541">
        <v>1517</v>
      </c>
      <c r="T151" s="1542"/>
      <c r="W151" s="369">
        <f t="shared" si="0"/>
        <v>2017.6100000000001</v>
      </c>
    </row>
    <row r="152" spans="1:23" ht="14.5" x14ac:dyDescent="0.3">
      <c r="A152" s="1489" t="s">
        <v>1307</v>
      </c>
      <c r="B152" s="1489"/>
      <c r="C152" s="1489"/>
      <c r="D152" s="1489"/>
      <c r="E152" s="1489"/>
      <c r="F152" s="1489"/>
      <c r="G152" s="1489"/>
      <c r="H152" s="1489"/>
      <c r="I152" s="1489"/>
      <c r="J152" s="1489"/>
      <c r="K152" s="1489"/>
      <c r="L152" s="1489"/>
      <c r="M152" s="1489"/>
      <c r="N152" s="1489"/>
      <c r="O152" s="1489"/>
      <c r="P152" s="228"/>
      <c r="Q152" s="1412"/>
      <c r="R152" s="1412"/>
      <c r="S152" s="1541">
        <v>1284</v>
      </c>
      <c r="T152" s="1542"/>
      <c r="W152" s="369">
        <f t="shared" si="0"/>
        <v>1707.72</v>
      </c>
    </row>
    <row r="153" spans="1:23" ht="14.5" x14ac:dyDescent="0.3">
      <c r="A153" s="1489" t="s">
        <v>1308</v>
      </c>
      <c r="B153" s="1489"/>
      <c r="C153" s="1489"/>
      <c r="D153" s="1489"/>
      <c r="E153" s="1489"/>
      <c r="F153" s="1489"/>
      <c r="G153" s="1489"/>
      <c r="H153" s="1489"/>
      <c r="I153" s="1489"/>
      <c r="J153" s="1489"/>
      <c r="K153" s="1489"/>
      <c r="L153" s="1489"/>
      <c r="M153" s="1489"/>
      <c r="N153" s="1489"/>
      <c r="O153" s="1489"/>
      <c r="P153" s="228"/>
      <c r="Q153" s="1412"/>
      <c r="R153" s="1412"/>
      <c r="S153" s="1541">
        <v>1812</v>
      </c>
      <c r="T153" s="1542"/>
      <c r="W153" s="369">
        <f t="shared" si="0"/>
        <v>2409.96</v>
      </c>
    </row>
  </sheetData>
  <mergeCells count="209">
    <mergeCell ref="U1:U2"/>
    <mergeCell ref="V1:V2"/>
    <mergeCell ref="W1:W2"/>
    <mergeCell ref="A153:O153"/>
    <mergeCell ref="Q153:R153"/>
    <mergeCell ref="S153:T153"/>
    <mergeCell ref="A2:P2"/>
    <mergeCell ref="Q2:R2"/>
    <mergeCell ref="S2:T2"/>
    <mergeCell ref="A112:T112"/>
    <mergeCell ref="A146:T146"/>
    <mergeCell ref="A151:O151"/>
    <mergeCell ref="Q151:R151"/>
    <mergeCell ref="S151:T151"/>
    <mergeCell ref="A152:O152"/>
    <mergeCell ref="Q152:R152"/>
    <mergeCell ref="S152:T152"/>
    <mergeCell ref="A149:O149"/>
    <mergeCell ref="Q149:R149"/>
    <mergeCell ref="S149:T149"/>
    <mergeCell ref="A150:O150"/>
    <mergeCell ref="Q150:R150"/>
    <mergeCell ref="S150:T150"/>
    <mergeCell ref="A147:O147"/>
    <mergeCell ref="Q147:R147"/>
    <mergeCell ref="S147:T147"/>
    <mergeCell ref="A148:O148"/>
    <mergeCell ref="Q148:R148"/>
    <mergeCell ref="S148:T148"/>
    <mergeCell ref="A144:P144"/>
    <mergeCell ref="Q144:R144"/>
    <mergeCell ref="S144:T144"/>
    <mergeCell ref="A145:P145"/>
    <mergeCell ref="Q145:R145"/>
    <mergeCell ref="S145:T145"/>
    <mergeCell ref="A142:P142"/>
    <mergeCell ref="Q142:R142"/>
    <mergeCell ref="S142:T142"/>
    <mergeCell ref="A143:P143"/>
    <mergeCell ref="Q143:R143"/>
    <mergeCell ref="S143:T143"/>
    <mergeCell ref="A140:P140"/>
    <mergeCell ref="Q140:R140"/>
    <mergeCell ref="S140:T140"/>
    <mergeCell ref="A141:P141"/>
    <mergeCell ref="Q141:R141"/>
    <mergeCell ref="S141:T141"/>
    <mergeCell ref="A120:R120"/>
    <mergeCell ref="A137:T137"/>
    <mergeCell ref="A138:T138"/>
    <mergeCell ref="A139:P139"/>
    <mergeCell ref="Q139:R139"/>
    <mergeCell ref="S139:T139"/>
    <mergeCell ref="A118:P118"/>
    <mergeCell ref="Q118:R118"/>
    <mergeCell ref="S118:T118"/>
    <mergeCell ref="A119:P119"/>
    <mergeCell ref="Q119:R119"/>
    <mergeCell ref="S119:T119"/>
    <mergeCell ref="A116:P116"/>
    <mergeCell ref="Q116:R116"/>
    <mergeCell ref="S116:T116"/>
    <mergeCell ref="A117:P117"/>
    <mergeCell ref="Q117:R117"/>
    <mergeCell ref="S117:T117"/>
    <mergeCell ref="A114:P114"/>
    <mergeCell ref="Q114:R114"/>
    <mergeCell ref="S114:T114"/>
    <mergeCell ref="A115:P115"/>
    <mergeCell ref="Q115:R115"/>
    <mergeCell ref="S115:T115"/>
    <mergeCell ref="A111:P111"/>
    <mergeCell ref="Q111:R111"/>
    <mergeCell ref="S111:T111"/>
    <mergeCell ref="A113:P113"/>
    <mergeCell ref="Q113:R113"/>
    <mergeCell ref="S113:T113"/>
    <mergeCell ref="A109:P109"/>
    <mergeCell ref="Q109:R109"/>
    <mergeCell ref="S109:T109"/>
    <mergeCell ref="A110:P110"/>
    <mergeCell ref="Q110:R110"/>
    <mergeCell ref="S110:T110"/>
    <mergeCell ref="A107:P107"/>
    <mergeCell ref="Q107:R107"/>
    <mergeCell ref="S107:T107"/>
    <mergeCell ref="A108:P108"/>
    <mergeCell ref="Q108:R108"/>
    <mergeCell ref="S108:T108"/>
    <mergeCell ref="A105:P105"/>
    <mergeCell ref="Q105:R105"/>
    <mergeCell ref="S105:T105"/>
    <mergeCell ref="A106:P106"/>
    <mergeCell ref="Q106:R106"/>
    <mergeCell ref="S106:T106"/>
    <mergeCell ref="A103:P103"/>
    <mergeCell ref="Q103:R103"/>
    <mergeCell ref="S103:T103"/>
    <mergeCell ref="A104:P104"/>
    <mergeCell ref="Q104:R104"/>
    <mergeCell ref="S104:T104"/>
    <mergeCell ref="A101:P101"/>
    <mergeCell ref="Q101:R101"/>
    <mergeCell ref="S101:T101"/>
    <mergeCell ref="A102:P102"/>
    <mergeCell ref="Q102:R102"/>
    <mergeCell ref="S102:T102"/>
    <mergeCell ref="A98:P98"/>
    <mergeCell ref="Q98:R98"/>
    <mergeCell ref="S98:T98"/>
    <mergeCell ref="A99:R99"/>
    <mergeCell ref="A100:P100"/>
    <mergeCell ref="Q100:R100"/>
    <mergeCell ref="S100:T100"/>
    <mergeCell ref="A95:P95"/>
    <mergeCell ref="Q95:R95"/>
    <mergeCell ref="S95:T95"/>
    <mergeCell ref="A97:P97"/>
    <mergeCell ref="Q97:R97"/>
    <mergeCell ref="S97:T97"/>
    <mergeCell ref="A85:P85"/>
    <mergeCell ref="A86:P86"/>
    <mergeCell ref="A89:N89"/>
    <mergeCell ref="A92:P92"/>
    <mergeCell ref="A93:P93"/>
    <mergeCell ref="A94:P94"/>
    <mergeCell ref="A79:P79"/>
    <mergeCell ref="A80:P80"/>
    <mergeCell ref="A81:P81"/>
    <mergeCell ref="A82:P82"/>
    <mergeCell ref="A83:P83"/>
    <mergeCell ref="A84:P84"/>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9:P49"/>
    <mergeCell ref="A50:P50"/>
    <mergeCell ref="A51:P51"/>
    <mergeCell ref="A52:P52"/>
    <mergeCell ref="A53:P53"/>
    <mergeCell ref="A54:P54"/>
    <mergeCell ref="A43:P43"/>
    <mergeCell ref="A44:P44"/>
    <mergeCell ref="A45:P45"/>
    <mergeCell ref="A46:P46"/>
    <mergeCell ref="A47:P47"/>
    <mergeCell ref="A48:P48"/>
    <mergeCell ref="A37:P37"/>
    <mergeCell ref="A38:P38"/>
    <mergeCell ref="A39:P39"/>
    <mergeCell ref="A40:P40"/>
    <mergeCell ref="A41:P41"/>
    <mergeCell ref="A42:P42"/>
    <mergeCell ref="A31:P31"/>
    <mergeCell ref="A32:P32"/>
    <mergeCell ref="A33:P33"/>
    <mergeCell ref="A34:P34"/>
    <mergeCell ref="A35:P35"/>
    <mergeCell ref="A36:P36"/>
    <mergeCell ref="A26:P26"/>
    <mergeCell ref="A27:P27"/>
    <mergeCell ref="A28:P28"/>
    <mergeCell ref="A29:P29"/>
    <mergeCell ref="A30:P30"/>
    <mergeCell ref="A19:P19"/>
    <mergeCell ref="A20:P20"/>
    <mergeCell ref="A21:P21"/>
    <mergeCell ref="A22:P22"/>
    <mergeCell ref="A23:P23"/>
    <mergeCell ref="A24:P24"/>
    <mergeCell ref="A17:P17"/>
    <mergeCell ref="A18:P18"/>
    <mergeCell ref="A7:P7"/>
    <mergeCell ref="A8:P8"/>
    <mergeCell ref="A9:P9"/>
    <mergeCell ref="A10:P10"/>
    <mergeCell ref="A11:P11"/>
    <mergeCell ref="A12:P12"/>
    <mergeCell ref="A25:P25"/>
    <mergeCell ref="A1:T1"/>
    <mergeCell ref="A3:P3"/>
    <mergeCell ref="A4:P4"/>
    <mergeCell ref="A5:P5"/>
    <mergeCell ref="A6:P6"/>
    <mergeCell ref="A13:P13"/>
    <mergeCell ref="A14:P14"/>
    <mergeCell ref="A15:P15"/>
    <mergeCell ref="A16:P16"/>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sheetPr>
  <dimension ref="A1:W145"/>
  <sheetViews>
    <sheetView topLeftCell="A82" workbookViewId="0">
      <selection activeCell="W100" sqref="W100"/>
    </sheetView>
  </sheetViews>
  <sheetFormatPr defaultColWidth="9.296875" defaultRowHeight="13" x14ac:dyDescent="0.3"/>
  <cols>
    <col min="1" max="1" width="28.3984375" style="112" customWidth="1"/>
    <col min="2" max="6" width="9.296875" style="112"/>
    <col min="7" max="7" width="2.3984375" style="112" customWidth="1"/>
    <col min="8" max="8" width="2.296875" style="112" customWidth="1"/>
    <col min="9" max="9" width="3.09765625" style="112" customWidth="1"/>
    <col min="10" max="20" width="9.296875" style="112"/>
    <col min="21" max="21" width="17.296875" style="112" customWidth="1"/>
    <col min="22" max="22" width="14.8984375" style="112" customWidth="1"/>
    <col min="23" max="23" width="15.19921875" style="112" customWidth="1"/>
    <col min="24" max="16384" width="9.296875" style="112"/>
  </cols>
  <sheetData>
    <row r="1" spans="1:23" ht="33" customHeight="1" x14ac:dyDescent="0.3">
      <c r="A1" s="1496" t="s">
        <v>1357</v>
      </c>
      <c r="B1" s="1543"/>
      <c r="C1" s="1543"/>
      <c r="D1" s="1543"/>
      <c r="E1" s="1543"/>
      <c r="F1" s="1543"/>
      <c r="G1" s="1543"/>
      <c r="H1" s="1543"/>
      <c r="I1" s="1543"/>
      <c r="J1" s="1543"/>
      <c r="K1" s="1543"/>
      <c r="L1" s="1543"/>
      <c r="M1" s="1543"/>
      <c r="N1" s="1543"/>
      <c r="O1" s="1543"/>
      <c r="P1" s="1543"/>
      <c r="Q1" s="1543"/>
      <c r="R1" s="1543"/>
      <c r="S1" s="1543"/>
      <c r="T1" s="1543"/>
      <c r="U1" s="1492" t="s">
        <v>1799</v>
      </c>
      <c r="V1" s="1492" t="s">
        <v>1800</v>
      </c>
      <c r="W1" s="1492" t="s">
        <v>1801</v>
      </c>
    </row>
    <row r="2" spans="1:23" ht="18" customHeight="1" x14ac:dyDescent="0.3">
      <c r="A2" s="1497" t="s">
        <v>1347</v>
      </c>
      <c r="B2" s="1498"/>
      <c r="C2" s="1498"/>
      <c r="D2" s="1498"/>
      <c r="E2" s="1498"/>
      <c r="F2" s="1498"/>
      <c r="G2" s="1498"/>
      <c r="H2" s="1498"/>
      <c r="I2" s="1498"/>
      <c r="J2" s="1498"/>
      <c r="K2" s="1498"/>
      <c r="L2" s="1498"/>
      <c r="M2" s="1498"/>
      <c r="N2" s="1498"/>
      <c r="O2" s="1498"/>
      <c r="P2" s="1499"/>
      <c r="Q2" s="882" t="s">
        <v>1116</v>
      </c>
      <c r="R2" s="882"/>
      <c r="S2" s="882" t="s">
        <v>1213</v>
      </c>
      <c r="T2" s="882"/>
      <c r="U2" s="1493"/>
      <c r="V2" s="1493"/>
      <c r="W2" s="1493"/>
    </row>
    <row r="3" spans="1:23" ht="14.5" x14ac:dyDescent="0.3">
      <c r="A3" s="1425" t="s">
        <v>1215</v>
      </c>
      <c r="B3" s="1386"/>
      <c r="C3" s="1386"/>
      <c r="D3" s="1386"/>
      <c r="E3" s="1386"/>
      <c r="F3" s="1386"/>
      <c r="G3" s="1386"/>
      <c r="H3" s="1386"/>
      <c r="I3" s="1386"/>
      <c r="J3" s="1386"/>
      <c r="K3" s="1386"/>
      <c r="L3" s="1386"/>
      <c r="M3" s="1386"/>
      <c r="N3" s="1386"/>
      <c r="O3" s="1386"/>
      <c r="P3" s="1386"/>
      <c r="Q3" s="240"/>
      <c r="R3" s="240"/>
      <c r="S3" s="240"/>
      <c r="T3" s="240"/>
    </row>
    <row r="4" spans="1:23" ht="14.5" x14ac:dyDescent="0.3">
      <c r="A4" s="1421"/>
      <c r="B4" s="1422"/>
      <c r="C4" s="1422"/>
      <c r="D4" s="1422"/>
      <c r="E4" s="1422"/>
      <c r="F4" s="1422"/>
      <c r="G4" s="1422"/>
      <c r="H4" s="1422"/>
      <c r="I4" s="1422"/>
      <c r="J4" s="1422"/>
      <c r="K4" s="1422"/>
      <c r="L4" s="1422"/>
      <c r="M4" s="1422"/>
      <c r="N4" s="1422"/>
      <c r="O4" s="1422"/>
      <c r="P4" s="1422"/>
      <c r="Q4" s="240"/>
      <c r="R4" s="240"/>
      <c r="S4" s="240"/>
      <c r="T4" s="240"/>
    </row>
    <row r="5" spans="1:23" ht="62.4" customHeight="1" x14ac:dyDescent="0.3">
      <c r="A5" s="1423" t="s">
        <v>1330</v>
      </c>
      <c r="B5" s="1424"/>
      <c r="C5" s="1424"/>
      <c r="D5" s="1424"/>
      <c r="E5" s="1424"/>
      <c r="F5" s="1424"/>
      <c r="G5" s="1424"/>
      <c r="H5" s="1424"/>
      <c r="I5" s="1424"/>
      <c r="J5" s="1424"/>
      <c r="K5" s="1424"/>
      <c r="L5" s="1424"/>
      <c r="M5" s="1424"/>
      <c r="N5" s="1424"/>
      <c r="O5" s="1424"/>
      <c r="P5" s="1424"/>
      <c r="Q5" s="240"/>
      <c r="R5" s="240"/>
      <c r="S5" s="240"/>
      <c r="T5" s="240"/>
    </row>
    <row r="6" spans="1:23" ht="14.5" x14ac:dyDescent="0.3">
      <c r="A6" s="1449" t="s">
        <v>1217</v>
      </c>
      <c r="B6" s="1450"/>
      <c r="C6" s="1450"/>
      <c r="D6" s="1450"/>
      <c r="E6" s="1450"/>
      <c r="F6" s="1450"/>
      <c r="G6" s="1450"/>
      <c r="H6" s="1450"/>
      <c r="I6" s="1450"/>
      <c r="J6" s="1450"/>
      <c r="K6" s="1450"/>
      <c r="L6" s="1450"/>
      <c r="M6" s="1450"/>
      <c r="N6" s="1450"/>
      <c r="O6" s="1450"/>
      <c r="P6" s="1450"/>
      <c r="Q6" s="240"/>
      <c r="R6" s="240"/>
      <c r="S6" s="240"/>
      <c r="T6" s="240"/>
    </row>
    <row r="7" spans="1:23" ht="14.5" x14ac:dyDescent="0.3">
      <c r="A7" s="1423"/>
      <c r="B7" s="1424"/>
      <c r="C7" s="1424"/>
      <c r="D7" s="1424"/>
      <c r="E7" s="1424"/>
      <c r="F7" s="1424"/>
      <c r="G7" s="1424"/>
      <c r="H7" s="1424"/>
      <c r="I7" s="1424"/>
      <c r="J7" s="1424"/>
      <c r="K7" s="1424"/>
      <c r="L7" s="1424"/>
      <c r="M7" s="1424"/>
      <c r="N7" s="1424"/>
      <c r="O7" s="1424"/>
      <c r="P7" s="1424"/>
      <c r="Q7" s="240"/>
      <c r="R7" s="240"/>
      <c r="S7" s="240"/>
      <c r="T7" s="240"/>
    </row>
    <row r="8" spans="1:23" ht="93" customHeight="1" x14ac:dyDescent="0.3">
      <c r="A8" s="1423" t="s">
        <v>1218</v>
      </c>
      <c r="B8" s="1424"/>
      <c r="C8" s="1424"/>
      <c r="D8" s="1424"/>
      <c r="E8" s="1424"/>
      <c r="F8" s="1424"/>
      <c r="G8" s="1424"/>
      <c r="H8" s="1424"/>
      <c r="I8" s="1424"/>
      <c r="J8" s="1424"/>
      <c r="K8" s="1424"/>
      <c r="L8" s="1424"/>
      <c r="M8" s="1424"/>
      <c r="N8" s="1424"/>
      <c r="O8" s="1424"/>
      <c r="P8" s="1424"/>
      <c r="Q8" s="240"/>
      <c r="R8" s="240"/>
      <c r="S8" s="240"/>
      <c r="T8" s="240"/>
    </row>
    <row r="9" spans="1:23" ht="14.5" x14ac:dyDescent="0.3">
      <c r="A9" s="1423"/>
      <c r="B9" s="1424"/>
      <c r="C9" s="1424"/>
      <c r="D9" s="1424"/>
      <c r="E9" s="1424"/>
      <c r="F9" s="1424"/>
      <c r="G9" s="1424"/>
      <c r="H9" s="1424"/>
      <c r="I9" s="1424"/>
      <c r="J9" s="1424"/>
      <c r="K9" s="1424"/>
      <c r="L9" s="1424"/>
      <c r="M9" s="1424"/>
      <c r="N9" s="1424"/>
      <c r="O9" s="1424"/>
      <c r="P9" s="1424"/>
      <c r="Q9" s="240"/>
      <c r="R9" s="240"/>
      <c r="S9" s="240"/>
      <c r="T9" s="240"/>
    </row>
    <row r="10" spans="1:23" ht="14.5" x14ac:dyDescent="0.3">
      <c r="A10" s="1425" t="s">
        <v>1219</v>
      </c>
      <c r="B10" s="1386"/>
      <c r="C10" s="1386"/>
      <c r="D10" s="1386"/>
      <c r="E10" s="1386"/>
      <c r="F10" s="1386"/>
      <c r="G10" s="1386"/>
      <c r="H10" s="1386"/>
      <c r="I10" s="1386"/>
      <c r="J10" s="1386"/>
      <c r="K10" s="1386"/>
      <c r="L10" s="1386"/>
      <c r="M10" s="1386"/>
      <c r="N10" s="1386"/>
      <c r="O10" s="1386"/>
      <c r="P10" s="1386"/>
      <c r="Q10" s="240"/>
      <c r="R10" s="240"/>
      <c r="S10" s="240"/>
      <c r="T10" s="240"/>
    </row>
    <row r="11" spans="1:23" ht="14.5" x14ac:dyDescent="0.3">
      <c r="A11" s="1421"/>
      <c r="B11" s="1422"/>
      <c r="C11" s="1422"/>
      <c r="D11" s="1422"/>
      <c r="E11" s="1422"/>
      <c r="F11" s="1422"/>
      <c r="G11" s="1422"/>
      <c r="H11" s="1422"/>
      <c r="I11" s="1422"/>
      <c r="J11" s="1422"/>
      <c r="K11" s="1422"/>
      <c r="L11" s="1422"/>
      <c r="M11" s="1422"/>
      <c r="N11" s="1422"/>
      <c r="O11" s="1422"/>
      <c r="P11" s="1422"/>
      <c r="Q11" s="240"/>
      <c r="R11" s="240"/>
      <c r="S11" s="240"/>
      <c r="T11" s="240"/>
    </row>
    <row r="12" spans="1:23" ht="52.5" customHeight="1" x14ac:dyDescent="0.3">
      <c r="A12" s="1421" t="s">
        <v>1220</v>
      </c>
      <c r="B12" s="1422"/>
      <c r="C12" s="1422"/>
      <c r="D12" s="1422"/>
      <c r="E12" s="1422"/>
      <c r="F12" s="1422"/>
      <c r="G12" s="1422"/>
      <c r="H12" s="1422"/>
      <c r="I12" s="1422"/>
      <c r="J12" s="1422"/>
      <c r="K12" s="1422"/>
      <c r="L12" s="1422"/>
      <c r="M12" s="1422"/>
      <c r="N12" s="1422"/>
      <c r="O12" s="1422"/>
      <c r="P12" s="1422"/>
      <c r="Q12" s="240"/>
      <c r="R12" s="240"/>
      <c r="S12" s="240"/>
      <c r="T12" s="240"/>
    </row>
    <row r="13" spans="1:23" ht="14.5" x14ac:dyDescent="0.3">
      <c r="A13" s="1421"/>
      <c r="B13" s="1422"/>
      <c r="C13" s="1422"/>
      <c r="D13" s="1422"/>
      <c r="E13" s="1422"/>
      <c r="F13" s="1422"/>
      <c r="G13" s="1422"/>
      <c r="H13" s="1422"/>
      <c r="I13" s="1422"/>
      <c r="J13" s="1422"/>
      <c r="K13" s="1422"/>
      <c r="L13" s="1422"/>
      <c r="M13" s="1422"/>
      <c r="N13" s="1422"/>
      <c r="O13" s="1422"/>
      <c r="P13" s="1422"/>
      <c r="Q13" s="240"/>
      <c r="R13" s="240"/>
      <c r="S13" s="240"/>
      <c r="T13" s="240"/>
    </row>
    <row r="14" spans="1:23" ht="14.5" x14ac:dyDescent="0.3">
      <c r="A14" s="1449" t="s">
        <v>1221</v>
      </c>
      <c r="B14" s="1450"/>
      <c r="C14" s="1450"/>
      <c r="D14" s="1450"/>
      <c r="E14" s="1450"/>
      <c r="F14" s="1450"/>
      <c r="G14" s="1450"/>
      <c r="H14" s="1450"/>
      <c r="I14" s="1450"/>
      <c r="J14" s="1450"/>
      <c r="K14" s="1450"/>
      <c r="L14" s="1450"/>
      <c r="M14" s="1450"/>
      <c r="N14" s="1450"/>
      <c r="O14" s="1450"/>
      <c r="P14" s="1450"/>
      <c r="Q14" s="240"/>
      <c r="R14" s="240"/>
      <c r="S14" s="240"/>
      <c r="T14" s="240"/>
    </row>
    <row r="15" spans="1:23" ht="14.5" x14ac:dyDescent="0.3">
      <c r="A15" s="1436"/>
      <c r="B15" s="1437"/>
      <c r="C15" s="1437"/>
      <c r="D15" s="1437"/>
      <c r="E15" s="1437"/>
      <c r="F15" s="1437"/>
      <c r="G15" s="1437"/>
      <c r="H15" s="1437"/>
      <c r="I15" s="1437"/>
      <c r="J15" s="1437"/>
      <c r="K15" s="1437"/>
      <c r="L15" s="1437"/>
      <c r="M15" s="1437"/>
      <c r="N15" s="1437"/>
      <c r="O15" s="1437"/>
      <c r="P15" s="1437"/>
      <c r="Q15" s="240"/>
      <c r="R15" s="240"/>
      <c r="S15" s="240"/>
      <c r="T15" s="240"/>
    </row>
    <row r="16" spans="1:23" ht="38.25" customHeight="1" x14ac:dyDescent="0.3">
      <c r="A16" s="1436" t="s">
        <v>1222</v>
      </c>
      <c r="B16" s="1437"/>
      <c r="C16" s="1437"/>
      <c r="D16" s="1437"/>
      <c r="E16" s="1437"/>
      <c r="F16" s="1437"/>
      <c r="G16" s="1437"/>
      <c r="H16" s="1437"/>
      <c r="I16" s="1437"/>
      <c r="J16" s="1437"/>
      <c r="K16" s="1437"/>
      <c r="L16" s="1437"/>
      <c r="M16" s="1437"/>
      <c r="N16" s="1437"/>
      <c r="O16" s="1437"/>
      <c r="P16" s="1437"/>
      <c r="Q16" s="240"/>
      <c r="R16" s="240"/>
      <c r="S16" s="240"/>
      <c r="T16" s="240"/>
    </row>
    <row r="17" spans="1:20" ht="14.5" x14ac:dyDescent="0.3">
      <c r="A17" s="1436"/>
      <c r="B17" s="1437"/>
      <c r="C17" s="1437"/>
      <c r="D17" s="1437"/>
      <c r="E17" s="1437"/>
      <c r="F17" s="1437"/>
      <c r="G17" s="1437"/>
      <c r="H17" s="1437"/>
      <c r="I17" s="1437"/>
      <c r="J17" s="1437"/>
      <c r="K17" s="1437"/>
      <c r="L17" s="1437"/>
      <c r="M17" s="1437"/>
      <c r="N17" s="1437"/>
      <c r="O17" s="1437"/>
      <c r="P17" s="1437"/>
      <c r="Q17" s="240"/>
      <c r="R17" s="240"/>
      <c r="S17" s="240"/>
      <c r="T17" s="240"/>
    </row>
    <row r="18" spans="1:20" ht="14.5" x14ac:dyDescent="0.3">
      <c r="A18" s="1449" t="s">
        <v>1223</v>
      </c>
      <c r="B18" s="1450"/>
      <c r="C18" s="1450"/>
      <c r="D18" s="1450"/>
      <c r="E18" s="1450"/>
      <c r="F18" s="1450"/>
      <c r="G18" s="1450"/>
      <c r="H18" s="1450"/>
      <c r="I18" s="1450"/>
      <c r="J18" s="1450"/>
      <c r="K18" s="1450"/>
      <c r="L18" s="1450"/>
      <c r="M18" s="1450"/>
      <c r="N18" s="1450"/>
      <c r="O18" s="1450"/>
      <c r="P18" s="1450"/>
      <c r="Q18" s="240"/>
      <c r="R18" s="240"/>
      <c r="S18" s="240"/>
      <c r="T18" s="240"/>
    </row>
    <row r="19" spans="1:20" ht="14.5" x14ac:dyDescent="0.3">
      <c r="A19" s="1436"/>
      <c r="B19" s="1437"/>
      <c r="C19" s="1437"/>
      <c r="D19" s="1437"/>
      <c r="E19" s="1437"/>
      <c r="F19" s="1437"/>
      <c r="G19" s="1437"/>
      <c r="H19" s="1437"/>
      <c r="I19" s="1437"/>
      <c r="J19" s="1437"/>
      <c r="K19" s="1437"/>
      <c r="L19" s="1437"/>
      <c r="M19" s="1437"/>
      <c r="N19" s="1437"/>
      <c r="O19" s="1437"/>
      <c r="P19" s="1437"/>
      <c r="Q19" s="240"/>
      <c r="R19" s="240"/>
      <c r="S19" s="240"/>
      <c r="T19" s="240"/>
    </row>
    <row r="20" spans="1:20" ht="33.65" customHeight="1" x14ac:dyDescent="0.3">
      <c r="A20" s="1436" t="s">
        <v>1224</v>
      </c>
      <c r="B20" s="1437"/>
      <c r="C20" s="1437"/>
      <c r="D20" s="1437"/>
      <c r="E20" s="1437"/>
      <c r="F20" s="1437"/>
      <c r="G20" s="1437"/>
      <c r="H20" s="1437"/>
      <c r="I20" s="1437"/>
      <c r="J20" s="1437"/>
      <c r="K20" s="1437"/>
      <c r="L20" s="1437"/>
      <c r="M20" s="1437"/>
      <c r="N20" s="1437"/>
      <c r="O20" s="1437"/>
      <c r="P20" s="1437"/>
      <c r="Q20" s="240"/>
      <c r="R20" s="240"/>
      <c r="S20" s="240"/>
      <c r="T20" s="240"/>
    </row>
    <row r="21" spans="1:20" ht="14.5" x14ac:dyDescent="0.3">
      <c r="A21" s="1544"/>
      <c r="B21" s="1545"/>
      <c r="C21" s="1545"/>
      <c r="D21" s="1545"/>
      <c r="E21" s="1545"/>
      <c r="F21" s="1545"/>
      <c r="G21" s="1545"/>
      <c r="H21" s="1545"/>
      <c r="I21" s="1545"/>
      <c r="J21" s="1545"/>
      <c r="K21" s="1545"/>
      <c r="L21" s="1545"/>
      <c r="M21" s="1545"/>
      <c r="N21" s="1545"/>
      <c r="O21" s="1545"/>
      <c r="P21" s="1545"/>
      <c r="Q21" s="240"/>
      <c r="R21" s="240"/>
      <c r="S21" s="240"/>
      <c r="T21" s="240"/>
    </row>
    <row r="22" spans="1:20" ht="14.5" x14ac:dyDescent="0.3">
      <c r="A22" s="1546" t="s">
        <v>1225</v>
      </c>
      <c r="B22" s="1547"/>
      <c r="C22" s="1547"/>
      <c r="D22" s="1547"/>
      <c r="E22" s="1547"/>
      <c r="F22" s="1547"/>
      <c r="G22" s="1547"/>
      <c r="H22" s="1547"/>
      <c r="I22" s="1547"/>
      <c r="J22" s="1547"/>
      <c r="K22" s="1547"/>
      <c r="L22" s="1547"/>
      <c r="M22" s="1547"/>
      <c r="N22" s="1547"/>
      <c r="O22" s="1547"/>
      <c r="P22" s="1547"/>
      <c r="Q22" s="240"/>
      <c r="R22" s="240"/>
      <c r="S22" s="240"/>
      <c r="T22" s="240"/>
    </row>
    <row r="23" spans="1:20" ht="14.5" x14ac:dyDescent="0.3">
      <c r="A23" s="1436"/>
      <c r="B23" s="1437"/>
      <c r="C23" s="1437"/>
      <c r="D23" s="1437"/>
      <c r="E23" s="1437"/>
      <c r="F23" s="1437"/>
      <c r="G23" s="1437"/>
      <c r="H23" s="1437"/>
      <c r="I23" s="1437"/>
      <c r="J23" s="1437"/>
      <c r="K23" s="1437"/>
      <c r="L23" s="1437"/>
      <c r="M23" s="1437"/>
      <c r="N23" s="1437"/>
      <c r="O23" s="1437"/>
      <c r="P23" s="1437"/>
      <c r="Q23" s="240"/>
      <c r="R23" s="240"/>
      <c r="S23" s="240"/>
      <c r="T23" s="240"/>
    </row>
    <row r="24" spans="1:20" ht="60" customHeight="1" x14ac:dyDescent="0.3">
      <c r="A24" s="1436" t="s">
        <v>1226</v>
      </c>
      <c r="B24" s="1437"/>
      <c r="C24" s="1437"/>
      <c r="D24" s="1437"/>
      <c r="E24" s="1437"/>
      <c r="F24" s="1437"/>
      <c r="G24" s="1437"/>
      <c r="H24" s="1437"/>
      <c r="I24" s="1437"/>
      <c r="J24" s="1437"/>
      <c r="K24" s="1437"/>
      <c r="L24" s="1437"/>
      <c r="M24" s="1437"/>
      <c r="N24" s="1437"/>
      <c r="O24" s="1437"/>
      <c r="P24" s="1437"/>
      <c r="Q24" s="240"/>
      <c r="R24" s="240"/>
      <c r="S24" s="240"/>
      <c r="T24" s="240"/>
    </row>
    <row r="25" spans="1:20" ht="14.5" x14ac:dyDescent="0.3">
      <c r="A25" s="1436"/>
      <c r="B25" s="1437"/>
      <c r="C25" s="1437"/>
      <c r="D25" s="1437"/>
      <c r="E25" s="1437"/>
      <c r="F25" s="1437"/>
      <c r="G25" s="1437"/>
      <c r="H25" s="1437"/>
      <c r="I25" s="1437"/>
      <c r="J25" s="1437"/>
      <c r="K25" s="1437"/>
      <c r="L25" s="1437"/>
      <c r="M25" s="1437"/>
      <c r="N25" s="1437"/>
      <c r="O25" s="1437"/>
      <c r="P25" s="1437"/>
      <c r="Q25" s="240"/>
      <c r="R25" s="240"/>
      <c r="S25" s="240"/>
      <c r="T25" s="240"/>
    </row>
    <row r="26" spans="1:20" ht="14.5" x14ac:dyDescent="0.3">
      <c r="A26" s="1546" t="s">
        <v>1227</v>
      </c>
      <c r="B26" s="1547"/>
      <c r="C26" s="1547"/>
      <c r="D26" s="1547"/>
      <c r="E26" s="1547"/>
      <c r="F26" s="1547"/>
      <c r="G26" s="1547"/>
      <c r="H26" s="1547"/>
      <c r="I26" s="1547"/>
      <c r="J26" s="1547"/>
      <c r="K26" s="1547"/>
      <c r="L26" s="1547"/>
      <c r="M26" s="1547"/>
      <c r="N26" s="1547"/>
      <c r="O26" s="1547"/>
      <c r="P26" s="1547"/>
      <c r="Q26" s="240"/>
      <c r="R26" s="240"/>
      <c r="S26" s="240"/>
      <c r="T26" s="240"/>
    </row>
    <row r="27" spans="1:20" ht="14.5" x14ac:dyDescent="0.3">
      <c r="A27" s="1544"/>
      <c r="B27" s="1545"/>
      <c r="C27" s="1545"/>
      <c r="D27" s="1545"/>
      <c r="E27" s="1545"/>
      <c r="F27" s="1545"/>
      <c r="G27" s="1545"/>
      <c r="H27" s="1545"/>
      <c r="I27" s="1545"/>
      <c r="J27" s="1545"/>
      <c r="K27" s="1545"/>
      <c r="L27" s="1545"/>
      <c r="M27" s="1545"/>
      <c r="N27" s="1545"/>
      <c r="O27" s="1545"/>
      <c r="P27" s="1545"/>
      <c r="Q27" s="240"/>
      <c r="R27" s="240"/>
      <c r="S27" s="240"/>
      <c r="T27" s="240"/>
    </row>
    <row r="28" spans="1:20" ht="298.75" customHeight="1" x14ac:dyDescent="0.3">
      <c r="A28" s="1544" t="s">
        <v>1348</v>
      </c>
      <c r="B28" s="1545"/>
      <c r="C28" s="1545"/>
      <c r="D28" s="1545"/>
      <c r="E28" s="1545"/>
      <c r="F28" s="1545"/>
      <c r="G28" s="1545"/>
      <c r="H28" s="1545"/>
      <c r="I28" s="1545"/>
      <c r="J28" s="1545"/>
      <c r="K28" s="1545"/>
      <c r="L28" s="1545"/>
      <c r="M28" s="1545"/>
      <c r="N28" s="1545"/>
      <c r="O28" s="1545"/>
      <c r="P28" s="1545"/>
      <c r="Q28" s="240"/>
      <c r="R28" s="240"/>
      <c r="S28" s="240"/>
      <c r="T28" s="240"/>
    </row>
    <row r="29" spans="1:20" ht="14.5" x14ac:dyDescent="0.3">
      <c r="A29" s="1423"/>
      <c r="B29" s="1424"/>
      <c r="C29" s="1424"/>
      <c r="D29" s="1424"/>
      <c r="E29" s="1424"/>
      <c r="F29" s="1424"/>
      <c r="G29" s="1424"/>
      <c r="H29" s="1424"/>
      <c r="I29" s="1424"/>
      <c r="J29" s="1424"/>
      <c r="K29" s="1424"/>
      <c r="L29" s="1424"/>
      <c r="M29" s="1424"/>
      <c r="N29" s="1424"/>
      <c r="O29" s="1424"/>
      <c r="P29" s="1424"/>
      <c r="Q29" s="240"/>
      <c r="R29" s="240"/>
      <c r="S29" s="240"/>
      <c r="T29" s="240"/>
    </row>
    <row r="30" spans="1:20" ht="14.5" x14ac:dyDescent="0.3">
      <c r="A30" s="1425" t="s">
        <v>1238</v>
      </c>
      <c r="B30" s="1386"/>
      <c r="C30" s="1386"/>
      <c r="D30" s="1386"/>
      <c r="E30" s="1386"/>
      <c r="F30" s="1386"/>
      <c r="G30" s="1386"/>
      <c r="H30" s="1386"/>
      <c r="I30" s="1386"/>
      <c r="J30" s="1386"/>
      <c r="K30" s="1386"/>
      <c r="L30" s="1386"/>
      <c r="M30" s="1386"/>
      <c r="N30" s="1386"/>
      <c r="O30" s="1386"/>
      <c r="P30" s="1386"/>
      <c r="Q30" s="240"/>
      <c r="R30" s="240"/>
      <c r="S30" s="240"/>
      <c r="T30" s="240"/>
    </row>
    <row r="31" spans="1:20" ht="14.5" x14ac:dyDescent="0.3">
      <c r="A31" s="1421"/>
      <c r="B31" s="1422"/>
      <c r="C31" s="1422"/>
      <c r="D31" s="1422"/>
      <c r="E31" s="1422"/>
      <c r="F31" s="1422"/>
      <c r="G31" s="1422"/>
      <c r="H31" s="1422"/>
      <c r="I31" s="1422"/>
      <c r="J31" s="1422"/>
      <c r="K31" s="1422"/>
      <c r="L31" s="1422"/>
      <c r="M31" s="1422"/>
      <c r="N31" s="1422"/>
      <c r="O31" s="1422"/>
      <c r="P31" s="1422"/>
      <c r="Q31" s="240"/>
      <c r="R31" s="240"/>
      <c r="S31" s="240"/>
      <c r="T31" s="240"/>
    </row>
    <row r="32" spans="1:20" ht="63.75" customHeight="1" x14ac:dyDescent="0.3">
      <c r="A32" s="1421" t="s">
        <v>1239</v>
      </c>
      <c r="B32" s="1422"/>
      <c r="C32" s="1422"/>
      <c r="D32" s="1422"/>
      <c r="E32" s="1422"/>
      <c r="F32" s="1422"/>
      <c r="G32" s="1422"/>
      <c r="H32" s="1422"/>
      <c r="I32" s="1422"/>
      <c r="J32" s="1422"/>
      <c r="K32" s="1422"/>
      <c r="L32" s="1422"/>
      <c r="M32" s="1422"/>
      <c r="N32" s="1422"/>
      <c r="O32" s="1422"/>
      <c r="P32" s="1422"/>
      <c r="Q32" s="240"/>
      <c r="R32" s="240"/>
      <c r="S32" s="240"/>
      <c r="T32" s="240"/>
    </row>
    <row r="33" spans="1:20" ht="14.5" x14ac:dyDescent="0.3">
      <c r="A33" s="1421"/>
      <c r="B33" s="1422"/>
      <c r="C33" s="1422"/>
      <c r="D33" s="1422"/>
      <c r="E33" s="1422"/>
      <c r="F33" s="1422"/>
      <c r="G33" s="1422"/>
      <c r="H33" s="1422"/>
      <c r="I33" s="1422"/>
      <c r="J33" s="1422"/>
      <c r="K33" s="1422"/>
      <c r="L33" s="1422"/>
      <c r="M33" s="1422"/>
      <c r="N33" s="1422"/>
      <c r="O33" s="1422"/>
      <c r="P33" s="1422"/>
      <c r="Q33" s="240"/>
      <c r="R33" s="240"/>
      <c r="S33" s="240"/>
      <c r="T33" s="240"/>
    </row>
    <row r="34" spans="1:20" ht="14.5" x14ac:dyDescent="0.3">
      <c r="A34" s="1425" t="s">
        <v>1240</v>
      </c>
      <c r="B34" s="1386"/>
      <c r="C34" s="1386"/>
      <c r="D34" s="1386"/>
      <c r="E34" s="1386"/>
      <c r="F34" s="1386"/>
      <c r="G34" s="1386"/>
      <c r="H34" s="1386"/>
      <c r="I34" s="1386"/>
      <c r="J34" s="1386"/>
      <c r="K34" s="1386"/>
      <c r="L34" s="1386"/>
      <c r="M34" s="1386"/>
      <c r="N34" s="1386"/>
      <c r="O34" s="1386"/>
      <c r="P34" s="1386"/>
      <c r="Q34" s="240"/>
      <c r="R34" s="240"/>
      <c r="S34" s="240"/>
      <c r="T34" s="240"/>
    </row>
    <row r="35" spans="1:20" ht="14.5" x14ac:dyDescent="0.3">
      <c r="A35" s="1421"/>
      <c r="B35" s="1422"/>
      <c r="C35" s="1422"/>
      <c r="D35" s="1422"/>
      <c r="E35" s="1422"/>
      <c r="F35" s="1422"/>
      <c r="G35" s="1422"/>
      <c r="H35" s="1422"/>
      <c r="I35" s="1422"/>
      <c r="J35" s="1422"/>
      <c r="K35" s="1422"/>
      <c r="L35" s="1422"/>
      <c r="M35" s="1422"/>
      <c r="N35" s="1422"/>
      <c r="O35" s="1422"/>
      <c r="P35" s="1422"/>
      <c r="Q35" s="240"/>
      <c r="R35" s="240"/>
      <c r="S35" s="240"/>
      <c r="T35" s="240"/>
    </row>
    <row r="36" spans="1:20" ht="38.4" customHeight="1" x14ac:dyDescent="0.3">
      <c r="A36" s="1421" t="s">
        <v>1241</v>
      </c>
      <c r="B36" s="1422"/>
      <c r="C36" s="1422"/>
      <c r="D36" s="1422"/>
      <c r="E36" s="1422"/>
      <c r="F36" s="1422"/>
      <c r="G36" s="1422"/>
      <c r="H36" s="1422"/>
      <c r="I36" s="1422"/>
      <c r="J36" s="1422"/>
      <c r="K36" s="1422"/>
      <c r="L36" s="1422"/>
      <c r="M36" s="1422"/>
      <c r="N36" s="1422"/>
      <c r="O36" s="1422"/>
      <c r="P36" s="1422"/>
      <c r="Q36" s="240"/>
      <c r="R36" s="240"/>
      <c r="S36" s="240"/>
      <c r="T36" s="240"/>
    </row>
    <row r="37" spans="1:20" ht="14.5" x14ac:dyDescent="0.3">
      <c r="A37" s="1421"/>
      <c r="B37" s="1422"/>
      <c r="C37" s="1422"/>
      <c r="D37" s="1422"/>
      <c r="E37" s="1422"/>
      <c r="F37" s="1422"/>
      <c r="G37" s="1422"/>
      <c r="H37" s="1422"/>
      <c r="I37" s="1422"/>
      <c r="J37" s="1422"/>
      <c r="K37" s="1422"/>
      <c r="L37" s="1422"/>
      <c r="M37" s="1422"/>
      <c r="N37" s="1422"/>
      <c r="O37" s="1422"/>
      <c r="P37" s="1422"/>
      <c r="Q37" s="240"/>
      <c r="R37" s="240"/>
      <c r="S37" s="240"/>
      <c r="T37" s="240"/>
    </row>
    <row r="38" spans="1:20" ht="69" customHeight="1" x14ac:dyDescent="0.3">
      <c r="A38" s="1421" t="s">
        <v>1242</v>
      </c>
      <c r="B38" s="1422"/>
      <c r="C38" s="1422"/>
      <c r="D38" s="1422"/>
      <c r="E38" s="1422"/>
      <c r="F38" s="1422"/>
      <c r="G38" s="1422"/>
      <c r="H38" s="1422"/>
      <c r="I38" s="1422"/>
      <c r="J38" s="1422"/>
      <c r="K38" s="1422"/>
      <c r="L38" s="1422"/>
      <c r="M38" s="1422"/>
      <c r="N38" s="1422"/>
      <c r="O38" s="1422"/>
      <c r="P38" s="1422"/>
      <c r="Q38" s="240"/>
      <c r="R38" s="240"/>
      <c r="S38" s="240"/>
      <c r="T38" s="240"/>
    </row>
    <row r="39" spans="1:20" ht="14.5" x14ac:dyDescent="0.3">
      <c r="A39" s="1421"/>
      <c r="B39" s="1422"/>
      <c r="C39" s="1422"/>
      <c r="D39" s="1422"/>
      <c r="E39" s="1422"/>
      <c r="F39" s="1422"/>
      <c r="G39" s="1422"/>
      <c r="H39" s="1422"/>
      <c r="I39" s="1422"/>
      <c r="J39" s="1422"/>
      <c r="K39" s="1422"/>
      <c r="L39" s="1422"/>
      <c r="M39" s="1422"/>
      <c r="N39" s="1422"/>
      <c r="O39" s="1422"/>
      <c r="P39" s="1422"/>
      <c r="Q39" s="240"/>
      <c r="R39" s="240"/>
      <c r="S39" s="240"/>
      <c r="T39" s="240"/>
    </row>
    <row r="40" spans="1:20" ht="24.75" customHeight="1" x14ac:dyDescent="0.3">
      <c r="A40" s="1421" t="s">
        <v>1243</v>
      </c>
      <c r="B40" s="1422"/>
      <c r="C40" s="1422"/>
      <c r="D40" s="1422"/>
      <c r="E40" s="1422"/>
      <c r="F40" s="1422"/>
      <c r="G40" s="1422"/>
      <c r="H40" s="1422"/>
      <c r="I40" s="1422"/>
      <c r="J40" s="1422"/>
      <c r="K40" s="1422"/>
      <c r="L40" s="1422"/>
      <c r="M40" s="1422"/>
      <c r="N40" s="1422"/>
      <c r="O40" s="1422"/>
      <c r="P40" s="1422"/>
      <c r="Q40" s="240"/>
      <c r="R40" s="240"/>
      <c r="S40" s="240"/>
      <c r="T40" s="240"/>
    </row>
    <row r="41" spans="1:20" ht="14.5" x14ac:dyDescent="0.3">
      <c r="A41" s="1421"/>
      <c r="B41" s="1422"/>
      <c r="C41" s="1422"/>
      <c r="D41" s="1422"/>
      <c r="E41" s="1422"/>
      <c r="F41" s="1422"/>
      <c r="G41" s="1422"/>
      <c r="H41" s="1422"/>
      <c r="I41" s="1422"/>
      <c r="J41" s="1422"/>
      <c r="K41" s="1422"/>
      <c r="L41" s="1422"/>
      <c r="M41" s="1422"/>
      <c r="N41" s="1422"/>
      <c r="O41" s="1422"/>
      <c r="P41" s="1422"/>
      <c r="Q41" s="240"/>
      <c r="R41" s="240"/>
      <c r="S41" s="240"/>
      <c r="T41" s="240"/>
    </row>
    <row r="42" spans="1:20" ht="14.5" x14ac:dyDescent="0.3">
      <c r="A42" s="1425" t="s">
        <v>1244</v>
      </c>
      <c r="B42" s="1386"/>
      <c r="C42" s="1386"/>
      <c r="D42" s="1386"/>
      <c r="E42" s="1386"/>
      <c r="F42" s="1386"/>
      <c r="G42" s="1386"/>
      <c r="H42" s="1386"/>
      <c r="I42" s="1386"/>
      <c r="J42" s="1386"/>
      <c r="K42" s="1386"/>
      <c r="L42" s="1386"/>
      <c r="M42" s="1386"/>
      <c r="N42" s="1386"/>
      <c r="O42" s="1386"/>
      <c r="P42" s="1386"/>
      <c r="Q42" s="240"/>
      <c r="R42" s="240"/>
      <c r="S42" s="240"/>
      <c r="T42" s="240"/>
    </row>
    <row r="43" spans="1:20" ht="14.5" x14ac:dyDescent="0.3">
      <c r="A43" s="1421"/>
      <c r="B43" s="1422"/>
      <c r="C43" s="1422"/>
      <c r="D43" s="1422"/>
      <c r="E43" s="1422"/>
      <c r="F43" s="1422"/>
      <c r="G43" s="1422"/>
      <c r="H43" s="1422"/>
      <c r="I43" s="1422"/>
      <c r="J43" s="1422"/>
      <c r="K43" s="1422"/>
      <c r="L43" s="1422"/>
      <c r="M43" s="1422"/>
      <c r="N43" s="1422"/>
      <c r="O43" s="1422"/>
      <c r="P43" s="1422"/>
      <c r="Q43" s="240"/>
      <c r="R43" s="240"/>
      <c r="S43" s="240"/>
      <c r="T43" s="240"/>
    </row>
    <row r="44" spans="1:20" ht="54.75" customHeight="1" x14ac:dyDescent="0.3">
      <c r="A44" s="1421" t="s">
        <v>1245</v>
      </c>
      <c r="B44" s="1422"/>
      <c r="C44" s="1422"/>
      <c r="D44" s="1422"/>
      <c r="E44" s="1422"/>
      <c r="F44" s="1422"/>
      <c r="G44" s="1422"/>
      <c r="H44" s="1422"/>
      <c r="I44" s="1422"/>
      <c r="J44" s="1422"/>
      <c r="K44" s="1422"/>
      <c r="L44" s="1422"/>
      <c r="M44" s="1422"/>
      <c r="N44" s="1422"/>
      <c r="O44" s="1422"/>
      <c r="P44" s="1422"/>
      <c r="Q44" s="240"/>
      <c r="R44" s="240"/>
      <c r="S44" s="240"/>
      <c r="T44" s="240"/>
    </row>
    <row r="45" spans="1:20" ht="14.5" x14ac:dyDescent="0.3">
      <c r="A45" s="1421" t="s">
        <v>277</v>
      </c>
      <c r="B45" s="1422"/>
      <c r="C45" s="1422"/>
      <c r="D45" s="1422"/>
      <c r="E45" s="1422"/>
      <c r="F45" s="1422"/>
      <c r="G45" s="1422"/>
      <c r="H45" s="1422"/>
      <c r="I45" s="1422"/>
      <c r="J45" s="1422"/>
      <c r="K45" s="1422"/>
      <c r="L45" s="1422"/>
      <c r="M45" s="1422"/>
      <c r="N45" s="1422"/>
      <c r="O45" s="1422"/>
      <c r="P45" s="1422"/>
      <c r="Q45" s="240"/>
      <c r="R45" s="240"/>
      <c r="S45" s="240"/>
      <c r="T45" s="240"/>
    </row>
    <row r="46" spans="1:20" ht="91.25" customHeight="1" x14ac:dyDescent="0.3">
      <c r="A46" s="1421" t="s">
        <v>1349</v>
      </c>
      <c r="B46" s="1422"/>
      <c r="C46" s="1422"/>
      <c r="D46" s="1422"/>
      <c r="E46" s="1422"/>
      <c r="F46" s="1422"/>
      <c r="G46" s="1422"/>
      <c r="H46" s="1422"/>
      <c r="I46" s="1422"/>
      <c r="J46" s="1422"/>
      <c r="K46" s="1422"/>
      <c r="L46" s="1422"/>
      <c r="M46" s="1422"/>
      <c r="N46" s="1422"/>
      <c r="O46" s="1422"/>
      <c r="P46" s="1422"/>
      <c r="Q46" s="240"/>
      <c r="R46" s="240"/>
      <c r="S46" s="240"/>
      <c r="T46" s="240"/>
    </row>
    <row r="47" spans="1:20" ht="14.5" x14ac:dyDescent="0.3">
      <c r="A47" s="1421"/>
      <c r="B47" s="1422"/>
      <c r="C47" s="1422"/>
      <c r="D47" s="1422"/>
      <c r="E47" s="1422"/>
      <c r="F47" s="1422"/>
      <c r="G47" s="1422"/>
      <c r="H47" s="1422"/>
      <c r="I47" s="1422"/>
      <c r="J47" s="1422"/>
      <c r="K47" s="1422"/>
      <c r="L47" s="1422"/>
      <c r="M47" s="1422"/>
      <c r="N47" s="1422"/>
      <c r="O47" s="1422"/>
      <c r="P47" s="1422"/>
      <c r="Q47" s="240"/>
      <c r="R47" s="240"/>
      <c r="S47" s="240"/>
      <c r="T47" s="240"/>
    </row>
    <row r="48" spans="1:20" ht="62.4" customHeight="1" x14ac:dyDescent="0.3">
      <c r="A48" s="1423" t="s">
        <v>1247</v>
      </c>
      <c r="B48" s="1424"/>
      <c r="C48" s="1424"/>
      <c r="D48" s="1424"/>
      <c r="E48" s="1424"/>
      <c r="F48" s="1424"/>
      <c r="G48" s="1424"/>
      <c r="H48" s="1424"/>
      <c r="I48" s="1424"/>
      <c r="J48" s="1424"/>
      <c r="K48" s="1424"/>
      <c r="L48" s="1424"/>
      <c r="M48" s="1424"/>
      <c r="N48" s="1424"/>
      <c r="O48" s="1424"/>
      <c r="P48" s="1424"/>
      <c r="Q48" s="240"/>
      <c r="R48" s="240"/>
      <c r="S48" s="240"/>
      <c r="T48" s="240"/>
    </row>
    <row r="49" spans="1:20" ht="14.5" x14ac:dyDescent="0.3">
      <c r="A49" s="1421"/>
      <c r="B49" s="1422"/>
      <c r="C49" s="1422"/>
      <c r="D49" s="1422"/>
      <c r="E49" s="1422"/>
      <c r="F49" s="1422"/>
      <c r="G49" s="1422"/>
      <c r="H49" s="1422"/>
      <c r="I49" s="1422"/>
      <c r="J49" s="1422"/>
      <c r="K49" s="1422"/>
      <c r="L49" s="1422"/>
      <c r="M49" s="1422"/>
      <c r="N49" s="1422"/>
      <c r="O49" s="1422"/>
      <c r="P49" s="1422"/>
      <c r="Q49" s="240"/>
      <c r="R49" s="240"/>
      <c r="S49" s="240"/>
      <c r="T49" s="240"/>
    </row>
    <row r="50" spans="1:20" ht="119.4" customHeight="1" x14ac:dyDescent="0.3">
      <c r="A50" s="1421" t="s">
        <v>1350</v>
      </c>
      <c r="B50" s="1422"/>
      <c r="C50" s="1422"/>
      <c r="D50" s="1422"/>
      <c r="E50" s="1422"/>
      <c r="F50" s="1422"/>
      <c r="G50" s="1422"/>
      <c r="H50" s="1422"/>
      <c r="I50" s="1422"/>
      <c r="J50" s="1422"/>
      <c r="K50" s="1422"/>
      <c r="L50" s="1422"/>
      <c r="M50" s="1422"/>
      <c r="N50" s="1422"/>
      <c r="O50" s="1422"/>
      <c r="P50" s="1422"/>
      <c r="Q50" s="240"/>
      <c r="R50" s="240"/>
      <c r="S50" s="240"/>
      <c r="T50" s="240"/>
    </row>
    <row r="51" spans="1:20" ht="14.5" x14ac:dyDescent="0.3">
      <c r="A51" s="1425"/>
      <c r="B51" s="1386"/>
      <c r="C51" s="1386"/>
      <c r="D51" s="1386"/>
      <c r="E51" s="1386"/>
      <c r="F51" s="1386"/>
      <c r="G51" s="1386"/>
      <c r="H51" s="1386"/>
      <c r="I51" s="1386"/>
      <c r="J51" s="1386"/>
      <c r="K51" s="1386"/>
      <c r="L51" s="1386"/>
      <c r="M51" s="1386"/>
      <c r="N51" s="1386"/>
      <c r="O51" s="1386"/>
      <c r="P51" s="1386"/>
      <c r="Q51" s="240"/>
      <c r="R51" s="240"/>
      <c r="S51" s="240"/>
      <c r="T51" s="240"/>
    </row>
    <row r="52" spans="1:20" ht="53.4" customHeight="1" x14ac:dyDescent="0.3">
      <c r="A52" s="1421" t="s">
        <v>1249</v>
      </c>
      <c r="B52" s="1422"/>
      <c r="C52" s="1422"/>
      <c r="D52" s="1422"/>
      <c r="E52" s="1422"/>
      <c r="F52" s="1422"/>
      <c r="G52" s="1422"/>
      <c r="H52" s="1422"/>
      <c r="I52" s="1422"/>
      <c r="J52" s="1422"/>
      <c r="K52" s="1422"/>
      <c r="L52" s="1422"/>
      <c r="M52" s="1422"/>
      <c r="N52" s="1422"/>
      <c r="O52" s="1422"/>
      <c r="P52" s="1422"/>
      <c r="Q52" s="240"/>
      <c r="R52" s="240"/>
      <c r="S52" s="240"/>
      <c r="T52" s="240"/>
    </row>
    <row r="53" spans="1:20" ht="14.5" x14ac:dyDescent="0.3">
      <c r="A53" s="1421"/>
      <c r="B53" s="1422"/>
      <c r="C53" s="1422"/>
      <c r="D53" s="1422"/>
      <c r="E53" s="1422"/>
      <c r="F53" s="1422"/>
      <c r="G53" s="1422"/>
      <c r="H53" s="1422"/>
      <c r="I53" s="1422"/>
      <c r="J53" s="1422"/>
      <c r="K53" s="1422"/>
      <c r="L53" s="1422"/>
      <c r="M53" s="1422"/>
      <c r="N53" s="1422"/>
      <c r="O53" s="1422"/>
      <c r="P53" s="1422"/>
      <c r="Q53" s="240"/>
      <c r="R53" s="240"/>
      <c r="S53" s="240"/>
      <c r="T53" s="240"/>
    </row>
    <row r="54" spans="1:20" ht="121.75" customHeight="1" x14ac:dyDescent="0.3">
      <c r="A54" s="1421" t="s">
        <v>1351</v>
      </c>
      <c r="B54" s="1422"/>
      <c r="C54" s="1422"/>
      <c r="D54" s="1422"/>
      <c r="E54" s="1422"/>
      <c r="F54" s="1422"/>
      <c r="G54" s="1422"/>
      <c r="H54" s="1422"/>
      <c r="I54" s="1422"/>
      <c r="J54" s="1422"/>
      <c r="K54" s="1422"/>
      <c r="L54" s="1422"/>
      <c r="M54" s="1422"/>
      <c r="N54" s="1422"/>
      <c r="O54" s="1422"/>
      <c r="P54" s="1422"/>
      <c r="Q54" s="240"/>
      <c r="R54" s="240"/>
      <c r="S54" s="240"/>
      <c r="T54" s="240"/>
    </row>
    <row r="55" spans="1:20" ht="14.5" x14ac:dyDescent="0.3">
      <c r="A55" s="1421"/>
      <c r="B55" s="1422"/>
      <c r="C55" s="1422"/>
      <c r="D55" s="1422"/>
      <c r="E55" s="1422"/>
      <c r="F55" s="1422"/>
      <c r="G55" s="1422"/>
      <c r="H55" s="1422"/>
      <c r="I55" s="1422"/>
      <c r="J55" s="1422"/>
      <c r="K55" s="1422"/>
      <c r="L55" s="1422"/>
      <c r="M55" s="1422"/>
      <c r="N55" s="1422"/>
      <c r="O55" s="1422"/>
      <c r="P55" s="1422"/>
      <c r="Q55" s="240"/>
      <c r="R55" s="240"/>
      <c r="S55" s="240"/>
      <c r="T55" s="240"/>
    </row>
    <row r="56" spans="1:20" ht="18" customHeight="1" x14ac:dyDescent="0.3">
      <c r="A56" s="1421" t="s">
        <v>1251</v>
      </c>
      <c r="B56" s="1422"/>
      <c r="C56" s="1422"/>
      <c r="D56" s="1422"/>
      <c r="E56" s="1422"/>
      <c r="F56" s="1422"/>
      <c r="G56" s="1422"/>
      <c r="H56" s="1422"/>
      <c r="I56" s="1422"/>
      <c r="J56" s="1422"/>
      <c r="K56" s="1422"/>
      <c r="L56" s="1422"/>
      <c r="M56" s="1422"/>
      <c r="N56" s="1422"/>
      <c r="O56" s="1422"/>
      <c r="P56" s="1422"/>
      <c r="Q56" s="240"/>
      <c r="R56" s="240"/>
      <c r="S56" s="240"/>
      <c r="T56" s="240"/>
    </row>
    <row r="57" spans="1:20" ht="14.5" x14ac:dyDescent="0.3">
      <c r="A57" s="1421"/>
      <c r="B57" s="1422"/>
      <c r="C57" s="1422"/>
      <c r="D57" s="1422"/>
      <c r="E57" s="1422"/>
      <c r="F57" s="1422"/>
      <c r="G57" s="1422"/>
      <c r="H57" s="1422"/>
      <c r="I57" s="1422"/>
      <c r="J57" s="1422"/>
      <c r="K57" s="1422"/>
      <c r="L57" s="1422"/>
      <c r="M57" s="1422"/>
      <c r="N57" s="1422"/>
      <c r="O57" s="1422"/>
      <c r="P57" s="1422"/>
      <c r="Q57" s="240"/>
      <c r="R57" s="240"/>
      <c r="S57" s="240"/>
      <c r="T57" s="240"/>
    </row>
    <row r="58" spans="1:20" ht="148.75" customHeight="1" x14ac:dyDescent="0.3">
      <c r="A58" s="1421" t="s">
        <v>1320</v>
      </c>
      <c r="B58" s="1422"/>
      <c r="C58" s="1422"/>
      <c r="D58" s="1422"/>
      <c r="E58" s="1422"/>
      <c r="F58" s="1422"/>
      <c r="G58" s="1422"/>
      <c r="H58" s="1422"/>
      <c r="I58" s="1422"/>
      <c r="J58" s="1422"/>
      <c r="K58" s="1422"/>
      <c r="L58" s="1422"/>
      <c r="M58" s="1422"/>
      <c r="N58" s="1422"/>
      <c r="O58" s="1422"/>
      <c r="P58" s="1422"/>
      <c r="Q58" s="240"/>
      <c r="R58" s="240"/>
      <c r="S58" s="240"/>
      <c r="T58" s="240"/>
    </row>
    <row r="59" spans="1:20" ht="14.5" x14ac:dyDescent="0.3">
      <c r="A59" s="1425"/>
      <c r="B59" s="1386"/>
      <c r="C59" s="1386"/>
      <c r="D59" s="1386"/>
      <c r="E59" s="1386"/>
      <c r="F59" s="1386"/>
      <c r="G59" s="1386"/>
      <c r="H59" s="1386"/>
      <c r="I59" s="1386"/>
      <c r="J59" s="1386"/>
      <c r="K59" s="1386"/>
      <c r="L59" s="1386"/>
      <c r="M59" s="1386"/>
      <c r="N59" s="1386"/>
      <c r="O59" s="1386"/>
      <c r="P59" s="1386"/>
      <c r="Q59" s="240"/>
      <c r="R59" s="240"/>
      <c r="S59" s="240"/>
      <c r="T59" s="240"/>
    </row>
    <row r="60" spans="1:20" ht="82.5" customHeight="1" x14ac:dyDescent="0.3">
      <c r="A60" s="1421" t="s">
        <v>1352</v>
      </c>
      <c r="B60" s="1422"/>
      <c r="C60" s="1422"/>
      <c r="D60" s="1422"/>
      <c r="E60" s="1422"/>
      <c r="F60" s="1422"/>
      <c r="G60" s="1422"/>
      <c r="H60" s="1422"/>
      <c r="I60" s="1422"/>
      <c r="J60" s="1422"/>
      <c r="K60" s="1422"/>
      <c r="L60" s="1422"/>
      <c r="M60" s="1422"/>
      <c r="N60" s="1422"/>
      <c r="O60" s="1422"/>
      <c r="P60" s="1422"/>
      <c r="Q60" s="240"/>
      <c r="R60" s="240"/>
      <c r="S60" s="240"/>
      <c r="T60" s="240"/>
    </row>
    <row r="61" spans="1:20" ht="14.5" x14ac:dyDescent="0.3">
      <c r="A61" s="1423"/>
      <c r="B61" s="1424"/>
      <c r="C61" s="1424"/>
      <c r="D61" s="1424"/>
      <c r="E61" s="1424"/>
      <c r="F61" s="1424"/>
      <c r="G61" s="1424"/>
      <c r="H61" s="1424"/>
      <c r="I61" s="1424"/>
      <c r="J61" s="1424"/>
      <c r="K61" s="1424"/>
      <c r="L61" s="1424"/>
      <c r="M61" s="1424"/>
      <c r="N61" s="1424"/>
      <c r="O61" s="1424"/>
      <c r="P61" s="1424"/>
      <c r="Q61" s="240"/>
      <c r="R61" s="240"/>
      <c r="S61" s="240"/>
      <c r="T61" s="240"/>
    </row>
    <row r="62" spans="1:20" ht="37.5" customHeight="1" x14ac:dyDescent="0.3">
      <c r="A62" s="1421" t="s">
        <v>1254</v>
      </c>
      <c r="B62" s="1422"/>
      <c r="C62" s="1422"/>
      <c r="D62" s="1422"/>
      <c r="E62" s="1422"/>
      <c r="F62" s="1422"/>
      <c r="G62" s="1422"/>
      <c r="H62" s="1422"/>
      <c r="I62" s="1422"/>
      <c r="J62" s="1422"/>
      <c r="K62" s="1422"/>
      <c r="L62" s="1422"/>
      <c r="M62" s="1422"/>
      <c r="N62" s="1422"/>
      <c r="O62" s="1422"/>
      <c r="P62" s="1422"/>
      <c r="Q62" s="240"/>
      <c r="R62" s="240"/>
      <c r="S62" s="240"/>
      <c r="T62" s="240"/>
    </row>
    <row r="63" spans="1:20" ht="14.5" x14ac:dyDescent="0.3">
      <c r="A63" s="1421"/>
      <c r="B63" s="1422"/>
      <c r="C63" s="1422"/>
      <c r="D63" s="1422"/>
      <c r="E63" s="1422"/>
      <c r="F63" s="1422"/>
      <c r="G63" s="1422"/>
      <c r="H63" s="1422"/>
      <c r="I63" s="1422"/>
      <c r="J63" s="1422"/>
      <c r="K63" s="1422"/>
      <c r="L63" s="1422"/>
      <c r="M63" s="1422"/>
      <c r="N63" s="1422"/>
      <c r="O63" s="1422"/>
      <c r="P63" s="1422"/>
      <c r="Q63" s="240"/>
      <c r="R63" s="240"/>
      <c r="S63" s="240"/>
      <c r="T63" s="240"/>
    </row>
    <row r="64" spans="1:20" ht="135.65" customHeight="1" x14ac:dyDescent="0.3">
      <c r="A64" s="1423" t="s">
        <v>1323</v>
      </c>
      <c r="B64" s="1424"/>
      <c r="C64" s="1424"/>
      <c r="D64" s="1424"/>
      <c r="E64" s="1424"/>
      <c r="F64" s="1424"/>
      <c r="G64" s="1424"/>
      <c r="H64" s="1424"/>
      <c r="I64" s="1424"/>
      <c r="J64" s="1424"/>
      <c r="K64" s="1424"/>
      <c r="L64" s="1424"/>
      <c r="M64" s="1424"/>
      <c r="N64" s="1424"/>
      <c r="O64" s="1424"/>
      <c r="P64" s="1424"/>
      <c r="Q64" s="240"/>
      <c r="R64" s="240"/>
      <c r="S64" s="240"/>
      <c r="T64" s="240"/>
    </row>
    <row r="65" spans="1:20" ht="91.75" customHeight="1" x14ac:dyDescent="0.3">
      <c r="A65" s="1421" t="s">
        <v>1256</v>
      </c>
      <c r="B65" s="1422"/>
      <c r="C65" s="1422"/>
      <c r="D65" s="1422"/>
      <c r="E65" s="1422"/>
      <c r="F65" s="1422"/>
      <c r="G65" s="1422"/>
      <c r="H65" s="1422"/>
      <c r="I65" s="1422"/>
      <c r="J65" s="1422"/>
      <c r="K65" s="1422"/>
      <c r="L65" s="1422"/>
      <c r="M65" s="1422"/>
      <c r="N65" s="1422"/>
      <c r="O65" s="1422"/>
      <c r="P65" s="1422"/>
      <c r="Q65" s="240"/>
      <c r="R65" s="240"/>
      <c r="S65" s="240"/>
      <c r="T65" s="240"/>
    </row>
    <row r="66" spans="1:20" ht="14.5" x14ac:dyDescent="0.3">
      <c r="A66" s="1421"/>
      <c r="B66" s="1422"/>
      <c r="C66" s="1422"/>
      <c r="D66" s="1422"/>
      <c r="E66" s="1422"/>
      <c r="F66" s="1422"/>
      <c r="G66" s="1422"/>
      <c r="H66" s="1422"/>
      <c r="I66" s="1422"/>
      <c r="J66" s="1422"/>
      <c r="K66" s="1422"/>
      <c r="L66" s="1422"/>
      <c r="M66" s="1422"/>
      <c r="N66" s="1422"/>
      <c r="O66" s="1422"/>
      <c r="P66" s="1422"/>
      <c r="Q66" s="240"/>
      <c r="R66" s="240"/>
      <c r="S66" s="240"/>
      <c r="T66" s="240"/>
    </row>
    <row r="67" spans="1:20" ht="62.4" customHeight="1" x14ac:dyDescent="0.3">
      <c r="A67" s="1421" t="s">
        <v>1257</v>
      </c>
      <c r="B67" s="1422"/>
      <c r="C67" s="1422"/>
      <c r="D67" s="1422"/>
      <c r="E67" s="1422"/>
      <c r="F67" s="1422"/>
      <c r="G67" s="1422"/>
      <c r="H67" s="1422"/>
      <c r="I67" s="1422"/>
      <c r="J67" s="1422"/>
      <c r="K67" s="1422"/>
      <c r="L67" s="1422"/>
      <c r="M67" s="1422"/>
      <c r="N67" s="1422"/>
      <c r="O67" s="1422"/>
      <c r="P67" s="1422"/>
      <c r="Q67" s="240"/>
      <c r="R67" s="240"/>
      <c r="S67" s="240"/>
      <c r="T67" s="240"/>
    </row>
    <row r="68" spans="1:20" ht="14.5" x14ac:dyDescent="0.3">
      <c r="A68" s="1425"/>
      <c r="B68" s="1386"/>
      <c r="C68" s="1386"/>
      <c r="D68" s="1386"/>
      <c r="E68" s="1386"/>
      <c r="F68" s="1386"/>
      <c r="G68" s="1386"/>
      <c r="H68" s="1386"/>
      <c r="I68" s="1386"/>
      <c r="J68" s="1386"/>
      <c r="K68" s="1386"/>
      <c r="L68" s="1386"/>
      <c r="M68" s="1386"/>
      <c r="N68" s="1386"/>
      <c r="O68" s="1386"/>
      <c r="P68" s="1386"/>
      <c r="Q68" s="240"/>
      <c r="R68" s="240"/>
      <c r="S68" s="240"/>
      <c r="T68" s="240"/>
    </row>
    <row r="69" spans="1:20" ht="75.650000000000006" customHeight="1" x14ac:dyDescent="0.3">
      <c r="A69" s="1421" t="s">
        <v>1258</v>
      </c>
      <c r="B69" s="1422"/>
      <c r="C69" s="1422"/>
      <c r="D69" s="1422"/>
      <c r="E69" s="1422"/>
      <c r="F69" s="1422"/>
      <c r="G69" s="1422"/>
      <c r="H69" s="1422"/>
      <c r="I69" s="1422"/>
      <c r="J69" s="1422"/>
      <c r="K69" s="1422"/>
      <c r="L69" s="1422"/>
      <c r="M69" s="1422"/>
      <c r="N69" s="1422"/>
      <c r="O69" s="1422"/>
      <c r="P69" s="1422"/>
      <c r="Q69" s="240"/>
      <c r="R69" s="240"/>
      <c r="S69" s="240"/>
      <c r="T69" s="240"/>
    </row>
    <row r="70" spans="1:20" ht="14.5" x14ac:dyDescent="0.3">
      <c r="A70" s="1421"/>
      <c r="B70" s="1422"/>
      <c r="C70" s="1422"/>
      <c r="D70" s="1422"/>
      <c r="E70" s="1422"/>
      <c r="F70" s="1422"/>
      <c r="G70" s="1422"/>
      <c r="H70" s="1422"/>
      <c r="I70" s="1422"/>
      <c r="J70" s="1422"/>
      <c r="K70" s="1422"/>
      <c r="L70" s="1422"/>
      <c r="M70" s="1422"/>
      <c r="N70" s="1422"/>
      <c r="O70" s="1422"/>
      <c r="P70" s="1422"/>
      <c r="Q70" s="240"/>
      <c r="R70" s="240"/>
      <c r="S70" s="240"/>
      <c r="T70" s="240"/>
    </row>
    <row r="71" spans="1:20" ht="36" customHeight="1" x14ac:dyDescent="0.3">
      <c r="A71" s="1421" t="s">
        <v>1259</v>
      </c>
      <c r="B71" s="1422"/>
      <c r="C71" s="1422"/>
      <c r="D71" s="1422"/>
      <c r="E71" s="1422"/>
      <c r="F71" s="1422"/>
      <c r="G71" s="1422"/>
      <c r="H71" s="1422"/>
      <c r="I71" s="1422"/>
      <c r="J71" s="1422"/>
      <c r="K71" s="1422"/>
      <c r="L71" s="1422"/>
      <c r="M71" s="1422"/>
      <c r="N71" s="1422"/>
      <c r="O71" s="1422"/>
      <c r="P71" s="1422"/>
      <c r="Q71" s="240"/>
      <c r="R71" s="240"/>
      <c r="S71" s="240"/>
      <c r="T71" s="240"/>
    </row>
    <row r="72" spans="1:20" ht="14.5" x14ac:dyDescent="0.3">
      <c r="A72" s="1421"/>
      <c r="B72" s="1422"/>
      <c r="C72" s="1422"/>
      <c r="D72" s="1422"/>
      <c r="E72" s="1422"/>
      <c r="F72" s="1422"/>
      <c r="G72" s="1422"/>
      <c r="H72" s="1422"/>
      <c r="I72" s="1422"/>
      <c r="J72" s="1422"/>
      <c r="K72" s="1422"/>
      <c r="L72" s="1422"/>
      <c r="M72" s="1422"/>
      <c r="N72" s="1422"/>
      <c r="O72" s="1422"/>
      <c r="P72" s="1422"/>
      <c r="Q72" s="240"/>
      <c r="R72" s="240"/>
      <c r="S72" s="240"/>
      <c r="T72" s="240"/>
    </row>
    <row r="73" spans="1:20" ht="136.75" customHeight="1" x14ac:dyDescent="0.3">
      <c r="A73" s="1421" t="s">
        <v>1260</v>
      </c>
      <c r="B73" s="1422"/>
      <c r="C73" s="1422"/>
      <c r="D73" s="1422"/>
      <c r="E73" s="1422"/>
      <c r="F73" s="1422"/>
      <c r="G73" s="1422"/>
      <c r="H73" s="1422"/>
      <c r="I73" s="1422"/>
      <c r="J73" s="1422"/>
      <c r="K73" s="1422"/>
      <c r="L73" s="1422"/>
      <c r="M73" s="1422"/>
      <c r="N73" s="1422"/>
      <c r="O73" s="1422"/>
      <c r="P73" s="1422"/>
      <c r="Q73" s="240"/>
      <c r="R73" s="240"/>
      <c r="S73" s="240"/>
      <c r="T73" s="240"/>
    </row>
    <row r="74" spans="1:20" ht="14.5" x14ac:dyDescent="0.3">
      <c r="A74" s="1421"/>
      <c r="B74" s="1422"/>
      <c r="C74" s="1422"/>
      <c r="D74" s="1422"/>
      <c r="E74" s="1422"/>
      <c r="F74" s="1422"/>
      <c r="G74" s="1422"/>
      <c r="H74" s="1422"/>
      <c r="I74" s="1422"/>
      <c r="J74" s="1422"/>
      <c r="K74" s="1422"/>
      <c r="L74" s="1422"/>
      <c r="M74" s="1422"/>
      <c r="N74" s="1422"/>
      <c r="O74" s="1422"/>
      <c r="P74" s="1422"/>
      <c r="Q74" s="240"/>
      <c r="R74" s="240"/>
      <c r="S74" s="240"/>
      <c r="T74" s="240"/>
    </row>
    <row r="75" spans="1:20" ht="84" customHeight="1" x14ac:dyDescent="0.3">
      <c r="A75" s="1421" t="s">
        <v>1261</v>
      </c>
      <c r="B75" s="1422"/>
      <c r="C75" s="1422"/>
      <c r="D75" s="1422"/>
      <c r="E75" s="1422"/>
      <c r="F75" s="1422"/>
      <c r="G75" s="1422"/>
      <c r="H75" s="1422"/>
      <c r="I75" s="1422"/>
      <c r="J75" s="1422"/>
      <c r="K75" s="1422"/>
      <c r="L75" s="1422"/>
      <c r="M75" s="1422"/>
      <c r="N75" s="1422"/>
      <c r="O75" s="1422"/>
      <c r="P75" s="1422"/>
      <c r="Q75" s="240"/>
      <c r="R75" s="240"/>
      <c r="S75" s="240"/>
      <c r="T75" s="240"/>
    </row>
    <row r="76" spans="1:20" ht="14.5" x14ac:dyDescent="0.3">
      <c r="A76" s="1421"/>
      <c r="B76" s="1422"/>
      <c r="C76" s="1422"/>
      <c r="D76" s="1422"/>
      <c r="E76" s="1422"/>
      <c r="F76" s="1422"/>
      <c r="G76" s="1422"/>
      <c r="H76" s="1422"/>
      <c r="I76" s="1422"/>
      <c r="J76" s="1422"/>
      <c r="K76" s="1422"/>
      <c r="L76" s="1422"/>
      <c r="M76" s="1422"/>
      <c r="N76" s="1422"/>
      <c r="O76" s="1422"/>
      <c r="P76" s="1422"/>
      <c r="Q76" s="240"/>
      <c r="R76" s="240"/>
      <c r="S76" s="240"/>
      <c r="T76" s="240"/>
    </row>
    <row r="77" spans="1:20" ht="49.25" customHeight="1" x14ac:dyDescent="0.3">
      <c r="A77" s="1421" t="s">
        <v>1325</v>
      </c>
      <c r="B77" s="1422"/>
      <c r="C77" s="1422"/>
      <c r="D77" s="1422"/>
      <c r="E77" s="1422"/>
      <c r="F77" s="1422"/>
      <c r="G77" s="1422"/>
      <c r="H77" s="1422"/>
      <c r="I77" s="1422"/>
      <c r="J77" s="1422"/>
      <c r="K77" s="1422"/>
      <c r="L77" s="1422"/>
      <c r="M77" s="1422"/>
      <c r="N77" s="1422"/>
      <c r="O77" s="1422"/>
      <c r="P77" s="1422"/>
      <c r="Q77" s="240"/>
      <c r="R77" s="240"/>
      <c r="S77" s="240"/>
      <c r="T77" s="240"/>
    </row>
    <row r="78" spans="1:20" ht="14.5" x14ac:dyDescent="0.3">
      <c r="A78" s="1421"/>
      <c r="B78" s="1422"/>
      <c r="C78" s="1422"/>
      <c r="D78" s="1422"/>
      <c r="E78" s="1422"/>
      <c r="F78" s="1422"/>
      <c r="G78" s="1422"/>
      <c r="H78" s="1422"/>
      <c r="I78" s="1422"/>
      <c r="J78" s="1422"/>
      <c r="K78" s="1422"/>
      <c r="L78" s="1422"/>
      <c r="M78" s="1422"/>
      <c r="N78" s="1422"/>
      <c r="O78" s="1422"/>
      <c r="P78" s="1422"/>
      <c r="Q78" s="240"/>
      <c r="R78" s="240"/>
      <c r="S78" s="240"/>
      <c r="T78" s="240"/>
    </row>
    <row r="79" spans="1:20" s="111" customFormat="1" ht="13.5" customHeight="1" x14ac:dyDescent="0.3">
      <c r="A79" s="243" t="s">
        <v>1263</v>
      </c>
      <c r="B79" s="244"/>
      <c r="C79" s="244"/>
      <c r="D79" s="244"/>
      <c r="E79" s="244"/>
      <c r="F79" s="244"/>
      <c r="G79" s="244"/>
      <c r="H79" s="244"/>
      <c r="I79" s="244"/>
      <c r="J79" s="244"/>
      <c r="K79" s="244"/>
      <c r="L79" s="244"/>
      <c r="M79" s="244"/>
      <c r="N79" s="244"/>
      <c r="O79" s="244"/>
      <c r="P79" s="244"/>
      <c r="Q79" s="245"/>
      <c r="R79" s="245"/>
      <c r="S79" s="245"/>
      <c r="T79" s="245"/>
    </row>
    <row r="80" spans="1:20" s="111" customFormat="1" ht="13.5" customHeight="1" x14ac:dyDescent="0.3">
      <c r="A80" s="1423" t="s">
        <v>1264</v>
      </c>
      <c r="B80" s="1424"/>
      <c r="C80" s="1424"/>
      <c r="D80" s="1424"/>
      <c r="E80" s="1424"/>
      <c r="F80" s="1424"/>
      <c r="G80" s="1424"/>
      <c r="H80" s="1424"/>
      <c r="I80" s="1424"/>
      <c r="J80" s="1424"/>
      <c r="K80" s="1424"/>
      <c r="L80" s="1424"/>
      <c r="M80" s="1424"/>
      <c r="N80" s="1424"/>
      <c r="O80" s="244"/>
      <c r="P80" s="244"/>
      <c r="Q80" s="245"/>
      <c r="R80" s="245"/>
      <c r="S80" s="245"/>
      <c r="T80" s="245"/>
    </row>
    <row r="81" spans="1:23" s="111" customFormat="1" ht="16.5" customHeight="1" x14ac:dyDescent="0.3">
      <c r="A81" s="246"/>
      <c r="B81" s="244"/>
      <c r="C81" s="244"/>
      <c r="D81" s="244"/>
      <c r="E81" s="244"/>
      <c r="F81" s="244"/>
      <c r="G81" s="244"/>
      <c r="H81" s="244"/>
      <c r="I81" s="244"/>
      <c r="J81" s="244"/>
      <c r="K81" s="244"/>
      <c r="L81" s="244"/>
      <c r="M81" s="244"/>
      <c r="N81" s="244"/>
      <c r="O81" s="244"/>
      <c r="P81" s="244"/>
      <c r="Q81" s="245"/>
      <c r="R81" s="245"/>
      <c r="S81" s="245"/>
      <c r="T81" s="245"/>
    </row>
    <row r="82" spans="1:23" s="111" customFormat="1" ht="14.5" x14ac:dyDescent="0.3">
      <c r="A82" s="243" t="s">
        <v>1265</v>
      </c>
      <c r="B82" s="244"/>
      <c r="C82" s="244"/>
      <c r="D82" s="244"/>
      <c r="E82" s="244"/>
      <c r="F82" s="244"/>
      <c r="G82" s="244"/>
      <c r="H82" s="244"/>
      <c r="I82" s="244"/>
      <c r="J82" s="244"/>
      <c r="K82" s="244"/>
      <c r="L82" s="244"/>
      <c r="M82" s="244"/>
      <c r="N82" s="244"/>
      <c r="O82" s="244"/>
      <c r="P82" s="244"/>
      <c r="Q82" s="245"/>
      <c r="R82" s="245"/>
      <c r="S82" s="245"/>
      <c r="T82" s="245"/>
    </row>
    <row r="83" spans="1:23" ht="21.75" customHeight="1" x14ac:dyDescent="0.3">
      <c r="A83" s="1507" t="s">
        <v>1266</v>
      </c>
      <c r="B83" s="1448"/>
      <c r="C83" s="1448"/>
      <c r="D83" s="1448"/>
      <c r="E83" s="1448"/>
      <c r="F83" s="1448"/>
      <c r="G83" s="1448"/>
      <c r="H83" s="1448"/>
      <c r="I83" s="1448"/>
      <c r="J83" s="1448"/>
      <c r="K83" s="1448"/>
      <c r="L83" s="1448"/>
      <c r="M83" s="1448"/>
      <c r="N83" s="1448"/>
      <c r="O83" s="1448"/>
      <c r="P83" s="1448"/>
      <c r="Q83" s="240"/>
      <c r="R83" s="240"/>
      <c r="S83" s="240"/>
      <c r="T83" s="240"/>
    </row>
    <row r="84" spans="1:23" ht="14.5" x14ac:dyDescent="0.3">
      <c r="A84" s="1487"/>
      <c r="B84" s="1488"/>
      <c r="C84" s="1488"/>
      <c r="D84" s="1488"/>
      <c r="E84" s="1488"/>
      <c r="F84" s="1488"/>
      <c r="G84" s="1488"/>
      <c r="H84" s="1488"/>
      <c r="I84" s="1488"/>
      <c r="J84" s="1488"/>
      <c r="K84" s="1488"/>
      <c r="L84" s="1488"/>
      <c r="M84" s="1488"/>
      <c r="N84" s="1488"/>
      <c r="O84" s="1488"/>
      <c r="P84" s="1488"/>
      <c r="Q84" s="240"/>
      <c r="R84" s="240"/>
      <c r="S84" s="240"/>
      <c r="T84" s="240"/>
    </row>
    <row r="85" spans="1:23" ht="14.5" x14ac:dyDescent="0.3">
      <c r="A85" s="1548" t="s">
        <v>1353</v>
      </c>
      <c r="B85" s="1549"/>
      <c r="C85" s="1549"/>
      <c r="D85" s="1549"/>
      <c r="E85" s="1549"/>
      <c r="F85" s="1549"/>
      <c r="G85" s="1549"/>
      <c r="H85" s="1549"/>
      <c r="I85" s="1549"/>
      <c r="J85" s="1549"/>
      <c r="K85" s="1549"/>
      <c r="L85" s="1549"/>
      <c r="M85" s="1549"/>
      <c r="N85" s="1549"/>
      <c r="O85" s="1549"/>
      <c r="P85" s="1549"/>
      <c r="Q85" s="240"/>
      <c r="R85" s="240"/>
      <c r="S85" s="240"/>
      <c r="T85" s="240"/>
    </row>
    <row r="86" spans="1:23" ht="14.5" x14ac:dyDescent="0.3">
      <c r="A86" s="1550" t="s">
        <v>1354</v>
      </c>
      <c r="B86" s="1551"/>
      <c r="C86" s="1551"/>
      <c r="D86" s="1551"/>
      <c r="E86" s="1551"/>
      <c r="F86" s="1551"/>
      <c r="G86" s="1551"/>
      <c r="H86" s="1551"/>
      <c r="I86" s="1551"/>
      <c r="J86" s="1551"/>
      <c r="K86" s="1551"/>
      <c r="L86" s="1551"/>
      <c r="M86" s="1551"/>
      <c r="N86" s="1551"/>
      <c r="O86" s="1551"/>
      <c r="P86" s="1552"/>
      <c r="Q86" s="1553">
        <v>39303</v>
      </c>
      <c r="R86" s="1554"/>
      <c r="S86" s="1556">
        <f>Q86*1.05</f>
        <v>41268.15</v>
      </c>
      <c r="T86" s="1557"/>
      <c r="U86" s="403">
        <f>S86+(S86*0.1503)</f>
        <v>47470.752945</v>
      </c>
      <c r="V86" s="403">
        <f>S86+(S86*0.33)</f>
        <v>54886.639500000005</v>
      </c>
      <c r="W86" s="404"/>
    </row>
    <row r="87" spans="1:23" ht="14.5" x14ac:dyDescent="0.3">
      <c r="A87" s="1421"/>
      <c r="B87" s="1422"/>
      <c r="C87" s="1422"/>
      <c r="D87" s="1422"/>
      <c r="E87" s="1422"/>
      <c r="F87" s="1422"/>
      <c r="G87" s="1422"/>
      <c r="H87" s="1422"/>
      <c r="I87" s="1422"/>
      <c r="J87" s="1422"/>
      <c r="K87" s="1422"/>
      <c r="L87" s="1422"/>
      <c r="M87" s="1422"/>
      <c r="N87" s="1422"/>
      <c r="O87" s="1422"/>
      <c r="P87" s="1422"/>
      <c r="Q87" s="1549"/>
      <c r="R87" s="1549"/>
      <c r="S87" s="1549"/>
      <c r="T87" s="1549"/>
      <c r="U87" s="404"/>
      <c r="V87" s="404"/>
      <c r="W87" s="404"/>
    </row>
    <row r="88" spans="1:23" ht="14.5" x14ac:dyDescent="0.3">
      <c r="A88" s="1444" t="s">
        <v>47</v>
      </c>
      <c r="B88" s="1444"/>
      <c r="C88" s="1444"/>
      <c r="D88" s="1444"/>
      <c r="E88" s="1444"/>
      <c r="F88" s="1444"/>
      <c r="G88" s="1444"/>
      <c r="H88" s="1444"/>
      <c r="I88" s="1444"/>
      <c r="J88" s="1444"/>
      <c r="K88" s="1444"/>
      <c r="L88" s="1444"/>
      <c r="M88" s="1444"/>
      <c r="N88" s="1444"/>
      <c r="O88" s="1444"/>
      <c r="P88" s="1444"/>
      <c r="Q88" s="1558" t="s">
        <v>1116</v>
      </c>
      <c r="R88" s="1558"/>
      <c r="S88" s="1558" t="s">
        <v>1213</v>
      </c>
      <c r="T88" s="1559"/>
      <c r="U88" s="404"/>
      <c r="V88" s="404"/>
      <c r="W88" s="404"/>
    </row>
    <row r="89" spans="1:23" ht="14.5" x14ac:dyDescent="0.3">
      <c r="A89" s="839" t="s">
        <v>1268</v>
      </c>
      <c r="B89" s="839"/>
      <c r="C89" s="839"/>
      <c r="D89" s="839"/>
      <c r="E89" s="839"/>
      <c r="F89" s="839"/>
      <c r="G89" s="839"/>
      <c r="H89" s="839"/>
      <c r="I89" s="839"/>
      <c r="J89" s="839"/>
      <c r="K89" s="839"/>
      <c r="L89" s="839"/>
      <c r="M89" s="839"/>
      <c r="N89" s="839"/>
      <c r="O89" s="839"/>
      <c r="P89" s="839"/>
      <c r="Q89" s="1486" t="s">
        <v>509</v>
      </c>
      <c r="R89" s="1486"/>
      <c r="S89" s="1494" t="s">
        <v>509</v>
      </c>
      <c r="T89" s="1495"/>
      <c r="U89" s="404"/>
      <c r="V89" s="404"/>
      <c r="W89" s="422" t="s">
        <v>509</v>
      </c>
    </row>
    <row r="90" spans="1:23" ht="14.5" x14ac:dyDescent="0.3">
      <c r="A90" s="839" t="s">
        <v>1355</v>
      </c>
      <c r="B90" s="1472"/>
      <c r="C90" s="1472"/>
      <c r="D90" s="1472"/>
      <c r="E90" s="1472"/>
      <c r="F90" s="1472"/>
      <c r="G90" s="1472"/>
      <c r="H90" s="1472"/>
      <c r="I90" s="1472"/>
      <c r="J90" s="1472"/>
      <c r="K90" s="1472"/>
      <c r="L90" s="1472"/>
      <c r="M90" s="1472"/>
      <c r="N90" s="1472"/>
      <c r="O90" s="1472"/>
      <c r="P90" s="1472"/>
      <c r="Q90" s="1472"/>
      <c r="R90" s="1472"/>
      <c r="S90" s="1472"/>
      <c r="T90" s="1555"/>
      <c r="U90" s="404"/>
      <c r="V90" s="404"/>
      <c r="W90" s="404"/>
    </row>
    <row r="91" spans="1:23" ht="14.4" customHeight="1" x14ac:dyDescent="0.3">
      <c r="A91" s="839" t="s">
        <v>1270</v>
      </c>
      <c r="B91" s="839"/>
      <c r="C91" s="839"/>
      <c r="D91" s="839"/>
      <c r="E91" s="839"/>
      <c r="F91" s="839"/>
      <c r="G91" s="839"/>
      <c r="H91" s="839"/>
      <c r="I91" s="839"/>
      <c r="J91" s="839"/>
      <c r="K91" s="839"/>
      <c r="L91" s="839"/>
      <c r="M91" s="839"/>
      <c r="N91" s="839"/>
      <c r="O91" s="839"/>
      <c r="P91" s="839"/>
      <c r="Q91" s="1459" t="s">
        <v>692</v>
      </c>
      <c r="R91" s="1459"/>
      <c r="S91" s="1460" t="s">
        <v>692</v>
      </c>
      <c r="T91" s="1461"/>
      <c r="U91" s="404"/>
      <c r="V91" s="404"/>
      <c r="W91" s="422" t="s">
        <v>692</v>
      </c>
    </row>
    <row r="92" spans="1:23" ht="14.4" customHeight="1" x14ac:dyDescent="0.3">
      <c r="A92" s="1475" t="s">
        <v>1271</v>
      </c>
      <c r="B92" s="1476"/>
      <c r="C92" s="1476"/>
      <c r="D92" s="1476"/>
      <c r="E92" s="1476"/>
      <c r="F92" s="1476"/>
      <c r="G92" s="1476"/>
      <c r="H92" s="1476"/>
      <c r="I92" s="1476"/>
      <c r="J92" s="1476"/>
      <c r="K92" s="1476"/>
      <c r="L92" s="1476"/>
      <c r="M92" s="1476"/>
      <c r="N92" s="1476"/>
      <c r="O92" s="1476"/>
      <c r="P92" s="1477"/>
      <c r="Q92" s="1016">
        <v>600</v>
      </c>
      <c r="R92" s="1016"/>
      <c r="S92" s="1456">
        <f>Q92*1.05</f>
        <v>630</v>
      </c>
      <c r="T92" s="1457"/>
      <c r="U92" s="404"/>
      <c r="V92" s="404"/>
      <c r="W92" s="403">
        <f>S92+(S92*0.33)</f>
        <v>837.9</v>
      </c>
    </row>
    <row r="93" spans="1:23" ht="14.4" customHeight="1" x14ac:dyDescent="0.3">
      <c r="A93" s="1475" t="s">
        <v>1343</v>
      </c>
      <c r="B93" s="1476"/>
      <c r="C93" s="1476"/>
      <c r="D93" s="1476"/>
      <c r="E93" s="1476"/>
      <c r="F93" s="1476"/>
      <c r="G93" s="1476"/>
      <c r="H93" s="1476"/>
      <c r="I93" s="1476"/>
      <c r="J93" s="1476"/>
      <c r="K93" s="1476"/>
      <c r="L93" s="1476"/>
      <c r="M93" s="1476"/>
      <c r="N93" s="1476"/>
      <c r="O93" s="1476"/>
      <c r="P93" s="1477"/>
      <c r="Q93" s="1016">
        <v>1430</v>
      </c>
      <c r="R93" s="1016"/>
      <c r="S93" s="1456">
        <f>Q93*1.05</f>
        <v>1501.5</v>
      </c>
      <c r="T93" s="1457"/>
      <c r="U93" s="404"/>
      <c r="V93" s="404"/>
      <c r="W93" s="403">
        <f t="shared" ref="W93:W145" si="0">S93+(S93*0.33)</f>
        <v>1996.9949999999999</v>
      </c>
    </row>
    <row r="94" spans="1:23" ht="14.4" customHeight="1" x14ac:dyDescent="0.3">
      <c r="A94" s="1475" t="s">
        <v>1273</v>
      </c>
      <c r="B94" s="1476"/>
      <c r="C94" s="1476"/>
      <c r="D94" s="1476"/>
      <c r="E94" s="1476"/>
      <c r="F94" s="1476"/>
      <c r="G94" s="1476"/>
      <c r="H94" s="1476"/>
      <c r="I94" s="1476"/>
      <c r="J94" s="1476"/>
      <c r="K94" s="1476"/>
      <c r="L94" s="1476"/>
      <c r="M94" s="1476"/>
      <c r="N94" s="1476"/>
      <c r="O94" s="1476"/>
      <c r="P94" s="1477"/>
      <c r="Q94" s="1016">
        <v>2510</v>
      </c>
      <c r="R94" s="1016"/>
      <c r="S94" s="1456">
        <f t="shared" ref="S94:S110" si="1">Q94*1.05</f>
        <v>2635.5</v>
      </c>
      <c r="T94" s="1457"/>
      <c r="U94" s="404"/>
      <c r="V94" s="404"/>
      <c r="W94" s="403">
        <f t="shared" si="0"/>
        <v>3505.2150000000001</v>
      </c>
    </row>
    <row r="95" spans="1:23" ht="14.4" customHeight="1" x14ac:dyDescent="0.3">
      <c r="A95" s="839" t="s">
        <v>1274</v>
      </c>
      <c r="B95" s="839"/>
      <c r="C95" s="839"/>
      <c r="D95" s="839"/>
      <c r="E95" s="839"/>
      <c r="F95" s="839"/>
      <c r="G95" s="839"/>
      <c r="H95" s="839"/>
      <c r="I95" s="839"/>
      <c r="J95" s="839"/>
      <c r="K95" s="839"/>
      <c r="L95" s="839"/>
      <c r="M95" s="839"/>
      <c r="N95" s="839"/>
      <c r="O95" s="839"/>
      <c r="P95" s="839"/>
      <c r="Q95" s="1459" t="s">
        <v>692</v>
      </c>
      <c r="R95" s="1459"/>
      <c r="S95" s="1460" t="s">
        <v>692</v>
      </c>
      <c r="T95" s="1461"/>
      <c r="U95" s="404"/>
      <c r="V95" s="404"/>
      <c r="W95" s="405" t="s">
        <v>692</v>
      </c>
    </row>
    <row r="96" spans="1:23" ht="14.4" customHeight="1" x14ac:dyDescent="0.3">
      <c r="A96" s="618" t="s">
        <v>1275</v>
      </c>
      <c r="B96" s="619"/>
      <c r="C96" s="619"/>
      <c r="D96" s="619"/>
      <c r="E96" s="619"/>
      <c r="F96" s="619"/>
      <c r="G96" s="619"/>
      <c r="H96" s="619"/>
      <c r="I96" s="619"/>
      <c r="J96" s="619"/>
      <c r="K96" s="619"/>
      <c r="L96" s="619"/>
      <c r="M96" s="619"/>
      <c r="N96" s="619"/>
      <c r="O96" s="619"/>
      <c r="P96" s="620"/>
      <c r="Q96" s="1016">
        <v>600</v>
      </c>
      <c r="R96" s="1016"/>
      <c r="S96" s="1456">
        <f t="shared" si="1"/>
        <v>630</v>
      </c>
      <c r="T96" s="1457"/>
      <c r="U96" s="404"/>
      <c r="V96" s="404"/>
      <c r="W96" s="403">
        <f t="shared" si="0"/>
        <v>837.9</v>
      </c>
    </row>
    <row r="97" spans="1:23" ht="14.4" customHeight="1" x14ac:dyDescent="0.3">
      <c r="A97" s="618" t="s">
        <v>1344</v>
      </c>
      <c r="B97" s="619"/>
      <c r="C97" s="619"/>
      <c r="D97" s="619"/>
      <c r="E97" s="619"/>
      <c r="F97" s="619"/>
      <c r="G97" s="619"/>
      <c r="H97" s="619"/>
      <c r="I97" s="619"/>
      <c r="J97" s="619"/>
      <c r="K97" s="619"/>
      <c r="L97" s="619"/>
      <c r="M97" s="619"/>
      <c r="N97" s="619"/>
      <c r="O97" s="619"/>
      <c r="P97" s="620"/>
      <c r="Q97" s="1016">
        <v>875</v>
      </c>
      <c r="R97" s="1016"/>
      <c r="S97" s="1456">
        <f t="shared" si="1"/>
        <v>918.75</v>
      </c>
      <c r="T97" s="1457"/>
      <c r="U97" s="404"/>
      <c r="V97" s="404"/>
      <c r="W97" s="403">
        <f t="shared" si="0"/>
        <v>1221.9375</v>
      </c>
    </row>
    <row r="98" spans="1:23" ht="14.4" customHeight="1" x14ac:dyDescent="0.3">
      <c r="A98" s="618" t="s">
        <v>1277</v>
      </c>
      <c r="B98" s="619"/>
      <c r="C98" s="619"/>
      <c r="D98" s="619"/>
      <c r="E98" s="619"/>
      <c r="F98" s="619"/>
      <c r="G98" s="619"/>
      <c r="H98" s="619"/>
      <c r="I98" s="619"/>
      <c r="J98" s="619"/>
      <c r="K98" s="619"/>
      <c r="L98" s="619"/>
      <c r="M98" s="619"/>
      <c r="N98" s="619"/>
      <c r="O98" s="619"/>
      <c r="P98" s="620"/>
      <c r="Q98" s="1016">
        <v>2260</v>
      </c>
      <c r="R98" s="1016"/>
      <c r="S98" s="1456">
        <f t="shared" si="1"/>
        <v>2373</v>
      </c>
      <c r="T98" s="1457"/>
      <c r="U98" s="404"/>
      <c r="V98" s="404"/>
      <c r="W98" s="403">
        <f t="shared" si="0"/>
        <v>3156.09</v>
      </c>
    </row>
    <row r="99" spans="1:23" ht="14.5" x14ac:dyDescent="0.3">
      <c r="A99" s="1471" t="s">
        <v>1278</v>
      </c>
      <c r="B99" s="1471"/>
      <c r="C99" s="1471"/>
      <c r="D99" s="1471"/>
      <c r="E99" s="1471"/>
      <c r="F99" s="1471"/>
      <c r="G99" s="1471"/>
      <c r="H99" s="1471"/>
      <c r="I99" s="1471"/>
      <c r="J99" s="1471"/>
      <c r="K99" s="1471"/>
      <c r="L99" s="1471"/>
      <c r="M99" s="1471"/>
      <c r="N99" s="1471"/>
      <c r="O99" s="1471"/>
      <c r="P99" s="1471"/>
      <c r="Q99" s="1016">
        <v>-250</v>
      </c>
      <c r="R99" s="1016"/>
      <c r="S99" s="1456">
        <f>Q99</f>
        <v>-250</v>
      </c>
      <c r="T99" s="1457"/>
      <c r="U99" s="404"/>
      <c r="V99" s="404"/>
      <c r="W99" s="403">
        <f t="shared" si="0"/>
        <v>-332.5</v>
      </c>
    </row>
    <row r="100" spans="1:23" ht="14.4" customHeight="1" x14ac:dyDescent="0.3">
      <c r="A100" s="1485" t="s">
        <v>1279</v>
      </c>
      <c r="B100" s="1485"/>
      <c r="C100" s="1485"/>
      <c r="D100" s="1485"/>
      <c r="E100" s="1485"/>
      <c r="F100" s="1485"/>
      <c r="G100" s="1485"/>
      <c r="H100" s="1485"/>
      <c r="I100" s="1485"/>
      <c r="J100" s="1485"/>
      <c r="K100" s="1485"/>
      <c r="L100" s="1485"/>
      <c r="M100" s="1485"/>
      <c r="N100" s="1485"/>
      <c r="O100" s="1485"/>
      <c r="P100" s="1485"/>
      <c r="Q100" s="1486" t="s">
        <v>692</v>
      </c>
      <c r="R100" s="1486"/>
      <c r="S100" s="1494" t="s">
        <v>692</v>
      </c>
      <c r="T100" s="1495"/>
      <c r="U100" s="404"/>
      <c r="V100" s="404"/>
      <c r="W100" s="405" t="s">
        <v>692</v>
      </c>
    </row>
    <row r="101" spans="1:23" ht="14.4" customHeight="1" x14ac:dyDescent="0.3">
      <c r="A101" s="1468" t="s">
        <v>1280</v>
      </c>
      <c r="B101" s="1469"/>
      <c r="C101" s="1469"/>
      <c r="D101" s="1469"/>
      <c r="E101" s="1469"/>
      <c r="F101" s="1469"/>
      <c r="G101" s="1469"/>
      <c r="H101" s="1469"/>
      <c r="I101" s="1469"/>
      <c r="J101" s="1469"/>
      <c r="K101" s="1469"/>
      <c r="L101" s="1469"/>
      <c r="M101" s="1469"/>
      <c r="N101" s="1469"/>
      <c r="O101" s="1469"/>
      <c r="P101" s="1470"/>
      <c r="Q101" s="1014">
        <v>-532</v>
      </c>
      <c r="R101" s="1015"/>
      <c r="S101" s="1456">
        <f>Q101</f>
        <v>-532</v>
      </c>
      <c r="T101" s="1457"/>
      <c r="U101" s="404"/>
      <c r="V101" s="404"/>
      <c r="W101" s="403">
        <f t="shared" si="0"/>
        <v>-707.56</v>
      </c>
    </row>
    <row r="102" spans="1:23" ht="14.4" customHeight="1" x14ac:dyDescent="0.3">
      <c r="A102" s="560" t="s">
        <v>1281</v>
      </c>
      <c r="B102" s="561"/>
      <c r="C102" s="561"/>
      <c r="D102" s="561"/>
      <c r="E102" s="561"/>
      <c r="F102" s="561"/>
      <c r="G102" s="561"/>
      <c r="H102" s="561"/>
      <c r="I102" s="561"/>
      <c r="J102" s="561"/>
      <c r="K102" s="561"/>
      <c r="L102" s="561"/>
      <c r="M102" s="561"/>
      <c r="N102" s="561"/>
      <c r="O102" s="561"/>
      <c r="P102" s="562"/>
      <c r="Q102" s="1014">
        <v>-382</v>
      </c>
      <c r="R102" s="1015"/>
      <c r="S102" s="1456">
        <f>Q102</f>
        <v>-382</v>
      </c>
      <c r="T102" s="1457"/>
      <c r="U102" s="404"/>
      <c r="V102" s="404"/>
      <c r="W102" s="403">
        <f t="shared" si="0"/>
        <v>-508.06</v>
      </c>
    </row>
    <row r="103" spans="1:23" ht="14.4" customHeight="1" x14ac:dyDescent="0.3">
      <c r="A103" s="1067" t="s">
        <v>1764</v>
      </c>
      <c r="B103" s="1067"/>
      <c r="C103" s="1067"/>
      <c r="D103" s="1067"/>
      <c r="E103" s="1067"/>
      <c r="F103" s="1067"/>
      <c r="G103" s="1067"/>
      <c r="H103" s="1067"/>
      <c r="I103" s="1067"/>
      <c r="J103" s="1067"/>
      <c r="K103" s="1067"/>
      <c r="L103" s="1067"/>
      <c r="M103" s="1067"/>
      <c r="N103" s="1067"/>
      <c r="O103" s="1067"/>
      <c r="P103" s="1067"/>
      <c r="Q103" s="1067"/>
      <c r="R103" s="1067"/>
      <c r="S103" s="1067"/>
      <c r="T103" s="1068"/>
      <c r="U103" s="404"/>
      <c r="V103" s="404"/>
      <c r="W103" s="403"/>
    </row>
    <row r="104" spans="1:23" ht="14.5" x14ac:dyDescent="0.3">
      <c r="A104" s="538" t="s">
        <v>1771</v>
      </c>
      <c r="B104" s="539"/>
      <c r="C104" s="539"/>
      <c r="D104" s="539"/>
      <c r="E104" s="539"/>
      <c r="F104" s="539"/>
      <c r="G104" s="539"/>
      <c r="H104" s="539"/>
      <c r="I104" s="539"/>
      <c r="J104" s="539"/>
      <c r="K104" s="539"/>
      <c r="L104" s="539"/>
      <c r="M104" s="539"/>
      <c r="N104" s="539"/>
      <c r="O104" s="539"/>
      <c r="P104" s="540"/>
      <c r="Q104" s="1413">
        <v>-609</v>
      </c>
      <c r="R104" s="1465"/>
      <c r="S104" s="1466">
        <v>-609</v>
      </c>
      <c r="T104" s="1467"/>
      <c r="U104" s="404"/>
      <c r="V104" s="404"/>
      <c r="W104" s="403">
        <f t="shared" si="0"/>
        <v>-809.97</v>
      </c>
    </row>
    <row r="105" spans="1:23" ht="14.4" customHeight="1" x14ac:dyDescent="0.3">
      <c r="A105" s="1485" t="s">
        <v>1282</v>
      </c>
      <c r="B105" s="1485"/>
      <c r="C105" s="1485"/>
      <c r="D105" s="1485"/>
      <c r="E105" s="1485"/>
      <c r="F105" s="1485"/>
      <c r="G105" s="1485"/>
      <c r="H105" s="1485"/>
      <c r="I105" s="1485"/>
      <c r="J105" s="1485"/>
      <c r="K105" s="1485"/>
      <c r="L105" s="1485"/>
      <c r="M105" s="1485"/>
      <c r="N105" s="1485"/>
      <c r="O105" s="1485"/>
      <c r="P105" s="1485"/>
      <c r="Q105" s="1486" t="s">
        <v>692</v>
      </c>
      <c r="R105" s="1486"/>
      <c r="S105" s="1494" t="s">
        <v>692</v>
      </c>
      <c r="T105" s="1495"/>
      <c r="U105" s="404"/>
      <c r="V105" s="404"/>
      <c r="W105" s="405" t="s">
        <v>692</v>
      </c>
    </row>
    <row r="106" spans="1:23" ht="14.4" customHeight="1" x14ac:dyDescent="0.3">
      <c r="A106" s="1473" t="s">
        <v>1283</v>
      </c>
      <c r="B106" s="1473"/>
      <c r="C106" s="1473"/>
      <c r="D106" s="1473"/>
      <c r="E106" s="1473"/>
      <c r="F106" s="1473"/>
      <c r="G106" s="1473"/>
      <c r="H106" s="1473"/>
      <c r="I106" s="1473"/>
      <c r="J106" s="1473"/>
      <c r="K106" s="1473"/>
      <c r="L106" s="1473"/>
      <c r="M106" s="1473"/>
      <c r="N106" s="1473"/>
      <c r="O106" s="1473"/>
      <c r="P106" s="1473"/>
      <c r="Q106" s="1016">
        <v>198</v>
      </c>
      <c r="R106" s="1016"/>
      <c r="S106" s="1456">
        <f t="shared" si="1"/>
        <v>207.9</v>
      </c>
      <c r="T106" s="1457"/>
      <c r="U106" s="404"/>
      <c r="V106" s="404"/>
      <c r="W106" s="403">
        <f t="shared" si="0"/>
        <v>276.50700000000001</v>
      </c>
    </row>
    <row r="107" spans="1:23" ht="14.5" x14ac:dyDescent="0.3">
      <c r="A107" s="1473" t="s">
        <v>1284</v>
      </c>
      <c r="B107" s="1473"/>
      <c r="C107" s="1473"/>
      <c r="D107" s="1473"/>
      <c r="E107" s="1473"/>
      <c r="F107" s="1473"/>
      <c r="G107" s="1473"/>
      <c r="H107" s="1473"/>
      <c r="I107" s="1473"/>
      <c r="J107" s="1473"/>
      <c r="K107" s="1473"/>
      <c r="L107" s="1473"/>
      <c r="M107" s="1473"/>
      <c r="N107" s="1473"/>
      <c r="O107" s="1473"/>
      <c r="P107" s="1473"/>
      <c r="Q107" s="1016">
        <v>295</v>
      </c>
      <c r="R107" s="1016"/>
      <c r="S107" s="1456">
        <f t="shared" si="1"/>
        <v>309.75</v>
      </c>
      <c r="T107" s="1457"/>
      <c r="U107" s="404"/>
      <c r="V107" s="404"/>
      <c r="W107" s="403">
        <f t="shared" si="0"/>
        <v>411.96749999999997</v>
      </c>
    </row>
    <row r="108" spans="1:23" ht="14.5" x14ac:dyDescent="0.3">
      <c r="A108" s="715" t="s">
        <v>1285</v>
      </c>
      <c r="B108" s="715"/>
      <c r="C108" s="715"/>
      <c r="D108" s="715"/>
      <c r="E108" s="715"/>
      <c r="F108" s="715"/>
      <c r="G108" s="715"/>
      <c r="H108" s="715"/>
      <c r="I108" s="715"/>
      <c r="J108" s="715"/>
      <c r="K108" s="715"/>
      <c r="L108" s="715"/>
      <c r="M108" s="715"/>
      <c r="N108" s="715"/>
      <c r="O108" s="715"/>
      <c r="P108" s="715"/>
      <c r="Q108" s="1016">
        <v>380</v>
      </c>
      <c r="R108" s="1016"/>
      <c r="S108" s="1456">
        <f t="shared" si="1"/>
        <v>399</v>
      </c>
      <c r="T108" s="1457"/>
      <c r="U108" s="404"/>
      <c r="V108" s="404"/>
      <c r="W108" s="403">
        <f t="shared" si="0"/>
        <v>530.67000000000007</v>
      </c>
    </row>
    <row r="109" spans="1:23" ht="14.5" x14ac:dyDescent="0.3">
      <c r="A109" s="715" t="s">
        <v>1286</v>
      </c>
      <c r="B109" s="715"/>
      <c r="C109" s="715"/>
      <c r="D109" s="715"/>
      <c r="E109" s="715"/>
      <c r="F109" s="715"/>
      <c r="G109" s="715"/>
      <c r="H109" s="715"/>
      <c r="I109" s="715"/>
      <c r="J109" s="715"/>
      <c r="K109" s="715"/>
      <c r="L109" s="715"/>
      <c r="M109" s="715"/>
      <c r="N109" s="715"/>
      <c r="O109" s="715"/>
      <c r="P109" s="715"/>
      <c r="Q109" s="1016">
        <v>1368</v>
      </c>
      <c r="R109" s="1016"/>
      <c r="S109" s="1456">
        <f t="shared" si="1"/>
        <v>1436.4</v>
      </c>
      <c r="T109" s="1457"/>
      <c r="U109" s="404"/>
      <c r="V109" s="404"/>
      <c r="W109" s="403">
        <f t="shared" si="0"/>
        <v>1910.4120000000003</v>
      </c>
    </row>
    <row r="110" spans="1:23" ht="15" customHeight="1" x14ac:dyDescent="0.3">
      <c r="A110" s="715" t="s">
        <v>1287</v>
      </c>
      <c r="B110" s="715"/>
      <c r="C110" s="715"/>
      <c r="D110" s="715"/>
      <c r="E110" s="715"/>
      <c r="F110" s="715"/>
      <c r="G110" s="715"/>
      <c r="H110" s="715"/>
      <c r="I110" s="715"/>
      <c r="J110" s="715"/>
      <c r="K110" s="715"/>
      <c r="L110" s="715"/>
      <c r="M110" s="715"/>
      <c r="N110" s="715"/>
      <c r="O110" s="715"/>
      <c r="P110" s="715"/>
      <c r="Q110" s="1016">
        <v>1653</v>
      </c>
      <c r="R110" s="1016"/>
      <c r="S110" s="1456">
        <f t="shared" si="1"/>
        <v>1735.65</v>
      </c>
      <c r="T110" s="1457"/>
      <c r="U110" s="404"/>
      <c r="V110" s="404"/>
      <c r="W110" s="403">
        <f t="shared" si="0"/>
        <v>2308.4145000000003</v>
      </c>
    </row>
    <row r="111" spans="1:23" ht="14.5" x14ac:dyDescent="0.3">
      <c r="A111" s="715" t="s">
        <v>1288</v>
      </c>
      <c r="B111" s="1543"/>
      <c r="C111" s="1543"/>
      <c r="D111" s="1543"/>
      <c r="E111" s="1543"/>
      <c r="F111" s="1543"/>
      <c r="G111" s="1543"/>
      <c r="H111" s="1543"/>
      <c r="I111" s="1543"/>
      <c r="J111" s="1543"/>
      <c r="K111" s="1543"/>
      <c r="L111" s="1543"/>
      <c r="M111" s="1543"/>
      <c r="N111" s="1543"/>
      <c r="O111" s="1543"/>
      <c r="P111" s="1543"/>
      <c r="Q111" s="1543"/>
      <c r="R111" s="1543"/>
      <c r="S111" s="1543"/>
      <c r="T111" s="1560"/>
      <c r="U111" s="404"/>
      <c r="V111" s="404"/>
      <c r="W111" s="403"/>
    </row>
    <row r="112" spans="1:23" ht="14.5" x14ac:dyDescent="0.3">
      <c r="W112" s="373"/>
    </row>
    <row r="113" spans="23:23" ht="14.5" x14ac:dyDescent="0.3">
      <c r="W113" s="373"/>
    </row>
    <row r="114" spans="23:23" ht="14.5" x14ac:dyDescent="0.3">
      <c r="W114" s="373"/>
    </row>
    <row r="115" spans="23:23" ht="14.5" x14ac:dyDescent="0.3">
      <c r="W115" s="373"/>
    </row>
    <row r="116" spans="23:23" ht="14.5" x14ac:dyDescent="0.3">
      <c r="W116" s="373"/>
    </row>
    <row r="117" spans="23:23" ht="14.5" x14ac:dyDescent="0.3">
      <c r="W117" s="373"/>
    </row>
    <row r="118" spans="23:23" ht="14.5" x14ac:dyDescent="0.3">
      <c r="W118" s="373"/>
    </row>
    <row r="119" spans="23:23" ht="14.5" x14ac:dyDescent="0.3">
      <c r="W119" s="373"/>
    </row>
    <row r="120" spans="23:23" ht="14.5" x14ac:dyDescent="0.3">
      <c r="W120" s="373"/>
    </row>
    <row r="121" spans="23:23" ht="14.5" x14ac:dyDescent="0.3">
      <c r="W121" s="373"/>
    </row>
    <row r="122" spans="23:23" ht="14.5" x14ac:dyDescent="0.3">
      <c r="W122" s="373"/>
    </row>
    <row r="123" spans="23:23" ht="14.5" x14ac:dyDescent="0.3">
      <c r="W123" s="373"/>
    </row>
    <row r="124" spans="23:23" ht="14.5" x14ac:dyDescent="0.3">
      <c r="W124" s="373"/>
    </row>
    <row r="125" spans="23:23" ht="14.5" x14ac:dyDescent="0.3">
      <c r="W125" s="373"/>
    </row>
    <row r="126" spans="23:23" ht="14.5" x14ac:dyDescent="0.3">
      <c r="W126" s="373"/>
    </row>
    <row r="127" spans="23:23" ht="14.5" x14ac:dyDescent="0.3">
      <c r="W127" s="373"/>
    </row>
    <row r="128" spans="23:23" ht="24.65" customHeight="1" x14ac:dyDescent="0.3">
      <c r="W128" s="373"/>
    </row>
    <row r="129" spans="1:23" ht="24.65" customHeight="1" x14ac:dyDescent="0.3">
      <c r="A129" s="1331" t="s">
        <v>1356</v>
      </c>
      <c r="B129" s="1561"/>
      <c r="C129" s="1561"/>
      <c r="D129" s="1561"/>
      <c r="E129" s="1561"/>
      <c r="F129" s="1561"/>
      <c r="G129" s="1561"/>
      <c r="H129" s="1561"/>
      <c r="I129" s="1561"/>
      <c r="J129" s="1561"/>
      <c r="K129" s="1561"/>
      <c r="L129" s="1561"/>
      <c r="M129" s="1561"/>
      <c r="N129" s="1561"/>
      <c r="O129" s="1561"/>
      <c r="P129" s="1561"/>
      <c r="Q129" s="1561"/>
      <c r="R129" s="1561"/>
      <c r="S129" s="1561"/>
      <c r="T129" s="1561"/>
      <c r="W129" s="373"/>
    </row>
    <row r="130" spans="1:23" ht="14.4" customHeight="1" x14ac:dyDescent="0.3">
      <c r="A130" s="1526" t="s">
        <v>549</v>
      </c>
      <c r="B130" s="1561"/>
      <c r="C130" s="1561"/>
      <c r="D130" s="1561"/>
      <c r="E130" s="1561"/>
      <c r="F130" s="1561"/>
      <c r="G130" s="1561"/>
      <c r="H130" s="1561"/>
      <c r="I130" s="1561"/>
      <c r="J130" s="1561"/>
      <c r="K130" s="1561"/>
      <c r="L130" s="1561"/>
      <c r="M130" s="1561"/>
      <c r="N130" s="1561"/>
      <c r="O130" s="1561"/>
      <c r="P130" s="1561"/>
      <c r="Q130" s="1561"/>
      <c r="R130" s="1561"/>
      <c r="S130" s="1561"/>
      <c r="T130" s="1561"/>
      <c r="W130" s="373"/>
    </row>
    <row r="131" spans="1:23" ht="14.5" x14ac:dyDescent="0.3">
      <c r="A131" s="1527" t="s">
        <v>47</v>
      </c>
      <c r="B131" s="1528"/>
      <c r="C131" s="1528"/>
      <c r="D131" s="1528"/>
      <c r="E131" s="1528"/>
      <c r="F131" s="1528"/>
      <c r="G131" s="1528"/>
      <c r="H131" s="1528"/>
      <c r="I131" s="1528"/>
      <c r="J131" s="1528"/>
      <c r="K131" s="1528"/>
      <c r="L131" s="1528"/>
      <c r="M131" s="1528"/>
      <c r="N131" s="1528"/>
      <c r="O131" s="1528"/>
      <c r="P131" s="1529"/>
      <c r="Q131" s="882" t="s">
        <v>1116</v>
      </c>
      <c r="R131" s="882"/>
      <c r="S131" s="882" t="s">
        <v>1213</v>
      </c>
      <c r="T131" s="882"/>
      <c r="W131" s="373"/>
    </row>
    <row r="132" spans="1:23" ht="14.5" x14ac:dyDescent="0.3">
      <c r="A132" s="793" t="s">
        <v>1293</v>
      </c>
      <c r="B132" s="794"/>
      <c r="C132" s="794"/>
      <c r="D132" s="794"/>
      <c r="E132" s="794"/>
      <c r="F132" s="794"/>
      <c r="G132" s="794"/>
      <c r="H132" s="794"/>
      <c r="I132" s="794"/>
      <c r="J132" s="794"/>
      <c r="K132" s="794"/>
      <c r="L132" s="794"/>
      <c r="M132" s="794"/>
      <c r="N132" s="794"/>
      <c r="O132" s="794"/>
      <c r="P132" s="795"/>
      <c r="Q132" s="1016">
        <v>743</v>
      </c>
      <c r="R132" s="1016"/>
      <c r="S132" s="1456">
        <f>Q132*1.05</f>
        <v>780.15</v>
      </c>
      <c r="T132" s="1456"/>
      <c r="W132" s="373">
        <f t="shared" si="0"/>
        <v>1037.5995</v>
      </c>
    </row>
    <row r="133" spans="1:23" ht="14.5" x14ac:dyDescent="0.3">
      <c r="A133" s="793" t="s">
        <v>1294</v>
      </c>
      <c r="B133" s="794"/>
      <c r="C133" s="794"/>
      <c r="D133" s="794"/>
      <c r="E133" s="794"/>
      <c r="F133" s="794"/>
      <c r="G133" s="794"/>
      <c r="H133" s="794"/>
      <c r="I133" s="794"/>
      <c r="J133" s="794"/>
      <c r="K133" s="794"/>
      <c r="L133" s="794"/>
      <c r="M133" s="794"/>
      <c r="N133" s="794"/>
      <c r="O133" s="794"/>
      <c r="P133" s="795"/>
      <c r="Q133" s="1016">
        <v>1188</v>
      </c>
      <c r="R133" s="1016"/>
      <c r="S133" s="1456">
        <f>Q133*1.05</f>
        <v>1247.4000000000001</v>
      </c>
      <c r="T133" s="1456"/>
      <c r="W133" s="373">
        <f t="shared" si="0"/>
        <v>1659.0420000000001</v>
      </c>
    </row>
    <row r="134" spans="1:23" ht="14.5" x14ac:dyDescent="0.3">
      <c r="A134" s="1475" t="s">
        <v>1295</v>
      </c>
      <c r="B134" s="1476"/>
      <c r="C134" s="1476"/>
      <c r="D134" s="1476"/>
      <c r="E134" s="1476"/>
      <c r="F134" s="1476"/>
      <c r="G134" s="1476"/>
      <c r="H134" s="1476"/>
      <c r="I134" s="1476"/>
      <c r="J134" s="1476"/>
      <c r="K134" s="1476"/>
      <c r="L134" s="1476"/>
      <c r="M134" s="1476"/>
      <c r="N134" s="1476"/>
      <c r="O134" s="1476"/>
      <c r="P134" s="1477"/>
      <c r="Q134" s="1016">
        <v>1220</v>
      </c>
      <c r="R134" s="1016"/>
      <c r="S134" s="1456">
        <f t="shared" ref="S134:S137" si="2">Q134*1.05</f>
        <v>1281</v>
      </c>
      <c r="T134" s="1456"/>
      <c r="W134" s="373">
        <f t="shared" si="0"/>
        <v>1703.73</v>
      </c>
    </row>
    <row r="135" spans="1:23" ht="14.5" x14ac:dyDescent="0.3">
      <c r="A135" s="1475" t="s">
        <v>1296</v>
      </c>
      <c r="B135" s="1476"/>
      <c r="C135" s="1476"/>
      <c r="D135" s="1476"/>
      <c r="E135" s="1476"/>
      <c r="F135" s="1476"/>
      <c r="G135" s="1476"/>
      <c r="H135" s="1476"/>
      <c r="I135" s="1476"/>
      <c r="J135" s="1476"/>
      <c r="K135" s="1476"/>
      <c r="L135" s="1476"/>
      <c r="M135" s="1476"/>
      <c r="N135" s="1476"/>
      <c r="O135" s="1476"/>
      <c r="P135" s="1477"/>
      <c r="Q135" s="1016">
        <v>1448</v>
      </c>
      <c r="R135" s="1016"/>
      <c r="S135" s="1456">
        <f t="shared" si="2"/>
        <v>1520.4</v>
      </c>
      <c r="T135" s="1456"/>
      <c r="W135" s="373">
        <f t="shared" si="0"/>
        <v>2022.1320000000001</v>
      </c>
    </row>
    <row r="136" spans="1:23" ht="14.5" x14ac:dyDescent="0.3">
      <c r="A136" s="1475" t="s">
        <v>1297</v>
      </c>
      <c r="B136" s="1476"/>
      <c r="C136" s="1476"/>
      <c r="D136" s="1476"/>
      <c r="E136" s="1476"/>
      <c r="F136" s="1476"/>
      <c r="G136" s="1476"/>
      <c r="H136" s="1476"/>
      <c r="I136" s="1476"/>
      <c r="J136" s="1476"/>
      <c r="K136" s="1476"/>
      <c r="L136" s="1476"/>
      <c r="M136" s="1476"/>
      <c r="N136" s="1476"/>
      <c r="O136" s="1476"/>
      <c r="P136" s="1477"/>
      <c r="Q136" s="1016">
        <v>1140</v>
      </c>
      <c r="R136" s="1016"/>
      <c r="S136" s="1456">
        <f t="shared" si="2"/>
        <v>1197</v>
      </c>
      <c r="T136" s="1456"/>
      <c r="W136" s="373">
        <f t="shared" si="0"/>
        <v>1592.01</v>
      </c>
    </row>
    <row r="137" spans="1:23" ht="14.5" x14ac:dyDescent="0.3">
      <c r="A137" s="1475" t="s">
        <v>1298</v>
      </c>
      <c r="B137" s="1476"/>
      <c r="C137" s="1476"/>
      <c r="D137" s="1476"/>
      <c r="E137" s="1476"/>
      <c r="F137" s="1476"/>
      <c r="G137" s="1476"/>
      <c r="H137" s="1476"/>
      <c r="I137" s="1476"/>
      <c r="J137" s="1476"/>
      <c r="K137" s="1476"/>
      <c r="L137" s="1476"/>
      <c r="M137" s="1476"/>
      <c r="N137" s="1476"/>
      <c r="O137" s="1476"/>
      <c r="P137" s="1477"/>
      <c r="Q137" s="1016">
        <v>3650</v>
      </c>
      <c r="R137" s="1016"/>
      <c r="S137" s="1456">
        <f t="shared" si="2"/>
        <v>3832.5</v>
      </c>
      <c r="T137" s="1456"/>
      <c r="W137" s="373">
        <f t="shared" si="0"/>
        <v>5097.2250000000004</v>
      </c>
    </row>
    <row r="138" spans="1:23" ht="14.5" x14ac:dyDescent="0.3">
      <c r="A138" s="1067" t="s">
        <v>1764</v>
      </c>
      <c r="B138" s="1067"/>
      <c r="C138" s="1067"/>
      <c r="D138" s="1067"/>
      <c r="E138" s="1067"/>
      <c r="F138" s="1067"/>
      <c r="G138" s="1067"/>
      <c r="H138" s="1067"/>
      <c r="I138" s="1067"/>
      <c r="J138" s="1067"/>
      <c r="K138" s="1067"/>
      <c r="L138" s="1067"/>
      <c r="M138" s="1067"/>
      <c r="N138" s="1067"/>
      <c r="O138" s="1067"/>
      <c r="P138" s="1067"/>
      <c r="Q138" s="1067"/>
      <c r="R138" s="1067"/>
      <c r="S138" s="1067"/>
      <c r="T138" s="1067"/>
      <c r="W138" s="373"/>
    </row>
    <row r="139" spans="1:23" ht="14.5" x14ac:dyDescent="0.3">
      <c r="A139" s="1489" t="s">
        <v>1299</v>
      </c>
      <c r="B139" s="1489"/>
      <c r="C139" s="1489"/>
      <c r="D139" s="1489"/>
      <c r="E139" s="1489"/>
      <c r="F139" s="1489"/>
      <c r="G139" s="1489"/>
      <c r="H139" s="1489"/>
      <c r="I139" s="1489"/>
      <c r="J139" s="1489"/>
      <c r="K139" s="1489"/>
      <c r="L139" s="1489"/>
      <c r="M139" s="1489"/>
      <c r="N139" s="1489"/>
      <c r="O139" s="1489"/>
      <c r="P139" s="228"/>
      <c r="Q139" s="1412">
        <v>1344</v>
      </c>
      <c r="R139" s="1412"/>
      <c r="S139" s="1490">
        <f>Q139*1.05</f>
        <v>1411.2</v>
      </c>
      <c r="T139" s="1491"/>
      <c r="W139" s="373">
        <f t="shared" si="0"/>
        <v>1876.8960000000002</v>
      </c>
    </row>
    <row r="140" spans="1:23" ht="14.5" x14ac:dyDescent="0.3">
      <c r="A140" s="1489" t="s">
        <v>1300</v>
      </c>
      <c r="B140" s="1489"/>
      <c r="C140" s="1489"/>
      <c r="D140" s="1489"/>
      <c r="E140" s="1489"/>
      <c r="F140" s="1489"/>
      <c r="G140" s="1489"/>
      <c r="H140" s="1489"/>
      <c r="I140" s="1489"/>
      <c r="J140" s="1489"/>
      <c r="K140" s="1489"/>
      <c r="L140" s="1489"/>
      <c r="M140" s="1489"/>
      <c r="N140" s="1489"/>
      <c r="O140" s="1489"/>
      <c r="P140" s="228"/>
      <c r="Q140" s="1412">
        <v>1715</v>
      </c>
      <c r="R140" s="1412"/>
      <c r="S140" s="1490">
        <f t="shared" ref="S140:S141" si="3">Q140*1.05</f>
        <v>1800.75</v>
      </c>
      <c r="T140" s="1491"/>
      <c r="W140" s="373">
        <f t="shared" si="0"/>
        <v>2394.9974999999999</v>
      </c>
    </row>
    <row r="141" spans="1:23" ht="14.5" x14ac:dyDescent="0.3">
      <c r="A141" s="1489" t="s">
        <v>1301</v>
      </c>
      <c r="B141" s="1489"/>
      <c r="C141" s="1489"/>
      <c r="D141" s="1489"/>
      <c r="E141" s="1489"/>
      <c r="F141" s="1489"/>
      <c r="G141" s="1489"/>
      <c r="H141" s="1489"/>
      <c r="I141" s="1489"/>
      <c r="J141" s="1489"/>
      <c r="K141" s="1489"/>
      <c r="L141" s="1489"/>
      <c r="M141" s="1489"/>
      <c r="N141" s="1489"/>
      <c r="O141" s="1489"/>
      <c r="P141" s="228"/>
      <c r="Q141" s="1412">
        <v>3270</v>
      </c>
      <c r="R141" s="1412"/>
      <c r="S141" s="1490">
        <f t="shared" si="3"/>
        <v>3433.5</v>
      </c>
      <c r="T141" s="1491"/>
      <c r="W141" s="373">
        <f t="shared" si="0"/>
        <v>4566.5550000000003</v>
      </c>
    </row>
    <row r="142" spans="1:23" ht="14.5" x14ac:dyDescent="0.3">
      <c r="A142" s="1489" t="s">
        <v>1305</v>
      </c>
      <c r="B142" s="1489"/>
      <c r="C142" s="1489"/>
      <c r="D142" s="1489"/>
      <c r="E142" s="1489"/>
      <c r="F142" s="1489"/>
      <c r="G142" s="1489"/>
      <c r="H142" s="1489"/>
      <c r="I142" s="1489"/>
      <c r="J142" s="1489"/>
      <c r="K142" s="1489"/>
      <c r="L142" s="1489"/>
      <c r="M142" s="1489"/>
      <c r="N142" s="1489"/>
      <c r="O142" s="1489"/>
      <c r="P142" s="228"/>
      <c r="Q142" s="1412"/>
      <c r="R142" s="1412"/>
      <c r="S142" s="1490"/>
      <c r="T142" s="1491"/>
      <c r="W142" s="373"/>
    </row>
    <row r="143" spans="1:23" ht="14.5" x14ac:dyDescent="0.3">
      <c r="A143" s="1489" t="s">
        <v>1306</v>
      </c>
      <c r="B143" s="1489"/>
      <c r="C143" s="1489"/>
      <c r="D143" s="1489"/>
      <c r="E143" s="1489"/>
      <c r="F143" s="1489"/>
      <c r="G143" s="1489"/>
      <c r="H143" s="1489"/>
      <c r="I143" s="1489"/>
      <c r="J143" s="1489"/>
      <c r="K143" s="1489"/>
      <c r="L143" s="1489"/>
      <c r="M143" s="1489"/>
      <c r="N143" s="1489"/>
      <c r="O143" s="1489"/>
      <c r="P143" s="228"/>
      <c r="Q143" s="1412">
        <v>1445</v>
      </c>
      <c r="R143" s="1412"/>
      <c r="S143" s="1490">
        <v>1517</v>
      </c>
      <c r="T143" s="1491"/>
      <c r="W143" s="373">
        <f t="shared" si="0"/>
        <v>2017.6100000000001</v>
      </c>
    </row>
    <row r="144" spans="1:23" ht="14.5" x14ac:dyDescent="0.3">
      <c r="A144" s="1489" t="s">
        <v>1307</v>
      </c>
      <c r="B144" s="1489"/>
      <c r="C144" s="1489"/>
      <c r="D144" s="1489"/>
      <c r="E144" s="1489"/>
      <c r="F144" s="1489"/>
      <c r="G144" s="1489"/>
      <c r="H144" s="1489"/>
      <c r="I144" s="1489"/>
      <c r="J144" s="1489"/>
      <c r="K144" s="1489"/>
      <c r="L144" s="1489"/>
      <c r="M144" s="1489"/>
      <c r="N144" s="1489"/>
      <c r="O144" s="1489"/>
      <c r="P144" s="228"/>
      <c r="Q144" s="1412"/>
      <c r="R144" s="1412"/>
      <c r="S144" s="1490">
        <v>1284</v>
      </c>
      <c r="T144" s="1491"/>
      <c r="W144" s="373">
        <f t="shared" si="0"/>
        <v>1707.72</v>
      </c>
    </row>
    <row r="145" spans="1:23" ht="14.5" x14ac:dyDescent="0.3">
      <c r="A145" s="1489" t="s">
        <v>1308</v>
      </c>
      <c r="B145" s="1489"/>
      <c r="C145" s="1489"/>
      <c r="D145" s="1489"/>
      <c r="E145" s="1489"/>
      <c r="F145" s="1489"/>
      <c r="G145" s="1489"/>
      <c r="H145" s="1489"/>
      <c r="I145" s="1489"/>
      <c r="J145" s="1489"/>
      <c r="K145" s="1489"/>
      <c r="L145" s="1489"/>
      <c r="M145" s="1489"/>
      <c r="N145" s="1489"/>
      <c r="O145" s="1489"/>
      <c r="P145" s="228"/>
      <c r="Q145" s="1412"/>
      <c r="R145" s="1412"/>
      <c r="S145" s="1490">
        <v>1812</v>
      </c>
      <c r="T145" s="1491"/>
      <c r="W145" s="373">
        <f t="shared" si="0"/>
        <v>2409.96</v>
      </c>
    </row>
  </sheetData>
  <mergeCells count="204">
    <mergeCell ref="U1:U2"/>
    <mergeCell ref="V1:V2"/>
    <mergeCell ref="W1:W2"/>
    <mergeCell ref="A145:O145"/>
    <mergeCell ref="Q145:R145"/>
    <mergeCell ref="S145:T145"/>
    <mergeCell ref="A2:P2"/>
    <mergeCell ref="Q2:R2"/>
    <mergeCell ref="S2:T2"/>
    <mergeCell ref="A103:T103"/>
    <mergeCell ref="A138:T138"/>
    <mergeCell ref="A143:O143"/>
    <mergeCell ref="Q143:R143"/>
    <mergeCell ref="S143:T143"/>
    <mergeCell ref="A144:O144"/>
    <mergeCell ref="Q144:R144"/>
    <mergeCell ref="S144:T144"/>
    <mergeCell ref="A141:O141"/>
    <mergeCell ref="Q141:R141"/>
    <mergeCell ref="S141:T141"/>
    <mergeCell ref="A142:O142"/>
    <mergeCell ref="Q142:R142"/>
    <mergeCell ref="S142:T142"/>
    <mergeCell ref="A139:O139"/>
    <mergeCell ref="Q139:R139"/>
    <mergeCell ref="S139:T139"/>
    <mergeCell ref="A140:O140"/>
    <mergeCell ref="Q140:R140"/>
    <mergeCell ref="S140:T140"/>
    <mergeCell ref="A136:P136"/>
    <mergeCell ref="Q136:R136"/>
    <mergeCell ref="S136:T136"/>
    <mergeCell ref="A137:P137"/>
    <mergeCell ref="Q137:R137"/>
    <mergeCell ref="S137:T137"/>
    <mergeCell ref="A134:P134"/>
    <mergeCell ref="Q134:R134"/>
    <mergeCell ref="S134:T134"/>
    <mergeCell ref="A135:P135"/>
    <mergeCell ref="Q135:R135"/>
    <mergeCell ref="S135:T135"/>
    <mergeCell ref="A132:P132"/>
    <mergeCell ref="Q132:R132"/>
    <mergeCell ref="S132:T132"/>
    <mergeCell ref="A133:P133"/>
    <mergeCell ref="Q133:R133"/>
    <mergeCell ref="S133:T133"/>
    <mergeCell ref="A111:T111"/>
    <mergeCell ref="A129:T129"/>
    <mergeCell ref="A130:T130"/>
    <mergeCell ref="A131:P131"/>
    <mergeCell ref="Q131:R131"/>
    <mergeCell ref="S131:T131"/>
    <mergeCell ref="A109:P109"/>
    <mergeCell ref="Q109:R109"/>
    <mergeCell ref="S109:T109"/>
    <mergeCell ref="A110:P110"/>
    <mergeCell ref="Q110:R110"/>
    <mergeCell ref="S110:T110"/>
    <mergeCell ref="A107:P107"/>
    <mergeCell ref="Q107:R107"/>
    <mergeCell ref="S107:T107"/>
    <mergeCell ref="A108:P108"/>
    <mergeCell ref="Q108:R108"/>
    <mergeCell ref="S108:T108"/>
    <mergeCell ref="A105:P105"/>
    <mergeCell ref="Q105:R105"/>
    <mergeCell ref="S105:T105"/>
    <mergeCell ref="A106:P106"/>
    <mergeCell ref="Q106:R106"/>
    <mergeCell ref="S106:T106"/>
    <mergeCell ref="A102:P102"/>
    <mergeCell ref="Q102:R102"/>
    <mergeCell ref="S102:T102"/>
    <mergeCell ref="A104:P104"/>
    <mergeCell ref="Q104:R104"/>
    <mergeCell ref="S104:T104"/>
    <mergeCell ref="A100:P100"/>
    <mergeCell ref="Q100:R100"/>
    <mergeCell ref="S100:T100"/>
    <mergeCell ref="A101:P101"/>
    <mergeCell ref="Q101:R101"/>
    <mergeCell ref="S101:T101"/>
    <mergeCell ref="A98:P98"/>
    <mergeCell ref="Q98:R98"/>
    <mergeCell ref="S98:T98"/>
    <mergeCell ref="A99:P99"/>
    <mergeCell ref="Q99:R99"/>
    <mergeCell ref="S99:T99"/>
    <mergeCell ref="A96:P96"/>
    <mergeCell ref="Q96:R96"/>
    <mergeCell ref="S96:T96"/>
    <mergeCell ref="A97:P97"/>
    <mergeCell ref="Q97:R97"/>
    <mergeCell ref="S97:T97"/>
    <mergeCell ref="A94:P94"/>
    <mergeCell ref="Q94:R94"/>
    <mergeCell ref="S94:T94"/>
    <mergeCell ref="A95:P95"/>
    <mergeCell ref="Q95:R95"/>
    <mergeCell ref="S95:T95"/>
    <mergeCell ref="A92:P92"/>
    <mergeCell ref="Q92:R92"/>
    <mergeCell ref="S92:T92"/>
    <mergeCell ref="A93:P93"/>
    <mergeCell ref="Q93:R93"/>
    <mergeCell ref="S93:T93"/>
    <mergeCell ref="A89:P89"/>
    <mergeCell ref="Q89:R89"/>
    <mergeCell ref="S89:T89"/>
    <mergeCell ref="A90:T90"/>
    <mergeCell ref="A91:P91"/>
    <mergeCell ref="Q91:R91"/>
    <mergeCell ref="S91:T91"/>
    <mergeCell ref="S86:T86"/>
    <mergeCell ref="A87:P87"/>
    <mergeCell ref="Q87:R87"/>
    <mergeCell ref="S87:T87"/>
    <mergeCell ref="A88:P88"/>
    <mergeCell ref="Q88:R88"/>
    <mergeCell ref="S88:T88"/>
    <mergeCell ref="A80:N80"/>
    <mergeCell ref="A83:P83"/>
    <mergeCell ref="A84:P84"/>
    <mergeCell ref="A85:P85"/>
    <mergeCell ref="A86:P86"/>
    <mergeCell ref="Q86:R86"/>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9:P49"/>
    <mergeCell ref="A50:P50"/>
    <mergeCell ref="A51:P51"/>
    <mergeCell ref="A52:P52"/>
    <mergeCell ref="A53:P53"/>
    <mergeCell ref="A54:P54"/>
    <mergeCell ref="A43:P43"/>
    <mergeCell ref="A44:P44"/>
    <mergeCell ref="A45:P45"/>
    <mergeCell ref="A46:P46"/>
    <mergeCell ref="A47:P47"/>
    <mergeCell ref="A48:P48"/>
    <mergeCell ref="A37:P37"/>
    <mergeCell ref="A38:P38"/>
    <mergeCell ref="A39:P39"/>
    <mergeCell ref="A40:P40"/>
    <mergeCell ref="A41:P41"/>
    <mergeCell ref="A42:P42"/>
    <mergeCell ref="A31:P31"/>
    <mergeCell ref="A32:P32"/>
    <mergeCell ref="A33:P33"/>
    <mergeCell ref="A34:P34"/>
    <mergeCell ref="A35:P35"/>
    <mergeCell ref="A36:P36"/>
    <mergeCell ref="A26:P26"/>
    <mergeCell ref="A27:P27"/>
    <mergeCell ref="A28:P28"/>
    <mergeCell ref="A29:P29"/>
    <mergeCell ref="A30:P30"/>
    <mergeCell ref="A25:P25"/>
    <mergeCell ref="A1:T1"/>
    <mergeCell ref="A3:P3"/>
    <mergeCell ref="A4:P4"/>
    <mergeCell ref="A5:P5"/>
    <mergeCell ref="A6:P6"/>
    <mergeCell ref="A13:P13"/>
    <mergeCell ref="A14:P14"/>
    <mergeCell ref="A15:P15"/>
    <mergeCell ref="A16:P16"/>
    <mergeCell ref="A19:P19"/>
    <mergeCell ref="A20:P20"/>
    <mergeCell ref="A21:P21"/>
    <mergeCell ref="A22:P22"/>
    <mergeCell ref="A23:P23"/>
    <mergeCell ref="A24:P24"/>
    <mergeCell ref="A17:P17"/>
    <mergeCell ref="A18:P18"/>
    <mergeCell ref="A7:P7"/>
    <mergeCell ref="A8:P8"/>
    <mergeCell ref="A9:P9"/>
    <mergeCell ref="A10:P10"/>
    <mergeCell ref="A11:P11"/>
    <mergeCell ref="A12:P12"/>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A1:Y263"/>
  <sheetViews>
    <sheetView showRuler="0" topLeftCell="A178" zoomScale="80" zoomScaleNormal="80" zoomScaleSheetLayoutView="80" workbookViewId="0">
      <selection activeCell="Y213" sqref="Y213"/>
    </sheetView>
  </sheetViews>
  <sheetFormatPr defaultColWidth="9.296875" defaultRowHeight="13" x14ac:dyDescent="0.3"/>
  <cols>
    <col min="1" max="1" width="9.296875" style="111"/>
    <col min="2" max="7" width="9.296875" style="112"/>
    <col min="8" max="8" width="9.296875" style="112" customWidth="1"/>
    <col min="9" max="9" width="9.296875" style="112"/>
    <col min="10" max="22" width="9.296875" style="111"/>
    <col min="23" max="23" width="18.8984375" style="111" customWidth="1"/>
    <col min="24" max="24" width="18.796875" style="111" customWidth="1"/>
    <col min="25" max="25" width="18.8984375" style="111" customWidth="1"/>
    <col min="26" max="16384" width="9.296875" style="111"/>
  </cols>
  <sheetData>
    <row r="1" spans="1:25" ht="91.25" customHeight="1" x14ac:dyDescent="0.35">
      <c r="A1" s="49"/>
      <c r="B1" s="708" t="s">
        <v>1</v>
      </c>
      <c r="C1" s="709"/>
      <c r="D1" s="709"/>
      <c r="E1" s="709"/>
      <c r="F1" s="709"/>
      <c r="G1" s="709"/>
      <c r="H1" s="709"/>
      <c r="I1" s="710"/>
      <c r="J1" s="711" t="s">
        <v>2</v>
      </c>
      <c r="K1" s="709"/>
      <c r="L1" s="709"/>
      <c r="M1" s="709"/>
      <c r="N1" s="710"/>
      <c r="O1" s="711" t="s">
        <v>3</v>
      </c>
      <c r="P1" s="709"/>
      <c r="Q1" s="709"/>
      <c r="R1" s="709"/>
      <c r="S1" s="704" t="s">
        <v>1116</v>
      </c>
      <c r="T1" s="704"/>
      <c r="U1" s="704" t="s">
        <v>1213</v>
      </c>
      <c r="V1" s="704"/>
      <c r="W1" s="381" t="s">
        <v>1799</v>
      </c>
      <c r="X1" s="381" t="s">
        <v>1800</v>
      </c>
      <c r="Y1" s="381" t="s">
        <v>1801</v>
      </c>
    </row>
    <row r="2" spans="1:25" ht="15" customHeight="1" x14ac:dyDescent="0.3">
      <c r="A2" s="708" t="s">
        <v>0</v>
      </c>
      <c r="B2" s="712"/>
      <c r="C2" s="712"/>
      <c r="D2" s="712"/>
      <c r="E2" s="712"/>
      <c r="F2" s="712"/>
      <c r="G2" s="712"/>
      <c r="H2" s="712"/>
      <c r="I2" s="712"/>
      <c r="J2" s="712"/>
      <c r="K2" s="712"/>
      <c r="L2" s="712"/>
      <c r="M2" s="712"/>
      <c r="N2" s="712"/>
      <c r="O2" s="712"/>
      <c r="P2" s="712"/>
      <c r="Q2" s="712"/>
      <c r="R2" s="712"/>
      <c r="S2" s="62"/>
      <c r="T2" s="63"/>
      <c r="U2" s="214"/>
      <c r="V2" s="215"/>
    </row>
    <row r="3" spans="1:25" ht="15.5" x14ac:dyDescent="0.3">
      <c r="A3" s="84" t="s">
        <v>4</v>
      </c>
      <c r="B3" s="670" t="s">
        <v>5</v>
      </c>
      <c r="C3" s="671"/>
      <c r="D3" s="671"/>
      <c r="E3" s="671"/>
      <c r="F3" s="671"/>
      <c r="G3" s="671"/>
      <c r="H3" s="671"/>
      <c r="I3" s="672"/>
      <c r="J3" s="690" t="s">
        <v>528</v>
      </c>
      <c r="K3" s="691"/>
      <c r="L3" s="691"/>
      <c r="M3" s="691"/>
      <c r="N3" s="692"/>
      <c r="O3" s="693"/>
      <c r="P3" s="694"/>
      <c r="Q3" s="694"/>
      <c r="R3" s="694"/>
      <c r="S3" s="505"/>
      <c r="T3" s="505"/>
      <c r="U3" s="705"/>
      <c r="V3" s="705"/>
    </row>
    <row r="4" spans="1:25" ht="105" customHeight="1" x14ac:dyDescent="0.3">
      <c r="A4" s="86">
        <v>1</v>
      </c>
      <c r="B4" s="574" t="s">
        <v>362</v>
      </c>
      <c r="C4" s="694"/>
      <c r="D4" s="694"/>
      <c r="E4" s="713"/>
      <c r="F4" s="713"/>
      <c r="G4" s="713"/>
      <c r="H4" s="713"/>
      <c r="I4" s="714"/>
      <c r="J4" s="690" t="s">
        <v>528</v>
      </c>
      <c r="K4" s="691"/>
      <c r="L4" s="691"/>
      <c r="M4" s="691"/>
      <c r="N4" s="692"/>
      <c r="O4" s="693" t="s">
        <v>529</v>
      </c>
      <c r="P4" s="694"/>
      <c r="Q4" s="694"/>
      <c r="R4" s="694"/>
      <c r="S4" s="505"/>
      <c r="T4" s="505"/>
      <c r="U4" s="705"/>
      <c r="V4" s="705"/>
    </row>
    <row r="5" spans="1:25" ht="225.65" customHeight="1" x14ac:dyDescent="0.3">
      <c r="A5" s="86">
        <v>2</v>
      </c>
      <c r="B5" s="693" t="s">
        <v>6</v>
      </c>
      <c r="C5" s="694"/>
      <c r="D5" s="694"/>
      <c r="E5" s="556" t="s">
        <v>350</v>
      </c>
      <c r="F5" s="715"/>
      <c r="G5" s="715"/>
      <c r="H5" s="715"/>
      <c r="I5" s="715"/>
      <c r="J5" s="690" t="s">
        <v>528</v>
      </c>
      <c r="K5" s="691"/>
      <c r="L5" s="691"/>
      <c r="M5" s="691"/>
      <c r="N5" s="692"/>
      <c r="O5" s="693"/>
      <c r="P5" s="694"/>
      <c r="Q5" s="694"/>
      <c r="R5" s="694"/>
      <c r="S5" s="505"/>
      <c r="T5" s="505"/>
      <c r="U5" s="705"/>
      <c r="V5" s="705"/>
    </row>
    <row r="6" spans="1:25" ht="18.649999999999999" customHeight="1" x14ac:dyDescent="0.3">
      <c r="A6" s="87">
        <v>3</v>
      </c>
      <c r="B6" s="574" t="s">
        <v>7</v>
      </c>
      <c r="C6" s="572"/>
      <c r="D6" s="572"/>
      <c r="E6" s="604"/>
      <c r="F6" s="604"/>
      <c r="G6" s="604"/>
      <c r="H6" s="604"/>
      <c r="I6" s="702"/>
      <c r="J6" s="690" t="s">
        <v>528</v>
      </c>
      <c r="K6" s="691"/>
      <c r="L6" s="691"/>
      <c r="M6" s="691"/>
      <c r="N6" s="692"/>
      <c r="O6" s="693"/>
      <c r="P6" s="694"/>
      <c r="Q6" s="694"/>
      <c r="R6" s="694"/>
      <c r="S6" s="505"/>
      <c r="T6" s="505"/>
      <c r="U6" s="705"/>
      <c r="V6" s="705"/>
    </row>
    <row r="7" spans="1:25" ht="138.75" customHeight="1" x14ac:dyDescent="0.3">
      <c r="A7" s="86">
        <v>4</v>
      </c>
      <c r="B7" s="574" t="s">
        <v>423</v>
      </c>
      <c r="C7" s="694"/>
      <c r="D7" s="694"/>
      <c r="E7" s="694"/>
      <c r="F7" s="694"/>
      <c r="G7" s="694"/>
      <c r="H7" s="694"/>
      <c r="I7" s="695"/>
      <c r="J7" s="690" t="s">
        <v>528</v>
      </c>
      <c r="K7" s="691"/>
      <c r="L7" s="691"/>
      <c r="M7" s="691"/>
      <c r="N7" s="692"/>
      <c r="O7" s="693"/>
      <c r="P7" s="694"/>
      <c r="Q7" s="694"/>
      <c r="R7" s="694"/>
      <c r="S7" s="505"/>
      <c r="T7" s="505"/>
      <c r="U7" s="705"/>
      <c r="V7" s="705"/>
    </row>
    <row r="8" spans="1:25" ht="15.65" customHeight="1" x14ac:dyDescent="0.3">
      <c r="A8" s="86">
        <v>5</v>
      </c>
      <c r="B8" s="574"/>
      <c r="C8" s="572"/>
      <c r="D8" s="572"/>
      <c r="E8" s="572"/>
      <c r="F8" s="572"/>
      <c r="G8" s="572"/>
      <c r="H8" s="572"/>
      <c r="I8" s="666"/>
      <c r="J8" s="690" t="s">
        <v>528</v>
      </c>
      <c r="K8" s="691"/>
      <c r="L8" s="691"/>
      <c r="M8" s="691"/>
      <c r="N8" s="692"/>
      <c r="O8" s="693"/>
      <c r="P8" s="694"/>
      <c r="Q8" s="694"/>
      <c r="R8" s="694"/>
      <c r="S8" s="108"/>
      <c r="T8" s="108"/>
      <c r="U8" s="216"/>
      <c r="V8" s="216"/>
    </row>
    <row r="9" spans="1:25" ht="45" customHeight="1" x14ac:dyDescent="0.3">
      <c r="A9" s="87">
        <v>6</v>
      </c>
      <c r="B9" s="574" t="s">
        <v>419</v>
      </c>
      <c r="C9" s="572"/>
      <c r="D9" s="572"/>
      <c r="E9" s="572"/>
      <c r="F9" s="572"/>
      <c r="G9" s="572"/>
      <c r="H9" s="572"/>
      <c r="I9" s="666"/>
      <c r="J9" s="690" t="s">
        <v>528</v>
      </c>
      <c r="K9" s="691"/>
      <c r="L9" s="691"/>
      <c r="M9" s="691"/>
      <c r="N9" s="692"/>
      <c r="O9" s="693"/>
      <c r="P9" s="694"/>
      <c r="Q9" s="694"/>
      <c r="R9" s="694"/>
      <c r="S9" s="505"/>
      <c r="T9" s="505"/>
      <c r="U9" s="705"/>
      <c r="V9" s="705"/>
    </row>
    <row r="10" spans="1:25" ht="46.25" customHeight="1" x14ac:dyDescent="0.3">
      <c r="A10" s="87">
        <v>8</v>
      </c>
      <c r="B10" s="574" t="s">
        <v>353</v>
      </c>
      <c r="C10" s="572"/>
      <c r="D10" s="572"/>
      <c r="E10" s="572"/>
      <c r="F10" s="572"/>
      <c r="G10" s="572"/>
      <c r="H10" s="572"/>
      <c r="I10" s="666"/>
      <c r="J10" s="690" t="s">
        <v>528</v>
      </c>
      <c r="K10" s="691"/>
      <c r="L10" s="691"/>
      <c r="M10" s="691"/>
      <c r="N10" s="692"/>
      <c r="O10" s="693"/>
      <c r="P10" s="694"/>
      <c r="Q10" s="694"/>
      <c r="R10" s="694"/>
      <c r="S10" s="505"/>
      <c r="T10" s="505"/>
      <c r="U10" s="705"/>
      <c r="V10" s="705"/>
    </row>
    <row r="11" spans="1:25" ht="15.5" x14ac:dyDescent="0.3">
      <c r="A11" s="84" t="s">
        <v>8</v>
      </c>
      <c r="B11" s="670" t="s">
        <v>9</v>
      </c>
      <c r="C11" s="671"/>
      <c r="D11" s="671"/>
      <c r="E11" s="671"/>
      <c r="F11" s="671"/>
      <c r="G11" s="671"/>
      <c r="H11" s="671"/>
      <c r="I11" s="672"/>
      <c r="J11" s="690" t="s">
        <v>528</v>
      </c>
      <c r="K11" s="691"/>
      <c r="L11" s="691"/>
      <c r="M11" s="691"/>
      <c r="N11" s="692"/>
      <c r="O11" s="693"/>
      <c r="P11" s="694"/>
      <c r="Q11" s="694"/>
      <c r="R11" s="703"/>
      <c r="S11" s="513"/>
      <c r="T11" s="514"/>
      <c r="U11" s="706"/>
      <c r="V11" s="707"/>
    </row>
    <row r="12" spans="1:25" ht="16.75" customHeight="1" x14ac:dyDescent="0.3">
      <c r="A12" s="87">
        <v>1</v>
      </c>
      <c r="B12" s="574" t="s">
        <v>10</v>
      </c>
      <c r="C12" s="572"/>
      <c r="D12" s="572"/>
      <c r="E12" s="572"/>
      <c r="F12" s="572"/>
      <c r="G12" s="572"/>
      <c r="H12" s="572"/>
      <c r="I12" s="666"/>
      <c r="J12" s="690" t="s">
        <v>528</v>
      </c>
      <c r="K12" s="691"/>
      <c r="L12" s="691"/>
      <c r="M12" s="691"/>
      <c r="N12" s="692"/>
      <c r="O12" s="693"/>
      <c r="P12" s="694"/>
      <c r="Q12" s="694"/>
      <c r="R12" s="694"/>
      <c r="S12" s="505"/>
      <c r="T12" s="505"/>
      <c r="U12" s="705"/>
      <c r="V12" s="705"/>
    </row>
    <row r="13" spans="1:25" ht="21" customHeight="1" x14ac:dyDescent="0.3">
      <c r="A13" s="87">
        <v>2</v>
      </c>
      <c r="B13" s="574" t="s">
        <v>11</v>
      </c>
      <c r="C13" s="572"/>
      <c r="D13" s="572"/>
      <c r="E13" s="572"/>
      <c r="F13" s="572"/>
      <c r="G13" s="572"/>
      <c r="H13" s="572"/>
      <c r="I13" s="666"/>
      <c r="J13" s="690" t="s">
        <v>528</v>
      </c>
      <c r="K13" s="691"/>
      <c r="L13" s="691"/>
      <c r="M13" s="691"/>
      <c r="N13" s="692"/>
      <c r="O13" s="693"/>
      <c r="P13" s="694"/>
      <c r="Q13" s="694"/>
      <c r="R13" s="694"/>
      <c r="S13" s="505"/>
      <c r="T13" s="505"/>
      <c r="U13" s="705"/>
      <c r="V13" s="705"/>
    </row>
    <row r="14" spans="1:25" ht="18.649999999999999" customHeight="1" x14ac:dyDescent="0.3">
      <c r="A14" s="87">
        <v>3</v>
      </c>
      <c r="B14" s="574" t="s">
        <v>12</v>
      </c>
      <c r="C14" s="572"/>
      <c r="D14" s="572"/>
      <c r="E14" s="572"/>
      <c r="F14" s="572"/>
      <c r="G14" s="572"/>
      <c r="H14" s="572"/>
      <c r="I14" s="666"/>
      <c r="J14" s="690" t="s">
        <v>528</v>
      </c>
      <c r="K14" s="691"/>
      <c r="L14" s="691"/>
      <c r="M14" s="691"/>
      <c r="N14" s="692"/>
      <c r="O14" s="693"/>
      <c r="P14" s="694"/>
      <c r="Q14" s="694"/>
      <c r="R14" s="694"/>
      <c r="S14" s="505"/>
      <c r="T14" s="505"/>
      <c r="U14" s="705"/>
      <c r="V14" s="705"/>
    </row>
    <row r="15" spans="1:25" ht="19.25" customHeight="1" x14ac:dyDescent="0.3">
      <c r="A15" s="87">
        <v>4</v>
      </c>
      <c r="B15" s="574" t="s">
        <v>298</v>
      </c>
      <c r="C15" s="572"/>
      <c r="D15" s="572"/>
      <c r="E15" s="572"/>
      <c r="F15" s="572"/>
      <c r="G15" s="572"/>
      <c r="H15" s="572"/>
      <c r="I15" s="666"/>
      <c r="J15" s="690" t="s">
        <v>528</v>
      </c>
      <c r="K15" s="691"/>
      <c r="L15" s="691"/>
      <c r="M15" s="691"/>
      <c r="N15" s="692"/>
      <c r="O15" s="693"/>
      <c r="P15" s="694"/>
      <c r="Q15" s="694"/>
      <c r="R15" s="694"/>
      <c r="S15" s="505"/>
      <c r="T15" s="505"/>
      <c r="U15" s="705"/>
      <c r="V15" s="705"/>
    </row>
    <row r="16" spans="1:25" ht="30.65" customHeight="1" x14ac:dyDescent="0.3">
      <c r="A16" s="87">
        <v>5</v>
      </c>
      <c r="B16" s="574" t="s">
        <v>13</v>
      </c>
      <c r="C16" s="572"/>
      <c r="D16" s="572"/>
      <c r="E16" s="572"/>
      <c r="F16" s="572"/>
      <c r="G16" s="572"/>
      <c r="H16" s="572"/>
      <c r="I16" s="666"/>
      <c r="J16" s="690" t="s">
        <v>528</v>
      </c>
      <c r="K16" s="691"/>
      <c r="L16" s="691"/>
      <c r="M16" s="691"/>
      <c r="N16" s="692"/>
      <c r="O16" s="693"/>
      <c r="P16" s="694"/>
      <c r="Q16" s="694"/>
      <c r="R16" s="694"/>
      <c r="S16" s="505"/>
      <c r="T16" s="505"/>
      <c r="U16" s="705"/>
      <c r="V16" s="705"/>
    </row>
    <row r="17" spans="1:22" ht="44.4" customHeight="1" x14ac:dyDescent="0.3">
      <c r="A17" s="86">
        <v>6</v>
      </c>
      <c r="B17" s="574" t="s">
        <v>299</v>
      </c>
      <c r="C17" s="572"/>
      <c r="D17" s="572"/>
      <c r="E17" s="572"/>
      <c r="F17" s="572"/>
      <c r="G17" s="572"/>
      <c r="H17" s="572"/>
      <c r="I17" s="666"/>
      <c r="J17" s="690" t="s">
        <v>528</v>
      </c>
      <c r="K17" s="691"/>
      <c r="L17" s="691"/>
      <c r="M17" s="691"/>
      <c r="N17" s="692"/>
      <c r="O17" s="693"/>
      <c r="P17" s="694"/>
      <c r="Q17" s="694"/>
      <c r="R17" s="694"/>
      <c r="S17" s="505"/>
      <c r="T17" s="505"/>
      <c r="U17" s="705"/>
      <c r="V17" s="705"/>
    </row>
    <row r="18" spans="1:22" ht="32.4" customHeight="1" x14ac:dyDescent="0.3">
      <c r="A18" s="87">
        <v>7</v>
      </c>
      <c r="B18" s="574" t="s">
        <v>14</v>
      </c>
      <c r="C18" s="572"/>
      <c r="D18" s="572"/>
      <c r="E18" s="572"/>
      <c r="F18" s="572"/>
      <c r="G18" s="572"/>
      <c r="H18" s="572"/>
      <c r="I18" s="666"/>
      <c r="J18" s="690" t="s">
        <v>528</v>
      </c>
      <c r="K18" s="691"/>
      <c r="L18" s="691"/>
      <c r="M18" s="691"/>
      <c r="N18" s="692"/>
      <c r="O18" s="693"/>
      <c r="P18" s="694"/>
      <c r="Q18" s="694"/>
      <c r="R18" s="694"/>
      <c r="S18" s="505"/>
      <c r="T18" s="505"/>
      <c r="U18" s="705"/>
      <c r="V18" s="705"/>
    </row>
    <row r="19" spans="1:22" ht="31.75" customHeight="1" x14ac:dyDescent="0.3">
      <c r="A19" s="87">
        <v>8</v>
      </c>
      <c r="B19" s="574" t="s">
        <v>15</v>
      </c>
      <c r="C19" s="572"/>
      <c r="D19" s="572"/>
      <c r="E19" s="572"/>
      <c r="F19" s="572"/>
      <c r="G19" s="572"/>
      <c r="H19" s="572"/>
      <c r="I19" s="666"/>
      <c r="J19" s="690" t="s">
        <v>528</v>
      </c>
      <c r="K19" s="691"/>
      <c r="L19" s="691"/>
      <c r="M19" s="691"/>
      <c r="N19" s="692"/>
      <c r="O19" s="693"/>
      <c r="P19" s="694"/>
      <c r="Q19" s="694"/>
      <c r="R19" s="694"/>
      <c r="S19" s="505"/>
      <c r="T19" s="505"/>
      <c r="U19" s="705"/>
      <c r="V19" s="705"/>
    </row>
    <row r="20" spans="1:22" ht="31.75" customHeight="1" x14ac:dyDescent="0.3">
      <c r="A20" s="87">
        <v>9</v>
      </c>
      <c r="B20" s="574" t="s">
        <v>16</v>
      </c>
      <c r="C20" s="572"/>
      <c r="D20" s="572"/>
      <c r="E20" s="572"/>
      <c r="F20" s="572"/>
      <c r="G20" s="572"/>
      <c r="H20" s="572"/>
      <c r="I20" s="666"/>
      <c r="J20" s="690" t="s">
        <v>528</v>
      </c>
      <c r="K20" s="691"/>
      <c r="L20" s="691"/>
      <c r="M20" s="691"/>
      <c r="N20" s="692"/>
      <c r="O20" s="693"/>
      <c r="P20" s="694"/>
      <c r="Q20" s="694"/>
      <c r="R20" s="694"/>
      <c r="S20" s="505"/>
      <c r="T20" s="505"/>
      <c r="U20" s="705"/>
      <c r="V20" s="705"/>
    </row>
    <row r="21" spans="1:22" ht="46.25" customHeight="1" x14ac:dyDescent="0.3">
      <c r="A21" s="87">
        <v>10</v>
      </c>
      <c r="B21" s="574" t="s">
        <v>17</v>
      </c>
      <c r="C21" s="572"/>
      <c r="D21" s="572"/>
      <c r="E21" s="572"/>
      <c r="F21" s="572"/>
      <c r="G21" s="572"/>
      <c r="H21" s="572"/>
      <c r="I21" s="666"/>
      <c r="J21" s="690" t="s">
        <v>528</v>
      </c>
      <c r="K21" s="691"/>
      <c r="L21" s="691"/>
      <c r="M21" s="691"/>
      <c r="N21" s="692"/>
      <c r="O21" s="693"/>
      <c r="P21" s="694"/>
      <c r="Q21" s="694"/>
      <c r="R21" s="694"/>
      <c r="S21" s="505"/>
      <c r="T21" s="505"/>
      <c r="U21" s="705"/>
      <c r="V21" s="705"/>
    </row>
    <row r="22" spans="1:22" ht="15.65" customHeight="1" x14ac:dyDescent="0.3">
      <c r="A22" s="87">
        <v>11</v>
      </c>
      <c r="B22" s="574" t="s">
        <v>18</v>
      </c>
      <c r="C22" s="572"/>
      <c r="D22" s="572"/>
      <c r="E22" s="572"/>
      <c r="F22" s="572"/>
      <c r="G22" s="572"/>
      <c r="H22" s="572"/>
      <c r="I22" s="666"/>
      <c r="J22" s="690" t="s">
        <v>528</v>
      </c>
      <c r="K22" s="691"/>
      <c r="L22" s="691"/>
      <c r="M22" s="691"/>
      <c r="N22" s="692"/>
      <c r="O22" s="693"/>
      <c r="P22" s="694"/>
      <c r="Q22" s="694"/>
      <c r="R22" s="694"/>
      <c r="S22" s="505"/>
      <c r="T22" s="505"/>
      <c r="U22" s="705"/>
      <c r="V22" s="705"/>
    </row>
    <row r="23" spans="1:22" ht="15.5" x14ac:dyDescent="0.3">
      <c r="A23" s="85" t="s">
        <v>19</v>
      </c>
      <c r="B23" s="701" t="s">
        <v>20</v>
      </c>
      <c r="C23" s="699"/>
      <c r="D23" s="699"/>
      <c r="E23" s="699"/>
      <c r="F23" s="699"/>
      <c r="G23" s="699"/>
      <c r="H23" s="699"/>
      <c r="I23" s="700"/>
      <c r="J23" s="690" t="s">
        <v>528</v>
      </c>
      <c r="K23" s="691"/>
      <c r="L23" s="691"/>
      <c r="M23" s="691"/>
      <c r="N23" s="692"/>
      <c r="O23" s="693"/>
      <c r="P23" s="694"/>
      <c r="Q23" s="694"/>
      <c r="R23" s="694"/>
      <c r="S23" s="505"/>
      <c r="T23" s="505"/>
      <c r="U23" s="705"/>
      <c r="V23" s="705"/>
    </row>
    <row r="24" spans="1:22" ht="18" customHeight="1" x14ac:dyDescent="0.3">
      <c r="A24" s="87">
        <v>1</v>
      </c>
      <c r="B24" s="574" t="s">
        <v>21</v>
      </c>
      <c r="C24" s="572"/>
      <c r="D24" s="572"/>
      <c r="E24" s="572"/>
      <c r="F24" s="572"/>
      <c r="G24" s="572"/>
      <c r="H24" s="572"/>
      <c r="I24" s="666"/>
      <c r="J24" s="690" t="s">
        <v>528</v>
      </c>
      <c r="K24" s="691"/>
      <c r="L24" s="691"/>
      <c r="M24" s="691"/>
      <c r="N24" s="692"/>
      <c r="O24" s="693"/>
      <c r="P24" s="694"/>
      <c r="Q24" s="694"/>
      <c r="R24" s="694"/>
      <c r="S24" s="505"/>
      <c r="T24" s="505"/>
      <c r="U24" s="705"/>
      <c r="V24" s="705"/>
    </row>
    <row r="25" spans="1:22" ht="74.400000000000006" customHeight="1" x14ac:dyDescent="0.3">
      <c r="A25" s="86">
        <v>2</v>
      </c>
      <c r="B25" s="693" t="s">
        <v>22</v>
      </c>
      <c r="C25" s="694"/>
      <c r="D25" s="694"/>
      <c r="E25" s="694"/>
      <c r="F25" s="694"/>
      <c r="G25" s="694"/>
      <c r="H25" s="694"/>
      <c r="I25" s="695"/>
      <c r="J25" s="690" t="s">
        <v>528</v>
      </c>
      <c r="K25" s="691"/>
      <c r="L25" s="691"/>
      <c r="M25" s="691"/>
      <c r="N25" s="692"/>
      <c r="O25" s="693"/>
      <c r="P25" s="694"/>
      <c r="Q25" s="694"/>
      <c r="R25" s="694"/>
      <c r="S25" s="505"/>
      <c r="T25" s="505"/>
      <c r="U25" s="705"/>
      <c r="V25" s="705"/>
    </row>
    <row r="26" spans="1:22" ht="33" customHeight="1" x14ac:dyDescent="0.3">
      <c r="A26" s="87">
        <v>3</v>
      </c>
      <c r="B26" s="574" t="s">
        <v>23</v>
      </c>
      <c r="C26" s="572"/>
      <c r="D26" s="572"/>
      <c r="E26" s="572"/>
      <c r="F26" s="572"/>
      <c r="G26" s="572"/>
      <c r="H26" s="572"/>
      <c r="I26" s="666"/>
      <c r="J26" s="690" t="s">
        <v>528</v>
      </c>
      <c r="K26" s="691"/>
      <c r="L26" s="691"/>
      <c r="M26" s="691"/>
      <c r="N26" s="692"/>
      <c r="O26" s="693"/>
      <c r="P26" s="694"/>
      <c r="Q26" s="694"/>
      <c r="R26" s="694"/>
      <c r="S26" s="505"/>
      <c r="T26" s="505"/>
      <c r="U26" s="705"/>
      <c r="V26" s="705"/>
    </row>
    <row r="27" spans="1:22" ht="16.75" customHeight="1" x14ac:dyDescent="0.3">
      <c r="A27" s="87">
        <v>4</v>
      </c>
      <c r="B27" s="574" t="s">
        <v>408</v>
      </c>
      <c r="C27" s="572"/>
      <c r="D27" s="572"/>
      <c r="E27" s="572"/>
      <c r="F27" s="572"/>
      <c r="G27" s="572"/>
      <c r="H27" s="572"/>
      <c r="I27" s="666"/>
      <c r="J27" s="690" t="s">
        <v>528</v>
      </c>
      <c r="K27" s="691"/>
      <c r="L27" s="691"/>
      <c r="M27" s="691"/>
      <c r="N27" s="692"/>
      <c r="O27" s="693"/>
      <c r="P27" s="694"/>
      <c r="Q27" s="694"/>
      <c r="R27" s="694"/>
      <c r="S27" s="505"/>
      <c r="T27" s="505"/>
      <c r="U27" s="705"/>
      <c r="V27" s="705"/>
    </row>
    <row r="28" spans="1:22" ht="51.75" customHeight="1" x14ac:dyDescent="0.3">
      <c r="A28" s="86">
        <v>5</v>
      </c>
      <c r="B28" s="574" t="s">
        <v>24</v>
      </c>
      <c r="C28" s="572"/>
      <c r="D28" s="572"/>
      <c r="E28" s="572"/>
      <c r="F28" s="572"/>
      <c r="G28" s="572"/>
      <c r="H28" s="572"/>
      <c r="I28" s="666"/>
      <c r="J28" s="690" t="s">
        <v>528</v>
      </c>
      <c r="K28" s="691"/>
      <c r="L28" s="691"/>
      <c r="M28" s="691"/>
      <c r="N28" s="692"/>
      <c r="O28" s="693"/>
      <c r="P28" s="694"/>
      <c r="Q28" s="694"/>
      <c r="R28" s="694"/>
      <c r="S28" s="505"/>
      <c r="T28" s="505"/>
      <c r="U28" s="705"/>
      <c r="V28" s="705"/>
    </row>
    <row r="29" spans="1:22" ht="23.25" customHeight="1" x14ac:dyDescent="0.3">
      <c r="A29" s="87">
        <v>6</v>
      </c>
      <c r="B29" s="574" t="s">
        <v>25</v>
      </c>
      <c r="C29" s="572"/>
      <c r="D29" s="572"/>
      <c r="E29" s="572"/>
      <c r="F29" s="572"/>
      <c r="G29" s="572"/>
      <c r="H29" s="572"/>
      <c r="I29" s="666"/>
      <c r="J29" s="690" t="s">
        <v>528</v>
      </c>
      <c r="K29" s="691"/>
      <c r="L29" s="691"/>
      <c r="M29" s="691"/>
      <c r="N29" s="692"/>
      <c r="O29" s="693"/>
      <c r="P29" s="694"/>
      <c r="Q29" s="694"/>
      <c r="R29" s="694"/>
      <c r="S29" s="505"/>
      <c r="T29" s="505"/>
      <c r="U29" s="705"/>
      <c r="V29" s="705"/>
    </row>
    <row r="30" spans="1:22" ht="32.4" customHeight="1" x14ac:dyDescent="0.3">
      <c r="A30" s="87">
        <v>7</v>
      </c>
      <c r="B30" s="574" t="s">
        <v>26</v>
      </c>
      <c r="C30" s="572"/>
      <c r="D30" s="572"/>
      <c r="E30" s="572"/>
      <c r="F30" s="572"/>
      <c r="G30" s="572"/>
      <c r="H30" s="572"/>
      <c r="I30" s="666"/>
      <c r="J30" s="690" t="s">
        <v>528</v>
      </c>
      <c r="K30" s="691"/>
      <c r="L30" s="691"/>
      <c r="M30" s="691"/>
      <c r="N30" s="692"/>
      <c r="O30" s="693"/>
      <c r="P30" s="694"/>
      <c r="Q30" s="694"/>
      <c r="R30" s="694"/>
      <c r="S30" s="505"/>
      <c r="T30" s="505"/>
      <c r="U30" s="705"/>
      <c r="V30" s="705"/>
    </row>
    <row r="31" spans="1:22" ht="29.4" customHeight="1" x14ac:dyDescent="0.3">
      <c r="A31" s="87">
        <v>8</v>
      </c>
      <c r="B31" s="574" t="s">
        <v>27</v>
      </c>
      <c r="C31" s="572"/>
      <c r="D31" s="572"/>
      <c r="E31" s="572"/>
      <c r="F31" s="572"/>
      <c r="G31" s="572"/>
      <c r="H31" s="572"/>
      <c r="I31" s="666"/>
      <c r="J31" s="690" t="s">
        <v>528</v>
      </c>
      <c r="K31" s="691"/>
      <c r="L31" s="691"/>
      <c r="M31" s="691"/>
      <c r="N31" s="692"/>
      <c r="O31" s="693" t="s">
        <v>530</v>
      </c>
      <c r="P31" s="694"/>
      <c r="Q31" s="694"/>
      <c r="R31" s="694"/>
      <c r="S31" s="505"/>
      <c r="T31" s="505"/>
      <c r="U31" s="705"/>
      <c r="V31" s="705"/>
    </row>
    <row r="32" spans="1:22" ht="33" customHeight="1" x14ac:dyDescent="0.3">
      <c r="A32" s="86">
        <v>9</v>
      </c>
      <c r="B32" s="574" t="s">
        <v>28</v>
      </c>
      <c r="C32" s="572"/>
      <c r="D32" s="572"/>
      <c r="E32" s="572"/>
      <c r="F32" s="572"/>
      <c r="G32" s="572"/>
      <c r="H32" s="572"/>
      <c r="I32" s="666"/>
      <c r="J32" s="690" t="s">
        <v>528</v>
      </c>
      <c r="K32" s="691"/>
      <c r="L32" s="691"/>
      <c r="M32" s="691"/>
      <c r="N32" s="692"/>
      <c r="O32" s="693"/>
      <c r="P32" s="694"/>
      <c r="Q32" s="694"/>
      <c r="R32" s="694"/>
      <c r="S32" s="505"/>
      <c r="T32" s="505"/>
      <c r="U32" s="705"/>
      <c r="V32" s="705"/>
    </row>
    <row r="33" spans="1:22" ht="45" customHeight="1" x14ac:dyDescent="0.3">
      <c r="A33" s="86">
        <v>10</v>
      </c>
      <c r="B33" s="574" t="s">
        <v>29</v>
      </c>
      <c r="C33" s="572"/>
      <c r="D33" s="572"/>
      <c r="E33" s="572"/>
      <c r="F33" s="572"/>
      <c r="G33" s="572"/>
      <c r="H33" s="572"/>
      <c r="I33" s="666"/>
      <c r="J33" s="690" t="s">
        <v>528</v>
      </c>
      <c r="K33" s="691"/>
      <c r="L33" s="691"/>
      <c r="M33" s="691"/>
      <c r="N33" s="692"/>
      <c r="O33" s="693"/>
      <c r="P33" s="694"/>
      <c r="Q33" s="694"/>
      <c r="R33" s="694"/>
      <c r="S33" s="505"/>
      <c r="T33" s="505"/>
      <c r="U33" s="705"/>
      <c r="V33" s="705"/>
    </row>
    <row r="34" spans="1:22" ht="21.75" customHeight="1" x14ac:dyDescent="0.3">
      <c r="A34" s="87">
        <v>11</v>
      </c>
      <c r="B34" s="574" t="s">
        <v>30</v>
      </c>
      <c r="C34" s="572"/>
      <c r="D34" s="572"/>
      <c r="E34" s="572"/>
      <c r="F34" s="572"/>
      <c r="G34" s="572"/>
      <c r="H34" s="572"/>
      <c r="I34" s="666"/>
      <c r="J34" s="690" t="s">
        <v>528</v>
      </c>
      <c r="K34" s="691"/>
      <c r="L34" s="691"/>
      <c r="M34" s="691"/>
      <c r="N34" s="692"/>
      <c r="O34" s="693"/>
      <c r="P34" s="694"/>
      <c r="Q34" s="694"/>
      <c r="R34" s="694"/>
      <c r="S34" s="505"/>
      <c r="T34" s="505"/>
      <c r="U34" s="705"/>
      <c r="V34" s="705"/>
    </row>
    <row r="35" spans="1:22" ht="34.5" customHeight="1" x14ac:dyDescent="0.3">
      <c r="A35" s="87">
        <v>12</v>
      </c>
      <c r="B35" s="574" t="s">
        <v>31</v>
      </c>
      <c r="C35" s="572"/>
      <c r="D35" s="572"/>
      <c r="E35" s="572"/>
      <c r="F35" s="572"/>
      <c r="G35" s="572"/>
      <c r="H35" s="572"/>
      <c r="I35" s="666"/>
      <c r="J35" s="690" t="s">
        <v>528</v>
      </c>
      <c r="K35" s="691"/>
      <c r="L35" s="691"/>
      <c r="M35" s="691"/>
      <c r="N35" s="692"/>
      <c r="O35" s="693"/>
      <c r="P35" s="694"/>
      <c r="Q35" s="694"/>
      <c r="R35" s="694"/>
      <c r="S35" s="505"/>
      <c r="T35" s="505"/>
      <c r="U35" s="705"/>
      <c r="V35" s="705"/>
    </row>
    <row r="36" spans="1:22" ht="32.4" customHeight="1" x14ac:dyDescent="0.3">
      <c r="A36" s="87">
        <v>13</v>
      </c>
      <c r="B36" s="574" t="s">
        <v>300</v>
      </c>
      <c r="C36" s="694"/>
      <c r="D36" s="694"/>
      <c r="E36" s="694"/>
      <c r="F36" s="694"/>
      <c r="G36" s="694"/>
      <c r="H36" s="694"/>
      <c r="I36" s="695"/>
      <c r="J36" s="690" t="s">
        <v>528</v>
      </c>
      <c r="K36" s="691"/>
      <c r="L36" s="691"/>
      <c r="M36" s="691"/>
      <c r="N36" s="692"/>
      <c r="O36" s="693"/>
      <c r="P36" s="694"/>
      <c r="Q36" s="694"/>
      <c r="R36" s="694"/>
      <c r="S36" s="505"/>
      <c r="T36" s="505"/>
      <c r="U36" s="705"/>
      <c r="V36" s="705"/>
    </row>
    <row r="37" spans="1:22" ht="32.4" customHeight="1" x14ac:dyDescent="0.3">
      <c r="A37" s="87">
        <v>14</v>
      </c>
      <c r="B37" s="574" t="s">
        <v>32</v>
      </c>
      <c r="C37" s="572"/>
      <c r="D37" s="572"/>
      <c r="E37" s="572"/>
      <c r="F37" s="572"/>
      <c r="G37" s="572"/>
      <c r="H37" s="572"/>
      <c r="I37" s="666"/>
      <c r="J37" s="690" t="s">
        <v>528</v>
      </c>
      <c r="K37" s="691"/>
      <c r="L37" s="691"/>
      <c r="M37" s="691"/>
      <c r="N37" s="692"/>
      <c r="O37" s="693"/>
      <c r="P37" s="694"/>
      <c r="Q37" s="694"/>
      <c r="R37" s="694"/>
      <c r="S37" s="505"/>
      <c r="T37" s="505"/>
      <c r="U37" s="705"/>
      <c r="V37" s="705"/>
    </row>
    <row r="38" spans="1:22" ht="43.75" customHeight="1" x14ac:dyDescent="0.3">
      <c r="A38" s="87">
        <v>15</v>
      </c>
      <c r="B38" s="574" t="s">
        <v>363</v>
      </c>
      <c r="C38" s="572"/>
      <c r="D38" s="572"/>
      <c r="E38" s="572"/>
      <c r="F38" s="572"/>
      <c r="G38" s="572"/>
      <c r="H38" s="572"/>
      <c r="I38" s="666"/>
      <c r="J38" s="690" t="s">
        <v>528</v>
      </c>
      <c r="K38" s="691"/>
      <c r="L38" s="691"/>
      <c r="M38" s="691"/>
      <c r="N38" s="692"/>
      <c r="O38" s="693"/>
      <c r="P38" s="694"/>
      <c r="Q38" s="694"/>
      <c r="R38" s="694"/>
      <c r="S38" s="505"/>
      <c r="T38" s="505"/>
      <c r="U38" s="705"/>
      <c r="V38" s="705"/>
    </row>
    <row r="39" spans="1:22" ht="45.65" customHeight="1" x14ac:dyDescent="0.3">
      <c r="A39" s="86">
        <v>16</v>
      </c>
      <c r="B39" s="574" t="s">
        <v>354</v>
      </c>
      <c r="C39" s="572"/>
      <c r="D39" s="572"/>
      <c r="E39" s="572"/>
      <c r="F39" s="572"/>
      <c r="G39" s="572"/>
      <c r="H39" s="572"/>
      <c r="I39" s="666"/>
      <c r="J39" s="690" t="s">
        <v>528</v>
      </c>
      <c r="K39" s="691"/>
      <c r="L39" s="691"/>
      <c r="M39" s="691"/>
      <c r="N39" s="692"/>
      <c r="O39" s="693"/>
      <c r="P39" s="694"/>
      <c r="Q39" s="694"/>
      <c r="R39" s="694"/>
      <c r="S39" s="505"/>
      <c r="T39" s="505"/>
      <c r="U39" s="705"/>
      <c r="V39" s="705"/>
    </row>
    <row r="40" spans="1:22" ht="30.65" customHeight="1" x14ac:dyDescent="0.3">
      <c r="A40" s="87">
        <v>17</v>
      </c>
      <c r="B40" s="574" t="s">
        <v>355</v>
      </c>
      <c r="C40" s="572"/>
      <c r="D40" s="572"/>
      <c r="E40" s="572"/>
      <c r="F40" s="572"/>
      <c r="G40" s="572"/>
      <c r="H40" s="572"/>
      <c r="I40" s="666"/>
      <c r="J40" s="690" t="s">
        <v>528</v>
      </c>
      <c r="K40" s="691"/>
      <c r="L40" s="691"/>
      <c r="M40" s="691"/>
      <c r="N40" s="692"/>
      <c r="O40" s="693" t="s">
        <v>531</v>
      </c>
      <c r="P40" s="694"/>
      <c r="Q40" s="694"/>
      <c r="R40" s="694"/>
      <c r="S40" s="108"/>
      <c r="T40" s="108"/>
      <c r="U40" s="216"/>
      <c r="V40" s="216"/>
    </row>
    <row r="41" spans="1:22" ht="57" customHeight="1" x14ac:dyDescent="0.3">
      <c r="A41" s="86">
        <v>18</v>
      </c>
      <c r="B41" s="574" t="s">
        <v>33</v>
      </c>
      <c r="C41" s="572"/>
      <c r="D41" s="572"/>
      <c r="E41" s="572"/>
      <c r="F41" s="572"/>
      <c r="G41" s="572"/>
      <c r="H41" s="572"/>
      <c r="I41" s="666"/>
      <c r="J41" s="690" t="s">
        <v>528</v>
      </c>
      <c r="K41" s="691"/>
      <c r="L41" s="691"/>
      <c r="M41" s="691"/>
      <c r="N41" s="692"/>
      <c r="O41" s="693"/>
      <c r="P41" s="694"/>
      <c r="Q41" s="694"/>
      <c r="R41" s="694"/>
      <c r="S41" s="505"/>
      <c r="T41" s="505"/>
      <c r="U41" s="705"/>
      <c r="V41" s="705"/>
    </row>
    <row r="42" spans="1:22" ht="73.25" customHeight="1" x14ac:dyDescent="0.3">
      <c r="A42" s="87">
        <v>19</v>
      </c>
      <c r="B42" s="574" t="s">
        <v>34</v>
      </c>
      <c r="C42" s="572"/>
      <c r="D42" s="572"/>
      <c r="E42" s="572"/>
      <c r="F42" s="572"/>
      <c r="G42" s="572"/>
      <c r="H42" s="572"/>
      <c r="I42" s="666"/>
      <c r="J42" s="690" t="s">
        <v>528</v>
      </c>
      <c r="K42" s="691"/>
      <c r="L42" s="691"/>
      <c r="M42" s="691"/>
      <c r="N42" s="692"/>
      <c r="O42" s="693"/>
      <c r="P42" s="694"/>
      <c r="Q42" s="694"/>
      <c r="R42" s="694"/>
      <c r="S42" s="505"/>
      <c r="T42" s="505"/>
      <c r="U42" s="705"/>
      <c r="V42" s="705"/>
    </row>
    <row r="43" spans="1:22" ht="15.5" x14ac:dyDescent="0.3">
      <c r="A43" s="85" t="s">
        <v>35</v>
      </c>
      <c r="B43" s="670" t="s">
        <v>36</v>
      </c>
      <c r="C43" s="671"/>
      <c r="D43" s="671"/>
      <c r="E43" s="671"/>
      <c r="F43" s="671"/>
      <c r="G43" s="671"/>
      <c r="H43" s="671"/>
      <c r="I43" s="672"/>
      <c r="J43" s="690" t="s">
        <v>528</v>
      </c>
      <c r="K43" s="691"/>
      <c r="L43" s="691"/>
      <c r="M43" s="691"/>
      <c r="N43" s="692"/>
      <c r="O43" s="693"/>
      <c r="P43" s="694"/>
      <c r="Q43" s="694"/>
      <c r="R43" s="694"/>
      <c r="S43" s="505"/>
      <c r="T43" s="505"/>
      <c r="U43" s="705"/>
      <c r="V43" s="705"/>
    </row>
    <row r="44" spans="1:22" ht="30.65" customHeight="1" x14ac:dyDescent="0.3">
      <c r="A44" s="87">
        <v>1</v>
      </c>
      <c r="B44" s="696" t="s">
        <v>414</v>
      </c>
      <c r="C44" s="699"/>
      <c r="D44" s="699"/>
      <c r="E44" s="699"/>
      <c r="F44" s="699"/>
      <c r="G44" s="699"/>
      <c r="H44" s="699"/>
      <c r="I44" s="700"/>
      <c r="J44" s="690" t="s">
        <v>528</v>
      </c>
      <c r="K44" s="691"/>
      <c r="L44" s="691"/>
      <c r="M44" s="691"/>
      <c r="N44" s="692"/>
      <c r="O44" s="693"/>
      <c r="P44" s="694"/>
      <c r="Q44" s="694"/>
      <c r="R44" s="694"/>
      <c r="S44" s="505"/>
      <c r="T44" s="505"/>
      <c r="U44" s="705"/>
      <c r="V44" s="705"/>
    </row>
    <row r="45" spans="1:22" ht="16.25" customHeight="1" x14ac:dyDescent="0.3">
      <c r="A45" s="87">
        <v>2</v>
      </c>
      <c r="B45" s="574" t="s">
        <v>415</v>
      </c>
      <c r="C45" s="572"/>
      <c r="D45" s="572"/>
      <c r="E45" s="572"/>
      <c r="F45" s="572"/>
      <c r="G45" s="572"/>
      <c r="H45" s="572"/>
      <c r="I45" s="666"/>
      <c r="J45" s="690" t="s">
        <v>528</v>
      </c>
      <c r="K45" s="691"/>
      <c r="L45" s="691"/>
      <c r="M45" s="691"/>
      <c r="N45" s="692"/>
      <c r="O45" s="693"/>
      <c r="P45" s="694"/>
      <c r="Q45" s="694"/>
      <c r="R45" s="694"/>
      <c r="S45" s="505"/>
      <c r="T45" s="505"/>
      <c r="U45" s="705"/>
      <c r="V45" s="705"/>
    </row>
    <row r="46" spans="1:22" ht="104.4" customHeight="1" x14ac:dyDescent="0.3">
      <c r="A46" s="87">
        <v>3</v>
      </c>
      <c r="B46" s="696" t="s">
        <v>397</v>
      </c>
      <c r="C46" s="697"/>
      <c r="D46" s="697"/>
      <c r="E46" s="697"/>
      <c r="F46" s="697"/>
      <c r="G46" s="697"/>
      <c r="H46" s="697"/>
      <c r="I46" s="698"/>
      <c r="J46" s="690" t="s">
        <v>528</v>
      </c>
      <c r="K46" s="691"/>
      <c r="L46" s="691"/>
      <c r="M46" s="691"/>
      <c r="N46" s="692"/>
      <c r="O46" s="693"/>
      <c r="P46" s="694"/>
      <c r="Q46" s="694"/>
      <c r="R46" s="694"/>
      <c r="S46" s="505"/>
      <c r="T46" s="505"/>
      <c r="U46" s="705"/>
      <c r="V46" s="705"/>
    </row>
    <row r="47" spans="1:22" ht="35.25" customHeight="1" x14ac:dyDescent="0.3">
      <c r="A47" s="87">
        <v>4</v>
      </c>
      <c r="B47" s="696" t="s">
        <v>398</v>
      </c>
      <c r="C47" s="699"/>
      <c r="D47" s="699"/>
      <c r="E47" s="699"/>
      <c r="F47" s="699"/>
      <c r="G47" s="699"/>
      <c r="H47" s="699"/>
      <c r="I47" s="700"/>
      <c r="J47" s="690" t="s">
        <v>528</v>
      </c>
      <c r="K47" s="691"/>
      <c r="L47" s="691"/>
      <c r="M47" s="691"/>
      <c r="N47" s="692"/>
      <c r="O47" s="693"/>
      <c r="P47" s="694"/>
      <c r="Q47" s="694"/>
      <c r="R47" s="694"/>
      <c r="S47" s="505"/>
      <c r="T47" s="505"/>
      <c r="U47" s="705"/>
      <c r="V47" s="705"/>
    </row>
    <row r="48" spans="1:22" ht="45.65" customHeight="1" x14ac:dyDescent="0.3">
      <c r="A48" s="86">
        <v>5</v>
      </c>
      <c r="B48" s="574" t="s">
        <v>37</v>
      </c>
      <c r="C48" s="572"/>
      <c r="D48" s="572"/>
      <c r="E48" s="572"/>
      <c r="F48" s="572"/>
      <c r="G48" s="572"/>
      <c r="H48" s="572"/>
      <c r="I48" s="666"/>
      <c r="J48" s="690" t="s">
        <v>528</v>
      </c>
      <c r="K48" s="691"/>
      <c r="L48" s="691"/>
      <c r="M48" s="691"/>
      <c r="N48" s="692"/>
      <c r="O48" s="693"/>
      <c r="P48" s="694"/>
      <c r="Q48" s="694"/>
      <c r="R48" s="694"/>
      <c r="S48" s="505"/>
      <c r="T48" s="505"/>
      <c r="U48" s="705"/>
      <c r="V48" s="705"/>
    </row>
    <row r="49" spans="1:25" ht="18" customHeight="1" x14ac:dyDescent="0.3">
      <c r="A49" s="87">
        <v>6</v>
      </c>
      <c r="B49" s="574" t="s">
        <v>38</v>
      </c>
      <c r="C49" s="572"/>
      <c r="D49" s="572"/>
      <c r="E49" s="572"/>
      <c r="F49" s="572"/>
      <c r="G49" s="572"/>
      <c r="H49" s="572"/>
      <c r="I49" s="666"/>
      <c r="J49" s="690" t="s">
        <v>528</v>
      </c>
      <c r="K49" s="691"/>
      <c r="L49" s="691"/>
      <c r="M49" s="691"/>
      <c r="N49" s="692"/>
      <c r="O49" s="693"/>
      <c r="P49" s="694"/>
      <c r="Q49" s="694"/>
      <c r="R49" s="694"/>
      <c r="S49" s="505"/>
      <c r="T49" s="505"/>
      <c r="U49" s="705"/>
      <c r="V49" s="705"/>
    </row>
    <row r="50" spans="1:25" ht="33" customHeight="1" x14ac:dyDescent="0.3">
      <c r="A50" s="87">
        <v>7</v>
      </c>
      <c r="B50" s="574" t="s">
        <v>39</v>
      </c>
      <c r="C50" s="572"/>
      <c r="D50" s="572"/>
      <c r="E50" s="572"/>
      <c r="F50" s="572"/>
      <c r="G50" s="572"/>
      <c r="H50" s="572"/>
      <c r="I50" s="666"/>
      <c r="J50" s="690" t="s">
        <v>528</v>
      </c>
      <c r="K50" s="691"/>
      <c r="L50" s="691"/>
      <c r="M50" s="691"/>
      <c r="N50" s="692"/>
      <c r="O50" s="693"/>
      <c r="P50" s="694"/>
      <c r="Q50" s="694"/>
      <c r="R50" s="694"/>
      <c r="S50" s="505"/>
      <c r="T50" s="505"/>
      <c r="U50" s="705"/>
      <c r="V50" s="705"/>
    </row>
    <row r="51" spans="1:25" ht="48" customHeight="1" x14ac:dyDescent="0.3">
      <c r="A51" s="86">
        <v>8</v>
      </c>
      <c r="B51" s="574" t="s">
        <v>40</v>
      </c>
      <c r="C51" s="572"/>
      <c r="D51" s="572"/>
      <c r="E51" s="572"/>
      <c r="F51" s="572"/>
      <c r="G51" s="572"/>
      <c r="H51" s="572"/>
      <c r="I51" s="666"/>
      <c r="J51" s="690" t="s">
        <v>528</v>
      </c>
      <c r="K51" s="691"/>
      <c r="L51" s="691"/>
      <c r="M51" s="691"/>
      <c r="N51" s="692"/>
      <c r="O51" s="693"/>
      <c r="P51" s="694"/>
      <c r="Q51" s="694"/>
      <c r="R51" s="694"/>
      <c r="S51" s="505"/>
      <c r="T51" s="505"/>
      <c r="U51" s="705"/>
      <c r="V51" s="705"/>
    </row>
    <row r="52" spans="1:25" ht="33" customHeight="1" x14ac:dyDescent="0.3">
      <c r="A52" s="87">
        <v>9</v>
      </c>
      <c r="B52" s="574" t="s">
        <v>41</v>
      </c>
      <c r="C52" s="572"/>
      <c r="D52" s="572"/>
      <c r="E52" s="572"/>
      <c r="F52" s="572"/>
      <c r="G52" s="572"/>
      <c r="H52" s="572"/>
      <c r="I52" s="666"/>
      <c r="J52" s="690" t="s">
        <v>528</v>
      </c>
      <c r="K52" s="691"/>
      <c r="L52" s="691"/>
      <c r="M52" s="691"/>
      <c r="N52" s="692"/>
      <c r="O52" s="693"/>
      <c r="P52" s="694"/>
      <c r="Q52" s="694"/>
      <c r="R52" s="694"/>
      <c r="S52" s="505"/>
      <c r="T52" s="505"/>
      <c r="U52" s="705"/>
      <c r="V52" s="705"/>
    </row>
    <row r="53" spans="1:25" ht="18" customHeight="1" x14ac:dyDescent="0.3">
      <c r="A53" s="87">
        <v>10</v>
      </c>
      <c r="B53" s="574" t="s">
        <v>42</v>
      </c>
      <c r="C53" s="572"/>
      <c r="D53" s="572"/>
      <c r="E53" s="572"/>
      <c r="F53" s="572"/>
      <c r="G53" s="572"/>
      <c r="H53" s="572"/>
      <c r="I53" s="666"/>
      <c r="J53" s="690" t="s">
        <v>528</v>
      </c>
      <c r="K53" s="691"/>
      <c r="L53" s="691"/>
      <c r="M53" s="691"/>
      <c r="N53" s="692"/>
      <c r="O53" s="693"/>
      <c r="P53" s="694"/>
      <c r="Q53" s="694"/>
      <c r="R53" s="694"/>
      <c r="S53" s="505"/>
      <c r="T53" s="505"/>
      <c r="U53" s="705"/>
      <c r="V53" s="705"/>
    </row>
    <row r="54" spans="1:25" ht="35.4" customHeight="1" x14ac:dyDescent="0.3">
      <c r="A54" s="87">
        <v>11</v>
      </c>
      <c r="B54" s="574" t="s">
        <v>399</v>
      </c>
      <c r="C54" s="572"/>
      <c r="D54" s="572"/>
      <c r="E54" s="572"/>
      <c r="F54" s="572"/>
      <c r="G54" s="572"/>
      <c r="H54" s="572"/>
      <c r="I54" s="666"/>
      <c r="J54" s="690" t="s">
        <v>528</v>
      </c>
      <c r="K54" s="691"/>
      <c r="L54" s="691"/>
      <c r="M54" s="691"/>
      <c r="N54" s="692"/>
      <c r="O54" s="693"/>
      <c r="P54" s="694"/>
      <c r="Q54" s="694"/>
      <c r="R54" s="694"/>
      <c r="S54" s="505"/>
      <c r="T54" s="505"/>
      <c r="U54" s="705"/>
      <c r="V54" s="705"/>
    </row>
    <row r="55" spans="1:25" ht="19.25" customHeight="1" x14ac:dyDescent="0.3">
      <c r="A55" s="87">
        <v>12</v>
      </c>
      <c r="B55" s="574" t="s">
        <v>301</v>
      </c>
      <c r="C55" s="572"/>
      <c r="D55" s="572"/>
      <c r="E55" s="572"/>
      <c r="F55" s="572"/>
      <c r="G55" s="572"/>
      <c r="H55" s="572"/>
      <c r="I55" s="666"/>
      <c r="J55" s="690" t="s">
        <v>528</v>
      </c>
      <c r="K55" s="691"/>
      <c r="L55" s="691"/>
      <c r="M55" s="691"/>
      <c r="N55" s="692"/>
      <c r="O55" s="693"/>
      <c r="P55" s="694"/>
      <c r="Q55" s="694"/>
      <c r="R55" s="694"/>
      <c r="S55" s="505"/>
      <c r="T55" s="505"/>
      <c r="U55" s="705"/>
      <c r="V55" s="705"/>
    </row>
    <row r="56" spans="1:25" ht="33" customHeight="1" x14ac:dyDescent="0.3">
      <c r="A56" s="86">
        <v>14</v>
      </c>
      <c r="B56" s="574" t="s">
        <v>364</v>
      </c>
      <c r="C56" s="572"/>
      <c r="D56" s="572"/>
      <c r="E56" s="572"/>
      <c r="F56" s="572"/>
      <c r="G56" s="572"/>
      <c r="H56" s="572"/>
      <c r="I56" s="666"/>
      <c r="J56" s="690" t="s">
        <v>528</v>
      </c>
      <c r="K56" s="691"/>
      <c r="L56" s="691"/>
      <c r="M56" s="691"/>
      <c r="N56" s="692"/>
      <c r="O56" s="693"/>
      <c r="P56" s="694"/>
      <c r="Q56" s="694"/>
      <c r="R56" s="694"/>
      <c r="S56" s="505"/>
      <c r="T56" s="505"/>
      <c r="U56" s="705"/>
      <c r="V56" s="705"/>
    </row>
    <row r="57" spans="1:25" ht="75.650000000000006" customHeight="1" x14ac:dyDescent="0.3">
      <c r="A57" s="86">
        <v>15</v>
      </c>
      <c r="B57" s="574" t="s">
        <v>43</v>
      </c>
      <c r="C57" s="572"/>
      <c r="D57" s="572"/>
      <c r="E57" s="572"/>
      <c r="F57" s="572"/>
      <c r="G57" s="572"/>
      <c r="H57" s="572"/>
      <c r="I57" s="666"/>
      <c r="J57" s="690" t="s">
        <v>528</v>
      </c>
      <c r="K57" s="691"/>
      <c r="L57" s="691"/>
      <c r="M57" s="691"/>
      <c r="N57" s="692"/>
      <c r="O57" s="693"/>
      <c r="P57" s="694"/>
      <c r="Q57" s="694"/>
      <c r="R57" s="694"/>
      <c r="S57" s="505"/>
      <c r="T57" s="505"/>
      <c r="U57" s="705"/>
      <c r="V57" s="705"/>
    </row>
    <row r="58" spans="1:25" ht="79.5" customHeight="1" x14ac:dyDescent="0.3">
      <c r="A58" s="86">
        <v>16</v>
      </c>
      <c r="B58" s="693" t="s">
        <v>44</v>
      </c>
      <c r="C58" s="694"/>
      <c r="D58" s="694"/>
      <c r="E58" s="694"/>
      <c r="F58" s="694"/>
      <c r="G58" s="694"/>
      <c r="H58" s="694"/>
      <c r="I58" s="695"/>
      <c r="J58" s="690" t="s">
        <v>528</v>
      </c>
      <c r="K58" s="691"/>
      <c r="L58" s="691"/>
      <c r="M58" s="691"/>
      <c r="N58" s="692"/>
      <c r="O58" s="693"/>
      <c r="P58" s="694"/>
      <c r="Q58" s="694"/>
      <c r="R58" s="694"/>
      <c r="S58" s="505"/>
      <c r="T58" s="505"/>
      <c r="U58" s="705"/>
      <c r="V58" s="705"/>
    </row>
    <row r="59" spans="1:25" ht="48.75" customHeight="1" x14ac:dyDescent="0.3">
      <c r="A59" s="86">
        <v>17</v>
      </c>
      <c r="B59" s="574" t="s">
        <v>45</v>
      </c>
      <c r="C59" s="572"/>
      <c r="D59" s="572"/>
      <c r="E59" s="572"/>
      <c r="F59" s="572"/>
      <c r="G59" s="572"/>
      <c r="H59" s="572"/>
      <c r="I59" s="666"/>
      <c r="J59" s="690" t="s">
        <v>528</v>
      </c>
      <c r="K59" s="691"/>
      <c r="L59" s="691"/>
      <c r="M59" s="691"/>
      <c r="N59" s="692"/>
      <c r="O59" s="693"/>
      <c r="P59" s="694"/>
      <c r="Q59" s="694"/>
      <c r="R59" s="694"/>
      <c r="S59" s="505"/>
      <c r="T59" s="505"/>
      <c r="U59" s="705"/>
      <c r="V59" s="705"/>
    </row>
    <row r="60" spans="1:25" ht="60" customHeight="1" x14ac:dyDescent="0.3">
      <c r="A60" s="86">
        <v>18</v>
      </c>
      <c r="B60" s="574" t="s">
        <v>420</v>
      </c>
      <c r="C60" s="572"/>
      <c r="D60" s="572"/>
      <c r="E60" s="572"/>
      <c r="F60" s="572"/>
      <c r="G60" s="572"/>
      <c r="H60" s="572"/>
      <c r="I60" s="666"/>
      <c r="J60" s="690" t="s">
        <v>528</v>
      </c>
      <c r="K60" s="691"/>
      <c r="L60" s="691"/>
      <c r="M60" s="691"/>
      <c r="N60" s="692"/>
      <c r="O60" s="693"/>
      <c r="P60" s="694"/>
      <c r="Q60" s="694"/>
      <c r="R60" s="694"/>
      <c r="S60" s="505"/>
      <c r="T60" s="505"/>
      <c r="U60" s="705"/>
      <c r="V60" s="705"/>
    </row>
    <row r="61" spans="1:25" ht="18.75" customHeight="1" x14ac:dyDescent="0.35">
      <c r="A61" s="88"/>
      <c r="B61" s="675"/>
      <c r="C61" s="676"/>
      <c r="D61" s="676"/>
      <c r="E61" s="676"/>
      <c r="F61" s="676"/>
      <c r="G61" s="676"/>
      <c r="H61" s="676"/>
      <c r="I61" s="677"/>
      <c r="J61" s="678" t="s">
        <v>532</v>
      </c>
      <c r="K61" s="679"/>
      <c r="L61" s="679"/>
      <c r="M61" s="679"/>
      <c r="N61" s="680"/>
      <c r="O61" s="681" t="s">
        <v>351</v>
      </c>
      <c r="P61" s="682"/>
      <c r="Q61" s="682"/>
      <c r="R61" s="682"/>
      <c r="S61" s="683">
        <v>25574</v>
      </c>
      <c r="T61" s="683"/>
      <c r="U61" s="580">
        <f>S61*1.05</f>
        <v>26852.7</v>
      </c>
      <c r="V61" s="586"/>
      <c r="W61" s="389">
        <f>U61+(U61*0.1503)</f>
        <v>30888.660810000001</v>
      </c>
      <c r="X61" s="389">
        <f>U61+(U61*0.33)</f>
        <v>35714.091</v>
      </c>
      <c r="Y61" s="375"/>
    </row>
    <row r="62" spans="1:25" ht="18.75" customHeight="1" x14ac:dyDescent="0.35">
      <c r="A62" s="88"/>
      <c r="B62" s="675"/>
      <c r="C62" s="676"/>
      <c r="D62" s="676"/>
      <c r="E62" s="676"/>
      <c r="F62" s="676"/>
      <c r="G62" s="676"/>
      <c r="H62" s="676"/>
      <c r="I62" s="677"/>
      <c r="J62" s="678" t="s">
        <v>532</v>
      </c>
      <c r="K62" s="679"/>
      <c r="L62" s="679"/>
      <c r="M62" s="679"/>
      <c r="N62" s="680"/>
      <c r="O62" s="681" t="s">
        <v>336</v>
      </c>
      <c r="P62" s="682"/>
      <c r="Q62" s="682"/>
      <c r="R62" s="682"/>
      <c r="S62" s="683">
        <v>26324</v>
      </c>
      <c r="T62" s="683"/>
      <c r="U62" s="580">
        <f>S62*1.05</f>
        <v>27640.2</v>
      </c>
      <c r="V62" s="586"/>
      <c r="W62" s="389">
        <f t="shared" ref="W62:W68" si="0">U62+(U62*0.1503)</f>
        <v>31794.522059999999</v>
      </c>
      <c r="X62" s="389">
        <f t="shared" ref="X62:X68" si="1">U62+(U62*0.33)</f>
        <v>36761.466</v>
      </c>
      <c r="Y62" s="375"/>
    </row>
    <row r="63" spans="1:25" ht="18.75" customHeight="1" x14ac:dyDescent="0.35">
      <c r="A63" s="88"/>
      <c r="B63" s="675"/>
      <c r="C63" s="676"/>
      <c r="D63" s="676"/>
      <c r="E63" s="676"/>
      <c r="F63" s="676"/>
      <c r="G63" s="676"/>
      <c r="H63" s="676"/>
      <c r="I63" s="677"/>
      <c r="J63" s="678" t="s">
        <v>532</v>
      </c>
      <c r="K63" s="679"/>
      <c r="L63" s="679"/>
      <c r="M63" s="679"/>
      <c r="N63" s="680"/>
      <c r="O63" s="681" t="s">
        <v>337</v>
      </c>
      <c r="P63" s="682"/>
      <c r="Q63" s="682"/>
      <c r="R63" s="682"/>
      <c r="S63" s="683">
        <v>27074</v>
      </c>
      <c r="T63" s="683"/>
      <c r="U63" s="580">
        <f t="shared" ref="U63:U67" si="2">S63*1.05</f>
        <v>28427.7</v>
      </c>
      <c r="V63" s="586"/>
      <c r="W63" s="389">
        <f t="shared" si="0"/>
        <v>32700.383310000001</v>
      </c>
      <c r="X63" s="389">
        <f t="shared" si="1"/>
        <v>37808.841</v>
      </c>
      <c r="Y63" s="375"/>
    </row>
    <row r="64" spans="1:25" ht="18.75" customHeight="1" x14ac:dyDescent="0.35">
      <c r="A64" s="88"/>
      <c r="B64" s="675"/>
      <c r="C64" s="676"/>
      <c r="D64" s="676"/>
      <c r="E64" s="676"/>
      <c r="F64" s="676"/>
      <c r="G64" s="676"/>
      <c r="H64" s="676"/>
      <c r="I64" s="677"/>
      <c r="J64" s="678" t="s">
        <v>532</v>
      </c>
      <c r="K64" s="679"/>
      <c r="L64" s="679"/>
      <c r="M64" s="679"/>
      <c r="N64" s="680"/>
      <c r="O64" s="681" t="s">
        <v>338</v>
      </c>
      <c r="P64" s="682"/>
      <c r="Q64" s="682"/>
      <c r="R64" s="682"/>
      <c r="S64" s="683">
        <v>27824</v>
      </c>
      <c r="T64" s="683"/>
      <c r="U64" s="580">
        <f t="shared" si="2"/>
        <v>29215.200000000001</v>
      </c>
      <c r="V64" s="586"/>
      <c r="W64" s="389">
        <f t="shared" si="0"/>
        <v>33606.244559999999</v>
      </c>
      <c r="X64" s="389">
        <f t="shared" si="1"/>
        <v>38856.216</v>
      </c>
      <c r="Y64" s="375"/>
    </row>
    <row r="65" spans="1:25" ht="18.75" customHeight="1" x14ac:dyDescent="0.35">
      <c r="A65" s="88"/>
      <c r="B65" s="675"/>
      <c r="C65" s="676"/>
      <c r="D65" s="676"/>
      <c r="E65" s="676"/>
      <c r="F65" s="676"/>
      <c r="G65" s="676"/>
      <c r="H65" s="676"/>
      <c r="I65" s="677"/>
      <c r="J65" s="678" t="s">
        <v>532</v>
      </c>
      <c r="K65" s="679"/>
      <c r="L65" s="679"/>
      <c r="M65" s="679"/>
      <c r="N65" s="680"/>
      <c r="O65" s="681" t="s">
        <v>339</v>
      </c>
      <c r="P65" s="682"/>
      <c r="Q65" s="682"/>
      <c r="R65" s="682"/>
      <c r="S65" s="683">
        <v>28674</v>
      </c>
      <c r="T65" s="683"/>
      <c r="U65" s="580">
        <f t="shared" si="2"/>
        <v>30107.7</v>
      </c>
      <c r="V65" s="586"/>
      <c r="W65" s="389">
        <f t="shared" si="0"/>
        <v>34632.887309999998</v>
      </c>
      <c r="X65" s="389">
        <f t="shared" si="1"/>
        <v>40043.241000000002</v>
      </c>
      <c r="Y65" s="375"/>
    </row>
    <row r="66" spans="1:25" ht="18.75" customHeight="1" x14ac:dyDescent="0.35">
      <c r="A66" s="88"/>
      <c r="B66" s="675"/>
      <c r="C66" s="676"/>
      <c r="D66" s="676"/>
      <c r="E66" s="676"/>
      <c r="F66" s="676"/>
      <c r="G66" s="676"/>
      <c r="H66" s="676"/>
      <c r="I66" s="677"/>
      <c r="J66" s="678" t="s">
        <v>532</v>
      </c>
      <c r="K66" s="679"/>
      <c r="L66" s="679"/>
      <c r="M66" s="679"/>
      <c r="N66" s="680"/>
      <c r="O66" s="681" t="s">
        <v>340</v>
      </c>
      <c r="P66" s="682"/>
      <c r="Q66" s="682"/>
      <c r="R66" s="682"/>
      <c r="S66" s="683">
        <v>29460</v>
      </c>
      <c r="T66" s="683"/>
      <c r="U66" s="580">
        <f t="shared" si="2"/>
        <v>30933</v>
      </c>
      <c r="V66" s="586"/>
      <c r="W66" s="389">
        <f t="shared" si="0"/>
        <v>35582.229899999998</v>
      </c>
      <c r="X66" s="389">
        <f t="shared" si="1"/>
        <v>41140.89</v>
      </c>
      <c r="Y66" s="375"/>
    </row>
    <row r="67" spans="1:25" ht="18.75" customHeight="1" x14ac:dyDescent="0.35">
      <c r="A67" s="88"/>
      <c r="B67" s="675"/>
      <c r="C67" s="676"/>
      <c r="D67" s="676"/>
      <c r="E67" s="676"/>
      <c r="F67" s="676"/>
      <c r="G67" s="676"/>
      <c r="H67" s="676"/>
      <c r="I67" s="677"/>
      <c r="J67" s="678" t="s">
        <v>532</v>
      </c>
      <c r="K67" s="679"/>
      <c r="L67" s="679"/>
      <c r="M67" s="679"/>
      <c r="N67" s="680"/>
      <c r="O67" s="681" t="s">
        <v>341</v>
      </c>
      <c r="P67" s="682"/>
      <c r="Q67" s="682"/>
      <c r="R67" s="682"/>
      <c r="S67" s="683">
        <v>30780</v>
      </c>
      <c r="T67" s="683"/>
      <c r="U67" s="580">
        <f t="shared" si="2"/>
        <v>32319</v>
      </c>
      <c r="V67" s="586"/>
      <c r="W67" s="389">
        <f t="shared" si="0"/>
        <v>37176.545700000002</v>
      </c>
      <c r="X67" s="389">
        <f t="shared" si="1"/>
        <v>42984.270000000004</v>
      </c>
      <c r="Y67" s="375"/>
    </row>
    <row r="68" spans="1:25" ht="18" customHeight="1" x14ac:dyDescent="0.3">
      <c r="A68" s="88"/>
      <c r="B68" s="675"/>
      <c r="C68" s="676"/>
      <c r="D68" s="676"/>
      <c r="E68" s="676"/>
      <c r="F68" s="676"/>
      <c r="G68" s="676"/>
      <c r="H68" s="676"/>
      <c r="I68" s="677"/>
      <c r="J68" s="684"/>
      <c r="K68" s="685"/>
      <c r="L68" s="685"/>
      <c r="M68" s="685"/>
      <c r="N68" s="686"/>
      <c r="O68" s="687" t="s">
        <v>418</v>
      </c>
      <c r="P68" s="688"/>
      <c r="Q68" s="688"/>
      <c r="R68" s="688"/>
      <c r="S68" s="689">
        <f>SUM(S61:S67)</f>
        <v>195710</v>
      </c>
      <c r="T68" s="689"/>
      <c r="U68" s="719">
        <f>SUM(U61:U67)</f>
        <v>205495.5</v>
      </c>
      <c r="V68" s="720"/>
      <c r="W68" s="389">
        <f t="shared" si="0"/>
        <v>236381.47365</v>
      </c>
      <c r="X68" s="389">
        <f t="shared" si="1"/>
        <v>273309.01500000001</v>
      </c>
      <c r="Y68" s="375"/>
    </row>
    <row r="69" spans="1:25" ht="32.4" customHeight="1" x14ac:dyDescent="0.3">
      <c r="A69" s="85" t="s">
        <v>46</v>
      </c>
      <c r="B69" s="670" t="s">
        <v>47</v>
      </c>
      <c r="C69" s="671"/>
      <c r="D69" s="671"/>
      <c r="E69" s="671"/>
      <c r="F69" s="671"/>
      <c r="G69" s="671"/>
      <c r="H69" s="671"/>
      <c r="I69" s="672"/>
      <c r="J69" s="690" t="s">
        <v>528</v>
      </c>
      <c r="K69" s="691"/>
      <c r="L69" s="691"/>
      <c r="M69" s="691"/>
      <c r="N69" s="692"/>
      <c r="O69" s="693" t="s">
        <v>533</v>
      </c>
      <c r="P69" s="694"/>
      <c r="Q69" s="694"/>
      <c r="R69" s="694"/>
      <c r="S69" s="502"/>
      <c r="T69" s="502"/>
      <c r="U69" s="721"/>
      <c r="V69" s="722"/>
      <c r="W69" s="389"/>
      <c r="X69" s="375"/>
      <c r="Y69" s="375"/>
    </row>
    <row r="70" spans="1:25" ht="106.25" customHeight="1" x14ac:dyDescent="0.3">
      <c r="A70" s="347">
        <v>1</v>
      </c>
      <c r="B70" s="574" t="s">
        <v>1776</v>
      </c>
      <c r="C70" s="572"/>
      <c r="D70" s="572"/>
      <c r="E70" s="572"/>
      <c r="F70" s="572"/>
      <c r="G70" s="572"/>
      <c r="H70" s="572"/>
      <c r="I70" s="666"/>
      <c r="J70" s="597" t="s">
        <v>528</v>
      </c>
      <c r="K70" s="598"/>
      <c r="L70" s="598"/>
      <c r="M70" s="598"/>
      <c r="N70" s="599"/>
      <c r="O70" s="574" t="s">
        <v>534</v>
      </c>
      <c r="P70" s="572"/>
      <c r="Q70" s="572"/>
      <c r="R70" s="572"/>
      <c r="S70" s="580">
        <v>2637</v>
      </c>
      <c r="T70" s="580"/>
      <c r="U70" s="580">
        <f>S70*1.05</f>
        <v>2768.85</v>
      </c>
      <c r="V70" s="586"/>
      <c r="W70" s="389"/>
      <c r="X70" s="375"/>
      <c r="Y70" s="389">
        <f>U70+(U70*0.33)</f>
        <v>3682.5704999999998</v>
      </c>
    </row>
    <row r="71" spans="1:25" ht="15" customHeight="1" x14ac:dyDescent="0.3">
      <c r="A71" s="347"/>
      <c r="B71" s="574" t="s">
        <v>302</v>
      </c>
      <c r="C71" s="572"/>
      <c r="D71" s="572"/>
      <c r="E71" s="572"/>
      <c r="F71" s="572"/>
      <c r="G71" s="572"/>
      <c r="H71" s="572"/>
      <c r="I71" s="666"/>
      <c r="J71" s="597" t="s">
        <v>528</v>
      </c>
      <c r="K71" s="598"/>
      <c r="L71" s="598"/>
      <c r="M71" s="598"/>
      <c r="N71" s="599"/>
      <c r="O71" s="574"/>
      <c r="P71" s="572"/>
      <c r="Q71" s="572"/>
      <c r="R71" s="572"/>
      <c r="S71" s="580">
        <v>-3540</v>
      </c>
      <c r="T71" s="580"/>
      <c r="U71" s="580">
        <v>-3540</v>
      </c>
      <c r="V71" s="586"/>
      <c r="W71" s="389"/>
      <c r="X71" s="375"/>
      <c r="Y71" s="389">
        <v>-3540</v>
      </c>
    </row>
    <row r="72" spans="1:25" ht="34.5" customHeight="1" x14ac:dyDescent="0.3">
      <c r="A72" s="347">
        <v>2</v>
      </c>
      <c r="B72" s="574" t="s">
        <v>356</v>
      </c>
      <c r="C72" s="572"/>
      <c r="D72" s="572"/>
      <c r="E72" s="572"/>
      <c r="F72" s="572"/>
      <c r="G72" s="572"/>
      <c r="H72" s="572"/>
      <c r="I72" s="666"/>
      <c r="J72" s="597" t="s">
        <v>528</v>
      </c>
      <c r="K72" s="598"/>
      <c r="L72" s="598"/>
      <c r="M72" s="598"/>
      <c r="N72" s="599"/>
      <c r="O72" s="574" t="s">
        <v>535</v>
      </c>
      <c r="P72" s="572"/>
      <c r="Q72" s="572"/>
      <c r="R72" s="572"/>
      <c r="S72" s="580">
        <v>925</v>
      </c>
      <c r="T72" s="580"/>
      <c r="U72" s="580">
        <f>S72*1.05</f>
        <v>971.25</v>
      </c>
      <c r="V72" s="586"/>
      <c r="W72" s="389"/>
      <c r="X72" s="375"/>
      <c r="Y72" s="389">
        <f t="shared" ref="Y72:Y134" si="3">U72+(U72*0.33)</f>
        <v>1291.7625</v>
      </c>
    </row>
    <row r="73" spans="1:25" ht="24" customHeight="1" x14ac:dyDescent="0.3">
      <c r="A73" s="347">
        <v>3</v>
      </c>
      <c r="B73" s="574" t="s">
        <v>48</v>
      </c>
      <c r="C73" s="572"/>
      <c r="D73" s="572"/>
      <c r="E73" s="572"/>
      <c r="F73" s="572"/>
      <c r="G73" s="572"/>
      <c r="H73" s="572"/>
      <c r="I73" s="666"/>
      <c r="J73" s="597" t="s">
        <v>528</v>
      </c>
      <c r="K73" s="598"/>
      <c r="L73" s="598"/>
      <c r="M73" s="598"/>
      <c r="N73" s="599"/>
      <c r="O73" s="574"/>
      <c r="P73" s="572"/>
      <c r="Q73" s="572"/>
      <c r="R73" s="572"/>
      <c r="S73" s="580">
        <v>2117</v>
      </c>
      <c r="T73" s="580"/>
      <c r="U73" s="580">
        <f>S73*1.05</f>
        <v>2222.85</v>
      </c>
      <c r="V73" s="586"/>
      <c r="W73" s="389"/>
      <c r="X73" s="375"/>
      <c r="Y73" s="389">
        <f t="shared" si="3"/>
        <v>2956.3905</v>
      </c>
    </row>
    <row r="74" spans="1:25" ht="48.75" customHeight="1" x14ac:dyDescent="0.3">
      <c r="A74" s="348">
        <v>4</v>
      </c>
      <c r="B74" s="574" t="s">
        <v>49</v>
      </c>
      <c r="C74" s="572"/>
      <c r="D74" s="572"/>
      <c r="E74" s="572"/>
      <c r="F74" s="572"/>
      <c r="G74" s="572"/>
      <c r="H74" s="572"/>
      <c r="I74" s="666"/>
      <c r="J74" s="597" t="s">
        <v>528</v>
      </c>
      <c r="K74" s="598"/>
      <c r="L74" s="598"/>
      <c r="M74" s="598"/>
      <c r="N74" s="599"/>
      <c r="O74" s="574"/>
      <c r="P74" s="572"/>
      <c r="Q74" s="572"/>
      <c r="R74" s="572"/>
      <c r="S74" s="586">
        <v>2887</v>
      </c>
      <c r="T74" s="587"/>
      <c r="U74" s="580">
        <f t="shared" ref="U74:U79" si="4">S74*1.05</f>
        <v>3031.35</v>
      </c>
      <c r="V74" s="586"/>
      <c r="W74" s="389"/>
      <c r="X74" s="375"/>
      <c r="Y74" s="389">
        <f t="shared" si="3"/>
        <v>4031.6954999999998</v>
      </c>
    </row>
    <row r="75" spans="1:25" ht="48" customHeight="1" x14ac:dyDescent="0.3">
      <c r="A75" s="347">
        <v>5</v>
      </c>
      <c r="B75" s="574" t="s">
        <v>421</v>
      </c>
      <c r="C75" s="572"/>
      <c r="D75" s="572"/>
      <c r="E75" s="572"/>
      <c r="F75" s="572"/>
      <c r="G75" s="572"/>
      <c r="H75" s="572"/>
      <c r="I75" s="666"/>
      <c r="J75" s="597" t="s">
        <v>528</v>
      </c>
      <c r="K75" s="598"/>
      <c r="L75" s="598"/>
      <c r="M75" s="598"/>
      <c r="N75" s="599"/>
      <c r="O75" s="574" t="s">
        <v>536</v>
      </c>
      <c r="P75" s="572"/>
      <c r="Q75" s="572"/>
      <c r="R75" s="572"/>
      <c r="S75" s="580">
        <v>2222</v>
      </c>
      <c r="T75" s="580"/>
      <c r="U75" s="580">
        <f t="shared" si="4"/>
        <v>2333.1</v>
      </c>
      <c r="V75" s="586"/>
      <c r="W75" s="389"/>
      <c r="X75" s="375"/>
      <c r="Y75" s="389">
        <f t="shared" si="3"/>
        <v>3103.0230000000001</v>
      </c>
    </row>
    <row r="76" spans="1:25" ht="33" customHeight="1" x14ac:dyDescent="0.3">
      <c r="A76" s="348">
        <v>6</v>
      </c>
      <c r="B76" s="574" t="s">
        <v>50</v>
      </c>
      <c r="C76" s="572"/>
      <c r="D76" s="572"/>
      <c r="E76" s="572"/>
      <c r="F76" s="572"/>
      <c r="G76" s="572"/>
      <c r="H76" s="572"/>
      <c r="I76" s="666"/>
      <c r="J76" s="597" t="s">
        <v>528</v>
      </c>
      <c r="K76" s="598"/>
      <c r="L76" s="598"/>
      <c r="M76" s="598"/>
      <c r="N76" s="599"/>
      <c r="O76" s="574"/>
      <c r="P76" s="572"/>
      <c r="Q76" s="572"/>
      <c r="R76" s="572"/>
      <c r="S76" s="667" t="s">
        <v>537</v>
      </c>
      <c r="T76" s="667"/>
      <c r="U76" s="667" t="s">
        <v>1119</v>
      </c>
      <c r="V76" s="717"/>
      <c r="W76" s="389"/>
      <c r="X76" s="375"/>
      <c r="Y76" s="391" t="s">
        <v>1805</v>
      </c>
    </row>
    <row r="77" spans="1:25" ht="33" customHeight="1" x14ac:dyDescent="0.3">
      <c r="A77" s="347">
        <v>7</v>
      </c>
      <c r="B77" s="574" t="s">
        <v>51</v>
      </c>
      <c r="C77" s="572"/>
      <c r="D77" s="572"/>
      <c r="E77" s="572"/>
      <c r="F77" s="572"/>
      <c r="G77" s="572"/>
      <c r="H77" s="572"/>
      <c r="I77" s="666"/>
      <c r="J77" s="597" t="s">
        <v>528</v>
      </c>
      <c r="K77" s="598"/>
      <c r="L77" s="598"/>
      <c r="M77" s="598"/>
      <c r="N77" s="599"/>
      <c r="O77" s="574"/>
      <c r="P77" s="572"/>
      <c r="Q77" s="572"/>
      <c r="R77" s="572"/>
      <c r="S77" s="580">
        <v>565</v>
      </c>
      <c r="T77" s="580"/>
      <c r="U77" s="580">
        <f t="shared" si="4"/>
        <v>593.25</v>
      </c>
      <c r="V77" s="586"/>
      <c r="W77" s="389"/>
      <c r="X77" s="375"/>
      <c r="Y77" s="389">
        <f t="shared" si="3"/>
        <v>789.02250000000004</v>
      </c>
    </row>
    <row r="78" spans="1:25" ht="44.4" customHeight="1" x14ac:dyDescent="0.3">
      <c r="A78" s="348">
        <v>8</v>
      </c>
      <c r="B78" s="574" t="s">
        <v>52</v>
      </c>
      <c r="C78" s="572"/>
      <c r="D78" s="572"/>
      <c r="E78" s="572"/>
      <c r="F78" s="572"/>
      <c r="G78" s="572"/>
      <c r="H78" s="572"/>
      <c r="I78" s="666"/>
      <c r="J78" s="597" t="s">
        <v>528</v>
      </c>
      <c r="K78" s="598"/>
      <c r="L78" s="598"/>
      <c r="M78" s="598"/>
      <c r="N78" s="599"/>
      <c r="O78" s="574" t="s">
        <v>538</v>
      </c>
      <c r="P78" s="572"/>
      <c r="Q78" s="572"/>
      <c r="R78" s="572"/>
      <c r="S78" s="580">
        <v>475</v>
      </c>
      <c r="T78" s="580"/>
      <c r="U78" s="580">
        <f t="shared" si="4"/>
        <v>498.75</v>
      </c>
      <c r="V78" s="586"/>
      <c r="W78" s="389"/>
      <c r="X78" s="375"/>
      <c r="Y78" s="389">
        <f t="shared" si="3"/>
        <v>663.33749999999998</v>
      </c>
    </row>
    <row r="79" spans="1:25" ht="31.75" customHeight="1" x14ac:dyDescent="0.3">
      <c r="A79" s="347">
        <v>9</v>
      </c>
      <c r="B79" s="574" t="s">
        <v>53</v>
      </c>
      <c r="C79" s="572"/>
      <c r="D79" s="572"/>
      <c r="E79" s="572"/>
      <c r="F79" s="572"/>
      <c r="G79" s="572"/>
      <c r="H79" s="572"/>
      <c r="I79" s="666"/>
      <c r="J79" s="597" t="s">
        <v>528</v>
      </c>
      <c r="K79" s="598"/>
      <c r="L79" s="598"/>
      <c r="M79" s="598"/>
      <c r="N79" s="599"/>
      <c r="O79" s="574"/>
      <c r="P79" s="572"/>
      <c r="Q79" s="572"/>
      <c r="R79" s="572"/>
      <c r="S79" s="580">
        <v>1056</v>
      </c>
      <c r="T79" s="580"/>
      <c r="U79" s="580">
        <f t="shared" si="4"/>
        <v>1108.8</v>
      </c>
      <c r="V79" s="586"/>
      <c r="W79" s="389"/>
      <c r="X79" s="375"/>
      <c r="Y79" s="389">
        <f t="shared" si="3"/>
        <v>1474.704</v>
      </c>
    </row>
    <row r="80" spans="1:25" ht="18.649999999999999" customHeight="1" x14ac:dyDescent="0.3">
      <c r="A80" s="348">
        <v>10</v>
      </c>
      <c r="B80" s="574" t="s">
        <v>54</v>
      </c>
      <c r="C80" s="572"/>
      <c r="D80" s="572"/>
      <c r="E80" s="572"/>
      <c r="F80" s="572"/>
      <c r="G80" s="572"/>
      <c r="H80" s="572"/>
      <c r="I80" s="666"/>
      <c r="J80" s="597" t="s">
        <v>528</v>
      </c>
      <c r="K80" s="598"/>
      <c r="L80" s="598"/>
      <c r="M80" s="598"/>
      <c r="N80" s="599"/>
      <c r="O80" s="574" t="s">
        <v>539</v>
      </c>
      <c r="P80" s="572"/>
      <c r="Q80" s="572"/>
      <c r="R80" s="572"/>
      <c r="S80" s="667" t="s">
        <v>540</v>
      </c>
      <c r="T80" s="667"/>
      <c r="U80" s="667" t="s">
        <v>1117</v>
      </c>
      <c r="V80" s="717"/>
      <c r="W80" s="389"/>
      <c r="X80" s="375"/>
      <c r="Y80" s="391" t="s">
        <v>1785</v>
      </c>
    </row>
    <row r="81" spans="1:25" ht="29.25" customHeight="1" x14ac:dyDescent="0.3">
      <c r="A81" s="347">
        <v>11</v>
      </c>
      <c r="B81" s="574" t="s">
        <v>55</v>
      </c>
      <c r="C81" s="572"/>
      <c r="D81" s="572"/>
      <c r="E81" s="572"/>
      <c r="F81" s="572"/>
      <c r="G81" s="572"/>
      <c r="H81" s="572"/>
      <c r="I81" s="666"/>
      <c r="J81" s="597" t="s">
        <v>528</v>
      </c>
      <c r="K81" s="598"/>
      <c r="L81" s="598"/>
      <c r="M81" s="598"/>
      <c r="N81" s="599"/>
      <c r="O81" s="574" t="s">
        <v>541</v>
      </c>
      <c r="P81" s="572"/>
      <c r="Q81" s="572"/>
      <c r="R81" s="572"/>
      <c r="S81" s="580">
        <v>1322</v>
      </c>
      <c r="T81" s="580"/>
      <c r="U81" s="580">
        <f t="shared" ref="U81:U83" si="5">S81*1.05</f>
        <v>1388.1000000000001</v>
      </c>
      <c r="V81" s="586"/>
      <c r="W81" s="389"/>
      <c r="X81" s="375"/>
      <c r="Y81" s="389">
        <f t="shared" si="3"/>
        <v>1846.1730000000002</v>
      </c>
    </row>
    <row r="82" spans="1:25" ht="92.4" customHeight="1" x14ac:dyDescent="0.3">
      <c r="A82" s="348">
        <v>12</v>
      </c>
      <c r="B82" s="574" t="s">
        <v>294</v>
      </c>
      <c r="C82" s="572"/>
      <c r="D82" s="572"/>
      <c r="E82" s="572"/>
      <c r="F82" s="572"/>
      <c r="G82" s="572"/>
      <c r="H82" s="572"/>
      <c r="I82" s="666"/>
      <c r="J82" s="597" t="s">
        <v>528</v>
      </c>
      <c r="K82" s="598"/>
      <c r="L82" s="598"/>
      <c r="M82" s="598"/>
      <c r="N82" s="599"/>
      <c r="O82" s="574" t="s">
        <v>542</v>
      </c>
      <c r="P82" s="572"/>
      <c r="Q82" s="572"/>
      <c r="R82" s="573"/>
      <c r="S82" s="586">
        <v>1940</v>
      </c>
      <c r="T82" s="587"/>
      <c r="U82" s="580">
        <f t="shared" si="5"/>
        <v>2037</v>
      </c>
      <c r="V82" s="586"/>
      <c r="W82" s="389"/>
      <c r="X82" s="375"/>
      <c r="Y82" s="389">
        <f t="shared" si="3"/>
        <v>2709.21</v>
      </c>
    </row>
    <row r="83" spans="1:25" ht="60" customHeight="1" x14ac:dyDescent="0.3">
      <c r="A83" s="347">
        <v>13</v>
      </c>
      <c r="B83" s="574" t="s">
        <v>56</v>
      </c>
      <c r="C83" s="572"/>
      <c r="D83" s="572"/>
      <c r="E83" s="572"/>
      <c r="F83" s="572"/>
      <c r="G83" s="572"/>
      <c r="H83" s="572"/>
      <c r="I83" s="666"/>
      <c r="J83" s="597" t="s">
        <v>528</v>
      </c>
      <c r="K83" s="598"/>
      <c r="L83" s="598"/>
      <c r="M83" s="598"/>
      <c r="N83" s="599"/>
      <c r="O83" s="574" t="s">
        <v>543</v>
      </c>
      <c r="P83" s="572"/>
      <c r="Q83" s="572"/>
      <c r="R83" s="572"/>
      <c r="S83" s="580">
        <v>1820</v>
      </c>
      <c r="T83" s="580"/>
      <c r="U83" s="580">
        <f t="shared" si="5"/>
        <v>1911</v>
      </c>
      <c r="V83" s="586"/>
      <c r="W83" s="389"/>
      <c r="X83" s="375"/>
      <c r="Y83" s="389">
        <f t="shared" si="3"/>
        <v>2541.63</v>
      </c>
    </row>
    <row r="84" spans="1:25" ht="17.25" customHeight="1" x14ac:dyDescent="0.3">
      <c r="A84" s="348">
        <v>14</v>
      </c>
      <c r="B84" s="574" t="s">
        <v>57</v>
      </c>
      <c r="C84" s="572"/>
      <c r="D84" s="572"/>
      <c r="E84" s="572"/>
      <c r="F84" s="572"/>
      <c r="G84" s="572"/>
      <c r="H84" s="572"/>
      <c r="I84" s="666"/>
      <c r="J84" s="597" t="s">
        <v>528</v>
      </c>
      <c r="K84" s="598"/>
      <c r="L84" s="598"/>
      <c r="M84" s="598"/>
      <c r="N84" s="599"/>
      <c r="O84" s="574"/>
      <c r="P84" s="572"/>
      <c r="Q84" s="572"/>
      <c r="R84" s="572"/>
      <c r="S84" s="580">
        <v>-1697</v>
      </c>
      <c r="T84" s="580"/>
      <c r="U84" s="580">
        <v>-1697</v>
      </c>
      <c r="V84" s="586"/>
      <c r="W84" s="389"/>
      <c r="X84" s="375"/>
      <c r="Y84" s="389">
        <f t="shared" si="3"/>
        <v>-2257.0100000000002</v>
      </c>
    </row>
    <row r="85" spans="1:25" ht="18" customHeight="1" x14ac:dyDescent="0.3">
      <c r="A85" s="347">
        <v>15</v>
      </c>
      <c r="B85" s="574" t="s">
        <v>58</v>
      </c>
      <c r="C85" s="572"/>
      <c r="D85" s="572"/>
      <c r="E85" s="572"/>
      <c r="F85" s="572"/>
      <c r="G85" s="572"/>
      <c r="H85" s="572"/>
      <c r="I85" s="666"/>
      <c r="J85" s="597" t="s">
        <v>528</v>
      </c>
      <c r="K85" s="598"/>
      <c r="L85" s="598"/>
      <c r="M85" s="598"/>
      <c r="N85" s="599"/>
      <c r="O85" s="574"/>
      <c r="P85" s="572"/>
      <c r="Q85" s="572"/>
      <c r="R85" s="572"/>
      <c r="S85" s="580">
        <v>312</v>
      </c>
      <c r="T85" s="580"/>
      <c r="U85" s="580">
        <f>S85*1.05</f>
        <v>327.60000000000002</v>
      </c>
      <c r="V85" s="586"/>
      <c r="W85" s="389"/>
      <c r="X85" s="375"/>
      <c r="Y85" s="389">
        <f t="shared" si="3"/>
        <v>435.70800000000003</v>
      </c>
    </row>
    <row r="86" spans="1:25" ht="15.5" x14ac:dyDescent="0.3">
      <c r="A86" s="348">
        <v>16</v>
      </c>
      <c r="B86" s="574" t="s">
        <v>59</v>
      </c>
      <c r="C86" s="572"/>
      <c r="D86" s="572"/>
      <c r="E86" s="572"/>
      <c r="F86" s="572"/>
      <c r="G86" s="572"/>
      <c r="H86" s="572"/>
      <c r="I86" s="666"/>
      <c r="J86" s="597" t="s">
        <v>528</v>
      </c>
      <c r="K86" s="598"/>
      <c r="L86" s="598"/>
      <c r="M86" s="598"/>
      <c r="N86" s="599"/>
      <c r="O86" s="574"/>
      <c r="P86" s="572"/>
      <c r="Q86" s="572"/>
      <c r="R86" s="572"/>
      <c r="S86" s="580">
        <v>-460</v>
      </c>
      <c r="T86" s="580"/>
      <c r="U86" s="580">
        <v>-460</v>
      </c>
      <c r="V86" s="586"/>
      <c r="W86" s="389"/>
      <c r="X86" s="375"/>
      <c r="Y86" s="389">
        <f t="shared" si="3"/>
        <v>-611.79999999999995</v>
      </c>
    </row>
    <row r="87" spans="1:25" ht="15.5" x14ac:dyDescent="0.3">
      <c r="A87" s="347">
        <v>17</v>
      </c>
      <c r="B87" s="574" t="s">
        <v>60</v>
      </c>
      <c r="C87" s="572"/>
      <c r="D87" s="572"/>
      <c r="E87" s="572"/>
      <c r="F87" s="572"/>
      <c r="G87" s="572"/>
      <c r="H87" s="572"/>
      <c r="I87" s="666"/>
      <c r="J87" s="597" t="s">
        <v>528</v>
      </c>
      <c r="K87" s="598"/>
      <c r="L87" s="598"/>
      <c r="M87" s="598"/>
      <c r="N87" s="599"/>
      <c r="O87" s="574"/>
      <c r="P87" s="572"/>
      <c r="Q87" s="572"/>
      <c r="R87" s="572"/>
      <c r="S87" s="580">
        <v>-1300</v>
      </c>
      <c r="T87" s="580"/>
      <c r="U87" s="580">
        <v>-1300</v>
      </c>
      <c r="V87" s="586"/>
      <c r="W87" s="389"/>
      <c r="X87" s="375"/>
      <c r="Y87" s="389">
        <f t="shared" si="3"/>
        <v>-1729</v>
      </c>
    </row>
    <row r="88" spans="1:25" ht="15.65" customHeight="1" x14ac:dyDescent="0.3">
      <c r="A88" s="348">
        <v>18</v>
      </c>
      <c r="B88" s="574" t="s">
        <v>61</v>
      </c>
      <c r="C88" s="572"/>
      <c r="D88" s="572"/>
      <c r="E88" s="572"/>
      <c r="F88" s="572"/>
      <c r="G88" s="572"/>
      <c r="H88" s="572"/>
      <c r="I88" s="666"/>
      <c r="J88" s="597" t="s">
        <v>528</v>
      </c>
      <c r="K88" s="598"/>
      <c r="L88" s="598"/>
      <c r="M88" s="598"/>
      <c r="N88" s="599"/>
      <c r="O88" s="574" t="s">
        <v>544</v>
      </c>
      <c r="P88" s="572"/>
      <c r="Q88" s="572"/>
      <c r="R88" s="572"/>
      <c r="S88" s="667" t="s">
        <v>544</v>
      </c>
      <c r="T88" s="667"/>
      <c r="U88" s="667" t="s">
        <v>544</v>
      </c>
      <c r="V88" s="717"/>
      <c r="W88" s="389"/>
      <c r="X88" s="375"/>
      <c r="Y88" s="391" t="s">
        <v>544</v>
      </c>
    </row>
    <row r="89" spans="1:25" ht="15.65" customHeight="1" x14ac:dyDescent="0.3">
      <c r="A89" s="347">
        <v>19</v>
      </c>
      <c r="B89" s="574" t="s">
        <v>62</v>
      </c>
      <c r="C89" s="572"/>
      <c r="D89" s="572"/>
      <c r="E89" s="572"/>
      <c r="F89" s="572"/>
      <c r="G89" s="572"/>
      <c r="H89" s="572"/>
      <c r="I89" s="666"/>
      <c r="J89" s="597" t="s">
        <v>528</v>
      </c>
      <c r="K89" s="598"/>
      <c r="L89" s="598"/>
      <c r="M89" s="598"/>
      <c r="N89" s="599"/>
      <c r="O89" s="574" t="s">
        <v>545</v>
      </c>
      <c r="P89" s="572"/>
      <c r="Q89" s="572"/>
      <c r="R89" s="572"/>
      <c r="S89" s="580">
        <v>650</v>
      </c>
      <c r="T89" s="580"/>
      <c r="U89" s="580">
        <f>S89*1.05</f>
        <v>682.5</v>
      </c>
      <c r="V89" s="586"/>
      <c r="W89" s="389"/>
      <c r="X89" s="375"/>
      <c r="Y89" s="389">
        <f t="shared" si="3"/>
        <v>907.72500000000002</v>
      </c>
    </row>
    <row r="90" spans="1:25" ht="48.65" customHeight="1" x14ac:dyDescent="0.3">
      <c r="A90" s="348">
        <v>20</v>
      </c>
      <c r="B90" s="574" t="s">
        <v>63</v>
      </c>
      <c r="C90" s="572"/>
      <c r="D90" s="572"/>
      <c r="E90" s="572"/>
      <c r="F90" s="572"/>
      <c r="G90" s="572"/>
      <c r="H90" s="572"/>
      <c r="I90" s="666"/>
      <c r="J90" s="597" t="s">
        <v>528</v>
      </c>
      <c r="K90" s="598"/>
      <c r="L90" s="598"/>
      <c r="M90" s="598"/>
      <c r="N90" s="599"/>
      <c r="O90" s="574" t="s">
        <v>546</v>
      </c>
      <c r="P90" s="572"/>
      <c r="Q90" s="572"/>
      <c r="R90" s="572"/>
      <c r="S90" s="580">
        <v>1725</v>
      </c>
      <c r="T90" s="580"/>
      <c r="U90" s="580">
        <f>S90*1.05</f>
        <v>1811.25</v>
      </c>
      <c r="V90" s="586"/>
      <c r="W90" s="389"/>
      <c r="X90" s="375"/>
      <c r="Y90" s="389">
        <f t="shared" si="3"/>
        <v>2408.9625000000001</v>
      </c>
    </row>
    <row r="91" spans="1:25" ht="15.5" x14ac:dyDescent="0.3">
      <c r="A91" s="347">
        <v>21</v>
      </c>
      <c r="B91" s="574" t="s">
        <v>64</v>
      </c>
      <c r="C91" s="572"/>
      <c r="D91" s="572"/>
      <c r="E91" s="572"/>
      <c r="F91" s="572"/>
      <c r="G91" s="572"/>
      <c r="H91" s="572"/>
      <c r="I91" s="666"/>
      <c r="J91" s="597" t="s">
        <v>528</v>
      </c>
      <c r="K91" s="598"/>
      <c r="L91" s="598"/>
      <c r="M91" s="598"/>
      <c r="N91" s="599"/>
      <c r="O91" s="574"/>
      <c r="P91" s="572"/>
      <c r="Q91" s="572"/>
      <c r="R91" s="572"/>
      <c r="S91" s="580">
        <v>-3284</v>
      </c>
      <c r="T91" s="580"/>
      <c r="U91" s="580">
        <v>-3284</v>
      </c>
      <c r="V91" s="586"/>
      <c r="W91" s="389"/>
      <c r="X91" s="375"/>
      <c r="Y91" s="389">
        <f t="shared" si="3"/>
        <v>-4367.72</v>
      </c>
    </row>
    <row r="92" spans="1:25" ht="30" customHeight="1" x14ac:dyDescent="0.3">
      <c r="A92" s="348">
        <v>22</v>
      </c>
      <c r="B92" s="574" t="s">
        <v>65</v>
      </c>
      <c r="C92" s="572"/>
      <c r="D92" s="572"/>
      <c r="E92" s="572"/>
      <c r="F92" s="572"/>
      <c r="G92" s="572"/>
      <c r="H92" s="572"/>
      <c r="I92" s="666"/>
      <c r="J92" s="597" t="s">
        <v>528</v>
      </c>
      <c r="K92" s="598"/>
      <c r="L92" s="598"/>
      <c r="M92" s="598"/>
      <c r="N92" s="599"/>
      <c r="O92" s="574"/>
      <c r="P92" s="572"/>
      <c r="Q92" s="572"/>
      <c r="R92" s="572"/>
      <c r="S92" s="580">
        <v>3825</v>
      </c>
      <c r="T92" s="580"/>
      <c r="U92" s="580">
        <f>S92*1.05</f>
        <v>4016.25</v>
      </c>
      <c r="V92" s="586"/>
      <c r="W92" s="389"/>
      <c r="X92" s="375"/>
      <c r="Y92" s="389">
        <f t="shared" si="3"/>
        <v>5341.6125000000002</v>
      </c>
    </row>
    <row r="93" spans="1:25" ht="34.5" customHeight="1" x14ac:dyDescent="0.3">
      <c r="A93" s="347">
        <v>23</v>
      </c>
      <c r="B93" s="574" t="s">
        <v>66</v>
      </c>
      <c r="C93" s="572"/>
      <c r="D93" s="572"/>
      <c r="E93" s="572"/>
      <c r="F93" s="572"/>
      <c r="G93" s="572"/>
      <c r="H93" s="572"/>
      <c r="I93" s="666"/>
      <c r="J93" s="597" t="s">
        <v>528</v>
      </c>
      <c r="K93" s="598"/>
      <c r="L93" s="598"/>
      <c r="M93" s="598"/>
      <c r="N93" s="599"/>
      <c r="O93" s="574"/>
      <c r="P93" s="572"/>
      <c r="Q93" s="572"/>
      <c r="R93" s="572"/>
      <c r="S93" s="580">
        <v>9388</v>
      </c>
      <c r="T93" s="580"/>
      <c r="U93" s="580">
        <f>S93*1.05</f>
        <v>9857.4</v>
      </c>
      <c r="V93" s="586"/>
      <c r="W93" s="389"/>
      <c r="X93" s="375"/>
      <c r="Y93" s="389">
        <f t="shared" si="3"/>
        <v>13110.342000000001</v>
      </c>
    </row>
    <row r="94" spans="1:25" ht="15.5" x14ac:dyDescent="0.3">
      <c r="A94" s="348">
        <v>24</v>
      </c>
      <c r="B94" s="670" t="s">
        <v>401</v>
      </c>
      <c r="C94" s="671"/>
      <c r="D94" s="671"/>
      <c r="E94" s="671"/>
      <c r="F94" s="671"/>
      <c r="G94" s="671"/>
      <c r="H94" s="671"/>
      <c r="I94" s="672"/>
      <c r="J94" s="597" t="s">
        <v>528</v>
      </c>
      <c r="K94" s="598"/>
      <c r="L94" s="598"/>
      <c r="M94" s="598"/>
      <c r="N94" s="599"/>
      <c r="O94" s="574"/>
      <c r="P94" s="572"/>
      <c r="Q94" s="572"/>
      <c r="R94" s="572"/>
      <c r="S94" s="580">
        <v>3450</v>
      </c>
      <c r="T94" s="580"/>
      <c r="U94" s="580">
        <f>S94*1.05</f>
        <v>3622.5</v>
      </c>
      <c r="V94" s="586"/>
      <c r="W94" s="389"/>
      <c r="X94" s="375"/>
      <c r="Y94" s="389">
        <f t="shared" si="3"/>
        <v>4817.9250000000002</v>
      </c>
    </row>
    <row r="95" spans="1:25" ht="62.4" customHeight="1" x14ac:dyDescent="0.3">
      <c r="A95" s="347">
        <v>25</v>
      </c>
      <c r="B95" s="574" t="s">
        <v>303</v>
      </c>
      <c r="C95" s="572"/>
      <c r="D95" s="572"/>
      <c r="E95" s="572"/>
      <c r="F95" s="572"/>
      <c r="G95" s="572"/>
      <c r="H95" s="572"/>
      <c r="I95" s="666"/>
      <c r="J95" s="597" t="s">
        <v>528</v>
      </c>
      <c r="K95" s="598"/>
      <c r="L95" s="598"/>
      <c r="M95" s="598"/>
      <c r="N95" s="599"/>
      <c r="O95" s="574" t="s">
        <v>547</v>
      </c>
      <c r="P95" s="572"/>
      <c r="Q95" s="572"/>
      <c r="R95" s="572"/>
      <c r="S95" s="667" t="s">
        <v>509</v>
      </c>
      <c r="T95" s="667"/>
      <c r="U95" s="667" t="s">
        <v>509</v>
      </c>
      <c r="V95" s="717"/>
      <c r="W95" s="389"/>
      <c r="X95" s="375"/>
      <c r="Y95" s="389" t="s">
        <v>509</v>
      </c>
    </row>
    <row r="96" spans="1:25" ht="102" customHeight="1" x14ac:dyDescent="0.3">
      <c r="A96" s="348">
        <v>26</v>
      </c>
      <c r="B96" s="574" t="s">
        <v>1777</v>
      </c>
      <c r="C96" s="572"/>
      <c r="D96" s="572"/>
      <c r="E96" s="572"/>
      <c r="F96" s="572"/>
      <c r="G96" s="572"/>
      <c r="H96" s="572"/>
      <c r="I96" s="666"/>
      <c r="J96" s="597" t="s">
        <v>528</v>
      </c>
      <c r="K96" s="598"/>
      <c r="L96" s="598"/>
      <c r="M96" s="598"/>
      <c r="N96" s="599"/>
      <c r="O96" s="574" t="s">
        <v>547</v>
      </c>
      <c r="P96" s="572"/>
      <c r="Q96" s="572"/>
      <c r="R96" s="572"/>
      <c r="S96" s="667" t="s">
        <v>509</v>
      </c>
      <c r="T96" s="667"/>
      <c r="U96" s="667" t="s">
        <v>509</v>
      </c>
      <c r="V96" s="717"/>
      <c r="W96" s="389"/>
      <c r="X96" s="375"/>
      <c r="Y96" s="389" t="s">
        <v>509</v>
      </c>
    </row>
    <row r="97" spans="1:25" ht="48.65" customHeight="1" x14ac:dyDescent="0.3">
      <c r="A97" s="349">
        <v>27</v>
      </c>
      <c r="B97" s="577" t="s">
        <v>68</v>
      </c>
      <c r="C97" s="668"/>
      <c r="D97" s="668"/>
      <c r="E97" s="668"/>
      <c r="F97" s="668"/>
      <c r="G97" s="668"/>
      <c r="H97" s="668"/>
      <c r="I97" s="669"/>
      <c r="J97" s="607" t="s">
        <v>528</v>
      </c>
      <c r="K97" s="608"/>
      <c r="L97" s="608"/>
      <c r="M97" s="608"/>
      <c r="N97" s="609"/>
      <c r="O97" s="577" t="s">
        <v>547</v>
      </c>
      <c r="P97" s="668"/>
      <c r="Q97" s="668"/>
      <c r="R97" s="668"/>
      <c r="S97" s="656" t="s">
        <v>509</v>
      </c>
      <c r="T97" s="656"/>
      <c r="U97" s="656" t="s">
        <v>509</v>
      </c>
      <c r="V97" s="718"/>
      <c r="W97" s="389"/>
      <c r="X97" s="375"/>
      <c r="Y97" s="389" t="s">
        <v>509</v>
      </c>
    </row>
    <row r="98" spans="1:25" ht="33" customHeight="1" x14ac:dyDescent="0.3">
      <c r="A98" s="350">
        <v>28</v>
      </c>
      <c r="B98" s="610" t="s">
        <v>69</v>
      </c>
      <c r="C98" s="610"/>
      <c r="D98" s="610"/>
      <c r="E98" s="610"/>
      <c r="F98" s="610"/>
      <c r="G98" s="610"/>
      <c r="H98" s="610"/>
      <c r="I98" s="610"/>
      <c r="J98" s="654" t="s">
        <v>528</v>
      </c>
      <c r="K98" s="655"/>
      <c r="L98" s="655"/>
      <c r="M98" s="655"/>
      <c r="N98" s="655"/>
      <c r="O98" s="610" t="s">
        <v>547</v>
      </c>
      <c r="P98" s="610"/>
      <c r="Q98" s="610"/>
      <c r="R98" s="610"/>
      <c r="S98" s="656" t="s">
        <v>509</v>
      </c>
      <c r="T98" s="656"/>
      <c r="U98" s="656" t="s">
        <v>509</v>
      </c>
      <c r="V98" s="718"/>
      <c r="W98" s="389"/>
      <c r="X98" s="375"/>
      <c r="Y98" s="389" t="s">
        <v>509</v>
      </c>
    </row>
    <row r="99" spans="1:25" ht="18.649999999999999" customHeight="1" x14ac:dyDescent="0.3">
      <c r="A99" s="746" t="s">
        <v>1764</v>
      </c>
      <c r="B99" s="747"/>
      <c r="C99" s="747"/>
      <c r="D99" s="747"/>
      <c r="E99" s="747"/>
      <c r="F99" s="747"/>
      <c r="G99" s="747"/>
      <c r="H99" s="747"/>
      <c r="I99" s="747"/>
      <c r="J99" s="747"/>
      <c r="K99" s="747"/>
      <c r="L99" s="747"/>
      <c r="M99" s="747"/>
      <c r="N99" s="747"/>
      <c r="O99" s="747"/>
      <c r="P99" s="747"/>
      <c r="Q99" s="747"/>
      <c r="R99" s="747"/>
      <c r="S99" s="747"/>
      <c r="T99" s="747"/>
      <c r="U99" s="747"/>
      <c r="V99" s="747"/>
      <c r="W99" s="389"/>
      <c r="X99" s="375"/>
      <c r="Y99" s="389"/>
    </row>
    <row r="100" spans="1:25" ht="28.75" customHeight="1" x14ac:dyDescent="0.3">
      <c r="A100" s="351">
        <v>29</v>
      </c>
      <c r="B100" s="662" t="s">
        <v>1778</v>
      </c>
      <c r="C100" s="662"/>
      <c r="D100" s="662"/>
      <c r="E100" s="662"/>
      <c r="F100" s="662"/>
      <c r="G100" s="662"/>
      <c r="H100" s="662"/>
      <c r="I100" s="662"/>
      <c r="J100" s="663" t="s">
        <v>528</v>
      </c>
      <c r="K100" s="664"/>
      <c r="L100" s="664"/>
      <c r="M100" s="664"/>
      <c r="N100" s="664"/>
      <c r="O100" s="662" t="s">
        <v>1122</v>
      </c>
      <c r="P100" s="662"/>
      <c r="Q100" s="662"/>
      <c r="R100" s="662"/>
      <c r="S100" s="674">
        <v>3094</v>
      </c>
      <c r="T100" s="674"/>
      <c r="U100" s="727">
        <v>3248</v>
      </c>
      <c r="V100" s="728"/>
      <c r="W100" s="389"/>
      <c r="X100" s="375"/>
      <c r="Y100" s="389">
        <f t="shared" si="3"/>
        <v>4319.84</v>
      </c>
    </row>
    <row r="101" spans="1:25" ht="18" customHeight="1" x14ac:dyDescent="0.3">
      <c r="A101" s="351">
        <v>30</v>
      </c>
      <c r="B101" s="662" t="s">
        <v>1123</v>
      </c>
      <c r="C101" s="662"/>
      <c r="D101" s="662"/>
      <c r="E101" s="662"/>
      <c r="F101" s="662"/>
      <c r="G101" s="662"/>
      <c r="H101" s="662"/>
      <c r="I101" s="662"/>
      <c r="J101" s="663" t="s">
        <v>528</v>
      </c>
      <c r="K101" s="664"/>
      <c r="L101" s="664"/>
      <c r="M101" s="664"/>
      <c r="N101" s="664"/>
      <c r="O101" s="662"/>
      <c r="P101" s="662"/>
      <c r="Q101" s="662"/>
      <c r="R101" s="662"/>
      <c r="S101" s="674">
        <v>487</v>
      </c>
      <c r="T101" s="674"/>
      <c r="U101" s="727">
        <v>511</v>
      </c>
      <c r="V101" s="728"/>
      <c r="W101" s="389"/>
      <c r="X101" s="375"/>
      <c r="Y101" s="389">
        <f t="shared" si="3"/>
        <v>679.63</v>
      </c>
    </row>
    <row r="102" spans="1:25" ht="16.25" customHeight="1" x14ac:dyDescent="0.3">
      <c r="A102" s="351">
        <v>31</v>
      </c>
      <c r="B102" s="662" t="s">
        <v>1124</v>
      </c>
      <c r="C102" s="662"/>
      <c r="D102" s="662"/>
      <c r="E102" s="662"/>
      <c r="F102" s="662"/>
      <c r="G102" s="662"/>
      <c r="H102" s="662"/>
      <c r="I102" s="662"/>
      <c r="J102" s="663" t="s">
        <v>528</v>
      </c>
      <c r="K102" s="664"/>
      <c r="L102" s="664"/>
      <c r="M102" s="664"/>
      <c r="N102" s="664"/>
      <c r="O102" s="662"/>
      <c r="P102" s="662"/>
      <c r="Q102" s="662"/>
      <c r="R102" s="662"/>
      <c r="S102" s="674">
        <v>438</v>
      </c>
      <c r="T102" s="674"/>
      <c r="U102" s="727">
        <v>460</v>
      </c>
      <c r="V102" s="728"/>
      <c r="W102" s="389"/>
      <c r="X102" s="375"/>
      <c r="Y102" s="389">
        <f t="shared" si="3"/>
        <v>611.79999999999995</v>
      </c>
    </row>
    <row r="103" spans="1:25" ht="18" customHeight="1" x14ac:dyDescent="0.3">
      <c r="A103" s="351">
        <v>32</v>
      </c>
      <c r="B103" s="662" t="s">
        <v>1739</v>
      </c>
      <c r="C103" s="662"/>
      <c r="D103" s="662"/>
      <c r="E103" s="662"/>
      <c r="F103" s="662"/>
      <c r="G103" s="662"/>
      <c r="H103" s="662"/>
      <c r="I103" s="662"/>
      <c r="J103" s="663" t="s">
        <v>528</v>
      </c>
      <c r="K103" s="664"/>
      <c r="L103" s="664"/>
      <c r="M103" s="664"/>
      <c r="N103" s="664"/>
      <c r="O103" s="662"/>
      <c r="P103" s="662"/>
      <c r="Q103" s="662"/>
      <c r="R103" s="662"/>
      <c r="S103" s="665"/>
      <c r="T103" s="665"/>
      <c r="U103" s="727">
        <v>-285</v>
      </c>
      <c r="V103" s="728"/>
      <c r="W103" s="389"/>
      <c r="X103" s="375"/>
      <c r="Y103" s="389">
        <f t="shared" si="3"/>
        <v>-379.05</v>
      </c>
    </row>
    <row r="104" spans="1:25" s="89" customFormat="1" ht="16.75" customHeight="1" x14ac:dyDescent="0.3">
      <c r="A104" s="731" t="s">
        <v>548</v>
      </c>
      <c r="B104" s="557"/>
      <c r="C104" s="557"/>
      <c r="D104" s="557"/>
      <c r="E104" s="557"/>
      <c r="F104" s="557"/>
      <c r="G104" s="557"/>
      <c r="H104" s="557"/>
      <c r="I104" s="557"/>
      <c r="J104" s="557"/>
      <c r="K104" s="557"/>
      <c r="L104" s="557"/>
      <c r="M104" s="557"/>
      <c r="N104" s="557"/>
      <c r="O104" s="557"/>
      <c r="P104" s="557"/>
      <c r="Q104" s="557"/>
      <c r="R104" s="557"/>
      <c r="S104" s="557"/>
      <c r="T104" s="557"/>
      <c r="U104" s="557"/>
      <c r="V104" s="732"/>
      <c r="W104" s="389"/>
      <c r="X104" s="392"/>
      <c r="Y104" s="389"/>
    </row>
    <row r="105" spans="1:25" s="89" customFormat="1" ht="21" customHeight="1" x14ac:dyDescent="0.3">
      <c r="A105" s="731" t="s">
        <v>549</v>
      </c>
      <c r="B105" s="557"/>
      <c r="C105" s="557"/>
      <c r="D105" s="557"/>
      <c r="E105" s="557"/>
      <c r="F105" s="557"/>
      <c r="G105" s="557"/>
      <c r="H105" s="557"/>
      <c r="I105" s="557"/>
      <c r="J105" s="557"/>
      <c r="K105" s="557"/>
      <c r="L105" s="557"/>
      <c r="M105" s="557"/>
      <c r="N105" s="557"/>
      <c r="O105" s="557"/>
      <c r="P105" s="557"/>
      <c r="Q105" s="557"/>
      <c r="R105" s="557"/>
      <c r="S105" s="557"/>
      <c r="T105" s="557"/>
      <c r="U105" s="557"/>
      <c r="V105" s="732"/>
      <c r="W105" s="389"/>
      <c r="X105" s="392"/>
      <c r="Y105" s="389"/>
    </row>
    <row r="106" spans="1:25" ht="15.5" x14ac:dyDescent="0.35">
      <c r="A106" s="352">
        <v>1</v>
      </c>
      <c r="B106" s="673" t="s">
        <v>550</v>
      </c>
      <c r="C106" s="673"/>
      <c r="D106" s="673"/>
      <c r="E106" s="673"/>
      <c r="F106" s="673"/>
      <c r="G106" s="673"/>
      <c r="H106" s="673"/>
      <c r="I106" s="673"/>
      <c r="J106" s="600" t="s">
        <v>528</v>
      </c>
      <c r="K106" s="601"/>
      <c r="L106" s="601"/>
      <c r="M106" s="601"/>
      <c r="N106" s="602"/>
      <c r="O106" s="658"/>
      <c r="P106" s="659"/>
      <c r="Q106" s="659"/>
      <c r="R106" s="659"/>
      <c r="S106" s="661">
        <v>812</v>
      </c>
      <c r="T106" s="661"/>
      <c r="U106" s="661">
        <f>S106*1.05</f>
        <v>852.6</v>
      </c>
      <c r="V106" s="716"/>
      <c r="W106" s="389"/>
      <c r="X106" s="375"/>
      <c r="Y106" s="389">
        <f t="shared" si="3"/>
        <v>1133.9580000000001</v>
      </c>
    </row>
    <row r="107" spans="1:25" ht="18.5" x14ac:dyDescent="0.3">
      <c r="A107" s="353"/>
      <c r="B107" s="649" t="s">
        <v>551</v>
      </c>
      <c r="C107" s="649"/>
      <c r="D107" s="649"/>
      <c r="E107" s="649"/>
      <c r="F107" s="649"/>
      <c r="G107" s="649"/>
      <c r="H107" s="649"/>
      <c r="I107" s="649"/>
      <c r="J107" s="650" t="s">
        <v>528</v>
      </c>
      <c r="K107" s="651"/>
      <c r="L107" s="651"/>
      <c r="M107" s="651"/>
      <c r="N107" s="652"/>
      <c r="O107" s="653"/>
      <c r="P107" s="653"/>
      <c r="Q107" s="653"/>
      <c r="R107" s="653"/>
      <c r="S107" s="653"/>
      <c r="T107" s="653"/>
      <c r="U107" s="653"/>
      <c r="V107" s="726"/>
      <c r="W107" s="389"/>
      <c r="X107" s="375"/>
      <c r="Y107" s="389"/>
    </row>
    <row r="108" spans="1:25" ht="15.5" x14ac:dyDescent="0.35">
      <c r="A108" s="352">
        <v>1</v>
      </c>
      <c r="B108" s="658" t="s">
        <v>552</v>
      </c>
      <c r="C108" s="659"/>
      <c r="D108" s="659"/>
      <c r="E108" s="659"/>
      <c r="F108" s="659"/>
      <c r="G108" s="659"/>
      <c r="H108" s="659"/>
      <c r="I108" s="660"/>
      <c r="J108" s="600" t="s">
        <v>528</v>
      </c>
      <c r="K108" s="601"/>
      <c r="L108" s="601"/>
      <c r="M108" s="601"/>
      <c r="N108" s="602"/>
      <c r="O108" s="658"/>
      <c r="P108" s="659"/>
      <c r="Q108" s="659"/>
      <c r="R108" s="659"/>
      <c r="S108" s="661">
        <v>50275</v>
      </c>
      <c r="T108" s="661"/>
      <c r="U108" s="661">
        <f>S108*1.05</f>
        <v>52788.75</v>
      </c>
      <c r="V108" s="716"/>
      <c r="W108" s="389"/>
      <c r="X108" s="375"/>
      <c r="Y108" s="389">
        <f t="shared" si="3"/>
        <v>70209.037500000006</v>
      </c>
    </row>
    <row r="109" spans="1:25" ht="15.5" x14ac:dyDescent="0.35">
      <c r="A109" s="354">
        <v>2</v>
      </c>
      <c r="B109" s="643" t="s">
        <v>553</v>
      </c>
      <c r="C109" s="644"/>
      <c r="D109" s="644"/>
      <c r="E109" s="644"/>
      <c r="F109" s="644"/>
      <c r="G109" s="644"/>
      <c r="H109" s="644"/>
      <c r="I109" s="645"/>
      <c r="J109" s="597" t="s">
        <v>528</v>
      </c>
      <c r="K109" s="598"/>
      <c r="L109" s="598"/>
      <c r="M109" s="598"/>
      <c r="N109" s="599"/>
      <c r="O109" s="643"/>
      <c r="P109" s="644"/>
      <c r="Q109" s="644"/>
      <c r="R109" s="644"/>
      <c r="S109" s="657">
        <v>51781</v>
      </c>
      <c r="T109" s="657"/>
      <c r="U109" s="657">
        <f>S109*1.05</f>
        <v>54370.05</v>
      </c>
      <c r="V109" s="647"/>
      <c r="W109" s="389"/>
      <c r="X109" s="375"/>
      <c r="Y109" s="389">
        <f t="shared" si="3"/>
        <v>72312.166500000007</v>
      </c>
    </row>
    <row r="110" spans="1:25" ht="15.5" x14ac:dyDescent="0.35">
      <c r="A110" s="354">
        <v>3</v>
      </c>
      <c r="B110" s="643" t="s">
        <v>554</v>
      </c>
      <c r="C110" s="644"/>
      <c r="D110" s="644"/>
      <c r="E110" s="644"/>
      <c r="F110" s="644"/>
      <c r="G110" s="644"/>
      <c r="H110" s="644"/>
      <c r="I110" s="645"/>
      <c r="J110" s="597" t="s">
        <v>528</v>
      </c>
      <c r="K110" s="598"/>
      <c r="L110" s="598"/>
      <c r="M110" s="598"/>
      <c r="N110" s="599"/>
      <c r="O110" s="643"/>
      <c r="P110" s="644"/>
      <c r="Q110" s="644"/>
      <c r="R110" s="644"/>
      <c r="S110" s="657">
        <v>45781</v>
      </c>
      <c r="T110" s="657"/>
      <c r="U110" s="661">
        <f t="shared" ref="U110:U122" si="6">S110*1.05</f>
        <v>48070.05</v>
      </c>
      <c r="V110" s="716"/>
      <c r="W110" s="389"/>
      <c r="X110" s="375"/>
      <c r="Y110" s="389">
        <f t="shared" si="3"/>
        <v>63933.166500000007</v>
      </c>
    </row>
    <row r="111" spans="1:25" ht="15.5" x14ac:dyDescent="0.35">
      <c r="A111" s="354">
        <v>4</v>
      </c>
      <c r="B111" s="643" t="s">
        <v>555</v>
      </c>
      <c r="C111" s="644"/>
      <c r="D111" s="644"/>
      <c r="E111" s="644"/>
      <c r="F111" s="644"/>
      <c r="G111" s="644"/>
      <c r="H111" s="644"/>
      <c r="I111" s="645"/>
      <c r="J111" s="597" t="s">
        <v>528</v>
      </c>
      <c r="K111" s="598"/>
      <c r="L111" s="598"/>
      <c r="M111" s="598"/>
      <c r="N111" s="599"/>
      <c r="O111" s="643"/>
      <c r="P111" s="644"/>
      <c r="Q111" s="644"/>
      <c r="R111" s="646"/>
      <c r="S111" s="647">
        <v>47340</v>
      </c>
      <c r="T111" s="648"/>
      <c r="U111" s="657">
        <f t="shared" si="6"/>
        <v>49707</v>
      </c>
      <c r="V111" s="647"/>
      <c r="W111" s="389"/>
      <c r="X111" s="375"/>
      <c r="Y111" s="389">
        <f t="shared" si="3"/>
        <v>66110.31</v>
      </c>
    </row>
    <row r="112" spans="1:25" ht="15.5" x14ac:dyDescent="0.35">
      <c r="A112" s="354">
        <v>5</v>
      </c>
      <c r="B112" s="643" t="s">
        <v>556</v>
      </c>
      <c r="C112" s="644"/>
      <c r="D112" s="644"/>
      <c r="E112" s="644"/>
      <c r="F112" s="644"/>
      <c r="G112" s="644"/>
      <c r="H112" s="644"/>
      <c r="I112" s="645"/>
      <c r="J112" s="597" t="s">
        <v>528</v>
      </c>
      <c r="K112" s="598"/>
      <c r="L112" s="598"/>
      <c r="M112" s="598"/>
      <c r="N112" s="599"/>
      <c r="O112" s="643"/>
      <c r="P112" s="644"/>
      <c r="Q112" s="644"/>
      <c r="R112" s="646"/>
      <c r="S112" s="647">
        <v>998</v>
      </c>
      <c r="T112" s="648"/>
      <c r="U112" s="661">
        <f t="shared" si="6"/>
        <v>1047.9000000000001</v>
      </c>
      <c r="V112" s="716"/>
      <c r="W112" s="389"/>
      <c r="X112" s="375"/>
      <c r="Y112" s="389">
        <f t="shared" si="3"/>
        <v>1393.7070000000001</v>
      </c>
    </row>
    <row r="113" spans="1:25" ht="15.5" x14ac:dyDescent="0.35">
      <c r="A113" s="354">
        <v>6</v>
      </c>
      <c r="B113" s="643" t="s">
        <v>557</v>
      </c>
      <c r="C113" s="644"/>
      <c r="D113" s="644"/>
      <c r="E113" s="644"/>
      <c r="F113" s="644"/>
      <c r="G113" s="644"/>
      <c r="H113" s="644"/>
      <c r="I113" s="645"/>
      <c r="J113" s="597" t="s">
        <v>528</v>
      </c>
      <c r="K113" s="598"/>
      <c r="L113" s="598"/>
      <c r="M113" s="598"/>
      <c r="N113" s="599"/>
      <c r="O113" s="643"/>
      <c r="P113" s="644"/>
      <c r="Q113" s="644"/>
      <c r="R113" s="646"/>
      <c r="S113" s="647">
        <v>1212</v>
      </c>
      <c r="T113" s="648"/>
      <c r="U113" s="657">
        <f t="shared" si="6"/>
        <v>1272.6000000000001</v>
      </c>
      <c r="V113" s="647"/>
      <c r="W113" s="389"/>
      <c r="X113" s="375"/>
      <c r="Y113" s="389">
        <f t="shared" si="3"/>
        <v>1692.5580000000002</v>
      </c>
    </row>
    <row r="114" spans="1:25" ht="15.5" x14ac:dyDescent="0.35">
      <c r="A114" s="354">
        <v>7</v>
      </c>
      <c r="B114" s="643" t="s">
        <v>558</v>
      </c>
      <c r="C114" s="644"/>
      <c r="D114" s="644"/>
      <c r="E114" s="644"/>
      <c r="F114" s="644"/>
      <c r="G114" s="644"/>
      <c r="H114" s="644"/>
      <c r="I114" s="645"/>
      <c r="J114" s="597" t="s">
        <v>528</v>
      </c>
      <c r="K114" s="598"/>
      <c r="L114" s="598"/>
      <c r="M114" s="598"/>
      <c r="N114" s="599"/>
      <c r="O114" s="643"/>
      <c r="P114" s="644"/>
      <c r="Q114" s="644"/>
      <c r="R114" s="646"/>
      <c r="S114" s="647">
        <v>2606</v>
      </c>
      <c r="T114" s="648"/>
      <c r="U114" s="661">
        <f t="shared" si="6"/>
        <v>2736.3</v>
      </c>
      <c r="V114" s="716"/>
      <c r="W114" s="389"/>
      <c r="X114" s="375"/>
      <c r="Y114" s="389">
        <f t="shared" si="3"/>
        <v>3639.2790000000005</v>
      </c>
    </row>
    <row r="115" spans="1:25" ht="15.5" x14ac:dyDescent="0.35">
      <c r="A115" s="354">
        <v>8</v>
      </c>
      <c r="B115" s="643" t="s">
        <v>559</v>
      </c>
      <c r="C115" s="644"/>
      <c r="D115" s="644"/>
      <c r="E115" s="644"/>
      <c r="F115" s="644"/>
      <c r="G115" s="644"/>
      <c r="H115" s="644"/>
      <c r="I115" s="645"/>
      <c r="J115" s="597" t="s">
        <v>528</v>
      </c>
      <c r="K115" s="598"/>
      <c r="L115" s="598"/>
      <c r="M115" s="598"/>
      <c r="N115" s="599"/>
      <c r="O115" s="643"/>
      <c r="P115" s="644"/>
      <c r="Q115" s="644"/>
      <c r="R115" s="646"/>
      <c r="S115" s="647">
        <v>2056</v>
      </c>
      <c r="T115" s="648"/>
      <c r="U115" s="657">
        <f t="shared" si="6"/>
        <v>2158.8000000000002</v>
      </c>
      <c r="V115" s="647"/>
      <c r="W115" s="389"/>
      <c r="X115" s="375"/>
      <c r="Y115" s="389">
        <f t="shared" si="3"/>
        <v>2871.2040000000002</v>
      </c>
    </row>
    <row r="116" spans="1:25" ht="15.5" x14ac:dyDescent="0.35">
      <c r="A116" s="354">
        <v>9</v>
      </c>
      <c r="B116" s="643" t="s">
        <v>560</v>
      </c>
      <c r="C116" s="644"/>
      <c r="D116" s="644"/>
      <c r="E116" s="644"/>
      <c r="F116" s="644"/>
      <c r="G116" s="644"/>
      <c r="H116" s="644"/>
      <c r="I116" s="645"/>
      <c r="J116" s="597" t="s">
        <v>528</v>
      </c>
      <c r="K116" s="598"/>
      <c r="L116" s="598"/>
      <c r="M116" s="598"/>
      <c r="N116" s="599"/>
      <c r="O116" s="643"/>
      <c r="P116" s="644"/>
      <c r="Q116" s="644"/>
      <c r="R116" s="646"/>
      <c r="S116" s="647">
        <v>6637</v>
      </c>
      <c r="T116" s="648"/>
      <c r="U116" s="661">
        <f t="shared" si="6"/>
        <v>6968.85</v>
      </c>
      <c r="V116" s="716"/>
      <c r="W116" s="389"/>
      <c r="X116" s="375"/>
      <c r="Y116" s="389">
        <f t="shared" si="3"/>
        <v>9268.5705000000016</v>
      </c>
    </row>
    <row r="117" spans="1:25" ht="15.5" x14ac:dyDescent="0.35">
      <c r="A117" s="354">
        <v>10</v>
      </c>
      <c r="B117" s="643" t="s">
        <v>561</v>
      </c>
      <c r="C117" s="644"/>
      <c r="D117" s="644"/>
      <c r="E117" s="644"/>
      <c r="F117" s="644"/>
      <c r="G117" s="644"/>
      <c r="H117" s="644"/>
      <c r="I117" s="645"/>
      <c r="J117" s="597" t="s">
        <v>528</v>
      </c>
      <c r="K117" s="598"/>
      <c r="L117" s="598"/>
      <c r="M117" s="598"/>
      <c r="N117" s="599"/>
      <c r="O117" s="643"/>
      <c r="P117" s="644"/>
      <c r="Q117" s="644"/>
      <c r="R117" s="646"/>
      <c r="S117" s="647">
        <v>3100</v>
      </c>
      <c r="T117" s="648"/>
      <c r="U117" s="657">
        <f t="shared" si="6"/>
        <v>3255</v>
      </c>
      <c r="V117" s="647"/>
      <c r="W117" s="389"/>
      <c r="X117" s="375"/>
      <c r="Y117" s="389">
        <f t="shared" si="3"/>
        <v>4329.1499999999996</v>
      </c>
    </row>
    <row r="118" spans="1:25" ht="15.5" x14ac:dyDescent="0.35">
      <c r="A118" s="354">
        <v>11</v>
      </c>
      <c r="B118" s="643" t="s">
        <v>562</v>
      </c>
      <c r="C118" s="644"/>
      <c r="D118" s="644"/>
      <c r="E118" s="644"/>
      <c r="F118" s="644"/>
      <c r="G118" s="644"/>
      <c r="H118" s="644"/>
      <c r="I118" s="645"/>
      <c r="J118" s="597" t="s">
        <v>528</v>
      </c>
      <c r="K118" s="598"/>
      <c r="L118" s="598"/>
      <c r="M118" s="598"/>
      <c r="N118" s="599"/>
      <c r="O118" s="643"/>
      <c r="P118" s="644"/>
      <c r="Q118" s="644"/>
      <c r="R118" s="646"/>
      <c r="S118" s="647">
        <v>4368</v>
      </c>
      <c r="T118" s="648"/>
      <c r="U118" s="661">
        <f t="shared" si="6"/>
        <v>4586.4000000000005</v>
      </c>
      <c r="V118" s="716"/>
      <c r="W118" s="389"/>
      <c r="X118" s="375"/>
      <c r="Y118" s="389">
        <f t="shared" si="3"/>
        <v>6099.9120000000003</v>
      </c>
    </row>
    <row r="119" spans="1:25" ht="14.5" x14ac:dyDescent="0.3">
      <c r="A119" s="746" t="s">
        <v>1764</v>
      </c>
      <c r="B119" s="747"/>
      <c r="C119" s="747"/>
      <c r="D119" s="747"/>
      <c r="E119" s="747"/>
      <c r="F119" s="747"/>
      <c r="G119" s="747"/>
      <c r="H119" s="747"/>
      <c r="I119" s="747"/>
      <c r="J119" s="747"/>
      <c r="K119" s="747"/>
      <c r="L119" s="747"/>
      <c r="M119" s="747"/>
      <c r="N119" s="747"/>
      <c r="O119" s="747"/>
      <c r="P119" s="747"/>
      <c r="Q119" s="747"/>
      <c r="R119" s="747"/>
      <c r="S119" s="747"/>
      <c r="T119" s="747"/>
      <c r="U119" s="747"/>
      <c r="V119" s="747"/>
      <c r="W119" s="389"/>
      <c r="X119" s="375"/>
      <c r="Y119" s="389"/>
    </row>
    <row r="120" spans="1:25" ht="15.5" x14ac:dyDescent="0.35">
      <c r="A120" s="355">
        <v>12</v>
      </c>
      <c r="B120" s="637" t="s">
        <v>1125</v>
      </c>
      <c r="C120" s="638"/>
      <c r="D120" s="638"/>
      <c r="E120" s="638"/>
      <c r="F120" s="638"/>
      <c r="G120" s="638"/>
      <c r="H120" s="638"/>
      <c r="I120" s="639"/>
      <c r="J120" s="535" t="s">
        <v>528</v>
      </c>
      <c r="K120" s="536"/>
      <c r="L120" s="536"/>
      <c r="M120" s="536"/>
      <c r="N120" s="537"/>
      <c r="O120" s="637"/>
      <c r="P120" s="638"/>
      <c r="Q120" s="638"/>
      <c r="R120" s="640"/>
      <c r="S120" s="641">
        <v>2508</v>
      </c>
      <c r="T120" s="642"/>
      <c r="U120" s="724">
        <v>2633</v>
      </c>
      <c r="V120" s="725"/>
      <c r="W120" s="389"/>
      <c r="X120" s="375"/>
      <c r="Y120" s="389">
        <f t="shared" si="3"/>
        <v>3501.89</v>
      </c>
    </row>
    <row r="121" spans="1:25" ht="15.5" x14ac:dyDescent="0.3">
      <c r="A121" s="113"/>
      <c r="B121" s="545" t="s">
        <v>563</v>
      </c>
      <c r="C121" s="545"/>
      <c r="D121" s="545"/>
      <c r="E121" s="545"/>
      <c r="F121" s="545"/>
      <c r="G121" s="545"/>
      <c r="H121" s="545"/>
      <c r="I121" s="545"/>
      <c r="J121" s="548" t="s">
        <v>528</v>
      </c>
      <c r="K121" s="549"/>
      <c r="L121" s="549"/>
      <c r="M121" s="549"/>
      <c r="N121" s="550"/>
      <c r="O121" s="625"/>
      <c r="P121" s="626"/>
      <c r="Q121" s="626"/>
      <c r="R121" s="626"/>
      <c r="S121" s="554"/>
      <c r="T121" s="555"/>
      <c r="U121" s="554"/>
      <c r="V121" s="723"/>
      <c r="W121" s="389"/>
      <c r="X121" s="375"/>
      <c r="Y121" s="389"/>
    </row>
    <row r="122" spans="1:25" ht="267.64999999999998" customHeight="1" x14ac:dyDescent="0.3">
      <c r="A122" s="356">
        <v>1</v>
      </c>
      <c r="B122" s="615" t="s">
        <v>564</v>
      </c>
      <c r="C122" s="615"/>
      <c r="D122" s="615"/>
      <c r="E122" s="615"/>
      <c r="F122" s="615"/>
      <c r="G122" s="615"/>
      <c r="H122" s="615"/>
      <c r="I122" s="615"/>
      <c r="J122" s="597" t="s">
        <v>528</v>
      </c>
      <c r="K122" s="598"/>
      <c r="L122" s="598"/>
      <c r="M122" s="598"/>
      <c r="N122" s="599"/>
      <c r="O122" s="560" t="s">
        <v>565</v>
      </c>
      <c r="P122" s="561"/>
      <c r="Q122" s="561"/>
      <c r="R122" s="562"/>
      <c r="S122" s="584">
        <v>41868</v>
      </c>
      <c r="T122" s="621"/>
      <c r="U122" s="751">
        <f t="shared" si="6"/>
        <v>43961.4</v>
      </c>
      <c r="V122" s="752"/>
      <c r="W122" s="389"/>
      <c r="X122" s="375"/>
      <c r="Y122" s="393">
        <f t="shared" si="3"/>
        <v>58468.662000000004</v>
      </c>
    </row>
    <row r="123" spans="1:25" ht="47.4" customHeight="1" x14ac:dyDescent="0.3">
      <c r="A123" s="356">
        <v>2</v>
      </c>
      <c r="B123" s="615" t="s">
        <v>566</v>
      </c>
      <c r="C123" s="615"/>
      <c r="D123" s="615"/>
      <c r="E123" s="615"/>
      <c r="F123" s="615"/>
      <c r="G123" s="615"/>
      <c r="H123" s="615"/>
      <c r="I123" s="615"/>
      <c r="J123" s="597" t="s">
        <v>528</v>
      </c>
      <c r="K123" s="598"/>
      <c r="L123" s="598"/>
      <c r="M123" s="598"/>
      <c r="N123" s="599"/>
      <c r="O123" s="560" t="s">
        <v>567</v>
      </c>
      <c r="P123" s="561"/>
      <c r="Q123" s="561"/>
      <c r="R123" s="562"/>
      <c r="S123" s="584">
        <v>57428</v>
      </c>
      <c r="T123" s="621"/>
      <c r="U123" s="753">
        <f t="shared" ref="U123:U133" si="7">S123*1.05</f>
        <v>60299.4</v>
      </c>
      <c r="V123" s="754"/>
      <c r="W123" s="389"/>
      <c r="X123" s="375"/>
      <c r="Y123" s="394">
        <f t="shared" si="3"/>
        <v>80198.202000000005</v>
      </c>
    </row>
    <row r="124" spans="1:25" ht="15.5" x14ac:dyDescent="0.35">
      <c r="A124" s="356">
        <v>3</v>
      </c>
      <c r="B124" s="615" t="s">
        <v>568</v>
      </c>
      <c r="C124" s="615"/>
      <c r="D124" s="615"/>
      <c r="E124" s="615"/>
      <c r="F124" s="615"/>
      <c r="G124" s="615"/>
      <c r="H124" s="615"/>
      <c r="I124" s="615"/>
      <c r="J124" s="597" t="s">
        <v>528</v>
      </c>
      <c r="K124" s="598"/>
      <c r="L124" s="598"/>
      <c r="M124" s="598"/>
      <c r="N124" s="599"/>
      <c r="O124" s="618"/>
      <c r="P124" s="619"/>
      <c r="Q124" s="619"/>
      <c r="R124" s="620"/>
      <c r="S124" s="584">
        <v>2200</v>
      </c>
      <c r="T124" s="621"/>
      <c r="U124" s="657">
        <f t="shared" si="7"/>
        <v>2310</v>
      </c>
      <c r="V124" s="647"/>
      <c r="W124" s="389"/>
      <c r="X124" s="375"/>
      <c r="Y124" s="389">
        <f t="shared" si="3"/>
        <v>3072.3</v>
      </c>
    </row>
    <row r="125" spans="1:25" ht="15.5" x14ac:dyDescent="0.35">
      <c r="A125" s="356">
        <v>4</v>
      </c>
      <c r="B125" s="615" t="s">
        <v>569</v>
      </c>
      <c r="C125" s="615"/>
      <c r="D125" s="615"/>
      <c r="E125" s="615"/>
      <c r="F125" s="615"/>
      <c r="G125" s="615"/>
      <c r="H125" s="615"/>
      <c r="I125" s="615"/>
      <c r="J125" s="597" t="s">
        <v>528</v>
      </c>
      <c r="K125" s="598"/>
      <c r="L125" s="598"/>
      <c r="M125" s="598"/>
      <c r="N125" s="599"/>
      <c r="O125" s="618"/>
      <c r="P125" s="619"/>
      <c r="Q125" s="619"/>
      <c r="R125" s="620"/>
      <c r="S125" s="584">
        <v>2900</v>
      </c>
      <c r="T125" s="621"/>
      <c r="U125" s="661">
        <f t="shared" si="7"/>
        <v>3045</v>
      </c>
      <c r="V125" s="716"/>
      <c r="W125" s="389"/>
      <c r="X125" s="375"/>
      <c r="Y125" s="389">
        <f t="shared" si="3"/>
        <v>4049.85</v>
      </c>
    </row>
    <row r="126" spans="1:25" ht="15.5" x14ac:dyDescent="0.35">
      <c r="A126" s="356">
        <v>5</v>
      </c>
      <c r="B126" s="615" t="s">
        <v>570</v>
      </c>
      <c r="C126" s="615"/>
      <c r="D126" s="615"/>
      <c r="E126" s="615"/>
      <c r="F126" s="615"/>
      <c r="G126" s="615"/>
      <c r="H126" s="615"/>
      <c r="I126" s="615"/>
      <c r="J126" s="597" t="s">
        <v>528</v>
      </c>
      <c r="K126" s="598"/>
      <c r="L126" s="598"/>
      <c r="M126" s="598"/>
      <c r="N126" s="599"/>
      <c r="O126" s="618"/>
      <c r="P126" s="619"/>
      <c r="Q126" s="619"/>
      <c r="R126" s="620"/>
      <c r="S126" s="584">
        <v>590</v>
      </c>
      <c r="T126" s="621"/>
      <c r="U126" s="657">
        <f t="shared" si="7"/>
        <v>619.5</v>
      </c>
      <c r="V126" s="647"/>
      <c r="W126" s="389"/>
      <c r="X126" s="375"/>
      <c r="Y126" s="389">
        <f t="shared" si="3"/>
        <v>823.93499999999995</v>
      </c>
    </row>
    <row r="127" spans="1:25" ht="15.5" x14ac:dyDescent="0.35">
      <c r="A127" s="356">
        <v>6</v>
      </c>
      <c r="B127" s="615" t="s">
        <v>571</v>
      </c>
      <c r="C127" s="615"/>
      <c r="D127" s="615"/>
      <c r="E127" s="615"/>
      <c r="F127" s="615"/>
      <c r="G127" s="615"/>
      <c r="H127" s="615"/>
      <c r="I127" s="615"/>
      <c r="J127" s="597" t="s">
        <v>528</v>
      </c>
      <c r="K127" s="598"/>
      <c r="L127" s="598"/>
      <c r="M127" s="598"/>
      <c r="N127" s="599"/>
      <c r="O127" s="618"/>
      <c r="P127" s="619"/>
      <c r="Q127" s="619"/>
      <c r="R127" s="620"/>
      <c r="S127" s="584">
        <v>660</v>
      </c>
      <c r="T127" s="621"/>
      <c r="U127" s="661">
        <f t="shared" si="7"/>
        <v>693</v>
      </c>
      <c r="V127" s="716"/>
      <c r="W127" s="389"/>
      <c r="X127" s="375"/>
      <c r="Y127" s="389">
        <f t="shared" si="3"/>
        <v>921.69</v>
      </c>
    </row>
    <row r="128" spans="1:25" ht="15.5" x14ac:dyDescent="0.35">
      <c r="A128" s="356">
        <v>7</v>
      </c>
      <c r="B128" s="615" t="s">
        <v>572</v>
      </c>
      <c r="C128" s="615"/>
      <c r="D128" s="615"/>
      <c r="E128" s="615"/>
      <c r="F128" s="615"/>
      <c r="G128" s="615"/>
      <c r="H128" s="615"/>
      <c r="I128" s="615"/>
      <c r="J128" s="597" t="s">
        <v>528</v>
      </c>
      <c r="K128" s="598"/>
      <c r="L128" s="598"/>
      <c r="M128" s="598"/>
      <c r="N128" s="599"/>
      <c r="O128" s="618"/>
      <c r="P128" s="619"/>
      <c r="Q128" s="619"/>
      <c r="R128" s="620"/>
      <c r="S128" s="584">
        <v>890</v>
      </c>
      <c r="T128" s="621"/>
      <c r="U128" s="657">
        <f t="shared" si="7"/>
        <v>934.5</v>
      </c>
      <c r="V128" s="647"/>
      <c r="W128" s="389"/>
      <c r="X128" s="375"/>
      <c r="Y128" s="389">
        <f t="shared" si="3"/>
        <v>1242.885</v>
      </c>
    </row>
    <row r="129" spans="1:25" ht="15.5" x14ac:dyDescent="0.35">
      <c r="A129" s="356">
        <v>8</v>
      </c>
      <c r="B129" s="615" t="s">
        <v>573</v>
      </c>
      <c r="C129" s="615"/>
      <c r="D129" s="615"/>
      <c r="E129" s="615"/>
      <c r="F129" s="615"/>
      <c r="G129" s="615"/>
      <c r="H129" s="615"/>
      <c r="I129" s="615"/>
      <c r="J129" s="597" t="s">
        <v>528</v>
      </c>
      <c r="K129" s="598"/>
      <c r="L129" s="598"/>
      <c r="M129" s="598"/>
      <c r="N129" s="599"/>
      <c r="O129" s="618" t="s">
        <v>574</v>
      </c>
      <c r="P129" s="619"/>
      <c r="Q129" s="619"/>
      <c r="R129" s="620"/>
      <c r="S129" s="584">
        <v>1810</v>
      </c>
      <c r="T129" s="621"/>
      <c r="U129" s="661">
        <f t="shared" si="7"/>
        <v>1900.5</v>
      </c>
      <c r="V129" s="716"/>
      <c r="W129" s="389"/>
      <c r="X129" s="375"/>
      <c r="Y129" s="389">
        <f t="shared" si="3"/>
        <v>2527.665</v>
      </c>
    </row>
    <row r="130" spans="1:25" ht="15.5" x14ac:dyDescent="0.35">
      <c r="A130" s="356">
        <v>9</v>
      </c>
      <c r="B130" s="615" t="s">
        <v>575</v>
      </c>
      <c r="C130" s="615"/>
      <c r="D130" s="615"/>
      <c r="E130" s="615"/>
      <c r="F130" s="615"/>
      <c r="G130" s="615"/>
      <c r="H130" s="615"/>
      <c r="I130" s="615"/>
      <c r="J130" s="597" t="s">
        <v>528</v>
      </c>
      <c r="K130" s="598"/>
      <c r="L130" s="598"/>
      <c r="M130" s="598"/>
      <c r="N130" s="599"/>
      <c r="O130" s="618"/>
      <c r="P130" s="619"/>
      <c r="Q130" s="619"/>
      <c r="R130" s="620"/>
      <c r="S130" s="584">
        <v>3450</v>
      </c>
      <c r="T130" s="621"/>
      <c r="U130" s="657">
        <f t="shared" si="7"/>
        <v>3622.5</v>
      </c>
      <c r="V130" s="647"/>
      <c r="W130" s="389"/>
      <c r="X130" s="375"/>
      <c r="Y130" s="389">
        <f t="shared" si="3"/>
        <v>4817.9250000000002</v>
      </c>
    </row>
    <row r="131" spans="1:25" ht="15.5" x14ac:dyDescent="0.35">
      <c r="A131" s="356">
        <v>10</v>
      </c>
      <c r="B131" s="581" t="s">
        <v>576</v>
      </c>
      <c r="C131" s="582"/>
      <c r="D131" s="582"/>
      <c r="E131" s="582"/>
      <c r="F131" s="582"/>
      <c r="G131" s="582"/>
      <c r="H131" s="582"/>
      <c r="I131" s="630"/>
      <c r="J131" s="597" t="s">
        <v>528</v>
      </c>
      <c r="K131" s="598"/>
      <c r="L131" s="598"/>
      <c r="M131" s="598"/>
      <c r="N131" s="599"/>
      <c r="O131" s="618"/>
      <c r="P131" s="619"/>
      <c r="Q131" s="619"/>
      <c r="R131" s="620"/>
      <c r="S131" s="584">
        <v>300</v>
      </c>
      <c r="T131" s="621"/>
      <c r="U131" s="661">
        <f t="shared" si="7"/>
        <v>315</v>
      </c>
      <c r="V131" s="716"/>
      <c r="W131" s="389"/>
      <c r="X131" s="375"/>
      <c r="Y131" s="389">
        <f t="shared" si="3"/>
        <v>418.95</v>
      </c>
    </row>
    <row r="132" spans="1:25" ht="15.5" x14ac:dyDescent="0.35">
      <c r="A132" s="356">
        <v>11</v>
      </c>
      <c r="B132" s="615" t="s">
        <v>577</v>
      </c>
      <c r="C132" s="615"/>
      <c r="D132" s="615"/>
      <c r="E132" s="615"/>
      <c r="F132" s="615"/>
      <c r="G132" s="615"/>
      <c r="H132" s="615"/>
      <c r="I132" s="615"/>
      <c r="J132" s="597" t="s">
        <v>528</v>
      </c>
      <c r="K132" s="598"/>
      <c r="L132" s="598"/>
      <c r="M132" s="598"/>
      <c r="N132" s="599"/>
      <c r="O132" s="618"/>
      <c r="P132" s="619"/>
      <c r="Q132" s="619"/>
      <c r="R132" s="620"/>
      <c r="S132" s="584">
        <v>2650</v>
      </c>
      <c r="T132" s="621"/>
      <c r="U132" s="661">
        <f t="shared" si="7"/>
        <v>2782.5</v>
      </c>
      <c r="V132" s="716"/>
      <c r="W132" s="389"/>
      <c r="X132" s="375"/>
      <c r="Y132" s="389">
        <f t="shared" si="3"/>
        <v>3700.7249999999999</v>
      </c>
    </row>
    <row r="133" spans="1:25" ht="49.25" customHeight="1" x14ac:dyDescent="0.3">
      <c r="A133" s="356">
        <v>12</v>
      </c>
      <c r="B133" s="615" t="s">
        <v>578</v>
      </c>
      <c r="C133" s="615"/>
      <c r="D133" s="615"/>
      <c r="E133" s="615"/>
      <c r="F133" s="615"/>
      <c r="G133" s="615"/>
      <c r="H133" s="615"/>
      <c r="I133" s="615"/>
      <c r="J133" s="597" t="s">
        <v>528</v>
      </c>
      <c r="K133" s="598"/>
      <c r="L133" s="598"/>
      <c r="M133" s="598"/>
      <c r="N133" s="599"/>
      <c r="O133" s="618" t="s">
        <v>579</v>
      </c>
      <c r="P133" s="619"/>
      <c r="Q133" s="619"/>
      <c r="R133" s="620"/>
      <c r="S133" s="584">
        <v>4400</v>
      </c>
      <c r="T133" s="621"/>
      <c r="U133" s="749">
        <f t="shared" si="7"/>
        <v>4620</v>
      </c>
      <c r="V133" s="750"/>
      <c r="W133" s="389"/>
      <c r="X133" s="375"/>
      <c r="Y133" s="389">
        <f t="shared" si="3"/>
        <v>6144.6</v>
      </c>
    </row>
    <row r="134" spans="1:25" ht="18.649999999999999" customHeight="1" x14ac:dyDescent="0.3">
      <c r="A134" s="356">
        <v>13</v>
      </c>
      <c r="B134" s="615" t="s">
        <v>580</v>
      </c>
      <c r="C134" s="615"/>
      <c r="D134" s="615"/>
      <c r="E134" s="615"/>
      <c r="F134" s="615"/>
      <c r="G134" s="615"/>
      <c r="H134" s="615"/>
      <c r="I134" s="615"/>
      <c r="J134" s="597" t="s">
        <v>528</v>
      </c>
      <c r="K134" s="598"/>
      <c r="L134" s="598"/>
      <c r="M134" s="598"/>
      <c r="N134" s="599"/>
      <c r="O134" s="618"/>
      <c r="P134" s="619"/>
      <c r="Q134" s="619"/>
      <c r="R134" s="620"/>
      <c r="S134" s="584">
        <v>-2000</v>
      </c>
      <c r="T134" s="621"/>
      <c r="U134" s="584">
        <v>-2000</v>
      </c>
      <c r="V134" s="616"/>
      <c r="W134" s="389"/>
      <c r="X134" s="375"/>
      <c r="Y134" s="389">
        <f t="shared" si="3"/>
        <v>-2660</v>
      </c>
    </row>
    <row r="135" spans="1:25" ht="33.65" customHeight="1" x14ac:dyDescent="0.3">
      <c r="A135" s="356">
        <v>14</v>
      </c>
      <c r="B135" s="615" t="s">
        <v>581</v>
      </c>
      <c r="C135" s="615"/>
      <c r="D135" s="615"/>
      <c r="E135" s="615"/>
      <c r="F135" s="615"/>
      <c r="G135" s="615"/>
      <c r="H135" s="615"/>
      <c r="I135" s="615"/>
      <c r="J135" s="597" t="s">
        <v>528</v>
      </c>
      <c r="K135" s="598"/>
      <c r="L135" s="598"/>
      <c r="M135" s="598"/>
      <c r="N135" s="599"/>
      <c r="O135" s="560" t="s">
        <v>582</v>
      </c>
      <c r="P135" s="561"/>
      <c r="Q135" s="561"/>
      <c r="R135" s="562"/>
      <c r="S135" s="584">
        <v>6750</v>
      </c>
      <c r="T135" s="621"/>
      <c r="U135" s="584">
        <f>S135*1.05</f>
        <v>7087.5</v>
      </c>
      <c r="V135" s="616"/>
      <c r="W135" s="389"/>
      <c r="X135" s="375"/>
      <c r="Y135" s="389">
        <f t="shared" ref="Y135:Y198" si="8">U135+(U135*0.33)</f>
        <v>9426.375</v>
      </c>
    </row>
    <row r="136" spans="1:25" ht="18" customHeight="1" x14ac:dyDescent="0.3">
      <c r="A136" s="746" t="s">
        <v>1764</v>
      </c>
      <c r="B136" s="747"/>
      <c r="C136" s="747"/>
      <c r="D136" s="747"/>
      <c r="E136" s="747"/>
      <c r="F136" s="747"/>
      <c r="G136" s="747"/>
      <c r="H136" s="747"/>
      <c r="I136" s="747"/>
      <c r="J136" s="747"/>
      <c r="K136" s="747"/>
      <c r="L136" s="747"/>
      <c r="M136" s="747"/>
      <c r="N136" s="747"/>
      <c r="O136" s="747"/>
      <c r="P136" s="747"/>
      <c r="Q136" s="747"/>
      <c r="R136" s="747"/>
      <c r="S136" s="747"/>
      <c r="T136" s="747"/>
      <c r="U136" s="747"/>
      <c r="V136" s="747"/>
      <c r="W136" s="389"/>
      <c r="X136" s="375"/>
      <c r="Y136" s="389">
        <f t="shared" si="8"/>
        <v>0</v>
      </c>
    </row>
    <row r="137" spans="1:25" ht="24.65" customHeight="1" x14ac:dyDescent="0.35">
      <c r="A137" s="357">
        <v>15</v>
      </c>
      <c r="B137" s="631" t="s">
        <v>1160</v>
      </c>
      <c r="C137" s="632"/>
      <c r="D137" s="632"/>
      <c r="E137" s="632"/>
      <c r="F137" s="632"/>
      <c r="G137" s="632"/>
      <c r="H137" s="632"/>
      <c r="I137" s="633"/>
      <c r="J137" s="535" t="s">
        <v>528</v>
      </c>
      <c r="K137" s="536"/>
      <c r="L137" s="536"/>
      <c r="M137" s="536"/>
      <c r="N137" s="537"/>
      <c r="O137" s="634"/>
      <c r="P137" s="635"/>
      <c r="Q137" s="635"/>
      <c r="R137" s="636"/>
      <c r="S137" s="541"/>
      <c r="T137" s="542"/>
      <c r="U137" s="546">
        <v>845</v>
      </c>
      <c r="V137" s="547"/>
      <c r="W137" s="389"/>
      <c r="X137" s="375"/>
      <c r="Y137" s="389">
        <f t="shared" si="8"/>
        <v>1123.8499999999999</v>
      </c>
    </row>
    <row r="138" spans="1:25" ht="15.5" x14ac:dyDescent="0.3">
      <c r="A138" s="358"/>
      <c r="B138" s="545" t="s">
        <v>583</v>
      </c>
      <c r="C138" s="545"/>
      <c r="D138" s="545"/>
      <c r="E138" s="545"/>
      <c r="F138" s="545"/>
      <c r="G138" s="545"/>
      <c r="H138" s="545"/>
      <c r="I138" s="545"/>
      <c r="J138" s="548" t="s">
        <v>528</v>
      </c>
      <c r="K138" s="549"/>
      <c r="L138" s="549"/>
      <c r="M138" s="549"/>
      <c r="N138" s="550"/>
      <c r="O138" s="551"/>
      <c r="P138" s="552"/>
      <c r="Q138" s="552"/>
      <c r="R138" s="553"/>
      <c r="S138" s="554"/>
      <c r="T138" s="555"/>
      <c r="U138" s="554"/>
      <c r="V138" s="723"/>
      <c r="W138" s="389"/>
      <c r="X138" s="375"/>
      <c r="Y138" s="389"/>
    </row>
    <row r="139" spans="1:25" ht="123.65" customHeight="1" x14ac:dyDescent="0.3">
      <c r="A139" s="359">
        <v>1</v>
      </c>
      <c r="B139" s="615" t="s">
        <v>584</v>
      </c>
      <c r="C139" s="615"/>
      <c r="D139" s="615"/>
      <c r="E139" s="615"/>
      <c r="F139" s="615"/>
      <c r="G139" s="615"/>
      <c r="H139" s="615"/>
      <c r="I139" s="615"/>
      <c r="J139" s="597" t="s">
        <v>528</v>
      </c>
      <c r="K139" s="598"/>
      <c r="L139" s="598"/>
      <c r="M139" s="598"/>
      <c r="N139" s="599"/>
      <c r="O139" s="560" t="s">
        <v>585</v>
      </c>
      <c r="P139" s="561"/>
      <c r="Q139" s="561"/>
      <c r="R139" s="562"/>
      <c r="S139" s="584">
        <v>19164</v>
      </c>
      <c r="T139" s="621"/>
      <c r="U139" s="584">
        <f>S139*1.05</f>
        <v>20122.2</v>
      </c>
      <c r="V139" s="616"/>
      <c r="W139" s="389"/>
      <c r="X139" s="375"/>
      <c r="Y139" s="394">
        <f t="shared" si="8"/>
        <v>26762.526000000002</v>
      </c>
    </row>
    <row r="140" spans="1:25" ht="120.65" customHeight="1" x14ac:dyDescent="0.3">
      <c r="A140" s="359">
        <v>2</v>
      </c>
      <c r="B140" s="615" t="s">
        <v>586</v>
      </c>
      <c r="C140" s="615"/>
      <c r="D140" s="615"/>
      <c r="E140" s="615"/>
      <c r="F140" s="615"/>
      <c r="G140" s="615"/>
      <c r="H140" s="615"/>
      <c r="I140" s="615"/>
      <c r="J140" s="622" t="s">
        <v>528</v>
      </c>
      <c r="K140" s="623"/>
      <c r="L140" s="623"/>
      <c r="M140" s="623"/>
      <c r="N140" s="624"/>
      <c r="O140" s="560" t="s">
        <v>585</v>
      </c>
      <c r="P140" s="561"/>
      <c r="Q140" s="561"/>
      <c r="R140" s="562"/>
      <c r="S140" s="584">
        <v>20767</v>
      </c>
      <c r="T140" s="621"/>
      <c r="U140" s="584">
        <f>S140*1.05</f>
        <v>21805.350000000002</v>
      </c>
      <c r="V140" s="616"/>
      <c r="W140" s="389"/>
      <c r="X140" s="375"/>
      <c r="Y140" s="394">
        <f t="shared" si="8"/>
        <v>29001.115500000004</v>
      </c>
    </row>
    <row r="141" spans="1:25" ht="31.25" customHeight="1" x14ac:dyDescent="0.3">
      <c r="A141" s="359">
        <v>3</v>
      </c>
      <c r="B141" s="615" t="s">
        <v>587</v>
      </c>
      <c r="C141" s="615"/>
      <c r="D141" s="615"/>
      <c r="E141" s="615"/>
      <c r="F141" s="615"/>
      <c r="G141" s="615"/>
      <c r="H141" s="615"/>
      <c r="I141" s="615"/>
      <c r="J141" s="622" t="s">
        <v>528</v>
      </c>
      <c r="K141" s="623"/>
      <c r="L141" s="623"/>
      <c r="M141" s="623"/>
      <c r="N141" s="624"/>
      <c r="O141" s="560" t="s">
        <v>585</v>
      </c>
      <c r="P141" s="561"/>
      <c r="Q141" s="561"/>
      <c r="R141" s="562"/>
      <c r="S141" s="584">
        <v>31220</v>
      </c>
      <c r="T141" s="621"/>
      <c r="U141" s="584">
        <f t="shared" ref="U141:U164" si="9">S141*1.05</f>
        <v>32781</v>
      </c>
      <c r="V141" s="616"/>
      <c r="W141" s="389"/>
      <c r="X141" s="375"/>
      <c r="Y141" s="394">
        <f t="shared" si="8"/>
        <v>43598.73</v>
      </c>
    </row>
    <row r="142" spans="1:25" ht="15.5" x14ac:dyDescent="0.3">
      <c r="A142" s="358"/>
      <c r="B142" s="545" t="s">
        <v>588</v>
      </c>
      <c r="C142" s="545"/>
      <c r="D142" s="545"/>
      <c r="E142" s="545"/>
      <c r="F142" s="545"/>
      <c r="G142" s="545"/>
      <c r="H142" s="545"/>
      <c r="I142" s="545"/>
      <c r="J142" s="548" t="s">
        <v>528</v>
      </c>
      <c r="K142" s="549"/>
      <c r="L142" s="549"/>
      <c r="M142" s="549"/>
      <c r="N142" s="550"/>
      <c r="O142" s="551"/>
      <c r="P142" s="552"/>
      <c r="Q142" s="552"/>
      <c r="R142" s="553"/>
      <c r="S142" s="554"/>
      <c r="T142" s="555"/>
      <c r="U142" s="554"/>
      <c r="V142" s="723"/>
      <c r="W142" s="389"/>
      <c r="X142" s="375"/>
      <c r="Y142" s="389"/>
    </row>
    <row r="143" spans="1:25" ht="22.75" customHeight="1" x14ac:dyDescent="0.3">
      <c r="A143" s="746" t="s">
        <v>1764</v>
      </c>
      <c r="B143" s="747"/>
      <c r="C143" s="747"/>
      <c r="D143" s="747"/>
      <c r="E143" s="747"/>
      <c r="F143" s="747"/>
      <c r="G143" s="747"/>
      <c r="H143" s="747"/>
      <c r="I143" s="747"/>
      <c r="J143" s="747"/>
      <c r="K143" s="747"/>
      <c r="L143" s="747"/>
      <c r="M143" s="747"/>
      <c r="N143" s="747"/>
      <c r="O143" s="747"/>
      <c r="P143" s="747"/>
      <c r="Q143" s="747"/>
      <c r="R143" s="747"/>
      <c r="S143" s="747"/>
      <c r="T143" s="747"/>
      <c r="U143" s="747"/>
      <c r="V143" s="747"/>
      <c r="W143" s="389"/>
      <c r="X143" s="375"/>
      <c r="Y143" s="389"/>
    </row>
    <row r="144" spans="1:25" ht="32" customHeight="1" x14ac:dyDescent="0.3">
      <c r="A144" s="357"/>
      <c r="B144" s="534" t="s">
        <v>1126</v>
      </c>
      <c r="C144" s="534"/>
      <c r="D144" s="534"/>
      <c r="E144" s="534"/>
      <c r="F144" s="534"/>
      <c r="G144" s="534"/>
      <c r="H144" s="534"/>
      <c r="I144" s="534"/>
      <c r="J144" s="535" t="s">
        <v>528</v>
      </c>
      <c r="K144" s="536"/>
      <c r="L144" s="536"/>
      <c r="M144" s="536"/>
      <c r="N144" s="537"/>
      <c r="O144" s="538" t="s">
        <v>1150</v>
      </c>
      <c r="P144" s="539"/>
      <c r="Q144" s="539"/>
      <c r="R144" s="540"/>
      <c r="S144" s="541"/>
      <c r="T144" s="542"/>
      <c r="U144" s="543">
        <v>14822</v>
      </c>
      <c r="V144" s="544"/>
      <c r="W144" s="389"/>
      <c r="X144" s="375"/>
      <c r="Y144" s="389">
        <f t="shared" si="8"/>
        <v>19713.260000000002</v>
      </c>
    </row>
    <row r="145" spans="1:25" ht="32" customHeight="1" x14ac:dyDescent="0.3">
      <c r="A145" s="357"/>
      <c r="B145" s="534" t="s">
        <v>1127</v>
      </c>
      <c r="C145" s="534"/>
      <c r="D145" s="534"/>
      <c r="E145" s="534"/>
      <c r="F145" s="534"/>
      <c r="G145" s="534"/>
      <c r="H145" s="534"/>
      <c r="I145" s="534"/>
      <c r="J145" s="535" t="s">
        <v>528</v>
      </c>
      <c r="K145" s="536"/>
      <c r="L145" s="536"/>
      <c r="M145" s="536"/>
      <c r="N145" s="537"/>
      <c r="O145" s="538" t="s">
        <v>1150</v>
      </c>
      <c r="P145" s="539"/>
      <c r="Q145" s="539"/>
      <c r="R145" s="540"/>
      <c r="S145" s="541"/>
      <c r="T145" s="542"/>
      <c r="U145" s="543">
        <v>30855</v>
      </c>
      <c r="V145" s="544"/>
      <c r="W145" s="389"/>
      <c r="X145" s="375"/>
      <c r="Y145" s="389">
        <f t="shared" si="8"/>
        <v>41037.15</v>
      </c>
    </row>
    <row r="146" spans="1:25" ht="32" customHeight="1" x14ac:dyDescent="0.3">
      <c r="A146" s="357"/>
      <c r="B146" s="534" t="s">
        <v>1128</v>
      </c>
      <c r="C146" s="534"/>
      <c r="D146" s="534"/>
      <c r="E146" s="534"/>
      <c r="F146" s="534"/>
      <c r="G146" s="534"/>
      <c r="H146" s="534"/>
      <c r="I146" s="534"/>
      <c r="J146" s="535" t="s">
        <v>528</v>
      </c>
      <c r="K146" s="536"/>
      <c r="L146" s="536"/>
      <c r="M146" s="536"/>
      <c r="N146" s="537"/>
      <c r="O146" s="538" t="s">
        <v>1150</v>
      </c>
      <c r="P146" s="539"/>
      <c r="Q146" s="539"/>
      <c r="R146" s="540"/>
      <c r="S146" s="541"/>
      <c r="T146" s="542"/>
      <c r="U146" s="543">
        <v>59649</v>
      </c>
      <c r="V146" s="544"/>
      <c r="W146" s="389"/>
      <c r="X146" s="375"/>
      <c r="Y146" s="389">
        <f t="shared" si="8"/>
        <v>79333.17</v>
      </c>
    </row>
    <row r="147" spans="1:25" ht="32" customHeight="1" x14ac:dyDescent="0.3">
      <c r="A147" s="357"/>
      <c r="B147" s="534" t="s">
        <v>1129</v>
      </c>
      <c r="C147" s="534"/>
      <c r="D147" s="534"/>
      <c r="E147" s="534"/>
      <c r="F147" s="534"/>
      <c r="G147" s="534"/>
      <c r="H147" s="534"/>
      <c r="I147" s="534"/>
      <c r="J147" s="535" t="s">
        <v>528</v>
      </c>
      <c r="K147" s="536"/>
      <c r="L147" s="536"/>
      <c r="M147" s="536"/>
      <c r="N147" s="537"/>
      <c r="O147" s="538" t="s">
        <v>1150</v>
      </c>
      <c r="P147" s="539"/>
      <c r="Q147" s="539"/>
      <c r="R147" s="540"/>
      <c r="S147" s="541"/>
      <c r="T147" s="542"/>
      <c r="U147" s="543">
        <v>66021</v>
      </c>
      <c r="V147" s="544"/>
      <c r="W147" s="389"/>
      <c r="X147" s="375"/>
      <c r="Y147" s="389">
        <f t="shared" si="8"/>
        <v>87807.93</v>
      </c>
    </row>
    <row r="148" spans="1:25" ht="32" customHeight="1" x14ac:dyDescent="0.3">
      <c r="A148" s="357"/>
      <c r="B148" s="534" t="s">
        <v>1151</v>
      </c>
      <c r="C148" s="534"/>
      <c r="D148" s="534"/>
      <c r="E148" s="534"/>
      <c r="F148" s="534"/>
      <c r="G148" s="534"/>
      <c r="H148" s="534"/>
      <c r="I148" s="534"/>
      <c r="J148" s="535" t="s">
        <v>528</v>
      </c>
      <c r="K148" s="536"/>
      <c r="L148" s="536"/>
      <c r="M148" s="536"/>
      <c r="N148" s="537"/>
      <c r="O148" s="538" t="s">
        <v>1150</v>
      </c>
      <c r="P148" s="539"/>
      <c r="Q148" s="539"/>
      <c r="R148" s="540"/>
      <c r="S148" s="541"/>
      <c r="T148" s="542"/>
      <c r="U148" s="543">
        <v>76169</v>
      </c>
      <c r="V148" s="544"/>
      <c r="W148" s="389"/>
      <c r="X148" s="375"/>
      <c r="Y148" s="389">
        <f t="shared" si="8"/>
        <v>101304.77</v>
      </c>
    </row>
    <row r="149" spans="1:25" ht="31.25" customHeight="1" x14ac:dyDescent="0.3">
      <c r="A149" s="357"/>
      <c r="B149" s="534" t="s">
        <v>1152</v>
      </c>
      <c r="C149" s="534"/>
      <c r="D149" s="534"/>
      <c r="E149" s="534"/>
      <c r="F149" s="534"/>
      <c r="G149" s="534"/>
      <c r="H149" s="534"/>
      <c r="I149" s="534"/>
      <c r="J149" s="535" t="s">
        <v>528</v>
      </c>
      <c r="K149" s="536"/>
      <c r="L149" s="536"/>
      <c r="M149" s="536"/>
      <c r="N149" s="537"/>
      <c r="O149" s="538" t="s">
        <v>1150</v>
      </c>
      <c r="P149" s="539"/>
      <c r="Q149" s="539"/>
      <c r="R149" s="540"/>
      <c r="S149" s="541"/>
      <c r="T149" s="542"/>
      <c r="U149" s="543">
        <v>82251</v>
      </c>
      <c r="V149" s="544"/>
      <c r="W149" s="389"/>
      <c r="X149" s="375"/>
      <c r="Y149" s="389">
        <f t="shared" si="8"/>
        <v>109393.83</v>
      </c>
    </row>
    <row r="150" spans="1:25" ht="31.25" customHeight="1" x14ac:dyDescent="0.3">
      <c r="A150" s="357"/>
      <c r="B150" s="534" t="s">
        <v>1153</v>
      </c>
      <c r="C150" s="534"/>
      <c r="D150" s="534"/>
      <c r="E150" s="534"/>
      <c r="F150" s="534"/>
      <c r="G150" s="534"/>
      <c r="H150" s="534"/>
      <c r="I150" s="534"/>
      <c r="J150" s="535" t="s">
        <v>528</v>
      </c>
      <c r="K150" s="536"/>
      <c r="L150" s="536"/>
      <c r="M150" s="536"/>
      <c r="N150" s="537"/>
      <c r="O150" s="538" t="s">
        <v>1150</v>
      </c>
      <c r="P150" s="539"/>
      <c r="Q150" s="539"/>
      <c r="R150" s="540"/>
      <c r="S150" s="541"/>
      <c r="T150" s="542"/>
      <c r="U150" s="543">
        <v>3061</v>
      </c>
      <c r="V150" s="544"/>
      <c r="W150" s="389"/>
      <c r="X150" s="375"/>
      <c r="Y150" s="389">
        <f t="shared" si="8"/>
        <v>4071.13</v>
      </c>
    </row>
    <row r="151" spans="1:25" ht="31.75" customHeight="1" x14ac:dyDescent="0.3">
      <c r="A151" s="357"/>
      <c r="B151" s="534" t="s">
        <v>1155</v>
      </c>
      <c r="C151" s="534"/>
      <c r="D151" s="534"/>
      <c r="E151" s="534"/>
      <c r="F151" s="534"/>
      <c r="G151" s="534"/>
      <c r="H151" s="534"/>
      <c r="I151" s="534"/>
      <c r="J151" s="535" t="s">
        <v>528</v>
      </c>
      <c r="K151" s="536"/>
      <c r="L151" s="536"/>
      <c r="M151" s="536"/>
      <c r="N151" s="537"/>
      <c r="O151" s="538" t="s">
        <v>1150</v>
      </c>
      <c r="P151" s="539"/>
      <c r="Q151" s="539"/>
      <c r="R151" s="540"/>
      <c r="S151" s="541"/>
      <c r="T151" s="542"/>
      <c r="U151" s="543">
        <v>26608</v>
      </c>
      <c r="V151" s="544"/>
      <c r="W151" s="389"/>
      <c r="X151" s="375"/>
      <c r="Y151" s="389">
        <f t="shared" si="8"/>
        <v>35388.639999999999</v>
      </c>
    </row>
    <row r="152" spans="1:25" ht="33.65" customHeight="1" x14ac:dyDescent="0.3">
      <c r="A152" s="357"/>
      <c r="B152" s="534" t="s">
        <v>1154</v>
      </c>
      <c r="C152" s="534"/>
      <c r="D152" s="534"/>
      <c r="E152" s="534"/>
      <c r="F152" s="534"/>
      <c r="G152" s="534"/>
      <c r="H152" s="534"/>
      <c r="I152" s="534"/>
      <c r="J152" s="535" t="s">
        <v>528</v>
      </c>
      <c r="K152" s="536"/>
      <c r="L152" s="536"/>
      <c r="M152" s="536"/>
      <c r="N152" s="537"/>
      <c r="O152" s="538" t="s">
        <v>1150</v>
      </c>
      <c r="P152" s="539"/>
      <c r="Q152" s="539"/>
      <c r="R152" s="540"/>
      <c r="S152" s="541"/>
      <c r="T152" s="542"/>
      <c r="U152" s="543">
        <v>33040</v>
      </c>
      <c r="V152" s="544"/>
      <c r="W152" s="389"/>
      <c r="X152" s="375"/>
      <c r="Y152" s="389">
        <f t="shared" si="8"/>
        <v>43943.199999999997</v>
      </c>
    </row>
    <row r="153" spans="1:25" ht="46.25" customHeight="1" x14ac:dyDescent="0.3">
      <c r="A153" s="357"/>
      <c r="B153" s="534" t="s">
        <v>1156</v>
      </c>
      <c r="C153" s="534"/>
      <c r="D153" s="534"/>
      <c r="E153" s="534"/>
      <c r="F153" s="534"/>
      <c r="G153" s="534"/>
      <c r="H153" s="534"/>
      <c r="I153" s="534"/>
      <c r="J153" s="535" t="s">
        <v>528</v>
      </c>
      <c r="K153" s="536"/>
      <c r="L153" s="536"/>
      <c r="M153" s="536"/>
      <c r="N153" s="537"/>
      <c r="O153" s="538" t="s">
        <v>1150</v>
      </c>
      <c r="P153" s="539"/>
      <c r="Q153" s="539"/>
      <c r="R153" s="540"/>
      <c r="S153" s="541"/>
      <c r="T153" s="542"/>
      <c r="U153" s="543">
        <v>9268</v>
      </c>
      <c r="V153" s="544"/>
      <c r="W153" s="389"/>
      <c r="X153" s="375"/>
      <c r="Y153" s="389">
        <f t="shared" si="8"/>
        <v>12326.44</v>
      </c>
    </row>
    <row r="154" spans="1:25" ht="49.75" customHeight="1" x14ac:dyDescent="0.3">
      <c r="A154" s="357"/>
      <c r="B154" s="534" t="s">
        <v>1157</v>
      </c>
      <c r="C154" s="534"/>
      <c r="D154" s="534"/>
      <c r="E154" s="534"/>
      <c r="F154" s="534"/>
      <c r="G154" s="534"/>
      <c r="H154" s="534"/>
      <c r="I154" s="534"/>
      <c r="J154" s="535" t="s">
        <v>528</v>
      </c>
      <c r="K154" s="536"/>
      <c r="L154" s="536"/>
      <c r="M154" s="536"/>
      <c r="N154" s="537"/>
      <c r="O154" s="538" t="s">
        <v>1150</v>
      </c>
      <c r="P154" s="539"/>
      <c r="Q154" s="539"/>
      <c r="R154" s="540"/>
      <c r="S154" s="541"/>
      <c r="T154" s="542"/>
      <c r="U154" s="543">
        <v>10016</v>
      </c>
      <c r="V154" s="544"/>
      <c r="W154" s="389"/>
      <c r="X154" s="375"/>
      <c r="Y154" s="389">
        <f t="shared" si="8"/>
        <v>13321.28</v>
      </c>
    </row>
    <row r="155" spans="1:25" ht="32" customHeight="1" x14ac:dyDescent="0.3">
      <c r="A155" s="357"/>
      <c r="B155" s="534" t="s">
        <v>1158</v>
      </c>
      <c r="C155" s="534"/>
      <c r="D155" s="534"/>
      <c r="E155" s="534"/>
      <c r="F155" s="534"/>
      <c r="G155" s="534"/>
      <c r="H155" s="534"/>
      <c r="I155" s="534"/>
      <c r="J155" s="535" t="s">
        <v>528</v>
      </c>
      <c r="K155" s="536"/>
      <c r="L155" s="536"/>
      <c r="M155" s="536"/>
      <c r="N155" s="537"/>
      <c r="O155" s="538" t="s">
        <v>1150</v>
      </c>
      <c r="P155" s="539"/>
      <c r="Q155" s="539"/>
      <c r="R155" s="540"/>
      <c r="S155" s="541"/>
      <c r="T155" s="542"/>
      <c r="U155" s="543">
        <v>10468</v>
      </c>
      <c r="V155" s="544"/>
      <c r="W155" s="389"/>
      <c r="X155" s="375"/>
      <c r="Y155" s="389">
        <f t="shared" si="8"/>
        <v>13922.44</v>
      </c>
    </row>
    <row r="156" spans="1:25" ht="33" customHeight="1" x14ac:dyDescent="0.3">
      <c r="A156" s="356">
        <v>1</v>
      </c>
      <c r="B156" s="615" t="s">
        <v>589</v>
      </c>
      <c r="C156" s="615"/>
      <c r="D156" s="615"/>
      <c r="E156" s="615"/>
      <c r="F156" s="615"/>
      <c r="G156" s="615"/>
      <c r="H156" s="615"/>
      <c r="I156" s="615"/>
      <c r="J156" s="597" t="s">
        <v>528</v>
      </c>
      <c r="K156" s="598"/>
      <c r="L156" s="598"/>
      <c r="M156" s="598"/>
      <c r="N156" s="599"/>
      <c r="O156" s="560" t="s">
        <v>585</v>
      </c>
      <c r="P156" s="561"/>
      <c r="Q156" s="561"/>
      <c r="R156" s="562"/>
      <c r="S156" s="584">
        <v>13142</v>
      </c>
      <c r="T156" s="621"/>
      <c r="U156" s="584">
        <f t="shared" si="9"/>
        <v>13799.1</v>
      </c>
      <c r="V156" s="616"/>
      <c r="W156" s="389"/>
      <c r="X156" s="375"/>
      <c r="Y156" s="389">
        <f t="shared" si="8"/>
        <v>18352.803</v>
      </c>
    </row>
    <row r="157" spans="1:25" ht="33" customHeight="1" x14ac:dyDescent="0.3">
      <c r="A157" s="356">
        <v>2</v>
      </c>
      <c r="B157" s="615" t="s">
        <v>590</v>
      </c>
      <c r="C157" s="615"/>
      <c r="D157" s="615"/>
      <c r="E157" s="615"/>
      <c r="F157" s="615"/>
      <c r="G157" s="615"/>
      <c r="H157" s="615"/>
      <c r="I157" s="615"/>
      <c r="J157" s="597" t="s">
        <v>528</v>
      </c>
      <c r="K157" s="598"/>
      <c r="L157" s="598"/>
      <c r="M157" s="598"/>
      <c r="N157" s="599"/>
      <c r="O157" s="560" t="s">
        <v>585</v>
      </c>
      <c r="P157" s="561"/>
      <c r="Q157" s="561"/>
      <c r="R157" s="562"/>
      <c r="S157" s="584">
        <v>9464</v>
      </c>
      <c r="T157" s="621"/>
      <c r="U157" s="584">
        <f t="shared" si="9"/>
        <v>9937.2000000000007</v>
      </c>
      <c r="V157" s="616"/>
      <c r="W157" s="389"/>
      <c r="X157" s="375"/>
      <c r="Y157" s="389">
        <f t="shared" si="8"/>
        <v>13216.476000000001</v>
      </c>
    </row>
    <row r="158" spans="1:25" ht="46.25" customHeight="1" x14ac:dyDescent="0.3">
      <c r="A158" s="356">
        <v>3</v>
      </c>
      <c r="B158" s="615" t="s">
        <v>591</v>
      </c>
      <c r="C158" s="615"/>
      <c r="D158" s="615"/>
      <c r="E158" s="615"/>
      <c r="F158" s="615"/>
      <c r="G158" s="615"/>
      <c r="H158" s="615"/>
      <c r="I158" s="615"/>
      <c r="J158" s="597" t="s">
        <v>528</v>
      </c>
      <c r="K158" s="598"/>
      <c r="L158" s="598"/>
      <c r="M158" s="598"/>
      <c r="N158" s="599"/>
      <c r="O158" s="560" t="s">
        <v>585</v>
      </c>
      <c r="P158" s="561"/>
      <c r="Q158" s="561"/>
      <c r="R158" s="562"/>
      <c r="S158" s="584">
        <v>10455</v>
      </c>
      <c r="T158" s="621"/>
      <c r="U158" s="584">
        <f t="shared" si="9"/>
        <v>10977.75</v>
      </c>
      <c r="V158" s="616"/>
      <c r="W158" s="389"/>
      <c r="X158" s="375"/>
      <c r="Y158" s="389">
        <f t="shared" si="8"/>
        <v>14600.407500000001</v>
      </c>
    </row>
    <row r="159" spans="1:25" ht="46.25" customHeight="1" x14ac:dyDescent="0.3">
      <c r="A159" s="356">
        <v>4</v>
      </c>
      <c r="B159" s="615" t="s">
        <v>592</v>
      </c>
      <c r="C159" s="615"/>
      <c r="D159" s="615"/>
      <c r="E159" s="615"/>
      <c r="F159" s="615"/>
      <c r="G159" s="615"/>
      <c r="H159" s="615"/>
      <c r="I159" s="615"/>
      <c r="J159" s="597" t="s">
        <v>528</v>
      </c>
      <c r="K159" s="598"/>
      <c r="L159" s="598"/>
      <c r="M159" s="598"/>
      <c r="N159" s="599"/>
      <c r="O159" s="560" t="s">
        <v>585</v>
      </c>
      <c r="P159" s="561"/>
      <c r="Q159" s="561"/>
      <c r="R159" s="562"/>
      <c r="S159" s="584">
        <v>11520</v>
      </c>
      <c r="T159" s="621"/>
      <c r="U159" s="584">
        <f t="shared" si="9"/>
        <v>12096</v>
      </c>
      <c r="V159" s="616"/>
      <c r="W159" s="389"/>
      <c r="X159" s="375"/>
      <c r="Y159" s="389">
        <f t="shared" si="8"/>
        <v>16087.68</v>
      </c>
    </row>
    <row r="160" spans="1:25" ht="46.25" customHeight="1" x14ac:dyDescent="0.3">
      <c r="A160" s="356">
        <v>5</v>
      </c>
      <c r="B160" s="615" t="s">
        <v>593</v>
      </c>
      <c r="C160" s="615"/>
      <c r="D160" s="615"/>
      <c r="E160" s="615"/>
      <c r="F160" s="615"/>
      <c r="G160" s="615"/>
      <c r="H160" s="615"/>
      <c r="I160" s="615"/>
      <c r="J160" s="597" t="s">
        <v>528</v>
      </c>
      <c r="K160" s="598"/>
      <c r="L160" s="598"/>
      <c r="M160" s="598"/>
      <c r="N160" s="599"/>
      <c r="O160" s="560" t="s">
        <v>585</v>
      </c>
      <c r="P160" s="561"/>
      <c r="Q160" s="561"/>
      <c r="R160" s="562"/>
      <c r="S160" s="584">
        <v>13755</v>
      </c>
      <c r="T160" s="621"/>
      <c r="U160" s="584">
        <f t="shared" si="9"/>
        <v>14442.75</v>
      </c>
      <c r="V160" s="616"/>
      <c r="W160" s="389"/>
      <c r="X160" s="375"/>
      <c r="Y160" s="389">
        <f t="shared" si="8"/>
        <v>19208.857499999998</v>
      </c>
    </row>
    <row r="161" spans="1:25" ht="46.25" customHeight="1" x14ac:dyDescent="0.3">
      <c r="A161" s="356">
        <v>6</v>
      </c>
      <c r="B161" s="615" t="s">
        <v>594</v>
      </c>
      <c r="C161" s="615"/>
      <c r="D161" s="615"/>
      <c r="E161" s="615"/>
      <c r="F161" s="615"/>
      <c r="G161" s="615"/>
      <c r="H161" s="615"/>
      <c r="I161" s="615"/>
      <c r="J161" s="597" t="s">
        <v>528</v>
      </c>
      <c r="K161" s="598"/>
      <c r="L161" s="598"/>
      <c r="M161" s="598"/>
      <c r="N161" s="599"/>
      <c r="O161" s="560" t="s">
        <v>585</v>
      </c>
      <c r="P161" s="561"/>
      <c r="Q161" s="561"/>
      <c r="R161" s="562"/>
      <c r="S161" s="584">
        <v>14492</v>
      </c>
      <c r="T161" s="621"/>
      <c r="U161" s="584">
        <f t="shared" si="9"/>
        <v>15216.6</v>
      </c>
      <c r="V161" s="616"/>
      <c r="W161" s="389"/>
      <c r="X161" s="375"/>
      <c r="Y161" s="389">
        <f t="shared" si="8"/>
        <v>20238.078000000001</v>
      </c>
    </row>
    <row r="162" spans="1:25" ht="47" customHeight="1" x14ac:dyDescent="0.3">
      <c r="A162" s="356">
        <v>7</v>
      </c>
      <c r="B162" s="615" t="s">
        <v>595</v>
      </c>
      <c r="C162" s="615"/>
      <c r="D162" s="615"/>
      <c r="E162" s="615"/>
      <c r="F162" s="615"/>
      <c r="G162" s="615"/>
      <c r="H162" s="615"/>
      <c r="I162" s="615"/>
      <c r="J162" s="597" t="s">
        <v>528</v>
      </c>
      <c r="K162" s="598"/>
      <c r="L162" s="598"/>
      <c r="M162" s="598"/>
      <c r="N162" s="599"/>
      <c r="O162" s="560" t="s">
        <v>585</v>
      </c>
      <c r="P162" s="561"/>
      <c r="Q162" s="561"/>
      <c r="R162" s="562"/>
      <c r="S162" s="584">
        <v>15225</v>
      </c>
      <c r="T162" s="621"/>
      <c r="U162" s="584">
        <f t="shared" si="9"/>
        <v>15986.25</v>
      </c>
      <c r="V162" s="616"/>
      <c r="W162" s="389"/>
      <c r="X162" s="375"/>
      <c r="Y162" s="389">
        <f t="shared" si="8"/>
        <v>21261.712500000001</v>
      </c>
    </row>
    <row r="163" spans="1:25" ht="47" customHeight="1" x14ac:dyDescent="0.3">
      <c r="A163" s="356">
        <v>8</v>
      </c>
      <c r="B163" s="615" t="s">
        <v>596</v>
      </c>
      <c r="C163" s="615"/>
      <c r="D163" s="615"/>
      <c r="E163" s="615"/>
      <c r="F163" s="615"/>
      <c r="G163" s="615"/>
      <c r="H163" s="615"/>
      <c r="I163" s="615"/>
      <c r="J163" s="597" t="s">
        <v>528</v>
      </c>
      <c r="K163" s="598"/>
      <c r="L163" s="598"/>
      <c r="M163" s="598"/>
      <c r="N163" s="599"/>
      <c r="O163" s="560" t="s">
        <v>585</v>
      </c>
      <c r="P163" s="561"/>
      <c r="Q163" s="561"/>
      <c r="R163" s="562"/>
      <c r="S163" s="584">
        <v>16702</v>
      </c>
      <c r="T163" s="621"/>
      <c r="U163" s="584">
        <f t="shared" si="9"/>
        <v>17537.100000000002</v>
      </c>
      <c r="V163" s="616"/>
      <c r="W163" s="389"/>
      <c r="X163" s="375"/>
      <c r="Y163" s="389">
        <f t="shared" si="8"/>
        <v>23324.343000000004</v>
      </c>
    </row>
    <row r="164" spans="1:25" ht="15.5" x14ac:dyDescent="0.3">
      <c r="A164" s="356">
        <v>9</v>
      </c>
      <c r="B164" s="615" t="s">
        <v>597</v>
      </c>
      <c r="C164" s="615"/>
      <c r="D164" s="615"/>
      <c r="E164" s="615"/>
      <c r="F164" s="615"/>
      <c r="G164" s="615"/>
      <c r="H164" s="615"/>
      <c r="I164" s="615"/>
      <c r="J164" s="597" t="s">
        <v>528</v>
      </c>
      <c r="K164" s="598"/>
      <c r="L164" s="598"/>
      <c r="M164" s="598"/>
      <c r="N164" s="599"/>
      <c r="O164" s="560" t="s">
        <v>585</v>
      </c>
      <c r="P164" s="561"/>
      <c r="Q164" s="561"/>
      <c r="R164" s="562"/>
      <c r="S164" s="584">
        <v>18307</v>
      </c>
      <c r="T164" s="621"/>
      <c r="U164" s="584">
        <f t="shared" si="9"/>
        <v>19222.350000000002</v>
      </c>
      <c r="V164" s="616"/>
      <c r="W164" s="389"/>
      <c r="X164" s="375"/>
      <c r="Y164" s="389">
        <f t="shared" si="8"/>
        <v>25565.725500000004</v>
      </c>
    </row>
    <row r="165" spans="1:25" ht="15.5" x14ac:dyDescent="0.3">
      <c r="A165" s="356">
        <v>10</v>
      </c>
      <c r="B165" s="615" t="s">
        <v>598</v>
      </c>
      <c r="C165" s="615"/>
      <c r="D165" s="615"/>
      <c r="E165" s="615"/>
      <c r="F165" s="615"/>
      <c r="G165" s="615"/>
      <c r="H165" s="615"/>
      <c r="I165" s="615"/>
      <c r="J165" s="597" t="s">
        <v>528</v>
      </c>
      <c r="K165" s="598"/>
      <c r="L165" s="598"/>
      <c r="M165" s="598"/>
      <c r="N165" s="599"/>
      <c r="O165" s="560" t="s">
        <v>599</v>
      </c>
      <c r="P165" s="561"/>
      <c r="Q165" s="561"/>
      <c r="R165" s="562"/>
      <c r="S165" s="628" t="s">
        <v>600</v>
      </c>
      <c r="T165" s="629"/>
      <c r="U165" s="628" t="s">
        <v>600</v>
      </c>
      <c r="V165" s="729"/>
      <c r="W165" s="389"/>
      <c r="X165" s="375"/>
      <c r="Y165" s="391" t="s">
        <v>600</v>
      </c>
    </row>
    <row r="166" spans="1:25" ht="15.65" customHeight="1" x14ac:dyDescent="0.3">
      <c r="A166" s="358"/>
      <c r="B166" s="545" t="s">
        <v>601</v>
      </c>
      <c r="C166" s="545"/>
      <c r="D166" s="545"/>
      <c r="E166" s="545"/>
      <c r="F166" s="545"/>
      <c r="G166" s="545"/>
      <c r="H166" s="545"/>
      <c r="I166" s="545"/>
      <c r="J166" s="548" t="s">
        <v>528</v>
      </c>
      <c r="K166" s="549"/>
      <c r="L166" s="549"/>
      <c r="M166" s="549"/>
      <c r="N166" s="550"/>
      <c r="O166" s="551"/>
      <c r="P166" s="552"/>
      <c r="Q166" s="552"/>
      <c r="R166" s="553"/>
      <c r="S166" s="554"/>
      <c r="T166" s="555"/>
      <c r="U166" s="554"/>
      <c r="V166" s="723"/>
      <c r="W166" s="389"/>
      <c r="X166" s="375"/>
      <c r="Y166" s="389"/>
    </row>
    <row r="167" spans="1:25" ht="15.5" x14ac:dyDescent="0.3">
      <c r="A167" s="356">
        <v>1</v>
      </c>
      <c r="B167" s="615" t="s">
        <v>602</v>
      </c>
      <c r="C167" s="615"/>
      <c r="D167" s="615"/>
      <c r="E167" s="615"/>
      <c r="F167" s="615"/>
      <c r="G167" s="615"/>
      <c r="H167" s="615"/>
      <c r="I167" s="615"/>
      <c r="J167" s="597" t="s">
        <v>528</v>
      </c>
      <c r="K167" s="598"/>
      <c r="L167" s="598"/>
      <c r="M167" s="598"/>
      <c r="N167" s="599"/>
      <c r="O167" s="618" t="s">
        <v>603</v>
      </c>
      <c r="P167" s="619"/>
      <c r="Q167" s="619"/>
      <c r="R167" s="620"/>
      <c r="S167" s="584">
        <v>7595</v>
      </c>
      <c r="T167" s="621"/>
      <c r="U167" s="584">
        <f>S167*1.05</f>
        <v>7974.75</v>
      </c>
      <c r="V167" s="616"/>
      <c r="W167" s="389"/>
      <c r="X167" s="375"/>
      <c r="Y167" s="389">
        <f t="shared" si="8"/>
        <v>10606.4175</v>
      </c>
    </row>
    <row r="168" spans="1:25" ht="18" customHeight="1" x14ac:dyDescent="0.3">
      <c r="A168" s="356">
        <v>2</v>
      </c>
      <c r="B168" s="615" t="s">
        <v>604</v>
      </c>
      <c r="C168" s="615"/>
      <c r="D168" s="615"/>
      <c r="E168" s="615"/>
      <c r="F168" s="615"/>
      <c r="G168" s="615"/>
      <c r="H168" s="615"/>
      <c r="I168" s="615"/>
      <c r="J168" s="622" t="s">
        <v>528</v>
      </c>
      <c r="K168" s="623"/>
      <c r="L168" s="623"/>
      <c r="M168" s="623"/>
      <c r="N168" s="624"/>
      <c r="O168" s="618"/>
      <c r="P168" s="619"/>
      <c r="Q168" s="619"/>
      <c r="R168" s="620"/>
      <c r="S168" s="584">
        <v>1420</v>
      </c>
      <c r="T168" s="621"/>
      <c r="U168" s="584">
        <f>S168*1.05</f>
        <v>1491</v>
      </c>
      <c r="V168" s="616"/>
      <c r="W168" s="389"/>
      <c r="X168" s="375"/>
      <c r="Y168" s="389">
        <f t="shared" si="8"/>
        <v>1983.03</v>
      </c>
    </row>
    <row r="169" spans="1:25" ht="15" x14ac:dyDescent="0.3">
      <c r="A169" s="356">
        <v>3</v>
      </c>
      <c r="B169" s="615" t="s">
        <v>605</v>
      </c>
      <c r="C169" s="615"/>
      <c r="D169" s="615"/>
      <c r="E169" s="615"/>
      <c r="F169" s="615"/>
      <c r="G169" s="615"/>
      <c r="H169" s="615"/>
      <c r="I169" s="615"/>
      <c r="J169" s="622" t="s">
        <v>528</v>
      </c>
      <c r="K169" s="623"/>
      <c r="L169" s="623"/>
      <c r="M169" s="623"/>
      <c r="N169" s="624"/>
      <c r="O169" s="618" t="s">
        <v>603</v>
      </c>
      <c r="P169" s="619"/>
      <c r="Q169" s="619"/>
      <c r="R169" s="620"/>
      <c r="S169" s="584">
        <v>6216</v>
      </c>
      <c r="T169" s="621"/>
      <c r="U169" s="584">
        <f t="shared" ref="U169:U173" si="10">S169*1.05</f>
        <v>6526.8</v>
      </c>
      <c r="V169" s="616"/>
      <c r="W169" s="389"/>
      <c r="X169" s="375"/>
      <c r="Y169" s="389">
        <f t="shared" si="8"/>
        <v>8680.6440000000002</v>
      </c>
    </row>
    <row r="170" spans="1:25" ht="15" x14ac:dyDescent="0.35">
      <c r="A170" s="356">
        <v>4</v>
      </c>
      <c r="B170" s="617" t="s">
        <v>606</v>
      </c>
      <c r="C170" s="617"/>
      <c r="D170" s="617"/>
      <c r="E170" s="617"/>
      <c r="F170" s="617"/>
      <c r="G170" s="617"/>
      <c r="H170" s="617"/>
      <c r="I170" s="617"/>
      <c r="J170" s="622" t="s">
        <v>528</v>
      </c>
      <c r="K170" s="623"/>
      <c r="L170" s="623"/>
      <c r="M170" s="623"/>
      <c r="N170" s="624"/>
      <c r="O170" s="618"/>
      <c r="P170" s="619"/>
      <c r="Q170" s="619"/>
      <c r="R170" s="620"/>
      <c r="S170" s="584">
        <v>1420</v>
      </c>
      <c r="T170" s="621"/>
      <c r="U170" s="584">
        <f t="shared" si="10"/>
        <v>1491</v>
      </c>
      <c r="V170" s="616"/>
      <c r="W170" s="389"/>
      <c r="X170" s="375"/>
      <c r="Y170" s="389">
        <f t="shared" si="8"/>
        <v>1983.03</v>
      </c>
    </row>
    <row r="171" spans="1:25" ht="15.5" x14ac:dyDescent="0.35">
      <c r="A171" s="356">
        <v>5</v>
      </c>
      <c r="B171" s="617" t="s">
        <v>607</v>
      </c>
      <c r="C171" s="617"/>
      <c r="D171" s="617"/>
      <c r="E171" s="617"/>
      <c r="F171" s="617"/>
      <c r="G171" s="617"/>
      <c r="H171" s="617"/>
      <c r="I171" s="617"/>
      <c r="J171" s="597" t="s">
        <v>528</v>
      </c>
      <c r="K171" s="598"/>
      <c r="L171" s="598"/>
      <c r="M171" s="598"/>
      <c r="N171" s="599"/>
      <c r="O171" s="618"/>
      <c r="P171" s="619"/>
      <c r="Q171" s="619"/>
      <c r="R171" s="620"/>
      <c r="S171" s="584">
        <v>647</v>
      </c>
      <c r="T171" s="621"/>
      <c r="U171" s="584">
        <f t="shared" si="10"/>
        <v>679.35</v>
      </c>
      <c r="V171" s="616"/>
      <c r="W171" s="389"/>
      <c r="X171" s="375"/>
      <c r="Y171" s="389">
        <f t="shared" si="8"/>
        <v>903.53550000000007</v>
      </c>
    </row>
    <row r="172" spans="1:25" ht="15.5" x14ac:dyDescent="0.35">
      <c r="A172" s="356">
        <v>6</v>
      </c>
      <c r="B172" s="617" t="s">
        <v>608</v>
      </c>
      <c r="C172" s="617"/>
      <c r="D172" s="617"/>
      <c r="E172" s="617"/>
      <c r="F172" s="617"/>
      <c r="G172" s="617"/>
      <c r="H172" s="617"/>
      <c r="I172" s="617"/>
      <c r="J172" s="597" t="s">
        <v>528</v>
      </c>
      <c r="K172" s="598"/>
      <c r="L172" s="598"/>
      <c r="M172" s="598"/>
      <c r="N172" s="599"/>
      <c r="O172" s="618"/>
      <c r="P172" s="619"/>
      <c r="Q172" s="619"/>
      <c r="R172" s="620"/>
      <c r="S172" s="584">
        <v>188</v>
      </c>
      <c r="T172" s="621"/>
      <c r="U172" s="584">
        <f t="shared" si="10"/>
        <v>197.4</v>
      </c>
      <c r="V172" s="616"/>
      <c r="W172" s="389"/>
      <c r="X172" s="375"/>
      <c r="Y172" s="389">
        <f t="shared" si="8"/>
        <v>262.54200000000003</v>
      </c>
    </row>
    <row r="173" spans="1:25" ht="15.5" x14ac:dyDescent="0.35">
      <c r="A173" s="356">
        <v>7</v>
      </c>
      <c r="B173" s="617" t="s">
        <v>609</v>
      </c>
      <c r="C173" s="617"/>
      <c r="D173" s="617"/>
      <c r="E173" s="617"/>
      <c r="F173" s="617"/>
      <c r="G173" s="617"/>
      <c r="H173" s="617"/>
      <c r="I173" s="617"/>
      <c r="J173" s="597" t="s">
        <v>528</v>
      </c>
      <c r="K173" s="598"/>
      <c r="L173" s="598"/>
      <c r="M173" s="598"/>
      <c r="N173" s="599"/>
      <c r="O173" s="618"/>
      <c r="P173" s="619"/>
      <c r="Q173" s="619"/>
      <c r="R173" s="620"/>
      <c r="S173" s="584">
        <v>735</v>
      </c>
      <c r="T173" s="621"/>
      <c r="U173" s="584">
        <f t="shared" si="10"/>
        <v>771.75</v>
      </c>
      <c r="V173" s="616"/>
      <c r="W173" s="389"/>
      <c r="X173" s="375"/>
      <c r="Y173" s="389">
        <f t="shared" si="8"/>
        <v>1026.4275</v>
      </c>
    </row>
    <row r="174" spans="1:25" ht="15.5" x14ac:dyDescent="0.35">
      <c r="A174" s="356">
        <v>8</v>
      </c>
      <c r="B174" s="617" t="s">
        <v>610</v>
      </c>
      <c r="C174" s="617"/>
      <c r="D174" s="617"/>
      <c r="E174" s="617"/>
      <c r="F174" s="617"/>
      <c r="G174" s="617"/>
      <c r="H174" s="617"/>
      <c r="I174" s="617"/>
      <c r="J174" s="597" t="s">
        <v>528</v>
      </c>
      <c r="K174" s="598"/>
      <c r="L174" s="598"/>
      <c r="M174" s="598"/>
      <c r="N174" s="599"/>
      <c r="O174" s="618"/>
      <c r="P174" s="619"/>
      <c r="Q174" s="619"/>
      <c r="R174" s="620"/>
      <c r="S174" s="584" t="s">
        <v>509</v>
      </c>
      <c r="T174" s="621"/>
      <c r="U174" s="584" t="s">
        <v>509</v>
      </c>
      <c r="V174" s="616"/>
      <c r="W174" s="389"/>
      <c r="X174" s="375"/>
      <c r="Y174" s="391" t="s">
        <v>509</v>
      </c>
    </row>
    <row r="175" spans="1:25" ht="15.5" x14ac:dyDescent="0.35">
      <c r="A175" s="356">
        <v>9</v>
      </c>
      <c r="B175" s="617" t="s">
        <v>611</v>
      </c>
      <c r="C175" s="617"/>
      <c r="D175" s="617"/>
      <c r="E175" s="617"/>
      <c r="F175" s="617"/>
      <c r="G175" s="617"/>
      <c r="H175" s="617"/>
      <c r="I175" s="617"/>
      <c r="J175" s="597" t="s">
        <v>528</v>
      </c>
      <c r="K175" s="598"/>
      <c r="L175" s="598"/>
      <c r="M175" s="598"/>
      <c r="N175" s="599"/>
      <c r="O175" s="618"/>
      <c r="P175" s="619"/>
      <c r="Q175" s="619"/>
      <c r="R175" s="620"/>
      <c r="S175" s="584">
        <v>-125</v>
      </c>
      <c r="T175" s="621"/>
      <c r="U175" s="584">
        <v>-125</v>
      </c>
      <c r="V175" s="616"/>
      <c r="W175" s="389"/>
      <c r="X175" s="375"/>
      <c r="Y175" s="389">
        <f t="shared" si="8"/>
        <v>-166.25</v>
      </c>
    </row>
    <row r="176" spans="1:25" ht="15.5" x14ac:dyDescent="0.3">
      <c r="A176" s="360"/>
      <c r="B176" s="545" t="s">
        <v>612</v>
      </c>
      <c r="C176" s="545"/>
      <c r="D176" s="545"/>
      <c r="E176" s="545"/>
      <c r="F176" s="545"/>
      <c r="G176" s="545"/>
      <c r="H176" s="545"/>
      <c r="I176" s="545"/>
      <c r="J176" s="548" t="s">
        <v>528</v>
      </c>
      <c r="K176" s="549"/>
      <c r="L176" s="549"/>
      <c r="M176" s="549"/>
      <c r="N176" s="550"/>
      <c r="O176" s="625"/>
      <c r="P176" s="626"/>
      <c r="Q176" s="626"/>
      <c r="R176" s="626"/>
      <c r="S176" s="554"/>
      <c r="T176" s="627"/>
      <c r="U176" s="554"/>
      <c r="V176" s="723"/>
      <c r="W176" s="389"/>
      <c r="X176" s="375"/>
      <c r="Y176" s="389"/>
    </row>
    <row r="177" spans="1:25" ht="15.5" x14ac:dyDescent="0.3">
      <c r="A177" s="361">
        <v>1</v>
      </c>
      <c r="B177" s="615" t="s">
        <v>1779</v>
      </c>
      <c r="C177" s="615"/>
      <c r="D177" s="615"/>
      <c r="E177" s="615"/>
      <c r="F177" s="615"/>
      <c r="G177" s="615"/>
      <c r="H177" s="615"/>
      <c r="I177" s="615"/>
      <c r="J177" s="597" t="s">
        <v>528</v>
      </c>
      <c r="K177" s="598"/>
      <c r="L177" s="598"/>
      <c r="M177" s="598"/>
      <c r="N177" s="599"/>
      <c r="O177" s="574" t="s">
        <v>603</v>
      </c>
      <c r="P177" s="572"/>
      <c r="Q177" s="572"/>
      <c r="R177" s="572"/>
      <c r="S177" s="584">
        <v>3385</v>
      </c>
      <c r="T177" s="585"/>
      <c r="U177" s="584">
        <f>S177*1.05</f>
        <v>3554.25</v>
      </c>
      <c r="V177" s="616"/>
      <c r="W177" s="389"/>
      <c r="X177" s="375"/>
      <c r="Y177" s="389">
        <f t="shared" si="8"/>
        <v>4727.1525000000001</v>
      </c>
    </row>
    <row r="178" spans="1:25" ht="15.5" x14ac:dyDescent="0.3">
      <c r="A178" s="362">
        <v>2</v>
      </c>
      <c r="B178" s="615" t="s">
        <v>613</v>
      </c>
      <c r="C178" s="615"/>
      <c r="D178" s="615"/>
      <c r="E178" s="615"/>
      <c r="F178" s="615"/>
      <c r="G178" s="615"/>
      <c r="H178" s="615"/>
      <c r="I178" s="615"/>
      <c r="J178" s="597" t="s">
        <v>528</v>
      </c>
      <c r="K178" s="598"/>
      <c r="L178" s="598"/>
      <c r="M178" s="598"/>
      <c r="N178" s="599"/>
      <c r="O178" s="574" t="s">
        <v>579</v>
      </c>
      <c r="P178" s="572"/>
      <c r="Q178" s="572"/>
      <c r="R178" s="572"/>
      <c r="S178" s="584">
        <v>1360</v>
      </c>
      <c r="T178" s="585"/>
      <c r="U178" s="584">
        <f>S178*1.05</f>
        <v>1428</v>
      </c>
      <c r="V178" s="616"/>
      <c r="W178" s="389"/>
      <c r="X178" s="375"/>
      <c r="Y178" s="389">
        <f t="shared" si="8"/>
        <v>1899.24</v>
      </c>
    </row>
    <row r="179" spans="1:25" ht="15.5" x14ac:dyDescent="0.3">
      <c r="A179" s="362">
        <v>3</v>
      </c>
      <c r="B179" s="615" t="s">
        <v>614</v>
      </c>
      <c r="C179" s="615"/>
      <c r="D179" s="615"/>
      <c r="E179" s="615"/>
      <c r="F179" s="615"/>
      <c r="G179" s="615"/>
      <c r="H179" s="615"/>
      <c r="I179" s="615"/>
      <c r="J179" s="597" t="s">
        <v>528</v>
      </c>
      <c r="K179" s="598"/>
      <c r="L179" s="598"/>
      <c r="M179" s="598"/>
      <c r="N179" s="599"/>
      <c r="O179" s="574"/>
      <c r="P179" s="572"/>
      <c r="Q179" s="572"/>
      <c r="R179" s="572"/>
      <c r="S179" s="584">
        <v>288</v>
      </c>
      <c r="T179" s="585"/>
      <c r="U179" s="584">
        <f t="shared" ref="U179:U192" si="11">S179*1.05</f>
        <v>302.40000000000003</v>
      </c>
      <c r="V179" s="616"/>
      <c r="W179" s="389"/>
      <c r="X179" s="375"/>
      <c r="Y179" s="389">
        <f t="shared" si="8"/>
        <v>402.19200000000006</v>
      </c>
    </row>
    <row r="180" spans="1:25" ht="15.5" x14ac:dyDescent="0.3">
      <c r="A180" s="362">
        <v>4</v>
      </c>
      <c r="B180" s="615" t="s">
        <v>615</v>
      </c>
      <c r="C180" s="615"/>
      <c r="D180" s="615"/>
      <c r="E180" s="615"/>
      <c r="F180" s="615"/>
      <c r="G180" s="615"/>
      <c r="H180" s="615"/>
      <c r="I180" s="615"/>
      <c r="J180" s="597" t="s">
        <v>528</v>
      </c>
      <c r="K180" s="598"/>
      <c r="L180" s="598"/>
      <c r="M180" s="598"/>
      <c r="N180" s="599"/>
      <c r="O180" s="574"/>
      <c r="P180" s="572"/>
      <c r="Q180" s="572"/>
      <c r="R180" s="572"/>
      <c r="S180" s="584">
        <v>517</v>
      </c>
      <c r="T180" s="585"/>
      <c r="U180" s="584">
        <f t="shared" si="11"/>
        <v>542.85</v>
      </c>
      <c r="V180" s="616"/>
      <c r="W180" s="389"/>
      <c r="X180" s="375"/>
      <c r="Y180" s="389">
        <f t="shared" si="8"/>
        <v>721.9905</v>
      </c>
    </row>
    <row r="181" spans="1:25" ht="16.75" customHeight="1" x14ac:dyDescent="0.3">
      <c r="A181" s="361">
        <v>5</v>
      </c>
      <c r="B181" s="615" t="s">
        <v>616</v>
      </c>
      <c r="C181" s="615"/>
      <c r="D181" s="615"/>
      <c r="E181" s="615"/>
      <c r="F181" s="615"/>
      <c r="G181" s="615"/>
      <c r="H181" s="615"/>
      <c r="I181" s="615"/>
      <c r="J181" s="597" t="s">
        <v>528</v>
      </c>
      <c r="K181" s="598"/>
      <c r="L181" s="598"/>
      <c r="M181" s="598"/>
      <c r="N181" s="599"/>
      <c r="O181" s="574"/>
      <c r="P181" s="572"/>
      <c r="Q181" s="572"/>
      <c r="R181" s="572"/>
      <c r="S181" s="584">
        <v>316</v>
      </c>
      <c r="T181" s="585"/>
      <c r="U181" s="584">
        <f t="shared" si="11"/>
        <v>331.8</v>
      </c>
      <c r="V181" s="616"/>
      <c r="W181" s="389"/>
      <c r="X181" s="375"/>
      <c r="Y181" s="389">
        <f t="shared" si="8"/>
        <v>441.29400000000004</v>
      </c>
    </row>
    <row r="182" spans="1:25" ht="15.5" x14ac:dyDescent="0.3">
      <c r="A182" s="361">
        <v>6</v>
      </c>
      <c r="B182" s="615" t="s">
        <v>617</v>
      </c>
      <c r="C182" s="615"/>
      <c r="D182" s="615"/>
      <c r="E182" s="615"/>
      <c r="F182" s="615"/>
      <c r="G182" s="615"/>
      <c r="H182" s="615"/>
      <c r="I182" s="615"/>
      <c r="J182" s="597" t="s">
        <v>528</v>
      </c>
      <c r="K182" s="598"/>
      <c r="L182" s="598"/>
      <c r="M182" s="598"/>
      <c r="N182" s="599"/>
      <c r="O182" s="574"/>
      <c r="P182" s="572"/>
      <c r="Q182" s="572"/>
      <c r="R182" s="572"/>
      <c r="S182" s="584">
        <v>313</v>
      </c>
      <c r="T182" s="585"/>
      <c r="U182" s="584">
        <f t="shared" si="11"/>
        <v>328.65000000000003</v>
      </c>
      <c r="V182" s="616"/>
      <c r="W182" s="389"/>
      <c r="X182" s="375"/>
      <c r="Y182" s="389">
        <f t="shared" si="8"/>
        <v>437.10450000000003</v>
      </c>
    </row>
    <row r="183" spans="1:25" ht="15.5" x14ac:dyDescent="0.3">
      <c r="A183" s="361">
        <v>7</v>
      </c>
      <c r="B183" s="615" t="s">
        <v>618</v>
      </c>
      <c r="C183" s="615"/>
      <c r="D183" s="615"/>
      <c r="E183" s="615"/>
      <c r="F183" s="615"/>
      <c r="G183" s="615"/>
      <c r="H183" s="615"/>
      <c r="I183" s="615"/>
      <c r="J183" s="597" t="s">
        <v>528</v>
      </c>
      <c r="K183" s="598"/>
      <c r="L183" s="598"/>
      <c r="M183" s="598"/>
      <c r="N183" s="599"/>
      <c r="O183" s="574"/>
      <c r="P183" s="572"/>
      <c r="Q183" s="572"/>
      <c r="R183" s="572"/>
      <c r="S183" s="584">
        <v>747</v>
      </c>
      <c r="T183" s="585"/>
      <c r="U183" s="584">
        <f t="shared" si="11"/>
        <v>784.35</v>
      </c>
      <c r="V183" s="616"/>
      <c r="W183" s="389"/>
      <c r="X183" s="375"/>
      <c r="Y183" s="389">
        <f t="shared" si="8"/>
        <v>1043.1855</v>
      </c>
    </row>
    <row r="184" spans="1:25" ht="15.5" x14ac:dyDescent="0.3">
      <c r="A184" s="361">
        <v>8</v>
      </c>
      <c r="B184" s="615" t="s">
        <v>619</v>
      </c>
      <c r="C184" s="615"/>
      <c r="D184" s="615"/>
      <c r="E184" s="615"/>
      <c r="F184" s="615"/>
      <c r="G184" s="615"/>
      <c r="H184" s="615"/>
      <c r="I184" s="615"/>
      <c r="J184" s="597" t="s">
        <v>528</v>
      </c>
      <c r="K184" s="598"/>
      <c r="L184" s="598"/>
      <c r="M184" s="598"/>
      <c r="N184" s="599"/>
      <c r="O184" s="574"/>
      <c r="P184" s="572"/>
      <c r="Q184" s="572"/>
      <c r="R184" s="572"/>
      <c r="S184" s="584">
        <v>517</v>
      </c>
      <c r="T184" s="585"/>
      <c r="U184" s="584">
        <f t="shared" si="11"/>
        <v>542.85</v>
      </c>
      <c r="V184" s="616"/>
      <c r="W184" s="389"/>
      <c r="X184" s="375"/>
      <c r="Y184" s="389">
        <f t="shared" si="8"/>
        <v>721.9905</v>
      </c>
    </row>
    <row r="185" spans="1:25" ht="20.399999999999999" customHeight="1" x14ac:dyDescent="0.3">
      <c r="A185" s="363">
        <v>9</v>
      </c>
      <c r="B185" s="615" t="s">
        <v>620</v>
      </c>
      <c r="C185" s="615"/>
      <c r="D185" s="615"/>
      <c r="E185" s="615"/>
      <c r="F185" s="615"/>
      <c r="G185" s="615"/>
      <c r="H185" s="615"/>
      <c r="I185" s="615"/>
      <c r="J185" s="597" t="s">
        <v>528</v>
      </c>
      <c r="K185" s="598"/>
      <c r="L185" s="598"/>
      <c r="M185" s="598"/>
      <c r="N185" s="599"/>
      <c r="O185" s="574"/>
      <c r="P185" s="572"/>
      <c r="Q185" s="572"/>
      <c r="R185" s="572"/>
      <c r="S185" s="584">
        <v>312</v>
      </c>
      <c r="T185" s="585"/>
      <c r="U185" s="584">
        <f t="shared" si="11"/>
        <v>327.60000000000002</v>
      </c>
      <c r="V185" s="616"/>
      <c r="W185" s="389"/>
      <c r="X185" s="375"/>
      <c r="Y185" s="389">
        <f t="shared" si="8"/>
        <v>435.70800000000003</v>
      </c>
    </row>
    <row r="186" spans="1:25" ht="78" customHeight="1" x14ac:dyDescent="0.3">
      <c r="A186" s="364">
        <v>10</v>
      </c>
      <c r="B186" s="581" t="s">
        <v>621</v>
      </c>
      <c r="C186" s="582"/>
      <c r="D186" s="582"/>
      <c r="E186" s="582"/>
      <c r="F186" s="582"/>
      <c r="G186" s="582"/>
      <c r="H186" s="582"/>
      <c r="I186" s="583"/>
      <c r="J186" s="597" t="s">
        <v>528</v>
      </c>
      <c r="K186" s="598"/>
      <c r="L186" s="598"/>
      <c r="M186" s="598"/>
      <c r="N186" s="599"/>
      <c r="O186" s="574" t="s">
        <v>622</v>
      </c>
      <c r="P186" s="572"/>
      <c r="Q186" s="572"/>
      <c r="R186" s="573"/>
      <c r="S186" s="584">
        <v>4034</v>
      </c>
      <c r="T186" s="616"/>
      <c r="U186" s="584">
        <f t="shared" si="11"/>
        <v>4235.7</v>
      </c>
      <c r="V186" s="616"/>
      <c r="W186" s="389"/>
      <c r="X186" s="375"/>
      <c r="Y186" s="394">
        <f t="shared" si="8"/>
        <v>5633.4809999999998</v>
      </c>
    </row>
    <row r="187" spans="1:25" ht="15.5" x14ac:dyDescent="0.3">
      <c r="A187" s="364">
        <v>11</v>
      </c>
      <c r="B187" s="581" t="s">
        <v>623</v>
      </c>
      <c r="C187" s="582"/>
      <c r="D187" s="582"/>
      <c r="E187" s="582"/>
      <c r="F187" s="582"/>
      <c r="G187" s="582"/>
      <c r="H187" s="582"/>
      <c r="I187" s="583"/>
      <c r="J187" s="597" t="s">
        <v>528</v>
      </c>
      <c r="K187" s="598"/>
      <c r="L187" s="598"/>
      <c r="M187" s="598"/>
      <c r="N187" s="599"/>
      <c r="O187" s="574" t="s">
        <v>622</v>
      </c>
      <c r="P187" s="572"/>
      <c r="Q187" s="572"/>
      <c r="R187" s="573"/>
      <c r="S187" s="584">
        <v>8212</v>
      </c>
      <c r="T187" s="616"/>
      <c r="U187" s="584">
        <f t="shared" si="11"/>
        <v>8622.6</v>
      </c>
      <c r="V187" s="616"/>
      <c r="W187" s="389"/>
      <c r="X187" s="375"/>
      <c r="Y187" s="389">
        <f t="shared" si="8"/>
        <v>11468.058000000001</v>
      </c>
    </row>
    <row r="188" spans="1:25" ht="15" customHeight="1" x14ac:dyDescent="0.3">
      <c r="A188" s="364">
        <v>12</v>
      </c>
      <c r="B188" s="581" t="s">
        <v>624</v>
      </c>
      <c r="C188" s="582"/>
      <c r="D188" s="582"/>
      <c r="E188" s="582"/>
      <c r="F188" s="582"/>
      <c r="G188" s="582"/>
      <c r="H188" s="582"/>
      <c r="I188" s="583"/>
      <c r="J188" s="597" t="s">
        <v>528</v>
      </c>
      <c r="K188" s="598"/>
      <c r="L188" s="598"/>
      <c r="M188" s="598"/>
      <c r="N188" s="599"/>
      <c r="O188" s="574" t="s">
        <v>622</v>
      </c>
      <c r="P188" s="572"/>
      <c r="Q188" s="572"/>
      <c r="R188" s="573"/>
      <c r="S188" s="612">
        <v>612</v>
      </c>
      <c r="T188" s="612"/>
      <c r="U188" s="584">
        <f t="shared" si="11"/>
        <v>642.6</v>
      </c>
      <c r="V188" s="616"/>
      <c r="W188" s="389"/>
      <c r="X188" s="375"/>
      <c r="Y188" s="389">
        <f t="shared" si="8"/>
        <v>854.65800000000002</v>
      </c>
    </row>
    <row r="189" spans="1:25" ht="15.5" x14ac:dyDescent="0.3">
      <c r="A189" s="364">
        <v>13</v>
      </c>
      <c r="B189" s="581" t="s">
        <v>625</v>
      </c>
      <c r="C189" s="582"/>
      <c r="D189" s="582"/>
      <c r="E189" s="582"/>
      <c r="F189" s="582"/>
      <c r="G189" s="582"/>
      <c r="H189" s="582"/>
      <c r="I189" s="583"/>
      <c r="J189" s="597" t="s">
        <v>528</v>
      </c>
      <c r="K189" s="598"/>
      <c r="L189" s="598"/>
      <c r="M189" s="598"/>
      <c r="N189" s="599"/>
      <c r="O189" s="574" t="s">
        <v>622</v>
      </c>
      <c r="P189" s="572"/>
      <c r="Q189" s="572"/>
      <c r="R189" s="573"/>
      <c r="S189" s="612">
        <v>4766</v>
      </c>
      <c r="T189" s="612"/>
      <c r="U189" s="584">
        <f t="shared" si="11"/>
        <v>5004.3</v>
      </c>
      <c r="V189" s="616"/>
      <c r="W189" s="389"/>
      <c r="X189" s="375"/>
      <c r="Y189" s="389">
        <f t="shared" si="8"/>
        <v>6655.7190000000001</v>
      </c>
    </row>
    <row r="190" spans="1:25" ht="15.5" x14ac:dyDescent="0.3">
      <c r="A190" s="364">
        <v>14</v>
      </c>
      <c r="B190" s="581" t="s">
        <v>626</v>
      </c>
      <c r="C190" s="582"/>
      <c r="D190" s="582"/>
      <c r="E190" s="582"/>
      <c r="F190" s="582"/>
      <c r="G190" s="582"/>
      <c r="H190" s="582"/>
      <c r="I190" s="583"/>
      <c r="J190" s="597" t="s">
        <v>528</v>
      </c>
      <c r="K190" s="598"/>
      <c r="L190" s="598"/>
      <c r="M190" s="598"/>
      <c r="N190" s="599"/>
      <c r="O190" s="574" t="s">
        <v>622</v>
      </c>
      <c r="P190" s="572"/>
      <c r="Q190" s="572"/>
      <c r="R190" s="573"/>
      <c r="S190" s="612">
        <v>689</v>
      </c>
      <c r="T190" s="612"/>
      <c r="U190" s="584">
        <f t="shared" si="11"/>
        <v>723.45</v>
      </c>
      <c r="V190" s="616"/>
      <c r="W190" s="389"/>
      <c r="X190" s="375"/>
      <c r="Y190" s="389">
        <f t="shared" si="8"/>
        <v>962.18850000000009</v>
      </c>
    </row>
    <row r="191" spans="1:25" ht="15.5" x14ac:dyDescent="0.3">
      <c r="A191" s="364">
        <v>15</v>
      </c>
      <c r="B191" s="581" t="s">
        <v>627</v>
      </c>
      <c r="C191" s="582"/>
      <c r="D191" s="582"/>
      <c r="E191" s="582"/>
      <c r="F191" s="582"/>
      <c r="G191" s="582"/>
      <c r="H191" s="582"/>
      <c r="I191" s="583"/>
      <c r="J191" s="597" t="s">
        <v>528</v>
      </c>
      <c r="K191" s="598"/>
      <c r="L191" s="598"/>
      <c r="M191" s="598"/>
      <c r="N191" s="599"/>
      <c r="O191" s="574" t="s">
        <v>622</v>
      </c>
      <c r="P191" s="572"/>
      <c r="Q191" s="572"/>
      <c r="R191" s="573"/>
      <c r="S191" s="612">
        <v>316</v>
      </c>
      <c r="T191" s="612"/>
      <c r="U191" s="584">
        <f t="shared" si="11"/>
        <v>331.8</v>
      </c>
      <c r="V191" s="616"/>
      <c r="W191" s="389"/>
      <c r="X191" s="375"/>
      <c r="Y191" s="389">
        <f t="shared" si="8"/>
        <v>441.29400000000004</v>
      </c>
    </row>
    <row r="192" spans="1:25" ht="15.5" x14ac:dyDescent="0.3">
      <c r="A192" s="364">
        <v>16</v>
      </c>
      <c r="B192" s="581" t="s">
        <v>628</v>
      </c>
      <c r="C192" s="582"/>
      <c r="D192" s="582"/>
      <c r="E192" s="582"/>
      <c r="F192" s="582"/>
      <c r="G192" s="582"/>
      <c r="H192" s="582"/>
      <c r="I192" s="583"/>
      <c r="J192" s="597" t="s">
        <v>528</v>
      </c>
      <c r="K192" s="598"/>
      <c r="L192" s="598"/>
      <c r="M192" s="598"/>
      <c r="N192" s="599"/>
      <c r="O192" s="574" t="s">
        <v>622</v>
      </c>
      <c r="P192" s="572"/>
      <c r="Q192" s="572"/>
      <c r="R192" s="573"/>
      <c r="S192" s="612">
        <v>224</v>
      </c>
      <c r="T192" s="612"/>
      <c r="U192" s="584">
        <f t="shared" si="11"/>
        <v>235.20000000000002</v>
      </c>
      <c r="V192" s="616"/>
      <c r="W192" s="389"/>
      <c r="X192" s="375"/>
      <c r="Y192" s="389">
        <f t="shared" si="8"/>
        <v>312.81600000000003</v>
      </c>
    </row>
    <row r="193" spans="1:25" ht="22.25" customHeight="1" x14ac:dyDescent="0.3">
      <c r="A193" s="116"/>
      <c r="B193" s="545" t="s">
        <v>629</v>
      </c>
      <c r="C193" s="545"/>
      <c r="D193" s="545"/>
      <c r="E193" s="545"/>
      <c r="F193" s="545"/>
      <c r="G193" s="545"/>
      <c r="H193" s="545"/>
      <c r="I193" s="545"/>
      <c r="J193" s="588" t="s">
        <v>528</v>
      </c>
      <c r="K193" s="589"/>
      <c r="L193" s="589"/>
      <c r="M193" s="589"/>
      <c r="N193" s="589"/>
      <c r="O193" s="606"/>
      <c r="P193" s="606"/>
      <c r="Q193" s="606"/>
      <c r="R193" s="606"/>
      <c r="S193" s="593"/>
      <c r="T193" s="593"/>
      <c r="U193" s="593"/>
      <c r="V193" s="736"/>
      <c r="W193" s="389"/>
      <c r="X193" s="375"/>
      <c r="Y193" s="389"/>
    </row>
    <row r="194" spans="1:25" ht="168" customHeight="1" x14ac:dyDescent="0.3">
      <c r="A194" s="365" t="s">
        <v>630</v>
      </c>
      <c r="B194" s="556" t="s">
        <v>631</v>
      </c>
      <c r="C194" s="556"/>
      <c r="D194" s="556"/>
      <c r="E194" s="556"/>
      <c r="F194" s="556"/>
      <c r="G194" s="556"/>
      <c r="H194" s="556"/>
      <c r="I194" s="556"/>
      <c r="J194" s="607" t="s">
        <v>528</v>
      </c>
      <c r="K194" s="608"/>
      <c r="L194" s="608"/>
      <c r="M194" s="608"/>
      <c r="N194" s="609"/>
      <c r="O194" s="610"/>
      <c r="P194" s="610"/>
      <c r="Q194" s="610"/>
      <c r="R194" s="610"/>
      <c r="S194" s="611"/>
      <c r="T194" s="611"/>
      <c r="U194" s="611"/>
      <c r="V194" s="737"/>
      <c r="W194" s="389"/>
      <c r="X194" s="375"/>
      <c r="Y194" s="389"/>
    </row>
    <row r="195" spans="1:25" ht="15" x14ac:dyDescent="0.35">
      <c r="A195" s="362">
        <v>1</v>
      </c>
      <c r="B195" s="574" t="s">
        <v>447</v>
      </c>
      <c r="C195" s="572"/>
      <c r="D195" s="572"/>
      <c r="E195" s="572"/>
      <c r="F195" s="572"/>
      <c r="G195" s="572"/>
      <c r="H195" s="572"/>
      <c r="I195" s="572"/>
      <c r="J195" s="558" t="s">
        <v>528</v>
      </c>
      <c r="K195" s="558"/>
      <c r="L195" s="558"/>
      <c r="M195" s="558"/>
      <c r="N195" s="558"/>
      <c r="O195" s="613"/>
      <c r="P195" s="613"/>
      <c r="Q195" s="613"/>
      <c r="R195" s="613"/>
      <c r="S195" s="614">
        <v>6112</v>
      </c>
      <c r="T195" s="614"/>
      <c r="U195" s="614">
        <f>S195*1.05</f>
        <v>6417.6</v>
      </c>
      <c r="V195" s="733"/>
      <c r="W195" s="389"/>
      <c r="X195" s="375"/>
      <c r="Y195" s="389">
        <f t="shared" si="8"/>
        <v>8535.4079999999994</v>
      </c>
    </row>
    <row r="196" spans="1:25" ht="15.5" x14ac:dyDescent="0.3">
      <c r="A196" s="362">
        <v>2</v>
      </c>
      <c r="B196" s="581" t="s">
        <v>632</v>
      </c>
      <c r="C196" s="582"/>
      <c r="D196" s="582"/>
      <c r="E196" s="582"/>
      <c r="F196" s="582"/>
      <c r="G196" s="582"/>
      <c r="H196" s="582"/>
      <c r="I196" s="583"/>
      <c r="J196" s="600" t="s">
        <v>528</v>
      </c>
      <c r="K196" s="601"/>
      <c r="L196" s="601"/>
      <c r="M196" s="601"/>
      <c r="N196" s="602"/>
      <c r="O196" s="603"/>
      <c r="P196" s="604"/>
      <c r="Q196" s="604"/>
      <c r="R196" s="605"/>
      <c r="S196" s="584">
        <v>4944</v>
      </c>
      <c r="T196" s="585"/>
      <c r="U196" s="584">
        <f>S196*1.05</f>
        <v>5191.2</v>
      </c>
      <c r="V196" s="616"/>
      <c r="W196" s="389"/>
      <c r="X196" s="375"/>
      <c r="Y196" s="389">
        <f t="shared" si="8"/>
        <v>6904.2960000000003</v>
      </c>
    </row>
    <row r="197" spans="1:25" ht="15.5" x14ac:dyDescent="0.35">
      <c r="A197" s="362">
        <v>3</v>
      </c>
      <c r="B197" s="581" t="s">
        <v>633</v>
      </c>
      <c r="C197" s="582"/>
      <c r="D197" s="582"/>
      <c r="E197" s="582"/>
      <c r="F197" s="582"/>
      <c r="G197" s="582"/>
      <c r="H197" s="582"/>
      <c r="I197" s="583"/>
      <c r="J197" s="597" t="s">
        <v>528</v>
      </c>
      <c r="K197" s="598"/>
      <c r="L197" s="598"/>
      <c r="M197" s="598"/>
      <c r="N197" s="599"/>
      <c r="O197" s="574"/>
      <c r="P197" s="572"/>
      <c r="Q197" s="572"/>
      <c r="R197" s="573"/>
      <c r="S197" s="584">
        <v>5535</v>
      </c>
      <c r="T197" s="585"/>
      <c r="U197" s="614">
        <f t="shared" ref="U197:U211" si="12">S197*1.05</f>
        <v>5811.75</v>
      </c>
      <c r="V197" s="733"/>
      <c r="W197" s="389"/>
      <c r="X197" s="375"/>
      <c r="Y197" s="389">
        <f t="shared" si="8"/>
        <v>7729.6275000000005</v>
      </c>
    </row>
    <row r="198" spans="1:25" ht="15.5" x14ac:dyDescent="0.3">
      <c r="A198" s="362">
        <v>4</v>
      </c>
      <c r="B198" s="581" t="s">
        <v>634</v>
      </c>
      <c r="C198" s="582"/>
      <c r="D198" s="582"/>
      <c r="E198" s="582"/>
      <c r="F198" s="582"/>
      <c r="G198" s="582"/>
      <c r="H198" s="582"/>
      <c r="I198" s="583"/>
      <c r="J198" s="597" t="s">
        <v>528</v>
      </c>
      <c r="K198" s="598"/>
      <c r="L198" s="598"/>
      <c r="M198" s="598"/>
      <c r="N198" s="599"/>
      <c r="O198" s="574"/>
      <c r="P198" s="572"/>
      <c r="Q198" s="572"/>
      <c r="R198" s="573"/>
      <c r="S198" s="584">
        <v>5143</v>
      </c>
      <c r="T198" s="585"/>
      <c r="U198" s="584">
        <f t="shared" si="12"/>
        <v>5400.1500000000005</v>
      </c>
      <c r="V198" s="616"/>
      <c r="W198" s="389"/>
      <c r="X198" s="375"/>
      <c r="Y198" s="389">
        <f t="shared" si="8"/>
        <v>7182.1995000000006</v>
      </c>
    </row>
    <row r="199" spans="1:25" ht="15.5" x14ac:dyDescent="0.35">
      <c r="A199" s="362">
        <v>5</v>
      </c>
      <c r="B199" s="581" t="s">
        <v>635</v>
      </c>
      <c r="C199" s="582"/>
      <c r="D199" s="582"/>
      <c r="E199" s="582"/>
      <c r="F199" s="582"/>
      <c r="G199" s="582"/>
      <c r="H199" s="582"/>
      <c r="I199" s="583"/>
      <c r="J199" s="597" t="s">
        <v>528</v>
      </c>
      <c r="K199" s="598"/>
      <c r="L199" s="598"/>
      <c r="M199" s="598"/>
      <c r="N199" s="599"/>
      <c r="O199" s="574"/>
      <c r="P199" s="572"/>
      <c r="Q199" s="572"/>
      <c r="R199" s="573"/>
      <c r="S199" s="584">
        <v>6133</v>
      </c>
      <c r="T199" s="585"/>
      <c r="U199" s="614">
        <f t="shared" si="12"/>
        <v>6439.6500000000005</v>
      </c>
      <c r="V199" s="733"/>
      <c r="W199" s="389"/>
      <c r="X199" s="375"/>
      <c r="Y199" s="389">
        <f t="shared" ref="Y199:Y262" si="13">U199+(U199*0.33)</f>
        <v>8564.7345000000005</v>
      </c>
    </row>
    <row r="200" spans="1:25" ht="15.5" x14ac:dyDescent="0.3">
      <c r="A200" s="362">
        <v>6</v>
      </c>
      <c r="B200" s="581" t="s">
        <v>636</v>
      </c>
      <c r="C200" s="582"/>
      <c r="D200" s="582"/>
      <c r="E200" s="582"/>
      <c r="F200" s="582"/>
      <c r="G200" s="582"/>
      <c r="H200" s="582"/>
      <c r="I200" s="583"/>
      <c r="J200" s="597" t="s">
        <v>528</v>
      </c>
      <c r="K200" s="598"/>
      <c r="L200" s="598"/>
      <c r="M200" s="598"/>
      <c r="N200" s="599"/>
      <c r="O200" s="574"/>
      <c r="P200" s="572"/>
      <c r="Q200" s="572"/>
      <c r="R200" s="573"/>
      <c r="S200" s="584">
        <v>4368</v>
      </c>
      <c r="T200" s="585"/>
      <c r="U200" s="584">
        <f t="shared" si="12"/>
        <v>4586.4000000000005</v>
      </c>
      <c r="V200" s="616"/>
      <c r="W200" s="389"/>
      <c r="X200" s="375"/>
      <c r="Y200" s="389">
        <f t="shared" si="13"/>
        <v>6099.9120000000003</v>
      </c>
    </row>
    <row r="201" spans="1:25" ht="15.5" x14ac:dyDescent="0.35">
      <c r="A201" s="362">
        <v>7</v>
      </c>
      <c r="B201" s="581" t="s">
        <v>637</v>
      </c>
      <c r="C201" s="582"/>
      <c r="D201" s="582"/>
      <c r="E201" s="582"/>
      <c r="F201" s="582"/>
      <c r="G201" s="582"/>
      <c r="H201" s="582"/>
      <c r="I201" s="583"/>
      <c r="J201" s="597" t="s">
        <v>528</v>
      </c>
      <c r="K201" s="598"/>
      <c r="L201" s="598"/>
      <c r="M201" s="598"/>
      <c r="N201" s="599"/>
      <c r="O201" s="574"/>
      <c r="P201" s="572"/>
      <c r="Q201" s="572"/>
      <c r="R201" s="573"/>
      <c r="S201" s="584">
        <v>2696</v>
      </c>
      <c r="T201" s="585"/>
      <c r="U201" s="614">
        <f t="shared" si="12"/>
        <v>2830.8</v>
      </c>
      <c r="V201" s="733"/>
      <c r="W201" s="389"/>
      <c r="X201" s="375"/>
      <c r="Y201" s="389">
        <f t="shared" si="13"/>
        <v>3764.9640000000004</v>
      </c>
    </row>
    <row r="202" spans="1:25" ht="18" customHeight="1" x14ac:dyDescent="0.3">
      <c r="A202" s="362">
        <v>8</v>
      </c>
      <c r="B202" s="581" t="s">
        <v>638</v>
      </c>
      <c r="C202" s="582"/>
      <c r="D202" s="582"/>
      <c r="E202" s="582"/>
      <c r="F202" s="582"/>
      <c r="G202" s="582"/>
      <c r="H202" s="582"/>
      <c r="I202" s="583"/>
      <c r="J202" s="597" t="s">
        <v>528</v>
      </c>
      <c r="K202" s="598"/>
      <c r="L202" s="598"/>
      <c r="M202" s="598"/>
      <c r="N202" s="599"/>
      <c r="O202" s="574"/>
      <c r="P202" s="572"/>
      <c r="Q202" s="572"/>
      <c r="R202" s="573"/>
      <c r="S202" s="584">
        <v>3231</v>
      </c>
      <c r="T202" s="585"/>
      <c r="U202" s="584">
        <f t="shared" si="12"/>
        <v>3392.55</v>
      </c>
      <c r="V202" s="616"/>
      <c r="W202" s="389"/>
      <c r="X202" s="375"/>
      <c r="Y202" s="389">
        <f t="shared" si="13"/>
        <v>4512.0915000000005</v>
      </c>
    </row>
    <row r="203" spans="1:25" ht="15.5" x14ac:dyDescent="0.3">
      <c r="A203" s="116"/>
      <c r="B203" s="545" t="s">
        <v>639</v>
      </c>
      <c r="C203" s="545"/>
      <c r="D203" s="545"/>
      <c r="E203" s="545"/>
      <c r="F203" s="545"/>
      <c r="G203" s="545"/>
      <c r="H203" s="545"/>
      <c r="I203" s="545"/>
      <c r="J203" s="588" t="s">
        <v>528</v>
      </c>
      <c r="K203" s="589"/>
      <c r="L203" s="589"/>
      <c r="M203" s="589"/>
      <c r="N203" s="589"/>
      <c r="O203" s="590"/>
      <c r="P203" s="591"/>
      <c r="Q203" s="591"/>
      <c r="R203" s="592"/>
      <c r="S203" s="593"/>
      <c r="T203" s="593"/>
      <c r="U203" s="593"/>
      <c r="V203" s="736"/>
      <c r="W203" s="389"/>
      <c r="X203" s="375"/>
      <c r="Y203" s="389"/>
    </row>
    <row r="204" spans="1:25" ht="15.5" x14ac:dyDescent="0.3">
      <c r="A204" s="362">
        <v>1</v>
      </c>
      <c r="B204" s="581" t="s">
        <v>640</v>
      </c>
      <c r="C204" s="582"/>
      <c r="D204" s="582"/>
      <c r="E204" s="582"/>
      <c r="F204" s="582"/>
      <c r="G204" s="582"/>
      <c r="H204" s="582"/>
      <c r="I204" s="583"/>
      <c r="J204" s="558" t="s">
        <v>528</v>
      </c>
      <c r="K204" s="559"/>
      <c r="L204" s="559"/>
      <c r="M204" s="559"/>
      <c r="N204" s="559"/>
      <c r="O204" s="594"/>
      <c r="P204" s="595"/>
      <c r="Q204" s="595"/>
      <c r="R204" s="596"/>
      <c r="S204" s="584">
        <v>25887</v>
      </c>
      <c r="T204" s="585"/>
      <c r="U204" s="584">
        <f t="shared" si="12"/>
        <v>27181.350000000002</v>
      </c>
      <c r="V204" s="616"/>
      <c r="W204" s="389"/>
      <c r="X204" s="375"/>
      <c r="Y204" s="389">
        <f t="shared" si="13"/>
        <v>36151.195500000002</v>
      </c>
    </row>
    <row r="205" spans="1:25" ht="15.5" x14ac:dyDescent="0.35">
      <c r="A205" s="362">
        <v>2</v>
      </c>
      <c r="B205" s="581" t="s">
        <v>641</v>
      </c>
      <c r="C205" s="582"/>
      <c r="D205" s="582"/>
      <c r="E205" s="582"/>
      <c r="F205" s="582"/>
      <c r="G205" s="582"/>
      <c r="H205" s="582"/>
      <c r="I205" s="583"/>
      <c r="J205" s="558" t="s">
        <v>528</v>
      </c>
      <c r="K205" s="559"/>
      <c r="L205" s="559"/>
      <c r="M205" s="559"/>
      <c r="N205" s="559"/>
      <c r="O205" s="571"/>
      <c r="P205" s="572"/>
      <c r="Q205" s="572"/>
      <c r="R205" s="573"/>
      <c r="S205" s="584">
        <v>26256</v>
      </c>
      <c r="T205" s="585"/>
      <c r="U205" s="614">
        <f t="shared" si="12"/>
        <v>27568.800000000003</v>
      </c>
      <c r="V205" s="733"/>
      <c r="W205" s="389"/>
      <c r="X205" s="375"/>
      <c r="Y205" s="389">
        <f t="shared" si="13"/>
        <v>36666.504000000001</v>
      </c>
    </row>
    <row r="206" spans="1:25" ht="15.5" x14ac:dyDescent="0.3">
      <c r="A206" s="362">
        <v>3</v>
      </c>
      <c r="B206" s="581" t="s">
        <v>642</v>
      </c>
      <c r="C206" s="582"/>
      <c r="D206" s="582"/>
      <c r="E206" s="582"/>
      <c r="F206" s="582"/>
      <c r="G206" s="582"/>
      <c r="H206" s="582"/>
      <c r="I206" s="583"/>
      <c r="J206" s="558" t="s">
        <v>528</v>
      </c>
      <c r="K206" s="559"/>
      <c r="L206" s="559"/>
      <c r="M206" s="559"/>
      <c r="N206" s="559"/>
      <c r="O206" s="571"/>
      <c r="P206" s="572"/>
      <c r="Q206" s="572"/>
      <c r="R206" s="573"/>
      <c r="S206" s="584">
        <v>27745</v>
      </c>
      <c r="T206" s="585"/>
      <c r="U206" s="584">
        <f t="shared" si="12"/>
        <v>29132.25</v>
      </c>
      <c r="V206" s="616"/>
      <c r="W206" s="389"/>
      <c r="X206" s="375"/>
      <c r="Y206" s="389">
        <f t="shared" si="13"/>
        <v>38745.892500000002</v>
      </c>
    </row>
    <row r="207" spans="1:25" ht="15.5" x14ac:dyDescent="0.35">
      <c r="A207" s="362">
        <v>4</v>
      </c>
      <c r="B207" s="581" t="s">
        <v>643</v>
      </c>
      <c r="C207" s="582"/>
      <c r="D207" s="582"/>
      <c r="E207" s="582"/>
      <c r="F207" s="582"/>
      <c r="G207" s="582"/>
      <c r="H207" s="582"/>
      <c r="I207" s="583"/>
      <c r="J207" s="558" t="s">
        <v>528</v>
      </c>
      <c r="K207" s="559"/>
      <c r="L207" s="559"/>
      <c r="M207" s="559"/>
      <c r="N207" s="559"/>
      <c r="O207" s="571"/>
      <c r="P207" s="572"/>
      <c r="Q207" s="572"/>
      <c r="R207" s="573"/>
      <c r="S207" s="584">
        <v>28329</v>
      </c>
      <c r="T207" s="585"/>
      <c r="U207" s="614">
        <f t="shared" si="12"/>
        <v>29745.45</v>
      </c>
      <c r="V207" s="733"/>
      <c r="W207" s="389"/>
      <c r="X207" s="375"/>
      <c r="Y207" s="389">
        <f t="shared" si="13"/>
        <v>39561.448499999999</v>
      </c>
    </row>
    <row r="208" spans="1:25" ht="15.5" x14ac:dyDescent="0.3">
      <c r="A208" s="362">
        <v>5</v>
      </c>
      <c r="B208" s="581" t="s">
        <v>644</v>
      </c>
      <c r="C208" s="582"/>
      <c r="D208" s="582"/>
      <c r="E208" s="582"/>
      <c r="F208" s="582"/>
      <c r="G208" s="582"/>
      <c r="H208" s="582"/>
      <c r="I208" s="583"/>
      <c r="J208" s="558" t="s">
        <v>528</v>
      </c>
      <c r="K208" s="559"/>
      <c r="L208" s="559"/>
      <c r="M208" s="559"/>
      <c r="N208" s="559"/>
      <c r="O208" s="571"/>
      <c r="P208" s="572"/>
      <c r="Q208" s="572"/>
      <c r="R208" s="573"/>
      <c r="S208" s="584">
        <v>29486</v>
      </c>
      <c r="T208" s="585"/>
      <c r="U208" s="584">
        <f t="shared" si="12"/>
        <v>30960.300000000003</v>
      </c>
      <c r="V208" s="616"/>
      <c r="W208" s="389"/>
      <c r="X208" s="375"/>
      <c r="Y208" s="389">
        <f t="shared" si="13"/>
        <v>41177.199000000008</v>
      </c>
    </row>
    <row r="209" spans="1:25" ht="15.5" x14ac:dyDescent="0.35">
      <c r="A209" s="362">
        <v>6</v>
      </c>
      <c r="B209" s="581" t="s">
        <v>645</v>
      </c>
      <c r="C209" s="582"/>
      <c r="D209" s="582"/>
      <c r="E209" s="582"/>
      <c r="F209" s="582"/>
      <c r="G209" s="582"/>
      <c r="H209" s="582"/>
      <c r="I209" s="583"/>
      <c r="J209" s="558" t="s">
        <v>528</v>
      </c>
      <c r="K209" s="559"/>
      <c r="L209" s="559"/>
      <c r="M209" s="559"/>
      <c r="N209" s="559"/>
      <c r="O209" s="571"/>
      <c r="P209" s="572"/>
      <c r="Q209" s="572"/>
      <c r="R209" s="573"/>
      <c r="S209" s="584">
        <v>31658</v>
      </c>
      <c r="T209" s="585"/>
      <c r="U209" s="614">
        <f t="shared" si="12"/>
        <v>33240.9</v>
      </c>
      <c r="V209" s="733"/>
      <c r="W209" s="389"/>
      <c r="X209" s="375"/>
      <c r="Y209" s="389">
        <f t="shared" si="13"/>
        <v>44210.397000000004</v>
      </c>
    </row>
    <row r="210" spans="1:25" ht="18" customHeight="1" x14ac:dyDescent="0.3">
      <c r="A210" s="362">
        <v>7</v>
      </c>
      <c r="B210" s="581" t="s">
        <v>646</v>
      </c>
      <c r="C210" s="582"/>
      <c r="D210" s="582"/>
      <c r="E210" s="582"/>
      <c r="F210" s="582"/>
      <c r="G210" s="582"/>
      <c r="H210" s="582"/>
      <c r="I210" s="583"/>
      <c r="J210" s="558" t="s">
        <v>528</v>
      </c>
      <c r="K210" s="559"/>
      <c r="L210" s="559"/>
      <c r="M210" s="559"/>
      <c r="N210" s="559"/>
      <c r="O210" s="571"/>
      <c r="P210" s="572"/>
      <c r="Q210" s="572"/>
      <c r="R210" s="573"/>
      <c r="S210" s="584">
        <v>33189</v>
      </c>
      <c r="T210" s="585"/>
      <c r="U210" s="584">
        <f t="shared" si="12"/>
        <v>34848.450000000004</v>
      </c>
      <c r="V210" s="616"/>
      <c r="W210" s="389"/>
      <c r="X210" s="375"/>
      <c r="Y210" s="389">
        <f t="shared" si="13"/>
        <v>46348.438500000004</v>
      </c>
    </row>
    <row r="211" spans="1:25" ht="15.5" x14ac:dyDescent="0.3">
      <c r="A211" s="362">
        <v>8</v>
      </c>
      <c r="B211" s="574" t="s">
        <v>647</v>
      </c>
      <c r="C211" s="575"/>
      <c r="D211" s="575"/>
      <c r="E211" s="575"/>
      <c r="F211" s="575"/>
      <c r="G211" s="575"/>
      <c r="H211" s="575"/>
      <c r="I211" s="576"/>
      <c r="J211" s="558" t="s">
        <v>528</v>
      </c>
      <c r="K211" s="559"/>
      <c r="L211" s="559"/>
      <c r="M211" s="559"/>
      <c r="N211" s="559"/>
      <c r="O211" s="571" t="s">
        <v>648</v>
      </c>
      <c r="P211" s="572"/>
      <c r="Q211" s="572"/>
      <c r="R211" s="573"/>
      <c r="S211" s="586">
        <v>3685</v>
      </c>
      <c r="T211" s="587"/>
      <c r="U211" s="734">
        <f t="shared" si="12"/>
        <v>3869.25</v>
      </c>
      <c r="V211" s="735"/>
      <c r="W211" s="389"/>
      <c r="X211" s="375"/>
      <c r="Y211" s="389">
        <f t="shared" si="13"/>
        <v>5146.1025</v>
      </c>
    </row>
    <row r="212" spans="1:25" ht="15.65" customHeight="1" x14ac:dyDescent="0.3">
      <c r="A212" s="362">
        <v>9</v>
      </c>
      <c r="B212" s="574" t="s">
        <v>302</v>
      </c>
      <c r="C212" s="575"/>
      <c r="D212" s="575"/>
      <c r="E212" s="575"/>
      <c r="F212" s="575"/>
      <c r="G212" s="575"/>
      <c r="H212" s="575"/>
      <c r="I212" s="576"/>
      <c r="J212" s="558" t="s">
        <v>528</v>
      </c>
      <c r="K212" s="559"/>
      <c r="L212" s="559"/>
      <c r="M212" s="559"/>
      <c r="N212" s="559"/>
      <c r="O212" s="571"/>
      <c r="P212" s="572"/>
      <c r="Q212" s="572"/>
      <c r="R212" s="573"/>
      <c r="S212" s="580">
        <v>-3540</v>
      </c>
      <c r="T212" s="580"/>
      <c r="U212" s="580">
        <v>-3540</v>
      </c>
      <c r="V212" s="586"/>
      <c r="W212" s="389"/>
      <c r="X212" s="375"/>
      <c r="Y212" s="389">
        <v>-3540</v>
      </c>
    </row>
    <row r="213" spans="1:25" ht="31.25" customHeight="1" x14ac:dyDescent="0.3">
      <c r="A213" s="362">
        <v>10</v>
      </c>
      <c r="B213" s="574" t="s">
        <v>356</v>
      </c>
      <c r="C213" s="575"/>
      <c r="D213" s="575"/>
      <c r="E213" s="575"/>
      <c r="F213" s="575"/>
      <c r="G213" s="575"/>
      <c r="H213" s="575"/>
      <c r="I213" s="576"/>
      <c r="J213" s="558" t="s">
        <v>528</v>
      </c>
      <c r="K213" s="559"/>
      <c r="L213" s="559"/>
      <c r="M213" s="559"/>
      <c r="N213" s="559"/>
      <c r="O213" s="571" t="s">
        <v>649</v>
      </c>
      <c r="P213" s="572"/>
      <c r="Q213" s="572"/>
      <c r="R213" s="573"/>
      <c r="S213" s="580">
        <v>925</v>
      </c>
      <c r="T213" s="580"/>
      <c r="U213" s="580">
        <f>S213*1.05</f>
        <v>971.25</v>
      </c>
      <c r="V213" s="586"/>
      <c r="W213" s="389"/>
      <c r="X213" s="375"/>
      <c r="Y213" s="389">
        <f t="shared" si="13"/>
        <v>1291.7625</v>
      </c>
    </row>
    <row r="214" spans="1:25" ht="33.65" customHeight="1" x14ac:dyDescent="0.35">
      <c r="A214" s="362">
        <v>11</v>
      </c>
      <c r="B214" s="574" t="s">
        <v>650</v>
      </c>
      <c r="C214" s="575"/>
      <c r="D214" s="575"/>
      <c r="E214" s="575"/>
      <c r="F214" s="575"/>
      <c r="G214" s="575"/>
      <c r="H214" s="575"/>
      <c r="I214" s="576"/>
      <c r="J214" s="558" t="s">
        <v>528</v>
      </c>
      <c r="K214" s="559"/>
      <c r="L214" s="559"/>
      <c r="M214" s="559"/>
      <c r="N214" s="559"/>
      <c r="O214" s="571"/>
      <c r="P214" s="572"/>
      <c r="Q214" s="572"/>
      <c r="R214" s="573"/>
      <c r="S214" s="563">
        <v>920</v>
      </c>
      <c r="T214" s="563"/>
      <c r="U214" s="563">
        <f>S214*1.05</f>
        <v>966</v>
      </c>
      <c r="V214" s="730"/>
      <c r="W214" s="389"/>
      <c r="X214" s="375"/>
      <c r="Y214" s="389">
        <f t="shared" si="13"/>
        <v>1284.78</v>
      </c>
    </row>
    <row r="215" spans="1:25" ht="46.75" customHeight="1" x14ac:dyDescent="0.35">
      <c r="A215" s="362">
        <v>12</v>
      </c>
      <c r="B215" s="574" t="s">
        <v>49</v>
      </c>
      <c r="C215" s="575"/>
      <c r="D215" s="575"/>
      <c r="E215" s="575"/>
      <c r="F215" s="575"/>
      <c r="G215" s="575"/>
      <c r="H215" s="575"/>
      <c r="I215" s="576"/>
      <c r="J215" s="558" t="s">
        <v>528</v>
      </c>
      <c r="K215" s="559"/>
      <c r="L215" s="559"/>
      <c r="M215" s="559"/>
      <c r="N215" s="559"/>
      <c r="O215" s="571"/>
      <c r="P215" s="572"/>
      <c r="Q215" s="572"/>
      <c r="R215" s="573"/>
      <c r="S215" s="563">
        <v>1100</v>
      </c>
      <c r="T215" s="563"/>
      <c r="U215" s="657">
        <f t="shared" ref="U215:U221" si="14">S215*1.05</f>
        <v>1155</v>
      </c>
      <c r="V215" s="647"/>
      <c r="W215" s="389"/>
      <c r="X215" s="375"/>
      <c r="Y215" s="389">
        <f t="shared" si="13"/>
        <v>1536.15</v>
      </c>
    </row>
    <row r="216" spans="1:25" ht="32.4" customHeight="1" x14ac:dyDescent="0.35">
      <c r="A216" s="366">
        <v>13</v>
      </c>
      <c r="B216" s="577" t="s">
        <v>651</v>
      </c>
      <c r="C216" s="578"/>
      <c r="D216" s="578"/>
      <c r="E216" s="578"/>
      <c r="F216" s="578"/>
      <c r="G216" s="578"/>
      <c r="H216" s="578"/>
      <c r="I216" s="579"/>
      <c r="J216" s="558" t="s">
        <v>528</v>
      </c>
      <c r="K216" s="559"/>
      <c r="L216" s="559"/>
      <c r="M216" s="559"/>
      <c r="N216" s="559"/>
      <c r="O216" s="571"/>
      <c r="P216" s="572"/>
      <c r="Q216" s="572"/>
      <c r="R216" s="573"/>
      <c r="S216" s="563">
        <v>574</v>
      </c>
      <c r="T216" s="563"/>
      <c r="U216" s="563">
        <f t="shared" si="14"/>
        <v>602.70000000000005</v>
      </c>
      <c r="V216" s="730"/>
      <c r="W216" s="389"/>
      <c r="X216" s="375"/>
      <c r="Y216" s="389">
        <f t="shared" si="13"/>
        <v>801.59100000000012</v>
      </c>
    </row>
    <row r="217" spans="1:25" ht="32.4" customHeight="1" x14ac:dyDescent="0.35">
      <c r="A217" s="367">
        <v>14</v>
      </c>
      <c r="B217" s="556" t="s">
        <v>652</v>
      </c>
      <c r="C217" s="557"/>
      <c r="D217" s="557"/>
      <c r="E217" s="557"/>
      <c r="F217" s="557"/>
      <c r="G217" s="557"/>
      <c r="H217" s="557"/>
      <c r="I217" s="557"/>
      <c r="J217" s="558" t="s">
        <v>528</v>
      </c>
      <c r="K217" s="559"/>
      <c r="L217" s="559"/>
      <c r="M217" s="559"/>
      <c r="N217" s="559"/>
      <c r="O217" s="571"/>
      <c r="P217" s="572"/>
      <c r="Q217" s="572"/>
      <c r="R217" s="573"/>
      <c r="S217" s="563">
        <v>2801</v>
      </c>
      <c r="T217" s="563"/>
      <c r="U217" s="580">
        <f t="shared" si="14"/>
        <v>2941.05</v>
      </c>
      <c r="V217" s="586"/>
      <c r="W217" s="389"/>
      <c r="X217" s="375"/>
      <c r="Y217" s="389">
        <f t="shared" si="13"/>
        <v>3911.5965000000006</v>
      </c>
    </row>
    <row r="218" spans="1:25" ht="32.4" customHeight="1" x14ac:dyDescent="0.35">
      <c r="A218" s="367">
        <v>15</v>
      </c>
      <c r="B218" s="556" t="s">
        <v>50</v>
      </c>
      <c r="C218" s="557"/>
      <c r="D218" s="557"/>
      <c r="E218" s="557"/>
      <c r="F218" s="557"/>
      <c r="G218" s="557"/>
      <c r="H218" s="557"/>
      <c r="I218" s="557"/>
      <c r="J218" s="558" t="s">
        <v>528</v>
      </c>
      <c r="K218" s="559"/>
      <c r="L218" s="559"/>
      <c r="M218" s="559"/>
      <c r="N218" s="559"/>
      <c r="O218" s="571" t="s">
        <v>653</v>
      </c>
      <c r="P218" s="572"/>
      <c r="Q218" s="572"/>
      <c r="R218" s="573"/>
      <c r="S218" s="563" t="s">
        <v>654</v>
      </c>
      <c r="T218" s="563"/>
      <c r="U218" s="563" t="s">
        <v>1118</v>
      </c>
      <c r="V218" s="730"/>
      <c r="W218" s="389"/>
      <c r="X218" s="375"/>
      <c r="Y218" s="396" t="s">
        <v>1786</v>
      </c>
    </row>
    <row r="219" spans="1:25" ht="33" customHeight="1" x14ac:dyDescent="0.35">
      <c r="A219" s="367">
        <v>16</v>
      </c>
      <c r="B219" s="556" t="s">
        <v>51</v>
      </c>
      <c r="C219" s="557"/>
      <c r="D219" s="557"/>
      <c r="E219" s="557"/>
      <c r="F219" s="557"/>
      <c r="G219" s="557"/>
      <c r="H219" s="557"/>
      <c r="I219" s="557"/>
      <c r="J219" s="558" t="s">
        <v>528</v>
      </c>
      <c r="K219" s="559"/>
      <c r="L219" s="559"/>
      <c r="M219" s="559"/>
      <c r="N219" s="559"/>
      <c r="O219" s="571"/>
      <c r="P219" s="572"/>
      <c r="Q219" s="572"/>
      <c r="R219" s="573"/>
      <c r="S219" s="563">
        <v>309</v>
      </c>
      <c r="T219" s="563"/>
      <c r="U219" s="657">
        <f t="shared" si="14"/>
        <v>324.45</v>
      </c>
      <c r="V219" s="647"/>
      <c r="W219" s="389"/>
      <c r="X219" s="375"/>
      <c r="Y219" s="389">
        <f t="shared" si="13"/>
        <v>431.51850000000002</v>
      </c>
    </row>
    <row r="220" spans="1:25" ht="32.4" customHeight="1" x14ac:dyDescent="0.35">
      <c r="A220" s="367">
        <v>17</v>
      </c>
      <c r="B220" s="556" t="s">
        <v>52</v>
      </c>
      <c r="C220" s="557"/>
      <c r="D220" s="557"/>
      <c r="E220" s="557"/>
      <c r="F220" s="557"/>
      <c r="G220" s="557"/>
      <c r="H220" s="557"/>
      <c r="I220" s="557"/>
      <c r="J220" s="558" t="s">
        <v>528</v>
      </c>
      <c r="K220" s="559"/>
      <c r="L220" s="559"/>
      <c r="M220" s="559"/>
      <c r="N220" s="559"/>
      <c r="O220" s="571"/>
      <c r="P220" s="572"/>
      <c r="Q220" s="572"/>
      <c r="R220" s="573"/>
      <c r="S220" s="563">
        <v>629</v>
      </c>
      <c r="T220" s="563"/>
      <c r="U220" s="563">
        <f t="shared" si="14"/>
        <v>660.45</v>
      </c>
      <c r="V220" s="730"/>
      <c r="W220" s="389"/>
      <c r="X220" s="375"/>
      <c r="Y220" s="389">
        <f t="shared" si="13"/>
        <v>878.39850000000001</v>
      </c>
    </row>
    <row r="221" spans="1:25" ht="15.5" x14ac:dyDescent="0.35">
      <c r="A221" s="367">
        <v>18</v>
      </c>
      <c r="B221" s="556" t="s">
        <v>53</v>
      </c>
      <c r="C221" s="557"/>
      <c r="D221" s="557"/>
      <c r="E221" s="557"/>
      <c r="F221" s="557"/>
      <c r="G221" s="557"/>
      <c r="H221" s="557"/>
      <c r="I221" s="557"/>
      <c r="J221" s="558" t="s">
        <v>528</v>
      </c>
      <c r="K221" s="559"/>
      <c r="L221" s="559"/>
      <c r="M221" s="559"/>
      <c r="N221" s="559"/>
      <c r="O221" s="571"/>
      <c r="P221" s="572"/>
      <c r="Q221" s="572"/>
      <c r="R221" s="573"/>
      <c r="S221" s="563">
        <v>1124</v>
      </c>
      <c r="T221" s="563"/>
      <c r="U221" s="657">
        <f t="shared" si="14"/>
        <v>1180.2</v>
      </c>
      <c r="V221" s="647"/>
      <c r="W221" s="389"/>
      <c r="X221" s="375"/>
      <c r="Y221" s="389">
        <f t="shared" si="13"/>
        <v>1569.6660000000002</v>
      </c>
    </row>
    <row r="222" spans="1:25" ht="32.4" customHeight="1" x14ac:dyDescent="0.35">
      <c r="A222" s="367">
        <v>19</v>
      </c>
      <c r="B222" s="556" t="s">
        <v>54</v>
      </c>
      <c r="C222" s="557"/>
      <c r="D222" s="557"/>
      <c r="E222" s="557"/>
      <c r="F222" s="557"/>
      <c r="G222" s="557"/>
      <c r="H222" s="557"/>
      <c r="I222" s="557"/>
      <c r="J222" s="558" t="s">
        <v>528</v>
      </c>
      <c r="K222" s="559"/>
      <c r="L222" s="559"/>
      <c r="M222" s="559"/>
      <c r="N222" s="559"/>
      <c r="O222" s="571"/>
      <c r="P222" s="572"/>
      <c r="Q222" s="572"/>
      <c r="R222" s="573"/>
      <c r="S222" s="563" t="s">
        <v>655</v>
      </c>
      <c r="T222" s="563"/>
      <c r="U222" s="563" t="s">
        <v>655</v>
      </c>
      <c r="V222" s="730"/>
      <c r="W222" s="389"/>
      <c r="X222" s="375"/>
      <c r="Y222" s="405" t="s">
        <v>1806</v>
      </c>
    </row>
    <row r="223" spans="1:25" ht="15.5" x14ac:dyDescent="0.35">
      <c r="A223" s="367">
        <v>20</v>
      </c>
      <c r="B223" s="556" t="s">
        <v>55</v>
      </c>
      <c r="C223" s="557"/>
      <c r="D223" s="557"/>
      <c r="E223" s="557"/>
      <c r="F223" s="557"/>
      <c r="G223" s="557"/>
      <c r="H223" s="557"/>
      <c r="I223" s="557"/>
      <c r="J223" s="558" t="s">
        <v>528</v>
      </c>
      <c r="K223" s="559"/>
      <c r="L223" s="559"/>
      <c r="M223" s="559"/>
      <c r="N223" s="559"/>
      <c r="O223" s="571"/>
      <c r="P223" s="572"/>
      <c r="Q223" s="572"/>
      <c r="R223" s="573"/>
      <c r="S223" s="563">
        <v>1839</v>
      </c>
      <c r="T223" s="563"/>
      <c r="U223" s="563">
        <f>S223*1.05</f>
        <v>1930.95</v>
      </c>
      <c r="V223" s="730"/>
      <c r="W223" s="389"/>
      <c r="X223" s="375"/>
      <c r="Y223" s="389">
        <f t="shared" si="13"/>
        <v>2568.1635000000001</v>
      </c>
    </row>
    <row r="224" spans="1:25" ht="15.5" x14ac:dyDescent="0.35">
      <c r="A224" s="367">
        <v>21</v>
      </c>
      <c r="B224" s="556" t="s">
        <v>57</v>
      </c>
      <c r="C224" s="557"/>
      <c r="D224" s="557"/>
      <c r="E224" s="557"/>
      <c r="F224" s="557"/>
      <c r="G224" s="557"/>
      <c r="H224" s="557"/>
      <c r="I224" s="557"/>
      <c r="J224" s="558" t="s">
        <v>528</v>
      </c>
      <c r="K224" s="559"/>
      <c r="L224" s="559"/>
      <c r="M224" s="559"/>
      <c r="N224" s="559"/>
      <c r="O224" s="571"/>
      <c r="P224" s="572"/>
      <c r="Q224" s="572"/>
      <c r="R224" s="573"/>
      <c r="S224" s="563">
        <v>-1010</v>
      </c>
      <c r="T224" s="563"/>
      <c r="U224" s="563">
        <v>-1010</v>
      </c>
      <c r="V224" s="730"/>
      <c r="W224" s="389"/>
      <c r="X224" s="375"/>
      <c r="Y224" s="389">
        <f t="shared" si="13"/>
        <v>-1343.3</v>
      </c>
    </row>
    <row r="225" spans="1:25" ht="15.5" x14ac:dyDescent="0.35">
      <c r="A225" s="367">
        <v>22</v>
      </c>
      <c r="B225" s="556" t="s">
        <v>59</v>
      </c>
      <c r="C225" s="557"/>
      <c r="D225" s="557"/>
      <c r="E225" s="557"/>
      <c r="F225" s="557"/>
      <c r="G225" s="557"/>
      <c r="H225" s="557"/>
      <c r="I225" s="557"/>
      <c r="J225" s="558" t="s">
        <v>528</v>
      </c>
      <c r="K225" s="559"/>
      <c r="L225" s="559"/>
      <c r="M225" s="559"/>
      <c r="N225" s="559"/>
      <c r="O225" s="571"/>
      <c r="P225" s="572"/>
      <c r="Q225" s="572"/>
      <c r="R225" s="573"/>
      <c r="S225" s="563">
        <v>-238</v>
      </c>
      <c r="T225" s="563"/>
      <c r="U225" s="563">
        <v>-238</v>
      </c>
      <c r="V225" s="730"/>
      <c r="W225" s="389"/>
      <c r="X225" s="375"/>
      <c r="Y225" s="389">
        <f t="shared" si="13"/>
        <v>-316.54000000000002</v>
      </c>
    </row>
    <row r="226" spans="1:25" ht="15.5" x14ac:dyDescent="0.35">
      <c r="A226" s="367">
        <v>23</v>
      </c>
      <c r="B226" s="556" t="s">
        <v>60</v>
      </c>
      <c r="C226" s="557"/>
      <c r="D226" s="557"/>
      <c r="E226" s="557"/>
      <c r="F226" s="557"/>
      <c r="G226" s="557"/>
      <c r="H226" s="557"/>
      <c r="I226" s="557"/>
      <c r="J226" s="558" t="s">
        <v>528</v>
      </c>
      <c r="K226" s="559"/>
      <c r="L226" s="559"/>
      <c r="M226" s="559"/>
      <c r="N226" s="559"/>
      <c r="O226" s="571"/>
      <c r="P226" s="572"/>
      <c r="Q226" s="572"/>
      <c r="R226" s="573"/>
      <c r="S226" s="563">
        <v>-1001</v>
      </c>
      <c r="T226" s="563"/>
      <c r="U226" s="563">
        <v>-1001</v>
      </c>
      <c r="V226" s="730"/>
      <c r="W226" s="389"/>
      <c r="X226" s="375"/>
      <c r="Y226" s="389">
        <f t="shared" si="13"/>
        <v>-1331.33</v>
      </c>
    </row>
    <row r="227" spans="1:25" ht="15.5" x14ac:dyDescent="0.35">
      <c r="A227" s="367">
        <v>24</v>
      </c>
      <c r="B227" s="556" t="s">
        <v>61</v>
      </c>
      <c r="C227" s="557"/>
      <c r="D227" s="557"/>
      <c r="E227" s="557"/>
      <c r="F227" s="557"/>
      <c r="G227" s="557"/>
      <c r="H227" s="557"/>
      <c r="I227" s="557"/>
      <c r="J227" s="558" t="s">
        <v>528</v>
      </c>
      <c r="K227" s="559"/>
      <c r="L227" s="559"/>
      <c r="M227" s="559"/>
      <c r="N227" s="559"/>
      <c r="O227" s="571"/>
      <c r="P227" s="572"/>
      <c r="Q227" s="572"/>
      <c r="R227" s="573"/>
      <c r="S227" s="563" t="s">
        <v>656</v>
      </c>
      <c r="T227" s="563"/>
      <c r="U227" s="563" t="s">
        <v>656</v>
      </c>
      <c r="V227" s="730"/>
      <c r="W227" s="389"/>
      <c r="X227" s="375"/>
      <c r="Y227" s="391" t="s">
        <v>656</v>
      </c>
    </row>
    <row r="228" spans="1:25" ht="18" customHeight="1" x14ac:dyDescent="0.35">
      <c r="A228" s="367">
        <v>25</v>
      </c>
      <c r="B228" s="556" t="s">
        <v>657</v>
      </c>
      <c r="C228" s="557"/>
      <c r="D228" s="557"/>
      <c r="E228" s="557"/>
      <c r="F228" s="557"/>
      <c r="G228" s="557"/>
      <c r="H228" s="557"/>
      <c r="I228" s="557"/>
      <c r="J228" s="558" t="s">
        <v>528</v>
      </c>
      <c r="K228" s="559"/>
      <c r="L228" s="559"/>
      <c r="M228" s="559"/>
      <c r="N228" s="559"/>
      <c r="O228" s="571"/>
      <c r="P228" s="572"/>
      <c r="Q228" s="572"/>
      <c r="R228" s="573"/>
      <c r="S228" s="563">
        <v>1060</v>
      </c>
      <c r="T228" s="563"/>
      <c r="U228" s="563">
        <f>S228*1.05</f>
        <v>1113</v>
      </c>
      <c r="V228" s="730"/>
      <c r="W228" s="389"/>
      <c r="X228" s="375"/>
      <c r="Y228" s="389">
        <f t="shared" si="13"/>
        <v>1480.29</v>
      </c>
    </row>
    <row r="229" spans="1:25" ht="15.5" x14ac:dyDescent="0.35">
      <c r="A229" s="367">
        <v>26</v>
      </c>
      <c r="B229" s="556" t="s">
        <v>63</v>
      </c>
      <c r="C229" s="557"/>
      <c r="D229" s="557"/>
      <c r="E229" s="557"/>
      <c r="F229" s="557"/>
      <c r="G229" s="557"/>
      <c r="H229" s="557"/>
      <c r="I229" s="557"/>
      <c r="J229" s="558" t="s">
        <v>528</v>
      </c>
      <c r="K229" s="559"/>
      <c r="L229" s="559"/>
      <c r="M229" s="559"/>
      <c r="N229" s="559"/>
      <c r="O229" s="571"/>
      <c r="P229" s="572"/>
      <c r="Q229" s="572"/>
      <c r="R229" s="573"/>
      <c r="S229" s="563" t="s">
        <v>655</v>
      </c>
      <c r="T229" s="563"/>
      <c r="U229" s="563" t="s">
        <v>655</v>
      </c>
      <c r="V229" s="730"/>
      <c r="W229" s="389"/>
      <c r="X229" s="375"/>
      <c r="Y229" s="391" t="s">
        <v>1783</v>
      </c>
    </row>
    <row r="230" spans="1:25" ht="17.399999999999999" customHeight="1" x14ac:dyDescent="0.35">
      <c r="A230" s="367">
        <v>27</v>
      </c>
      <c r="B230" s="556" t="s">
        <v>64</v>
      </c>
      <c r="C230" s="557"/>
      <c r="D230" s="557"/>
      <c r="E230" s="557"/>
      <c r="F230" s="557"/>
      <c r="G230" s="557"/>
      <c r="H230" s="557"/>
      <c r="I230" s="557"/>
      <c r="J230" s="558" t="s">
        <v>528</v>
      </c>
      <c r="K230" s="559"/>
      <c r="L230" s="559"/>
      <c r="M230" s="559"/>
      <c r="N230" s="559"/>
      <c r="O230" s="571"/>
      <c r="P230" s="572"/>
      <c r="Q230" s="572"/>
      <c r="R230" s="573"/>
      <c r="S230" s="563">
        <v>-2235</v>
      </c>
      <c r="T230" s="563"/>
      <c r="U230" s="563">
        <v>-2235</v>
      </c>
      <c r="V230" s="730"/>
      <c r="W230" s="389"/>
      <c r="X230" s="375"/>
      <c r="Y230" s="389">
        <f t="shared" si="13"/>
        <v>-2972.55</v>
      </c>
    </row>
    <row r="231" spans="1:25" ht="15.5" x14ac:dyDescent="0.35">
      <c r="A231" s="367">
        <v>28</v>
      </c>
      <c r="B231" s="556" t="s">
        <v>65</v>
      </c>
      <c r="C231" s="557"/>
      <c r="D231" s="557"/>
      <c r="E231" s="557"/>
      <c r="F231" s="557"/>
      <c r="G231" s="557"/>
      <c r="H231" s="557"/>
      <c r="I231" s="557"/>
      <c r="J231" s="558" t="s">
        <v>528</v>
      </c>
      <c r="K231" s="559"/>
      <c r="L231" s="559"/>
      <c r="M231" s="559"/>
      <c r="N231" s="559"/>
      <c r="O231" s="571"/>
      <c r="P231" s="572"/>
      <c r="Q231" s="572"/>
      <c r="R231" s="573"/>
      <c r="S231" s="563">
        <v>2473</v>
      </c>
      <c r="T231" s="563"/>
      <c r="U231" s="563">
        <f>S231*1.05</f>
        <v>2596.65</v>
      </c>
      <c r="V231" s="730"/>
      <c r="W231" s="389"/>
      <c r="X231" s="375"/>
      <c r="Y231" s="389">
        <f t="shared" si="13"/>
        <v>3453.5445</v>
      </c>
    </row>
    <row r="232" spans="1:25" ht="15.5" x14ac:dyDescent="0.35">
      <c r="A232" s="367">
        <v>29</v>
      </c>
      <c r="B232" s="556" t="s">
        <v>658</v>
      </c>
      <c r="C232" s="557"/>
      <c r="D232" s="557"/>
      <c r="E232" s="557"/>
      <c r="F232" s="557"/>
      <c r="G232" s="557"/>
      <c r="H232" s="557"/>
      <c r="I232" s="557"/>
      <c r="J232" s="558" t="s">
        <v>528</v>
      </c>
      <c r="K232" s="559"/>
      <c r="L232" s="559"/>
      <c r="M232" s="559"/>
      <c r="N232" s="559"/>
      <c r="O232" s="571"/>
      <c r="P232" s="572"/>
      <c r="Q232" s="572"/>
      <c r="R232" s="573"/>
      <c r="S232" s="563">
        <v>5543</v>
      </c>
      <c r="T232" s="563"/>
      <c r="U232" s="563">
        <f>S232*1.05</f>
        <v>5820.1500000000005</v>
      </c>
      <c r="V232" s="730"/>
      <c r="W232" s="389"/>
      <c r="X232" s="375"/>
      <c r="Y232" s="389">
        <f t="shared" si="13"/>
        <v>7740.799500000001</v>
      </c>
    </row>
    <row r="233" spans="1:25" ht="15.5" x14ac:dyDescent="0.35">
      <c r="A233" s="367">
        <v>30</v>
      </c>
      <c r="B233" s="556" t="s">
        <v>659</v>
      </c>
      <c r="C233" s="557"/>
      <c r="D233" s="557"/>
      <c r="E233" s="557"/>
      <c r="F233" s="557"/>
      <c r="G233" s="557"/>
      <c r="H233" s="557"/>
      <c r="I233" s="557"/>
      <c r="J233" s="558" t="s">
        <v>528</v>
      </c>
      <c r="K233" s="559"/>
      <c r="L233" s="559"/>
      <c r="M233" s="559"/>
      <c r="N233" s="559"/>
      <c r="O233" s="571"/>
      <c r="P233" s="572"/>
      <c r="Q233" s="572"/>
      <c r="R233" s="573"/>
      <c r="S233" s="563">
        <v>2345</v>
      </c>
      <c r="T233" s="563"/>
      <c r="U233" s="563">
        <f t="shared" ref="U233:U260" si="15">S233*1.05</f>
        <v>2462.25</v>
      </c>
      <c r="V233" s="730"/>
      <c r="W233" s="389"/>
      <c r="X233" s="375"/>
      <c r="Y233" s="389">
        <f t="shared" si="13"/>
        <v>3274.7925</v>
      </c>
    </row>
    <row r="234" spans="1:25" ht="15.5" x14ac:dyDescent="0.35">
      <c r="A234" s="367">
        <v>31</v>
      </c>
      <c r="B234" s="556" t="s">
        <v>660</v>
      </c>
      <c r="C234" s="556"/>
      <c r="D234" s="556"/>
      <c r="E234" s="556"/>
      <c r="F234" s="556"/>
      <c r="G234" s="556"/>
      <c r="H234" s="556"/>
      <c r="I234" s="556"/>
      <c r="J234" s="558" t="s">
        <v>528</v>
      </c>
      <c r="K234" s="559"/>
      <c r="L234" s="559"/>
      <c r="M234" s="559"/>
      <c r="N234" s="559"/>
      <c r="O234" s="564"/>
      <c r="P234" s="565"/>
      <c r="Q234" s="565"/>
      <c r="R234" s="566"/>
      <c r="S234" s="567">
        <v>3498</v>
      </c>
      <c r="T234" s="567"/>
      <c r="U234" s="563">
        <f t="shared" si="15"/>
        <v>3672.9</v>
      </c>
      <c r="V234" s="730"/>
      <c r="W234" s="389"/>
      <c r="X234" s="375"/>
      <c r="Y234" s="389">
        <f t="shared" si="13"/>
        <v>4884.9570000000003</v>
      </c>
    </row>
    <row r="235" spans="1:25" ht="15.5" x14ac:dyDescent="0.35">
      <c r="A235" s="367">
        <v>32</v>
      </c>
      <c r="B235" s="556" t="s">
        <v>661</v>
      </c>
      <c r="C235" s="556"/>
      <c r="D235" s="556"/>
      <c r="E235" s="556"/>
      <c r="F235" s="556"/>
      <c r="G235" s="556"/>
      <c r="H235" s="556"/>
      <c r="I235" s="556"/>
      <c r="J235" s="558" t="s">
        <v>528</v>
      </c>
      <c r="K235" s="559"/>
      <c r="L235" s="559"/>
      <c r="M235" s="559"/>
      <c r="N235" s="559"/>
      <c r="O235" s="564"/>
      <c r="P235" s="565"/>
      <c r="Q235" s="565"/>
      <c r="R235" s="566"/>
      <c r="S235" s="567">
        <v>3720</v>
      </c>
      <c r="T235" s="567"/>
      <c r="U235" s="563">
        <f t="shared" si="15"/>
        <v>3906</v>
      </c>
      <c r="V235" s="730"/>
      <c r="W235" s="389"/>
      <c r="X235" s="375"/>
      <c r="Y235" s="389">
        <f t="shared" si="13"/>
        <v>5194.9799999999996</v>
      </c>
    </row>
    <row r="236" spans="1:25" ht="15.5" x14ac:dyDescent="0.35">
      <c r="A236" s="367">
        <v>33</v>
      </c>
      <c r="B236" s="556" t="s">
        <v>662</v>
      </c>
      <c r="C236" s="556"/>
      <c r="D236" s="556"/>
      <c r="E236" s="556"/>
      <c r="F236" s="556"/>
      <c r="G236" s="556"/>
      <c r="H236" s="556"/>
      <c r="I236" s="556"/>
      <c r="J236" s="558" t="s">
        <v>528</v>
      </c>
      <c r="K236" s="559"/>
      <c r="L236" s="559"/>
      <c r="M236" s="559"/>
      <c r="N236" s="559"/>
      <c r="O236" s="564"/>
      <c r="P236" s="565"/>
      <c r="Q236" s="565"/>
      <c r="R236" s="566"/>
      <c r="S236" s="567">
        <v>3881</v>
      </c>
      <c r="T236" s="567"/>
      <c r="U236" s="563">
        <f t="shared" si="15"/>
        <v>4075.05</v>
      </c>
      <c r="V236" s="730"/>
      <c r="W236" s="389"/>
      <c r="X236" s="375"/>
      <c r="Y236" s="389">
        <f t="shared" si="13"/>
        <v>5419.8165000000008</v>
      </c>
    </row>
    <row r="237" spans="1:25" ht="15.5" x14ac:dyDescent="0.35">
      <c r="A237" s="367">
        <v>34</v>
      </c>
      <c r="B237" s="556" t="s">
        <v>663</v>
      </c>
      <c r="C237" s="556"/>
      <c r="D237" s="556"/>
      <c r="E237" s="556"/>
      <c r="F237" s="556"/>
      <c r="G237" s="556"/>
      <c r="H237" s="556"/>
      <c r="I237" s="556"/>
      <c r="J237" s="558" t="s">
        <v>528</v>
      </c>
      <c r="K237" s="559"/>
      <c r="L237" s="559"/>
      <c r="M237" s="559"/>
      <c r="N237" s="559"/>
      <c r="O237" s="564"/>
      <c r="P237" s="565"/>
      <c r="Q237" s="565"/>
      <c r="R237" s="566"/>
      <c r="S237" s="567">
        <v>4234</v>
      </c>
      <c r="T237" s="567"/>
      <c r="U237" s="563">
        <f t="shared" si="15"/>
        <v>4445.7</v>
      </c>
      <c r="V237" s="730"/>
      <c r="W237" s="389"/>
      <c r="X237" s="375"/>
      <c r="Y237" s="389">
        <f t="shared" si="13"/>
        <v>5912.7809999999999</v>
      </c>
    </row>
    <row r="238" spans="1:25" ht="15.5" x14ac:dyDescent="0.35">
      <c r="A238" s="367">
        <v>35</v>
      </c>
      <c r="B238" s="556" t="s">
        <v>664</v>
      </c>
      <c r="C238" s="556"/>
      <c r="D238" s="556"/>
      <c r="E238" s="556"/>
      <c r="F238" s="556"/>
      <c r="G238" s="556"/>
      <c r="H238" s="556"/>
      <c r="I238" s="556"/>
      <c r="J238" s="558" t="s">
        <v>528</v>
      </c>
      <c r="K238" s="559"/>
      <c r="L238" s="559"/>
      <c r="M238" s="559"/>
      <c r="N238" s="559"/>
      <c r="O238" s="564"/>
      <c r="P238" s="565"/>
      <c r="Q238" s="565"/>
      <c r="R238" s="566"/>
      <c r="S238" s="567">
        <v>4511</v>
      </c>
      <c r="T238" s="567"/>
      <c r="U238" s="563">
        <f t="shared" si="15"/>
        <v>4736.55</v>
      </c>
      <c r="V238" s="730"/>
      <c r="W238" s="389"/>
      <c r="X238" s="375"/>
      <c r="Y238" s="389">
        <f t="shared" si="13"/>
        <v>6299.6115</v>
      </c>
    </row>
    <row r="239" spans="1:25" ht="15.5" x14ac:dyDescent="0.35">
      <c r="A239" s="367">
        <v>36</v>
      </c>
      <c r="B239" s="556" t="s">
        <v>665</v>
      </c>
      <c r="C239" s="556"/>
      <c r="D239" s="556"/>
      <c r="E239" s="556"/>
      <c r="F239" s="556"/>
      <c r="G239" s="556"/>
      <c r="H239" s="556"/>
      <c r="I239" s="556"/>
      <c r="J239" s="558" t="s">
        <v>528</v>
      </c>
      <c r="K239" s="559"/>
      <c r="L239" s="559"/>
      <c r="M239" s="559"/>
      <c r="N239" s="559"/>
      <c r="O239" s="564"/>
      <c r="P239" s="565"/>
      <c r="Q239" s="565"/>
      <c r="R239" s="566"/>
      <c r="S239" s="567">
        <v>4815</v>
      </c>
      <c r="T239" s="567"/>
      <c r="U239" s="563">
        <f t="shared" si="15"/>
        <v>5055.75</v>
      </c>
      <c r="V239" s="730"/>
      <c r="W239" s="389"/>
      <c r="X239" s="375"/>
      <c r="Y239" s="389">
        <f t="shared" si="13"/>
        <v>6724.1475</v>
      </c>
    </row>
    <row r="240" spans="1:25" ht="15.5" x14ac:dyDescent="0.35">
      <c r="A240" s="367">
        <v>37</v>
      </c>
      <c r="B240" s="556" t="s">
        <v>666</v>
      </c>
      <c r="C240" s="556"/>
      <c r="D240" s="556"/>
      <c r="E240" s="556"/>
      <c r="F240" s="556"/>
      <c r="G240" s="556"/>
      <c r="H240" s="556"/>
      <c r="I240" s="556"/>
      <c r="J240" s="558" t="s">
        <v>528</v>
      </c>
      <c r="K240" s="559"/>
      <c r="L240" s="559"/>
      <c r="M240" s="559"/>
      <c r="N240" s="559"/>
      <c r="O240" s="564"/>
      <c r="P240" s="565"/>
      <c r="Q240" s="565"/>
      <c r="R240" s="566"/>
      <c r="S240" s="567">
        <v>5066</v>
      </c>
      <c r="T240" s="567"/>
      <c r="U240" s="563">
        <f t="shared" si="15"/>
        <v>5319.3</v>
      </c>
      <c r="V240" s="730"/>
      <c r="W240" s="389"/>
      <c r="X240" s="375"/>
      <c r="Y240" s="389">
        <f t="shared" si="13"/>
        <v>7074.6689999999999</v>
      </c>
    </row>
    <row r="241" spans="1:25" ht="15.5" x14ac:dyDescent="0.35">
      <c r="A241" s="367">
        <v>38</v>
      </c>
      <c r="B241" s="556" t="s">
        <v>667</v>
      </c>
      <c r="C241" s="556"/>
      <c r="D241" s="556"/>
      <c r="E241" s="556"/>
      <c r="F241" s="556"/>
      <c r="G241" s="556"/>
      <c r="H241" s="556"/>
      <c r="I241" s="556"/>
      <c r="J241" s="558" t="s">
        <v>528</v>
      </c>
      <c r="K241" s="559"/>
      <c r="L241" s="559"/>
      <c r="M241" s="559"/>
      <c r="N241" s="559"/>
      <c r="O241" s="564"/>
      <c r="P241" s="565"/>
      <c r="Q241" s="565"/>
      <c r="R241" s="566"/>
      <c r="S241" s="567">
        <v>1891</v>
      </c>
      <c r="T241" s="567"/>
      <c r="U241" s="563">
        <f t="shared" si="15"/>
        <v>1985.5500000000002</v>
      </c>
      <c r="V241" s="730"/>
      <c r="W241" s="389"/>
      <c r="X241" s="375"/>
      <c r="Y241" s="389">
        <f t="shared" si="13"/>
        <v>2640.7815000000001</v>
      </c>
    </row>
    <row r="242" spans="1:25" ht="15.5" x14ac:dyDescent="0.35">
      <c r="A242" s="367">
        <v>39</v>
      </c>
      <c r="B242" s="556" t="s">
        <v>668</v>
      </c>
      <c r="C242" s="556"/>
      <c r="D242" s="556"/>
      <c r="E242" s="556"/>
      <c r="F242" s="556"/>
      <c r="G242" s="556"/>
      <c r="H242" s="556"/>
      <c r="I242" s="556"/>
      <c r="J242" s="558" t="s">
        <v>528</v>
      </c>
      <c r="K242" s="559"/>
      <c r="L242" s="559"/>
      <c r="M242" s="559"/>
      <c r="N242" s="559"/>
      <c r="O242" s="564"/>
      <c r="P242" s="565"/>
      <c r="Q242" s="565"/>
      <c r="R242" s="566"/>
      <c r="S242" s="567">
        <v>2081</v>
      </c>
      <c r="T242" s="567"/>
      <c r="U242" s="563">
        <f t="shared" si="15"/>
        <v>2185.0500000000002</v>
      </c>
      <c r="V242" s="730"/>
      <c r="W242" s="389"/>
      <c r="X242" s="375"/>
      <c r="Y242" s="389">
        <f t="shared" si="13"/>
        <v>2906.1165000000001</v>
      </c>
    </row>
    <row r="243" spans="1:25" ht="15.5" x14ac:dyDescent="0.35">
      <c r="A243" s="367">
        <v>40</v>
      </c>
      <c r="B243" s="556" t="s">
        <v>669</v>
      </c>
      <c r="C243" s="556"/>
      <c r="D243" s="556"/>
      <c r="E243" s="556"/>
      <c r="F243" s="556"/>
      <c r="G243" s="556"/>
      <c r="H243" s="556"/>
      <c r="I243" s="556"/>
      <c r="J243" s="558" t="s">
        <v>528</v>
      </c>
      <c r="K243" s="559"/>
      <c r="L243" s="559"/>
      <c r="M243" s="559"/>
      <c r="N243" s="559"/>
      <c r="O243" s="564"/>
      <c r="P243" s="565"/>
      <c r="Q243" s="565"/>
      <c r="R243" s="566"/>
      <c r="S243" s="567">
        <v>2209</v>
      </c>
      <c r="T243" s="567"/>
      <c r="U243" s="563">
        <f t="shared" si="15"/>
        <v>2319.4500000000003</v>
      </c>
      <c r="V243" s="730"/>
      <c r="W243" s="389"/>
      <c r="X243" s="375"/>
      <c r="Y243" s="389">
        <f t="shared" si="13"/>
        <v>3084.8685000000005</v>
      </c>
    </row>
    <row r="244" spans="1:25" ht="15.5" x14ac:dyDescent="0.35">
      <c r="A244" s="367">
        <v>41</v>
      </c>
      <c r="B244" s="556" t="s">
        <v>670</v>
      </c>
      <c r="C244" s="556"/>
      <c r="D244" s="556"/>
      <c r="E244" s="556"/>
      <c r="F244" s="556"/>
      <c r="G244" s="556"/>
      <c r="H244" s="556"/>
      <c r="I244" s="556"/>
      <c r="J244" s="558" t="s">
        <v>528</v>
      </c>
      <c r="K244" s="559"/>
      <c r="L244" s="559"/>
      <c r="M244" s="559"/>
      <c r="N244" s="559"/>
      <c r="O244" s="564"/>
      <c r="P244" s="565"/>
      <c r="Q244" s="565"/>
      <c r="R244" s="566"/>
      <c r="S244" s="567">
        <v>2331</v>
      </c>
      <c r="T244" s="567"/>
      <c r="U244" s="563">
        <f t="shared" si="15"/>
        <v>2447.5500000000002</v>
      </c>
      <c r="V244" s="730"/>
      <c r="W244" s="389"/>
      <c r="X244" s="375"/>
      <c r="Y244" s="389">
        <f t="shared" si="13"/>
        <v>3255.2415000000001</v>
      </c>
    </row>
    <row r="245" spans="1:25" ht="15.5" x14ac:dyDescent="0.35">
      <c r="A245" s="367">
        <v>42</v>
      </c>
      <c r="B245" s="556" t="s">
        <v>671</v>
      </c>
      <c r="C245" s="556"/>
      <c r="D245" s="556"/>
      <c r="E245" s="556"/>
      <c r="F245" s="556"/>
      <c r="G245" s="556"/>
      <c r="H245" s="556"/>
      <c r="I245" s="556"/>
      <c r="J245" s="558" t="s">
        <v>528</v>
      </c>
      <c r="K245" s="559"/>
      <c r="L245" s="559"/>
      <c r="M245" s="559"/>
      <c r="N245" s="559"/>
      <c r="O245" s="564"/>
      <c r="P245" s="565"/>
      <c r="Q245" s="565"/>
      <c r="R245" s="566"/>
      <c r="S245" s="567">
        <v>2449</v>
      </c>
      <c r="T245" s="567"/>
      <c r="U245" s="563">
        <f t="shared" si="15"/>
        <v>2571.4500000000003</v>
      </c>
      <c r="V245" s="730"/>
      <c r="W245" s="389"/>
      <c r="X245" s="375"/>
      <c r="Y245" s="389">
        <f t="shared" si="13"/>
        <v>3420.0285000000003</v>
      </c>
    </row>
    <row r="246" spans="1:25" ht="15.5" x14ac:dyDescent="0.35">
      <c r="A246" s="367">
        <v>43</v>
      </c>
      <c r="B246" s="556" t="s">
        <v>672</v>
      </c>
      <c r="C246" s="556"/>
      <c r="D246" s="556"/>
      <c r="E246" s="556"/>
      <c r="F246" s="556"/>
      <c r="G246" s="556"/>
      <c r="H246" s="556"/>
      <c r="I246" s="556"/>
      <c r="J246" s="558" t="s">
        <v>528</v>
      </c>
      <c r="K246" s="559"/>
      <c r="L246" s="559"/>
      <c r="M246" s="559"/>
      <c r="N246" s="559"/>
      <c r="O246" s="564"/>
      <c r="P246" s="565"/>
      <c r="Q246" s="565"/>
      <c r="R246" s="566"/>
      <c r="S246" s="567">
        <v>2563</v>
      </c>
      <c r="T246" s="567"/>
      <c r="U246" s="563">
        <f t="shared" si="15"/>
        <v>2691.15</v>
      </c>
      <c r="V246" s="730"/>
      <c r="W246" s="389"/>
      <c r="X246" s="375"/>
      <c r="Y246" s="389">
        <f t="shared" si="13"/>
        <v>3579.2295000000004</v>
      </c>
    </row>
    <row r="247" spans="1:25" ht="15.65" customHeight="1" x14ac:dyDescent="0.35">
      <c r="A247" s="367">
        <v>44</v>
      </c>
      <c r="B247" s="556" t="s">
        <v>673</v>
      </c>
      <c r="C247" s="556"/>
      <c r="D247" s="556"/>
      <c r="E247" s="556"/>
      <c r="F247" s="556"/>
      <c r="G247" s="556"/>
      <c r="H247" s="556"/>
      <c r="I247" s="556"/>
      <c r="J247" s="558" t="s">
        <v>528</v>
      </c>
      <c r="K247" s="559"/>
      <c r="L247" s="559"/>
      <c r="M247" s="559"/>
      <c r="N247" s="559"/>
      <c r="O247" s="564"/>
      <c r="P247" s="565"/>
      <c r="Q247" s="565"/>
      <c r="R247" s="566"/>
      <c r="S247" s="567">
        <v>2736</v>
      </c>
      <c r="T247" s="567"/>
      <c r="U247" s="563">
        <f t="shared" si="15"/>
        <v>2872.8</v>
      </c>
      <c r="V247" s="730"/>
      <c r="W247" s="389"/>
      <c r="X247" s="375"/>
      <c r="Y247" s="389">
        <f t="shared" si="13"/>
        <v>3820.8240000000005</v>
      </c>
    </row>
    <row r="248" spans="1:25" ht="15.5" x14ac:dyDescent="0.35">
      <c r="A248" s="367">
        <v>45</v>
      </c>
      <c r="B248" s="556" t="s">
        <v>674</v>
      </c>
      <c r="C248" s="557"/>
      <c r="D248" s="557"/>
      <c r="E248" s="557"/>
      <c r="F248" s="557"/>
      <c r="G248" s="557"/>
      <c r="H248" s="557"/>
      <c r="I248" s="557"/>
      <c r="J248" s="558" t="s">
        <v>528</v>
      </c>
      <c r="K248" s="559"/>
      <c r="L248" s="559"/>
      <c r="M248" s="559"/>
      <c r="N248" s="559"/>
      <c r="O248" s="568"/>
      <c r="P248" s="569"/>
      <c r="Q248" s="569"/>
      <c r="R248" s="570"/>
      <c r="S248" s="563">
        <v>8236</v>
      </c>
      <c r="T248" s="563"/>
      <c r="U248" s="563">
        <f t="shared" si="15"/>
        <v>8647.8000000000011</v>
      </c>
      <c r="V248" s="730"/>
      <c r="W248" s="389"/>
      <c r="X248" s="375"/>
      <c r="Y248" s="389">
        <f t="shared" si="13"/>
        <v>11501.574000000001</v>
      </c>
    </row>
    <row r="249" spans="1:25" ht="15.5" x14ac:dyDescent="0.35">
      <c r="A249" s="367">
        <v>46</v>
      </c>
      <c r="B249" s="556" t="s">
        <v>675</v>
      </c>
      <c r="C249" s="557"/>
      <c r="D249" s="557"/>
      <c r="E249" s="557"/>
      <c r="F249" s="557"/>
      <c r="G249" s="557"/>
      <c r="H249" s="557"/>
      <c r="I249" s="557"/>
      <c r="J249" s="558" t="s">
        <v>528</v>
      </c>
      <c r="K249" s="559"/>
      <c r="L249" s="559"/>
      <c r="M249" s="559"/>
      <c r="N249" s="559"/>
      <c r="O249" s="560"/>
      <c r="P249" s="561"/>
      <c r="Q249" s="561"/>
      <c r="R249" s="562"/>
      <c r="S249" s="563">
        <v>9279</v>
      </c>
      <c r="T249" s="563"/>
      <c r="U249" s="563">
        <f t="shared" si="15"/>
        <v>9742.9500000000007</v>
      </c>
      <c r="V249" s="730"/>
      <c r="W249" s="389"/>
      <c r="X249" s="375"/>
      <c r="Y249" s="389">
        <f t="shared" si="13"/>
        <v>12958.123500000002</v>
      </c>
    </row>
    <row r="250" spans="1:25" ht="15.5" x14ac:dyDescent="0.35">
      <c r="A250" s="367">
        <v>47</v>
      </c>
      <c r="B250" s="556" t="s">
        <v>676</v>
      </c>
      <c r="C250" s="557"/>
      <c r="D250" s="557"/>
      <c r="E250" s="557"/>
      <c r="F250" s="557"/>
      <c r="G250" s="557"/>
      <c r="H250" s="557"/>
      <c r="I250" s="557"/>
      <c r="J250" s="558" t="s">
        <v>528</v>
      </c>
      <c r="K250" s="559"/>
      <c r="L250" s="559"/>
      <c r="M250" s="559"/>
      <c r="N250" s="559"/>
      <c r="O250" s="560"/>
      <c r="P250" s="561"/>
      <c r="Q250" s="561"/>
      <c r="R250" s="562"/>
      <c r="S250" s="563">
        <v>11820</v>
      </c>
      <c r="T250" s="563"/>
      <c r="U250" s="563">
        <f t="shared" si="15"/>
        <v>12411</v>
      </c>
      <c r="V250" s="730"/>
      <c r="W250" s="389"/>
      <c r="X250" s="375"/>
      <c r="Y250" s="389">
        <f t="shared" si="13"/>
        <v>16506.63</v>
      </c>
    </row>
    <row r="251" spans="1:25" ht="15.5" x14ac:dyDescent="0.35">
      <c r="A251" s="367">
        <v>48</v>
      </c>
      <c r="B251" s="556" t="s">
        <v>677</v>
      </c>
      <c r="C251" s="557"/>
      <c r="D251" s="557"/>
      <c r="E251" s="557"/>
      <c r="F251" s="557"/>
      <c r="G251" s="557"/>
      <c r="H251" s="557"/>
      <c r="I251" s="557"/>
      <c r="J251" s="558" t="s">
        <v>528</v>
      </c>
      <c r="K251" s="559"/>
      <c r="L251" s="559"/>
      <c r="M251" s="559"/>
      <c r="N251" s="559"/>
      <c r="O251" s="560"/>
      <c r="P251" s="561"/>
      <c r="Q251" s="561"/>
      <c r="R251" s="562"/>
      <c r="S251" s="563">
        <v>10472</v>
      </c>
      <c r="T251" s="563"/>
      <c r="U251" s="563">
        <f t="shared" si="15"/>
        <v>10995.6</v>
      </c>
      <c r="V251" s="730"/>
      <c r="W251" s="389"/>
      <c r="X251" s="375"/>
      <c r="Y251" s="389">
        <f t="shared" si="13"/>
        <v>14624.148000000001</v>
      </c>
    </row>
    <row r="252" spans="1:25" ht="15.5" x14ac:dyDescent="0.35">
      <c r="A252" s="367">
        <v>49</v>
      </c>
      <c r="B252" s="556" t="s">
        <v>678</v>
      </c>
      <c r="C252" s="557"/>
      <c r="D252" s="557"/>
      <c r="E252" s="557"/>
      <c r="F252" s="557"/>
      <c r="G252" s="557"/>
      <c r="H252" s="557"/>
      <c r="I252" s="557"/>
      <c r="J252" s="558" t="s">
        <v>528</v>
      </c>
      <c r="K252" s="559"/>
      <c r="L252" s="559"/>
      <c r="M252" s="559"/>
      <c r="N252" s="559"/>
      <c r="O252" s="560"/>
      <c r="P252" s="561"/>
      <c r="Q252" s="561"/>
      <c r="R252" s="562"/>
      <c r="S252" s="563">
        <v>825</v>
      </c>
      <c r="T252" s="563"/>
      <c r="U252" s="563">
        <f t="shared" si="15"/>
        <v>866.25</v>
      </c>
      <c r="V252" s="730"/>
      <c r="W252" s="389"/>
      <c r="X252" s="375"/>
      <c r="Y252" s="389">
        <f t="shared" si="13"/>
        <v>1152.1125</v>
      </c>
    </row>
    <row r="253" spans="1:25" ht="15.5" x14ac:dyDescent="0.35">
      <c r="A253" s="367">
        <v>50</v>
      </c>
      <c r="B253" s="556" t="s">
        <v>679</v>
      </c>
      <c r="C253" s="557"/>
      <c r="D253" s="557"/>
      <c r="E253" s="557"/>
      <c r="F253" s="557"/>
      <c r="G253" s="557"/>
      <c r="H253" s="557"/>
      <c r="I253" s="557"/>
      <c r="J253" s="558" t="s">
        <v>528</v>
      </c>
      <c r="K253" s="559"/>
      <c r="L253" s="559"/>
      <c r="M253" s="559"/>
      <c r="N253" s="559"/>
      <c r="O253" s="560"/>
      <c r="P253" s="561"/>
      <c r="Q253" s="561"/>
      <c r="R253" s="562"/>
      <c r="S253" s="563">
        <v>344</v>
      </c>
      <c r="T253" s="563"/>
      <c r="U253" s="563">
        <f t="shared" si="15"/>
        <v>361.2</v>
      </c>
      <c r="V253" s="730"/>
      <c r="W253" s="389"/>
      <c r="X253" s="375"/>
      <c r="Y253" s="389">
        <f t="shared" si="13"/>
        <v>480.39599999999996</v>
      </c>
    </row>
    <row r="254" spans="1:25" ht="15.5" x14ac:dyDescent="0.35">
      <c r="A254" s="367">
        <v>51</v>
      </c>
      <c r="B254" s="556" t="s">
        <v>680</v>
      </c>
      <c r="C254" s="557"/>
      <c r="D254" s="557"/>
      <c r="E254" s="557"/>
      <c r="F254" s="557"/>
      <c r="G254" s="557"/>
      <c r="H254" s="557"/>
      <c r="I254" s="557"/>
      <c r="J254" s="558" t="s">
        <v>528</v>
      </c>
      <c r="K254" s="559"/>
      <c r="L254" s="559"/>
      <c r="M254" s="559"/>
      <c r="N254" s="559"/>
      <c r="O254" s="560"/>
      <c r="P254" s="561"/>
      <c r="Q254" s="561"/>
      <c r="R254" s="562"/>
      <c r="S254" s="563">
        <v>688</v>
      </c>
      <c r="T254" s="563"/>
      <c r="U254" s="563">
        <f t="shared" si="15"/>
        <v>722.4</v>
      </c>
      <c r="V254" s="730"/>
      <c r="W254" s="389"/>
      <c r="X254" s="375"/>
      <c r="Y254" s="389">
        <f t="shared" si="13"/>
        <v>960.79199999999992</v>
      </c>
    </row>
    <row r="255" spans="1:25" ht="15.5" x14ac:dyDescent="0.35">
      <c r="A255" s="367">
        <v>52</v>
      </c>
      <c r="B255" s="556" t="s">
        <v>681</v>
      </c>
      <c r="C255" s="557"/>
      <c r="D255" s="557"/>
      <c r="E255" s="557"/>
      <c r="F255" s="557"/>
      <c r="G255" s="557"/>
      <c r="H255" s="557"/>
      <c r="I255" s="557"/>
      <c r="J255" s="558" t="s">
        <v>528</v>
      </c>
      <c r="K255" s="559"/>
      <c r="L255" s="559"/>
      <c r="M255" s="559"/>
      <c r="N255" s="559"/>
      <c r="O255" s="560"/>
      <c r="P255" s="561"/>
      <c r="Q255" s="561"/>
      <c r="R255" s="562"/>
      <c r="S255" s="563">
        <v>986</v>
      </c>
      <c r="T255" s="563"/>
      <c r="U255" s="563">
        <f t="shared" si="15"/>
        <v>1035.3</v>
      </c>
      <c r="V255" s="730"/>
      <c r="W255" s="389"/>
      <c r="X255" s="375"/>
      <c r="Y255" s="389">
        <f t="shared" si="13"/>
        <v>1376.9490000000001</v>
      </c>
    </row>
    <row r="256" spans="1:25" ht="15.5" x14ac:dyDescent="0.35">
      <c r="A256" s="367">
        <v>53</v>
      </c>
      <c r="B256" s="556" t="s">
        <v>682</v>
      </c>
      <c r="C256" s="557"/>
      <c r="D256" s="557"/>
      <c r="E256" s="557"/>
      <c r="F256" s="557"/>
      <c r="G256" s="557"/>
      <c r="H256" s="557"/>
      <c r="I256" s="557"/>
      <c r="J256" s="558" t="s">
        <v>528</v>
      </c>
      <c r="K256" s="559"/>
      <c r="L256" s="559"/>
      <c r="M256" s="559"/>
      <c r="N256" s="559"/>
      <c r="O256" s="560"/>
      <c r="P256" s="561"/>
      <c r="Q256" s="561"/>
      <c r="R256" s="562"/>
      <c r="S256" s="563">
        <v>1195</v>
      </c>
      <c r="T256" s="563"/>
      <c r="U256" s="563">
        <f t="shared" si="15"/>
        <v>1254.75</v>
      </c>
      <c r="V256" s="730"/>
      <c r="W256" s="389"/>
      <c r="X256" s="375"/>
      <c r="Y256" s="389">
        <f t="shared" si="13"/>
        <v>1668.8175000000001</v>
      </c>
    </row>
    <row r="257" spans="1:25" ht="15.5" x14ac:dyDescent="0.35">
      <c r="A257" s="367">
        <v>54</v>
      </c>
      <c r="B257" s="556" t="s">
        <v>683</v>
      </c>
      <c r="C257" s="557"/>
      <c r="D257" s="557"/>
      <c r="E257" s="557"/>
      <c r="F257" s="557"/>
      <c r="G257" s="557"/>
      <c r="H257" s="557"/>
      <c r="I257" s="557"/>
      <c r="J257" s="558" t="s">
        <v>528</v>
      </c>
      <c r="K257" s="559"/>
      <c r="L257" s="559"/>
      <c r="M257" s="559"/>
      <c r="N257" s="559"/>
      <c r="O257" s="560"/>
      <c r="P257" s="561"/>
      <c r="Q257" s="561"/>
      <c r="R257" s="562"/>
      <c r="S257" s="563">
        <v>90</v>
      </c>
      <c r="T257" s="563"/>
      <c r="U257" s="563">
        <f t="shared" si="15"/>
        <v>94.5</v>
      </c>
      <c r="V257" s="730"/>
      <c r="W257" s="389"/>
      <c r="X257" s="375"/>
      <c r="Y257" s="389">
        <f t="shared" si="13"/>
        <v>125.685</v>
      </c>
    </row>
    <row r="258" spans="1:25" ht="15.5" x14ac:dyDescent="0.35">
      <c r="A258" s="367">
        <v>55</v>
      </c>
      <c r="B258" s="556" t="s">
        <v>684</v>
      </c>
      <c r="C258" s="557"/>
      <c r="D258" s="557"/>
      <c r="E258" s="557"/>
      <c r="F258" s="557"/>
      <c r="G258" s="557"/>
      <c r="H258" s="557"/>
      <c r="I258" s="557"/>
      <c r="J258" s="558" t="s">
        <v>528</v>
      </c>
      <c r="K258" s="559"/>
      <c r="L258" s="559"/>
      <c r="M258" s="559"/>
      <c r="N258" s="559"/>
      <c r="O258" s="560"/>
      <c r="P258" s="561"/>
      <c r="Q258" s="561"/>
      <c r="R258" s="562"/>
      <c r="S258" s="563">
        <v>434</v>
      </c>
      <c r="T258" s="563"/>
      <c r="U258" s="563">
        <f t="shared" si="15"/>
        <v>455.70000000000005</v>
      </c>
      <c r="V258" s="730"/>
      <c r="W258" s="389"/>
      <c r="X258" s="375"/>
      <c r="Y258" s="389">
        <f t="shared" si="13"/>
        <v>606.08100000000013</v>
      </c>
    </row>
    <row r="259" spans="1:25" ht="15.5" x14ac:dyDescent="0.35">
      <c r="A259" s="367">
        <v>56</v>
      </c>
      <c r="B259" s="556" t="s">
        <v>685</v>
      </c>
      <c r="C259" s="557"/>
      <c r="D259" s="557"/>
      <c r="E259" s="557"/>
      <c r="F259" s="557"/>
      <c r="G259" s="557"/>
      <c r="H259" s="557"/>
      <c r="I259" s="557"/>
      <c r="J259" s="558" t="s">
        <v>528</v>
      </c>
      <c r="K259" s="559"/>
      <c r="L259" s="559"/>
      <c r="M259" s="559"/>
      <c r="N259" s="559"/>
      <c r="O259" s="560"/>
      <c r="P259" s="561"/>
      <c r="Q259" s="561"/>
      <c r="R259" s="562"/>
      <c r="S259" s="563">
        <v>384</v>
      </c>
      <c r="T259" s="563"/>
      <c r="U259" s="563">
        <f t="shared" si="15"/>
        <v>403.20000000000005</v>
      </c>
      <c r="V259" s="730"/>
      <c r="W259" s="389"/>
      <c r="X259" s="375"/>
      <c r="Y259" s="389">
        <f t="shared" si="13"/>
        <v>536.25600000000009</v>
      </c>
    </row>
    <row r="260" spans="1:25" ht="15.5" x14ac:dyDescent="0.35">
      <c r="A260" s="367">
        <v>57</v>
      </c>
      <c r="B260" s="556" t="s">
        <v>686</v>
      </c>
      <c r="C260" s="557"/>
      <c r="D260" s="557"/>
      <c r="E260" s="557"/>
      <c r="F260" s="557"/>
      <c r="G260" s="557"/>
      <c r="H260" s="557"/>
      <c r="I260" s="557"/>
      <c r="J260" s="558" t="s">
        <v>528</v>
      </c>
      <c r="K260" s="559"/>
      <c r="L260" s="559"/>
      <c r="M260" s="559"/>
      <c r="N260" s="559"/>
      <c r="O260" s="560"/>
      <c r="P260" s="561"/>
      <c r="Q260" s="561"/>
      <c r="R260" s="562"/>
      <c r="S260" s="563">
        <v>4973</v>
      </c>
      <c r="T260" s="563"/>
      <c r="U260" s="563">
        <f t="shared" si="15"/>
        <v>5221.6500000000005</v>
      </c>
      <c r="V260" s="730"/>
      <c r="W260" s="389"/>
      <c r="X260" s="375"/>
      <c r="Y260" s="389">
        <f t="shared" si="13"/>
        <v>6944.7945000000009</v>
      </c>
    </row>
    <row r="261" spans="1:25" ht="19.25" customHeight="1" x14ac:dyDescent="0.3">
      <c r="A261" s="746" t="s">
        <v>1764</v>
      </c>
      <c r="B261" s="747"/>
      <c r="C261" s="747"/>
      <c r="D261" s="747"/>
      <c r="E261" s="747"/>
      <c r="F261" s="747"/>
      <c r="G261" s="747"/>
      <c r="H261" s="747"/>
      <c r="I261" s="747"/>
      <c r="J261" s="747"/>
      <c r="K261" s="747"/>
      <c r="L261" s="747"/>
      <c r="M261" s="747"/>
      <c r="N261" s="747"/>
      <c r="O261" s="747"/>
      <c r="P261" s="747"/>
      <c r="Q261" s="747"/>
      <c r="R261" s="747"/>
      <c r="S261" s="747"/>
      <c r="T261" s="747"/>
      <c r="U261" s="747"/>
      <c r="V261" s="747"/>
      <c r="W261" s="389"/>
      <c r="X261" s="375"/>
      <c r="Y261" s="389"/>
    </row>
    <row r="262" spans="1:25" ht="15.5" x14ac:dyDescent="0.35">
      <c r="A262" s="368">
        <v>58</v>
      </c>
      <c r="B262" s="738" t="s">
        <v>1765</v>
      </c>
      <c r="C262" s="739"/>
      <c r="D262" s="739"/>
      <c r="E262" s="739"/>
      <c r="F262" s="739"/>
      <c r="G262" s="739"/>
      <c r="H262" s="739"/>
      <c r="I262" s="740"/>
      <c r="J262" s="741" t="s">
        <v>528</v>
      </c>
      <c r="K262" s="742"/>
      <c r="L262" s="742"/>
      <c r="M262" s="742"/>
      <c r="N262" s="742"/>
      <c r="O262" s="538"/>
      <c r="P262" s="539"/>
      <c r="Q262" s="539"/>
      <c r="R262" s="540"/>
      <c r="S262" s="743"/>
      <c r="T262" s="743"/>
      <c r="U262" s="744">
        <v>-235</v>
      </c>
      <c r="V262" s="745"/>
      <c r="W262" s="389"/>
      <c r="X262" s="375"/>
      <c r="Y262" s="389">
        <f t="shared" si="13"/>
        <v>-312.55</v>
      </c>
    </row>
    <row r="263" spans="1:25" x14ac:dyDescent="0.3">
      <c r="A263" s="748"/>
      <c r="B263" s="748"/>
      <c r="C263" s="748"/>
    </row>
  </sheetData>
  <mergeCells count="1276">
    <mergeCell ref="B262:I262"/>
    <mergeCell ref="J262:N262"/>
    <mergeCell ref="O262:R262"/>
    <mergeCell ref="S262:T262"/>
    <mergeCell ref="U262:V262"/>
    <mergeCell ref="A261:V261"/>
    <mergeCell ref="U103:V103"/>
    <mergeCell ref="A99:V99"/>
    <mergeCell ref="A119:V119"/>
    <mergeCell ref="A136:V136"/>
    <mergeCell ref="A143:V143"/>
    <mergeCell ref="A263:C263"/>
    <mergeCell ref="U133:V133"/>
    <mergeCell ref="U134:V134"/>
    <mergeCell ref="U135:V135"/>
    <mergeCell ref="U138:V138"/>
    <mergeCell ref="U139:V139"/>
    <mergeCell ref="U140:V140"/>
    <mergeCell ref="U121:V121"/>
    <mergeCell ref="U122:V122"/>
    <mergeCell ref="B144:I144"/>
    <mergeCell ref="J144:N144"/>
    <mergeCell ref="O144:R144"/>
    <mergeCell ref="S144:T144"/>
    <mergeCell ref="U144:V144"/>
    <mergeCell ref="B145:I145"/>
    <mergeCell ref="J145:N145"/>
    <mergeCell ref="O145:R145"/>
    <mergeCell ref="S145:T145"/>
    <mergeCell ref="U145:V145"/>
    <mergeCell ref="U123:V123"/>
    <mergeCell ref="U124:V124"/>
    <mergeCell ref="J147:N147"/>
    <mergeCell ref="O147:R147"/>
    <mergeCell ref="S147:T147"/>
    <mergeCell ref="U147:V147"/>
    <mergeCell ref="U253:V253"/>
    <mergeCell ref="U254:V254"/>
    <mergeCell ref="U199:V199"/>
    <mergeCell ref="U200:V200"/>
    <mergeCell ref="U201:V201"/>
    <mergeCell ref="U202:V202"/>
    <mergeCell ref="U203:V203"/>
    <mergeCell ref="U204:V204"/>
    <mergeCell ref="U205:V205"/>
    <mergeCell ref="U206:V206"/>
    <mergeCell ref="U207:V207"/>
    <mergeCell ref="U190:V190"/>
    <mergeCell ref="U191:V191"/>
    <mergeCell ref="U192:V192"/>
    <mergeCell ref="U193:V193"/>
    <mergeCell ref="U194:V194"/>
    <mergeCell ref="U195:V195"/>
    <mergeCell ref="U196:V196"/>
    <mergeCell ref="U197:V197"/>
    <mergeCell ref="U198:V198"/>
    <mergeCell ref="U181:V181"/>
    <mergeCell ref="U182:V182"/>
    <mergeCell ref="U183:V183"/>
    <mergeCell ref="U184:V184"/>
    <mergeCell ref="U185:V185"/>
    <mergeCell ref="U186:V186"/>
    <mergeCell ref="U187:V187"/>
    <mergeCell ref="U188:V188"/>
    <mergeCell ref="U217:V217"/>
    <mergeCell ref="U218:V218"/>
    <mergeCell ref="U255:V255"/>
    <mergeCell ref="U256:V256"/>
    <mergeCell ref="U257:V257"/>
    <mergeCell ref="U258:V258"/>
    <mergeCell ref="U259:V259"/>
    <mergeCell ref="U219:V219"/>
    <mergeCell ref="U220:V220"/>
    <mergeCell ref="U221:V221"/>
    <mergeCell ref="U222:V222"/>
    <mergeCell ref="U223:V223"/>
    <mergeCell ref="U224:V224"/>
    <mergeCell ref="U225:V225"/>
    <mergeCell ref="U208:V208"/>
    <mergeCell ref="U209:V209"/>
    <mergeCell ref="U210:V210"/>
    <mergeCell ref="U211:V211"/>
    <mergeCell ref="U212:V212"/>
    <mergeCell ref="U213:V213"/>
    <mergeCell ref="U214:V214"/>
    <mergeCell ref="U215:V215"/>
    <mergeCell ref="U216:V216"/>
    <mergeCell ref="U116:V116"/>
    <mergeCell ref="U117:V117"/>
    <mergeCell ref="U260:V260"/>
    <mergeCell ref="A104:V104"/>
    <mergeCell ref="A105:V105"/>
    <mergeCell ref="U244:V244"/>
    <mergeCell ref="U245:V245"/>
    <mergeCell ref="U246:V246"/>
    <mergeCell ref="U247:V247"/>
    <mergeCell ref="U248:V248"/>
    <mergeCell ref="U249:V249"/>
    <mergeCell ref="U250:V250"/>
    <mergeCell ref="U251:V251"/>
    <mergeCell ref="U252:V252"/>
    <mergeCell ref="U235:V235"/>
    <mergeCell ref="U236:V236"/>
    <mergeCell ref="U237:V237"/>
    <mergeCell ref="U238:V238"/>
    <mergeCell ref="U239:V239"/>
    <mergeCell ref="U240:V240"/>
    <mergeCell ref="U241:V241"/>
    <mergeCell ref="U242:V242"/>
    <mergeCell ref="U243:V243"/>
    <mergeCell ref="U226:V226"/>
    <mergeCell ref="U227:V227"/>
    <mergeCell ref="U228:V228"/>
    <mergeCell ref="U229:V229"/>
    <mergeCell ref="U230:V230"/>
    <mergeCell ref="U231:V231"/>
    <mergeCell ref="U232:V232"/>
    <mergeCell ref="U233:V233"/>
    <mergeCell ref="U234:V234"/>
    <mergeCell ref="U110:V110"/>
    <mergeCell ref="U111:V111"/>
    <mergeCell ref="U189:V189"/>
    <mergeCell ref="U172:V172"/>
    <mergeCell ref="U173:V173"/>
    <mergeCell ref="U174:V174"/>
    <mergeCell ref="U175:V175"/>
    <mergeCell ref="U176:V176"/>
    <mergeCell ref="U177:V177"/>
    <mergeCell ref="U178:V178"/>
    <mergeCell ref="U179:V179"/>
    <mergeCell ref="U180:V180"/>
    <mergeCell ref="U98:V98"/>
    <mergeCell ref="U106:V106"/>
    <mergeCell ref="U107:V107"/>
    <mergeCell ref="U108:V108"/>
    <mergeCell ref="U109:V109"/>
    <mergeCell ref="U100:V100"/>
    <mergeCell ref="U101:V101"/>
    <mergeCell ref="U102:V102"/>
    <mergeCell ref="U163:V163"/>
    <mergeCell ref="U164:V164"/>
    <mergeCell ref="U165:V165"/>
    <mergeCell ref="U166:V166"/>
    <mergeCell ref="U167:V167"/>
    <mergeCell ref="U168:V168"/>
    <mergeCell ref="U169:V169"/>
    <mergeCell ref="U170:V170"/>
    <mergeCell ref="U112:V112"/>
    <mergeCell ref="U113:V113"/>
    <mergeCell ref="U114:V114"/>
    <mergeCell ref="U115:V115"/>
    <mergeCell ref="U171:V171"/>
    <mergeCell ref="U141:V141"/>
    <mergeCell ref="U142:V142"/>
    <mergeCell ref="U156:V156"/>
    <mergeCell ref="U157:V157"/>
    <mergeCell ref="U158:V158"/>
    <mergeCell ref="U159:V159"/>
    <mergeCell ref="U160:V160"/>
    <mergeCell ref="U161:V161"/>
    <mergeCell ref="U162:V162"/>
    <mergeCell ref="U148:V148"/>
    <mergeCell ref="U149:V149"/>
    <mergeCell ref="U150:V150"/>
    <mergeCell ref="U130:V130"/>
    <mergeCell ref="U131:V131"/>
    <mergeCell ref="U132:V132"/>
    <mergeCell ref="U120:V120"/>
    <mergeCell ref="U125:V125"/>
    <mergeCell ref="U126:V126"/>
    <mergeCell ref="U127:V127"/>
    <mergeCell ref="U128:V128"/>
    <mergeCell ref="U129:V129"/>
    <mergeCell ref="U118:V118"/>
    <mergeCell ref="U94:V94"/>
    <mergeCell ref="U95:V95"/>
    <mergeCell ref="U96:V96"/>
    <mergeCell ref="U97:V97"/>
    <mergeCell ref="U67:V67"/>
    <mergeCell ref="U68:V68"/>
    <mergeCell ref="U69:V69"/>
    <mergeCell ref="U70:V70"/>
    <mergeCell ref="U71:V71"/>
    <mergeCell ref="U72:V72"/>
    <mergeCell ref="U73:V73"/>
    <mergeCell ref="U74:V74"/>
    <mergeCell ref="U75:V75"/>
    <mergeCell ref="U85:V85"/>
    <mergeCell ref="U86:V86"/>
    <mergeCell ref="U87:V87"/>
    <mergeCell ref="U88:V88"/>
    <mergeCell ref="U89:V89"/>
    <mergeCell ref="U90:V90"/>
    <mergeCell ref="U91:V91"/>
    <mergeCell ref="U92:V92"/>
    <mergeCell ref="U93:V93"/>
    <mergeCell ref="U76:V76"/>
    <mergeCell ref="U77:V77"/>
    <mergeCell ref="U78:V78"/>
    <mergeCell ref="U79:V79"/>
    <mergeCell ref="U80:V80"/>
    <mergeCell ref="U81:V81"/>
    <mergeCell ref="U82:V82"/>
    <mergeCell ref="U83:V83"/>
    <mergeCell ref="U84:V84"/>
    <mergeCell ref="U58:V58"/>
    <mergeCell ref="U59:V59"/>
    <mergeCell ref="U60:V60"/>
    <mergeCell ref="U61:V61"/>
    <mergeCell ref="U62:V62"/>
    <mergeCell ref="U63:V63"/>
    <mergeCell ref="U64:V64"/>
    <mergeCell ref="U65:V65"/>
    <mergeCell ref="U66:V66"/>
    <mergeCell ref="U49:V49"/>
    <mergeCell ref="U50:V50"/>
    <mergeCell ref="U51:V51"/>
    <mergeCell ref="U52:V52"/>
    <mergeCell ref="U53:V53"/>
    <mergeCell ref="U54:V54"/>
    <mergeCell ref="U55:V55"/>
    <mergeCell ref="U56:V56"/>
    <mergeCell ref="U57:V57"/>
    <mergeCell ref="U39:V39"/>
    <mergeCell ref="U41:V41"/>
    <mergeCell ref="U42:V42"/>
    <mergeCell ref="U43:V43"/>
    <mergeCell ref="U44:V44"/>
    <mergeCell ref="U45:V45"/>
    <mergeCell ref="U46:V46"/>
    <mergeCell ref="U47:V47"/>
    <mergeCell ref="U48:V48"/>
    <mergeCell ref="U30:V30"/>
    <mergeCell ref="U31:V31"/>
    <mergeCell ref="U32:V32"/>
    <mergeCell ref="U33:V33"/>
    <mergeCell ref="U34:V34"/>
    <mergeCell ref="U35:V35"/>
    <mergeCell ref="U36:V36"/>
    <mergeCell ref="U37:V37"/>
    <mergeCell ref="U38:V38"/>
    <mergeCell ref="U21:V21"/>
    <mergeCell ref="U22:V22"/>
    <mergeCell ref="U23:V23"/>
    <mergeCell ref="U24:V24"/>
    <mergeCell ref="U25:V25"/>
    <mergeCell ref="U26:V26"/>
    <mergeCell ref="U27:V27"/>
    <mergeCell ref="U28:V28"/>
    <mergeCell ref="U29:V29"/>
    <mergeCell ref="U12:V12"/>
    <mergeCell ref="U13:V13"/>
    <mergeCell ref="U14:V14"/>
    <mergeCell ref="U15:V15"/>
    <mergeCell ref="U16:V16"/>
    <mergeCell ref="U17:V17"/>
    <mergeCell ref="U18:V18"/>
    <mergeCell ref="U19:V19"/>
    <mergeCell ref="U20:V20"/>
    <mergeCell ref="U1:V1"/>
    <mergeCell ref="U3:V3"/>
    <mergeCell ref="U4:V4"/>
    <mergeCell ref="U5:V5"/>
    <mergeCell ref="U6:V6"/>
    <mergeCell ref="U7:V7"/>
    <mergeCell ref="U9:V9"/>
    <mergeCell ref="U10:V10"/>
    <mergeCell ref="U11:V11"/>
    <mergeCell ref="B1:I1"/>
    <mergeCell ref="J1:N1"/>
    <mergeCell ref="O1:R1"/>
    <mergeCell ref="S1:T1"/>
    <mergeCell ref="A2:R2"/>
    <mergeCell ref="B3:I3"/>
    <mergeCell ref="J3:N3"/>
    <mergeCell ref="O3:R3"/>
    <mergeCell ref="S3:T3"/>
    <mergeCell ref="S6:T6"/>
    <mergeCell ref="B7:I7"/>
    <mergeCell ref="J7:N7"/>
    <mergeCell ref="O7:R7"/>
    <mergeCell ref="S7:T7"/>
    <mergeCell ref="B4:I4"/>
    <mergeCell ref="J4:N4"/>
    <mergeCell ref="O4:R4"/>
    <mergeCell ref="S4:T4"/>
    <mergeCell ref="B5:D5"/>
    <mergeCell ref="E5:I5"/>
    <mergeCell ref="J5:N5"/>
    <mergeCell ref="O5:R5"/>
    <mergeCell ref="S5:T5"/>
    <mergeCell ref="B8:I8"/>
    <mergeCell ref="J8:N8"/>
    <mergeCell ref="O8:R8"/>
    <mergeCell ref="B9:I9"/>
    <mergeCell ref="J9:N9"/>
    <mergeCell ref="O9:R9"/>
    <mergeCell ref="B6:I6"/>
    <mergeCell ref="J6:N6"/>
    <mergeCell ref="O6:R6"/>
    <mergeCell ref="S9:T9"/>
    <mergeCell ref="B10:I10"/>
    <mergeCell ref="J10:N10"/>
    <mergeCell ref="O10:R10"/>
    <mergeCell ref="S10:T10"/>
    <mergeCell ref="B11:I11"/>
    <mergeCell ref="J11:N11"/>
    <mergeCell ref="O11:R11"/>
    <mergeCell ref="S11:T11"/>
    <mergeCell ref="B14:I14"/>
    <mergeCell ref="J14:N14"/>
    <mergeCell ref="O14:R14"/>
    <mergeCell ref="S14:T14"/>
    <mergeCell ref="B15:I15"/>
    <mergeCell ref="J15:N15"/>
    <mergeCell ref="O15:R15"/>
    <mergeCell ref="S15:T15"/>
    <mergeCell ref="B12:I12"/>
    <mergeCell ref="J12:N12"/>
    <mergeCell ref="O12:R12"/>
    <mergeCell ref="S12:T12"/>
    <mergeCell ref="B13:I13"/>
    <mergeCell ref="J13:N13"/>
    <mergeCell ref="O13:R13"/>
    <mergeCell ref="S13:T13"/>
    <mergeCell ref="B18:I18"/>
    <mergeCell ref="J18:N18"/>
    <mergeCell ref="O18:R18"/>
    <mergeCell ref="S18:T18"/>
    <mergeCell ref="B19:I19"/>
    <mergeCell ref="J19:N19"/>
    <mergeCell ref="O19:R19"/>
    <mergeCell ref="S19:T19"/>
    <mergeCell ref="B16:I16"/>
    <mergeCell ref="J16:N16"/>
    <mergeCell ref="O16:R16"/>
    <mergeCell ref="S16:T16"/>
    <mergeCell ref="B17:I17"/>
    <mergeCell ref="J17:N17"/>
    <mergeCell ref="O17:R17"/>
    <mergeCell ref="S17:T17"/>
    <mergeCell ref="B22:I22"/>
    <mergeCell ref="J22:N22"/>
    <mergeCell ref="O22:R22"/>
    <mergeCell ref="S22:T22"/>
    <mergeCell ref="B23:I23"/>
    <mergeCell ref="J23:N23"/>
    <mergeCell ref="O23:R23"/>
    <mergeCell ref="S23:T23"/>
    <mergeCell ref="B20:I20"/>
    <mergeCell ref="J20:N20"/>
    <mergeCell ref="O20:R20"/>
    <mergeCell ref="S20:T20"/>
    <mergeCell ref="B21:I21"/>
    <mergeCell ref="J21:N21"/>
    <mergeCell ref="O21:R21"/>
    <mergeCell ref="S21:T21"/>
    <mergeCell ref="B26:I26"/>
    <mergeCell ref="J26:N26"/>
    <mergeCell ref="O26:R26"/>
    <mergeCell ref="S26:T26"/>
    <mergeCell ref="B27:I27"/>
    <mergeCell ref="J27:N27"/>
    <mergeCell ref="O27:R27"/>
    <mergeCell ref="S27:T27"/>
    <mergeCell ref="B24:I24"/>
    <mergeCell ref="J24:N24"/>
    <mergeCell ref="O24:R24"/>
    <mergeCell ref="S24:T24"/>
    <mergeCell ref="B25:I25"/>
    <mergeCell ref="J25:N25"/>
    <mergeCell ref="O25:R25"/>
    <mergeCell ref="S25:T25"/>
    <mergeCell ref="B30:I30"/>
    <mergeCell ref="J30:N30"/>
    <mergeCell ref="O30:R30"/>
    <mergeCell ref="S30:T30"/>
    <mergeCell ref="B31:I31"/>
    <mergeCell ref="J31:N31"/>
    <mergeCell ref="O31:R31"/>
    <mergeCell ref="S31:T31"/>
    <mergeCell ref="B28:I28"/>
    <mergeCell ref="J28:N28"/>
    <mergeCell ref="O28:R28"/>
    <mergeCell ref="S28:T28"/>
    <mergeCell ref="B29:I29"/>
    <mergeCell ref="J29:N29"/>
    <mergeCell ref="O29:R29"/>
    <mergeCell ref="S29:T29"/>
    <mergeCell ref="B34:I34"/>
    <mergeCell ref="J34:N34"/>
    <mergeCell ref="O34:R34"/>
    <mergeCell ref="S34:T34"/>
    <mergeCell ref="B35:I35"/>
    <mergeCell ref="J35:N35"/>
    <mergeCell ref="O35:R35"/>
    <mergeCell ref="S35:T35"/>
    <mergeCell ref="B32:I32"/>
    <mergeCell ref="J32:N32"/>
    <mergeCell ref="O32:R32"/>
    <mergeCell ref="S32:T32"/>
    <mergeCell ref="B33:I33"/>
    <mergeCell ref="J33:N33"/>
    <mergeCell ref="O33:R33"/>
    <mergeCell ref="S33:T33"/>
    <mergeCell ref="S38:T38"/>
    <mergeCell ref="B39:I39"/>
    <mergeCell ref="J39:N39"/>
    <mergeCell ref="O39:R39"/>
    <mergeCell ref="S39:T39"/>
    <mergeCell ref="B36:I36"/>
    <mergeCell ref="J36:N36"/>
    <mergeCell ref="O36:R36"/>
    <mergeCell ref="S36:T36"/>
    <mergeCell ref="B37:I37"/>
    <mergeCell ref="J37:N37"/>
    <mergeCell ref="O37:R37"/>
    <mergeCell ref="S37:T37"/>
    <mergeCell ref="B40:I40"/>
    <mergeCell ref="J40:N40"/>
    <mergeCell ref="O40:R40"/>
    <mergeCell ref="B41:I41"/>
    <mergeCell ref="J41:N41"/>
    <mergeCell ref="O41:R41"/>
    <mergeCell ref="B38:I38"/>
    <mergeCell ref="J38:N38"/>
    <mergeCell ref="O38:R38"/>
    <mergeCell ref="B44:I44"/>
    <mergeCell ref="J44:N44"/>
    <mergeCell ref="O44:R44"/>
    <mergeCell ref="S44:T44"/>
    <mergeCell ref="B45:I45"/>
    <mergeCell ref="J45:N45"/>
    <mergeCell ref="O45:R45"/>
    <mergeCell ref="S45:T45"/>
    <mergeCell ref="S41:T41"/>
    <mergeCell ref="B42:I42"/>
    <mergeCell ref="J42:N42"/>
    <mergeCell ref="O42:R42"/>
    <mergeCell ref="S42:T42"/>
    <mergeCell ref="B43:I43"/>
    <mergeCell ref="J43:N43"/>
    <mergeCell ref="O43:R43"/>
    <mergeCell ref="S43:T43"/>
    <mergeCell ref="B48:I48"/>
    <mergeCell ref="J48:N48"/>
    <mergeCell ref="O48:R48"/>
    <mergeCell ref="S48:T48"/>
    <mergeCell ref="B49:I49"/>
    <mergeCell ref="J49:N49"/>
    <mergeCell ref="O49:R49"/>
    <mergeCell ref="S49:T49"/>
    <mergeCell ref="B46:I46"/>
    <mergeCell ref="J46:N46"/>
    <mergeCell ref="O46:R46"/>
    <mergeCell ref="S46:T46"/>
    <mergeCell ref="B47:I47"/>
    <mergeCell ref="J47:N47"/>
    <mergeCell ref="O47:R47"/>
    <mergeCell ref="S47:T47"/>
    <mergeCell ref="B52:I52"/>
    <mergeCell ref="J52:N52"/>
    <mergeCell ref="O52:R52"/>
    <mergeCell ref="S52:T52"/>
    <mergeCell ref="B53:I53"/>
    <mergeCell ref="J53:N53"/>
    <mergeCell ref="O53:R53"/>
    <mergeCell ref="S53:T53"/>
    <mergeCell ref="B50:I50"/>
    <mergeCell ref="J50:N50"/>
    <mergeCell ref="O50:R50"/>
    <mergeCell ref="S50:T50"/>
    <mergeCell ref="B51:I51"/>
    <mergeCell ref="J51:N51"/>
    <mergeCell ref="O51:R51"/>
    <mergeCell ref="S51:T51"/>
    <mergeCell ref="B56:I56"/>
    <mergeCell ref="J56:N56"/>
    <mergeCell ref="O56:R56"/>
    <mergeCell ref="S56:T56"/>
    <mergeCell ref="B57:I57"/>
    <mergeCell ref="J57:N57"/>
    <mergeCell ref="O57:R57"/>
    <mergeCell ref="S57:T57"/>
    <mergeCell ref="B54:I54"/>
    <mergeCell ref="J54:N54"/>
    <mergeCell ref="O54:R54"/>
    <mergeCell ref="S54:T54"/>
    <mergeCell ref="B55:I55"/>
    <mergeCell ref="J55:N55"/>
    <mergeCell ref="O55:R55"/>
    <mergeCell ref="S55:T55"/>
    <mergeCell ref="B60:I60"/>
    <mergeCell ref="J60:N60"/>
    <mergeCell ref="O60:R60"/>
    <mergeCell ref="S60:T60"/>
    <mergeCell ref="B61:I61"/>
    <mergeCell ref="J61:N61"/>
    <mergeCell ref="O61:R61"/>
    <mergeCell ref="S61:T61"/>
    <mergeCell ref="B58:I58"/>
    <mergeCell ref="J58:N58"/>
    <mergeCell ref="O58:R58"/>
    <mergeCell ref="S58:T58"/>
    <mergeCell ref="B59:I59"/>
    <mergeCell ref="J59:N59"/>
    <mergeCell ref="O59:R59"/>
    <mergeCell ref="S59:T59"/>
    <mergeCell ref="B64:I64"/>
    <mergeCell ref="J64:N64"/>
    <mergeCell ref="O64:R64"/>
    <mergeCell ref="S64:T64"/>
    <mergeCell ref="B65:I65"/>
    <mergeCell ref="J65:N65"/>
    <mergeCell ref="O65:R65"/>
    <mergeCell ref="S65:T65"/>
    <mergeCell ref="B62:I62"/>
    <mergeCell ref="J62:N62"/>
    <mergeCell ref="O62:R62"/>
    <mergeCell ref="S62:T62"/>
    <mergeCell ref="B63:I63"/>
    <mergeCell ref="J63:N63"/>
    <mergeCell ref="O63:R63"/>
    <mergeCell ref="S63:T63"/>
    <mergeCell ref="B68:I68"/>
    <mergeCell ref="J68:N68"/>
    <mergeCell ref="O68:R68"/>
    <mergeCell ref="S68:T68"/>
    <mergeCell ref="B69:I69"/>
    <mergeCell ref="J69:N69"/>
    <mergeCell ref="O69:R69"/>
    <mergeCell ref="S69:T69"/>
    <mergeCell ref="B66:I66"/>
    <mergeCell ref="J66:N66"/>
    <mergeCell ref="O66:R66"/>
    <mergeCell ref="S66:T66"/>
    <mergeCell ref="B67:I67"/>
    <mergeCell ref="J67:N67"/>
    <mergeCell ref="O67:R67"/>
    <mergeCell ref="S67:T67"/>
    <mergeCell ref="B72:I72"/>
    <mergeCell ref="J72:N72"/>
    <mergeCell ref="O72:R72"/>
    <mergeCell ref="S72:T72"/>
    <mergeCell ref="B73:I73"/>
    <mergeCell ref="J73:N73"/>
    <mergeCell ref="O73:R73"/>
    <mergeCell ref="S73:T73"/>
    <mergeCell ref="B70:I70"/>
    <mergeCell ref="J70:N70"/>
    <mergeCell ref="O70:R70"/>
    <mergeCell ref="S70:T70"/>
    <mergeCell ref="B71:I71"/>
    <mergeCell ref="J71:N71"/>
    <mergeCell ref="O71:R71"/>
    <mergeCell ref="S71:T71"/>
    <mergeCell ref="B76:I76"/>
    <mergeCell ref="J76:N76"/>
    <mergeCell ref="O76:R76"/>
    <mergeCell ref="S76:T76"/>
    <mergeCell ref="B77:I77"/>
    <mergeCell ref="J77:N77"/>
    <mergeCell ref="O77:R77"/>
    <mergeCell ref="S77:T77"/>
    <mergeCell ref="B74:I74"/>
    <mergeCell ref="J74:N74"/>
    <mergeCell ref="O74:R74"/>
    <mergeCell ref="S74:T74"/>
    <mergeCell ref="B75:I75"/>
    <mergeCell ref="J75:N75"/>
    <mergeCell ref="O75:R75"/>
    <mergeCell ref="S75:T75"/>
    <mergeCell ref="B80:I80"/>
    <mergeCell ref="J80:N80"/>
    <mergeCell ref="O80:R80"/>
    <mergeCell ref="S80:T80"/>
    <mergeCell ref="B81:I81"/>
    <mergeCell ref="J81:N81"/>
    <mergeCell ref="O81:R81"/>
    <mergeCell ref="S81:T81"/>
    <mergeCell ref="B78:I78"/>
    <mergeCell ref="J78:N78"/>
    <mergeCell ref="O78:R78"/>
    <mergeCell ref="S78:T78"/>
    <mergeCell ref="B79:I79"/>
    <mergeCell ref="J79:N79"/>
    <mergeCell ref="O79:R79"/>
    <mergeCell ref="S79:T79"/>
    <mergeCell ref="B84:I84"/>
    <mergeCell ref="J84:N84"/>
    <mergeCell ref="O84:R84"/>
    <mergeCell ref="S84:T84"/>
    <mergeCell ref="B85:I85"/>
    <mergeCell ref="J85:N85"/>
    <mergeCell ref="O85:R85"/>
    <mergeCell ref="S85:T85"/>
    <mergeCell ref="B82:I82"/>
    <mergeCell ref="J82:N82"/>
    <mergeCell ref="O82:R82"/>
    <mergeCell ref="S82:T82"/>
    <mergeCell ref="B83:I83"/>
    <mergeCell ref="J83:N83"/>
    <mergeCell ref="O83:R83"/>
    <mergeCell ref="S83:T83"/>
    <mergeCell ref="B88:I88"/>
    <mergeCell ref="J88:N88"/>
    <mergeCell ref="O88:R88"/>
    <mergeCell ref="S88:T88"/>
    <mergeCell ref="B89:I89"/>
    <mergeCell ref="J89:N89"/>
    <mergeCell ref="O89:R89"/>
    <mergeCell ref="S89:T89"/>
    <mergeCell ref="B86:I86"/>
    <mergeCell ref="J86:N86"/>
    <mergeCell ref="O86:R86"/>
    <mergeCell ref="S86:T86"/>
    <mergeCell ref="B87:I87"/>
    <mergeCell ref="J87:N87"/>
    <mergeCell ref="O87:R87"/>
    <mergeCell ref="S87:T87"/>
    <mergeCell ref="B92:I92"/>
    <mergeCell ref="J92:N92"/>
    <mergeCell ref="O92:R92"/>
    <mergeCell ref="S92:T92"/>
    <mergeCell ref="B93:I93"/>
    <mergeCell ref="J93:N93"/>
    <mergeCell ref="O93:R93"/>
    <mergeCell ref="S93:T93"/>
    <mergeCell ref="B90:I90"/>
    <mergeCell ref="J90:N90"/>
    <mergeCell ref="O90:R90"/>
    <mergeCell ref="S90:T90"/>
    <mergeCell ref="B91:I91"/>
    <mergeCell ref="J91:N91"/>
    <mergeCell ref="O91:R91"/>
    <mergeCell ref="S91:T91"/>
    <mergeCell ref="B96:I96"/>
    <mergeCell ref="J96:N96"/>
    <mergeCell ref="O96:R96"/>
    <mergeCell ref="S96:T96"/>
    <mergeCell ref="B97:I97"/>
    <mergeCell ref="J97:N97"/>
    <mergeCell ref="O97:R97"/>
    <mergeCell ref="S97:T97"/>
    <mergeCell ref="B94:I94"/>
    <mergeCell ref="J94:N94"/>
    <mergeCell ref="O94:R94"/>
    <mergeCell ref="S94:T94"/>
    <mergeCell ref="B95:I95"/>
    <mergeCell ref="J95:N95"/>
    <mergeCell ref="O95:R95"/>
    <mergeCell ref="S95:T95"/>
    <mergeCell ref="B106:I106"/>
    <mergeCell ref="J106:N106"/>
    <mergeCell ref="O106:R106"/>
    <mergeCell ref="S106:T106"/>
    <mergeCell ref="B100:I100"/>
    <mergeCell ref="J100:N100"/>
    <mergeCell ref="O100:R100"/>
    <mergeCell ref="S100:T100"/>
    <mergeCell ref="B101:I101"/>
    <mergeCell ref="J101:N101"/>
    <mergeCell ref="O101:R101"/>
    <mergeCell ref="S101:T101"/>
    <mergeCell ref="B102:I102"/>
    <mergeCell ref="J102:N102"/>
    <mergeCell ref="O102:R102"/>
    <mergeCell ref="S102:T102"/>
    <mergeCell ref="B107:I107"/>
    <mergeCell ref="J107:N107"/>
    <mergeCell ref="O107:R107"/>
    <mergeCell ref="S107:T107"/>
    <mergeCell ref="B98:I98"/>
    <mergeCell ref="J98:N98"/>
    <mergeCell ref="O98:R98"/>
    <mergeCell ref="S98:T98"/>
    <mergeCell ref="B110:I110"/>
    <mergeCell ref="J110:N110"/>
    <mergeCell ref="O110:R110"/>
    <mergeCell ref="S110:T110"/>
    <mergeCell ref="B111:I111"/>
    <mergeCell ref="J111:N111"/>
    <mergeCell ref="O111:R111"/>
    <mergeCell ref="S111:T111"/>
    <mergeCell ref="B108:I108"/>
    <mergeCell ref="J108:N108"/>
    <mergeCell ref="O108:R108"/>
    <mergeCell ref="S108:T108"/>
    <mergeCell ref="B109:I109"/>
    <mergeCell ref="J109:N109"/>
    <mergeCell ref="O109:R109"/>
    <mergeCell ref="S109:T109"/>
    <mergeCell ref="B103:I103"/>
    <mergeCell ref="J103:N103"/>
    <mergeCell ref="O103:R103"/>
    <mergeCell ref="S103:T103"/>
    <mergeCell ref="B114:I114"/>
    <mergeCell ref="J114:N114"/>
    <mergeCell ref="O114:R114"/>
    <mergeCell ref="S114:T114"/>
    <mergeCell ref="B115:I115"/>
    <mergeCell ref="J115:N115"/>
    <mergeCell ref="O115:R115"/>
    <mergeCell ref="S115:T115"/>
    <mergeCell ref="B112:I112"/>
    <mergeCell ref="J112:N112"/>
    <mergeCell ref="O112:R112"/>
    <mergeCell ref="S112:T112"/>
    <mergeCell ref="B113:I113"/>
    <mergeCell ref="J113:N113"/>
    <mergeCell ref="O113:R113"/>
    <mergeCell ref="S113:T113"/>
    <mergeCell ref="B118:I118"/>
    <mergeCell ref="J118:N118"/>
    <mergeCell ref="O118:R118"/>
    <mergeCell ref="S118:T118"/>
    <mergeCell ref="B116:I116"/>
    <mergeCell ref="J116:N116"/>
    <mergeCell ref="O116:R116"/>
    <mergeCell ref="S116:T116"/>
    <mergeCell ref="B117:I117"/>
    <mergeCell ref="J117:N117"/>
    <mergeCell ref="O117:R117"/>
    <mergeCell ref="S117:T117"/>
    <mergeCell ref="S124:T124"/>
    <mergeCell ref="B125:I125"/>
    <mergeCell ref="J125:N125"/>
    <mergeCell ref="O125:R125"/>
    <mergeCell ref="S125:T125"/>
    <mergeCell ref="B122:I122"/>
    <mergeCell ref="J122:N122"/>
    <mergeCell ref="O122:R122"/>
    <mergeCell ref="S122:T122"/>
    <mergeCell ref="B123:I123"/>
    <mergeCell ref="J123:N123"/>
    <mergeCell ref="O123:R123"/>
    <mergeCell ref="S123:T123"/>
    <mergeCell ref="B120:I120"/>
    <mergeCell ref="J120:N120"/>
    <mergeCell ref="O120:R120"/>
    <mergeCell ref="S120:T120"/>
    <mergeCell ref="J121:N121"/>
    <mergeCell ref="O121:R121"/>
    <mergeCell ref="S121:T121"/>
    <mergeCell ref="B124:I124"/>
    <mergeCell ref="J124:N124"/>
    <mergeCell ref="O124:R124"/>
    <mergeCell ref="B121:I121"/>
    <mergeCell ref="B128:I128"/>
    <mergeCell ref="J128:N128"/>
    <mergeCell ref="O128:R128"/>
    <mergeCell ref="S128:T128"/>
    <mergeCell ref="B129:I129"/>
    <mergeCell ref="J129:N129"/>
    <mergeCell ref="O129:R129"/>
    <mergeCell ref="S129:T129"/>
    <mergeCell ref="B126:I126"/>
    <mergeCell ref="J126:N126"/>
    <mergeCell ref="O126:R126"/>
    <mergeCell ref="S126:T126"/>
    <mergeCell ref="B127:I127"/>
    <mergeCell ref="J127:N127"/>
    <mergeCell ref="O127:R127"/>
    <mergeCell ref="S127:T127"/>
    <mergeCell ref="B132:I132"/>
    <mergeCell ref="J132:N132"/>
    <mergeCell ref="O132:R132"/>
    <mergeCell ref="S132:T132"/>
    <mergeCell ref="B133:I133"/>
    <mergeCell ref="J133:N133"/>
    <mergeCell ref="O133:R133"/>
    <mergeCell ref="S133:T133"/>
    <mergeCell ref="B130:I130"/>
    <mergeCell ref="J130:N130"/>
    <mergeCell ref="O130:R130"/>
    <mergeCell ref="S130:T130"/>
    <mergeCell ref="B131:I131"/>
    <mergeCell ref="J131:N131"/>
    <mergeCell ref="O131:R131"/>
    <mergeCell ref="S131:T131"/>
    <mergeCell ref="B138:I138"/>
    <mergeCell ref="J138:N138"/>
    <mergeCell ref="O138:R138"/>
    <mergeCell ref="S138:T138"/>
    <mergeCell ref="B139:I139"/>
    <mergeCell ref="J139:N139"/>
    <mergeCell ref="O139:R139"/>
    <mergeCell ref="S139:T139"/>
    <mergeCell ref="B134:I134"/>
    <mergeCell ref="J134:N134"/>
    <mergeCell ref="O134:R134"/>
    <mergeCell ref="S134:T134"/>
    <mergeCell ref="B135:I135"/>
    <mergeCell ref="J135:N135"/>
    <mergeCell ref="O135:R135"/>
    <mergeCell ref="S135:T135"/>
    <mergeCell ref="B137:I137"/>
    <mergeCell ref="J137:N137"/>
    <mergeCell ref="O137:R137"/>
    <mergeCell ref="S137:T137"/>
    <mergeCell ref="B156:I156"/>
    <mergeCell ref="J156:N156"/>
    <mergeCell ref="O156:R156"/>
    <mergeCell ref="S156:T156"/>
    <mergeCell ref="B140:I140"/>
    <mergeCell ref="J140:N140"/>
    <mergeCell ref="O140:R140"/>
    <mergeCell ref="S140:T140"/>
    <mergeCell ref="B141:I141"/>
    <mergeCell ref="J141:N141"/>
    <mergeCell ref="O141:R141"/>
    <mergeCell ref="S141:T141"/>
    <mergeCell ref="B159:I159"/>
    <mergeCell ref="J159:N159"/>
    <mergeCell ref="O159:R159"/>
    <mergeCell ref="S159:T159"/>
    <mergeCell ref="B148:I148"/>
    <mergeCell ref="J148:N148"/>
    <mergeCell ref="O148:R148"/>
    <mergeCell ref="S148:T148"/>
    <mergeCell ref="B149:I149"/>
    <mergeCell ref="J149:N149"/>
    <mergeCell ref="O149:R149"/>
    <mergeCell ref="S149:T149"/>
    <mergeCell ref="B150:I150"/>
    <mergeCell ref="J150:N150"/>
    <mergeCell ref="O150:R150"/>
    <mergeCell ref="S150:T150"/>
    <mergeCell ref="B146:I146"/>
    <mergeCell ref="J146:N146"/>
    <mergeCell ref="O146:R146"/>
    <mergeCell ref="S146:T146"/>
    <mergeCell ref="B160:I160"/>
    <mergeCell ref="J160:N160"/>
    <mergeCell ref="O160:R160"/>
    <mergeCell ref="S160:T160"/>
    <mergeCell ref="B157:I157"/>
    <mergeCell ref="J157:N157"/>
    <mergeCell ref="O157:R157"/>
    <mergeCell ref="S157:T157"/>
    <mergeCell ref="B158:I158"/>
    <mergeCell ref="J158:N158"/>
    <mergeCell ref="O158:R158"/>
    <mergeCell ref="S158:T158"/>
    <mergeCell ref="B163:I163"/>
    <mergeCell ref="J163:N163"/>
    <mergeCell ref="O163:R163"/>
    <mergeCell ref="S163:T163"/>
    <mergeCell ref="B164:I164"/>
    <mergeCell ref="J164:N164"/>
    <mergeCell ref="O164:R164"/>
    <mergeCell ref="S164:T164"/>
    <mergeCell ref="B161:I161"/>
    <mergeCell ref="J161:N161"/>
    <mergeCell ref="O161:R161"/>
    <mergeCell ref="S161:T161"/>
    <mergeCell ref="B162:I162"/>
    <mergeCell ref="J162:N162"/>
    <mergeCell ref="O162:R162"/>
    <mergeCell ref="S162:T162"/>
    <mergeCell ref="B167:I167"/>
    <mergeCell ref="J167:N167"/>
    <mergeCell ref="O167:R167"/>
    <mergeCell ref="S167:T167"/>
    <mergeCell ref="B168:I168"/>
    <mergeCell ref="J168:N168"/>
    <mergeCell ref="O168:R168"/>
    <mergeCell ref="S168:T168"/>
    <mergeCell ref="B165:I165"/>
    <mergeCell ref="J165:N165"/>
    <mergeCell ref="O165:R165"/>
    <mergeCell ref="S165:T165"/>
    <mergeCell ref="B166:I166"/>
    <mergeCell ref="J166:N166"/>
    <mergeCell ref="O166:R166"/>
    <mergeCell ref="S166:T166"/>
    <mergeCell ref="B171:I171"/>
    <mergeCell ref="J171:N171"/>
    <mergeCell ref="O171:R171"/>
    <mergeCell ref="S171:T171"/>
    <mergeCell ref="B172:I172"/>
    <mergeCell ref="J172:N172"/>
    <mergeCell ref="O172:R172"/>
    <mergeCell ref="S172:T172"/>
    <mergeCell ref="B169:I169"/>
    <mergeCell ref="J169:N169"/>
    <mergeCell ref="O169:R169"/>
    <mergeCell ref="S169:T169"/>
    <mergeCell ref="B170:I170"/>
    <mergeCell ref="J170:N170"/>
    <mergeCell ref="O170:R170"/>
    <mergeCell ref="S170:T170"/>
    <mergeCell ref="B175:I175"/>
    <mergeCell ref="J175:N175"/>
    <mergeCell ref="O175:R175"/>
    <mergeCell ref="S175:T175"/>
    <mergeCell ref="B176:I176"/>
    <mergeCell ref="J176:N176"/>
    <mergeCell ref="O176:R176"/>
    <mergeCell ref="S176:T176"/>
    <mergeCell ref="B173:I173"/>
    <mergeCell ref="J173:N173"/>
    <mergeCell ref="O173:R173"/>
    <mergeCell ref="S173:T173"/>
    <mergeCell ref="B174:I174"/>
    <mergeCell ref="J174:N174"/>
    <mergeCell ref="O174:R174"/>
    <mergeCell ref="S174:T174"/>
    <mergeCell ref="B179:I179"/>
    <mergeCell ref="J179:N179"/>
    <mergeCell ref="O179:R179"/>
    <mergeCell ref="S179:T179"/>
    <mergeCell ref="B180:I180"/>
    <mergeCell ref="J180:N180"/>
    <mergeCell ref="O180:R180"/>
    <mergeCell ref="S180:T180"/>
    <mergeCell ref="B177:I177"/>
    <mergeCell ref="J177:N177"/>
    <mergeCell ref="O177:R177"/>
    <mergeCell ref="S177:T177"/>
    <mergeCell ref="B178:I178"/>
    <mergeCell ref="J178:N178"/>
    <mergeCell ref="O178:R178"/>
    <mergeCell ref="S178:T178"/>
    <mergeCell ref="B183:I183"/>
    <mergeCell ref="J183:N183"/>
    <mergeCell ref="O183:R183"/>
    <mergeCell ref="S183:T183"/>
    <mergeCell ref="B184:I184"/>
    <mergeCell ref="J184:N184"/>
    <mergeCell ref="O184:R184"/>
    <mergeCell ref="S184:T184"/>
    <mergeCell ref="B181:I181"/>
    <mergeCell ref="J181:N181"/>
    <mergeCell ref="O181:R181"/>
    <mergeCell ref="S181:T181"/>
    <mergeCell ref="B182:I182"/>
    <mergeCell ref="J182:N182"/>
    <mergeCell ref="O182:R182"/>
    <mergeCell ref="S182:T182"/>
    <mergeCell ref="B187:I187"/>
    <mergeCell ref="J187:N187"/>
    <mergeCell ref="O187:R187"/>
    <mergeCell ref="S187:T187"/>
    <mergeCell ref="B188:I188"/>
    <mergeCell ref="J188:N188"/>
    <mergeCell ref="O188:R188"/>
    <mergeCell ref="S188:T188"/>
    <mergeCell ref="B185:I185"/>
    <mergeCell ref="J185:N185"/>
    <mergeCell ref="O185:R185"/>
    <mergeCell ref="S185:T185"/>
    <mergeCell ref="B186:I186"/>
    <mergeCell ref="J186:N186"/>
    <mergeCell ref="O186:R186"/>
    <mergeCell ref="S186:T186"/>
    <mergeCell ref="B191:I191"/>
    <mergeCell ref="J191:N191"/>
    <mergeCell ref="O191:R191"/>
    <mergeCell ref="S191:T191"/>
    <mergeCell ref="B192:I192"/>
    <mergeCell ref="J192:N192"/>
    <mergeCell ref="O192:R192"/>
    <mergeCell ref="S192:T192"/>
    <mergeCell ref="B189:I189"/>
    <mergeCell ref="J189:N189"/>
    <mergeCell ref="O189:R189"/>
    <mergeCell ref="S189:T189"/>
    <mergeCell ref="B190:I190"/>
    <mergeCell ref="J190:N190"/>
    <mergeCell ref="O190:R190"/>
    <mergeCell ref="S190:T190"/>
    <mergeCell ref="B195:I195"/>
    <mergeCell ref="J195:N195"/>
    <mergeCell ref="O195:R195"/>
    <mergeCell ref="S195:T195"/>
    <mergeCell ref="B196:I196"/>
    <mergeCell ref="J196:N196"/>
    <mergeCell ref="O196:R196"/>
    <mergeCell ref="S196:T196"/>
    <mergeCell ref="B193:I193"/>
    <mergeCell ref="J193:N193"/>
    <mergeCell ref="O193:R193"/>
    <mergeCell ref="S193:T193"/>
    <mergeCell ref="B194:I194"/>
    <mergeCell ref="J194:N194"/>
    <mergeCell ref="O194:R194"/>
    <mergeCell ref="S194:T194"/>
    <mergeCell ref="B199:I199"/>
    <mergeCell ref="J199:N199"/>
    <mergeCell ref="O199:R199"/>
    <mergeCell ref="S199:T199"/>
    <mergeCell ref="B200:I200"/>
    <mergeCell ref="J200:N200"/>
    <mergeCell ref="O200:R200"/>
    <mergeCell ref="S200:T200"/>
    <mergeCell ref="B197:I197"/>
    <mergeCell ref="J197:N197"/>
    <mergeCell ref="O197:R197"/>
    <mergeCell ref="S197:T197"/>
    <mergeCell ref="B198:I198"/>
    <mergeCell ref="J198:N198"/>
    <mergeCell ref="O198:R198"/>
    <mergeCell ref="S198:T198"/>
    <mergeCell ref="B203:I203"/>
    <mergeCell ref="J203:N203"/>
    <mergeCell ref="O203:R203"/>
    <mergeCell ref="S203:T203"/>
    <mergeCell ref="B204:I204"/>
    <mergeCell ref="J204:N204"/>
    <mergeCell ref="O204:R204"/>
    <mergeCell ref="S204:T204"/>
    <mergeCell ref="B201:I201"/>
    <mergeCell ref="J201:N201"/>
    <mergeCell ref="O201:R201"/>
    <mergeCell ref="S201:T201"/>
    <mergeCell ref="B202:I202"/>
    <mergeCell ref="J202:N202"/>
    <mergeCell ref="O202:R202"/>
    <mergeCell ref="S202:T202"/>
    <mergeCell ref="B207:I207"/>
    <mergeCell ref="J207:N207"/>
    <mergeCell ref="O207:R207"/>
    <mergeCell ref="S207:T207"/>
    <mergeCell ref="B208:I208"/>
    <mergeCell ref="J208:N208"/>
    <mergeCell ref="O208:R208"/>
    <mergeCell ref="S208:T208"/>
    <mergeCell ref="B205:I205"/>
    <mergeCell ref="J205:N205"/>
    <mergeCell ref="O205:R205"/>
    <mergeCell ref="S205:T205"/>
    <mergeCell ref="B206:I206"/>
    <mergeCell ref="J206:N206"/>
    <mergeCell ref="O206:R206"/>
    <mergeCell ref="S206:T206"/>
    <mergeCell ref="B211:I211"/>
    <mergeCell ref="J211:N211"/>
    <mergeCell ref="O211:R211"/>
    <mergeCell ref="S211:T211"/>
    <mergeCell ref="B212:I212"/>
    <mergeCell ref="J212:N212"/>
    <mergeCell ref="O212:R212"/>
    <mergeCell ref="S212:T212"/>
    <mergeCell ref="B209:I209"/>
    <mergeCell ref="J209:N209"/>
    <mergeCell ref="O209:R209"/>
    <mergeCell ref="S209:T209"/>
    <mergeCell ref="B210:I210"/>
    <mergeCell ref="J210:N210"/>
    <mergeCell ref="O210:R210"/>
    <mergeCell ref="S210:T210"/>
    <mergeCell ref="B215:I215"/>
    <mergeCell ref="J215:N215"/>
    <mergeCell ref="O215:R215"/>
    <mergeCell ref="S215:T215"/>
    <mergeCell ref="B216:I216"/>
    <mergeCell ref="J216:N216"/>
    <mergeCell ref="O216:R216"/>
    <mergeCell ref="S216:T216"/>
    <mergeCell ref="B213:I213"/>
    <mergeCell ref="J213:N213"/>
    <mergeCell ref="O213:R213"/>
    <mergeCell ref="S213:T213"/>
    <mergeCell ref="B214:I214"/>
    <mergeCell ref="J214:N214"/>
    <mergeCell ref="O214:R214"/>
    <mergeCell ref="S214:T214"/>
    <mergeCell ref="B219:I219"/>
    <mergeCell ref="J219:N219"/>
    <mergeCell ref="O219:R219"/>
    <mergeCell ref="S219:T219"/>
    <mergeCell ref="B220:I220"/>
    <mergeCell ref="J220:N220"/>
    <mergeCell ref="O220:R220"/>
    <mergeCell ref="S220:T220"/>
    <mergeCell ref="B217:I217"/>
    <mergeCell ref="J217:N217"/>
    <mergeCell ref="O217:R217"/>
    <mergeCell ref="S217:T217"/>
    <mergeCell ref="B218:I218"/>
    <mergeCell ref="J218:N218"/>
    <mergeCell ref="O218:R218"/>
    <mergeCell ref="S218:T218"/>
    <mergeCell ref="B223:I223"/>
    <mergeCell ref="J223:N223"/>
    <mergeCell ref="O223:R223"/>
    <mergeCell ref="S223:T223"/>
    <mergeCell ref="B224:I224"/>
    <mergeCell ref="J224:N224"/>
    <mergeCell ref="O224:R224"/>
    <mergeCell ref="S224:T224"/>
    <mergeCell ref="B221:I221"/>
    <mergeCell ref="J221:N221"/>
    <mergeCell ref="O221:R221"/>
    <mergeCell ref="S221:T221"/>
    <mergeCell ref="B222:I222"/>
    <mergeCell ref="J222:N222"/>
    <mergeCell ref="O222:R222"/>
    <mergeCell ref="S222:T222"/>
    <mergeCell ref="B227:I227"/>
    <mergeCell ref="J227:N227"/>
    <mergeCell ref="O227:R227"/>
    <mergeCell ref="S227:T227"/>
    <mergeCell ref="B228:I228"/>
    <mergeCell ref="J228:N228"/>
    <mergeCell ref="O228:R228"/>
    <mergeCell ref="S228:T228"/>
    <mergeCell ref="B225:I225"/>
    <mergeCell ref="J225:N225"/>
    <mergeCell ref="O225:R225"/>
    <mergeCell ref="S225:T225"/>
    <mergeCell ref="B226:I226"/>
    <mergeCell ref="J226:N226"/>
    <mergeCell ref="O226:R226"/>
    <mergeCell ref="S226:T226"/>
    <mergeCell ref="B231:I231"/>
    <mergeCell ref="J231:N231"/>
    <mergeCell ref="O231:R231"/>
    <mergeCell ref="S231:T231"/>
    <mergeCell ref="B232:I232"/>
    <mergeCell ref="J232:N232"/>
    <mergeCell ref="O232:R232"/>
    <mergeCell ref="S232:T232"/>
    <mergeCell ref="B229:I229"/>
    <mergeCell ref="J229:N229"/>
    <mergeCell ref="O229:R229"/>
    <mergeCell ref="S229:T229"/>
    <mergeCell ref="B230:I230"/>
    <mergeCell ref="J230:N230"/>
    <mergeCell ref="O230:R230"/>
    <mergeCell ref="S230:T230"/>
    <mergeCell ref="B235:I235"/>
    <mergeCell ref="J235:N235"/>
    <mergeCell ref="O235:R235"/>
    <mergeCell ref="S235:T235"/>
    <mergeCell ref="B236:I236"/>
    <mergeCell ref="J236:N236"/>
    <mergeCell ref="O236:R236"/>
    <mergeCell ref="S236:T236"/>
    <mergeCell ref="B233:I233"/>
    <mergeCell ref="J233:N233"/>
    <mergeCell ref="O233:R233"/>
    <mergeCell ref="S233:T233"/>
    <mergeCell ref="B234:I234"/>
    <mergeCell ref="J234:N234"/>
    <mergeCell ref="O234:R234"/>
    <mergeCell ref="S234:T234"/>
    <mergeCell ref="B239:I239"/>
    <mergeCell ref="J239:N239"/>
    <mergeCell ref="O239:R239"/>
    <mergeCell ref="S239:T239"/>
    <mergeCell ref="B240:I240"/>
    <mergeCell ref="J240:N240"/>
    <mergeCell ref="O240:R240"/>
    <mergeCell ref="S240:T240"/>
    <mergeCell ref="B237:I237"/>
    <mergeCell ref="J237:N237"/>
    <mergeCell ref="O237:R237"/>
    <mergeCell ref="S237:T237"/>
    <mergeCell ref="B238:I238"/>
    <mergeCell ref="J238:N238"/>
    <mergeCell ref="O238:R238"/>
    <mergeCell ref="S238:T238"/>
    <mergeCell ref="B243:I243"/>
    <mergeCell ref="J243:N243"/>
    <mergeCell ref="O243:R243"/>
    <mergeCell ref="S243:T243"/>
    <mergeCell ref="B244:I244"/>
    <mergeCell ref="J244:N244"/>
    <mergeCell ref="O244:R244"/>
    <mergeCell ref="S244:T244"/>
    <mergeCell ref="B241:I241"/>
    <mergeCell ref="J241:N241"/>
    <mergeCell ref="O241:R241"/>
    <mergeCell ref="S241:T241"/>
    <mergeCell ref="B242:I242"/>
    <mergeCell ref="J242:N242"/>
    <mergeCell ref="O242:R242"/>
    <mergeCell ref="S242:T242"/>
    <mergeCell ref="B247:I247"/>
    <mergeCell ref="J247:N247"/>
    <mergeCell ref="O247:R247"/>
    <mergeCell ref="S247:T247"/>
    <mergeCell ref="B248:I248"/>
    <mergeCell ref="J248:N248"/>
    <mergeCell ref="O248:R248"/>
    <mergeCell ref="S248:T248"/>
    <mergeCell ref="B245:I245"/>
    <mergeCell ref="J245:N245"/>
    <mergeCell ref="O245:R245"/>
    <mergeCell ref="S245:T245"/>
    <mergeCell ref="B246:I246"/>
    <mergeCell ref="J246:N246"/>
    <mergeCell ref="O246:R246"/>
    <mergeCell ref="S246:T246"/>
    <mergeCell ref="B251:I251"/>
    <mergeCell ref="J251:N251"/>
    <mergeCell ref="O251:R251"/>
    <mergeCell ref="S251:T251"/>
    <mergeCell ref="B252:I252"/>
    <mergeCell ref="J252:N252"/>
    <mergeCell ref="O252:R252"/>
    <mergeCell ref="S252:T252"/>
    <mergeCell ref="B249:I249"/>
    <mergeCell ref="J249:N249"/>
    <mergeCell ref="O249:R249"/>
    <mergeCell ref="S249:T249"/>
    <mergeCell ref="B250:I250"/>
    <mergeCell ref="J250:N250"/>
    <mergeCell ref="O250:R250"/>
    <mergeCell ref="S250:T250"/>
    <mergeCell ref="B255:I255"/>
    <mergeCell ref="J255:N255"/>
    <mergeCell ref="O255:R255"/>
    <mergeCell ref="S255:T255"/>
    <mergeCell ref="B256:I256"/>
    <mergeCell ref="J256:N256"/>
    <mergeCell ref="O256:R256"/>
    <mergeCell ref="S256:T256"/>
    <mergeCell ref="B253:I253"/>
    <mergeCell ref="J253:N253"/>
    <mergeCell ref="O253:R253"/>
    <mergeCell ref="S253:T253"/>
    <mergeCell ref="B254:I254"/>
    <mergeCell ref="J254:N254"/>
    <mergeCell ref="O254:R254"/>
    <mergeCell ref="S254:T254"/>
    <mergeCell ref="B259:I259"/>
    <mergeCell ref="J259:N259"/>
    <mergeCell ref="O259:R259"/>
    <mergeCell ref="S259:T259"/>
    <mergeCell ref="B260:I260"/>
    <mergeCell ref="J260:N260"/>
    <mergeCell ref="O260:R260"/>
    <mergeCell ref="S260:T260"/>
    <mergeCell ref="B257:I257"/>
    <mergeCell ref="J257:N257"/>
    <mergeCell ref="O257:R257"/>
    <mergeCell ref="S257:T257"/>
    <mergeCell ref="B258:I258"/>
    <mergeCell ref="J258:N258"/>
    <mergeCell ref="O258:R258"/>
    <mergeCell ref="S258:T258"/>
    <mergeCell ref="B155:I155"/>
    <mergeCell ref="J155:N155"/>
    <mergeCell ref="O155:R155"/>
    <mergeCell ref="S155:T155"/>
    <mergeCell ref="U155:V155"/>
    <mergeCell ref="B142:I142"/>
    <mergeCell ref="U137:V137"/>
    <mergeCell ref="B151:I151"/>
    <mergeCell ref="J151:N151"/>
    <mergeCell ref="O151:R151"/>
    <mergeCell ref="S151:T151"/>
    <mergeCell ref="U151:V151"/>
    <mergeCell ref="B152:I152"/>
    <mergeCell ref="J152:N152"/>
    <mergeCell ref="O152:R152"/>
    <mergeCell ref="S152:T152"/>
    <mergeCell ref="U152:V152"/>
    <mergeCell ref="B153:I153"/>
    <mergeCell ref="J153:N153"/>
    <mergeCell ref="O153:R153"/>
    <mergeCell ref="S153:T153"/>
    <mergeCell ref="U153:V153"/>
    <mergeCell ref="B154:I154"/>
    <mergeCell ref="J154:N154"/>
    <mergeCell ref="O154:R154"/>
    <mergeCell ref="S154:T154"/>
    <mergeCell ref="U154:V154"/>
    <mergeCell ref="J142:N142"/>
    <mergeCell ref="O142:R142"/>
    <mergeCell ref="S142:T142"/>
    <mergeCell ref="U146:V146"/>
    <mergeCell ref="B147:I147"/>
  </mergeCells>
  <pageMargins left="0.7" right="0.7" top="0.75" bottom="0.75" header="0.3" footer="0.3"/>
  <pageSetup scale="73" fitToHeight="0" orientation="landscape" r:id="rId1"/>
  <headerFooter>
    <oddFooter xml:space="preserve">&amp;LRFP 01117 Northend Truck Equipment Inc.&amp;R&amp;P of &amp;N  </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sheetPr>
  <dimension ref="A1:W25"/>
  <sheetViews>
    <sheetView topLeftCell="A7" workbookViewId="0">
      <selection activeCell="W17" sqref="W17:W20"/>
    </sheetView>
  </sheetViews>
  <sheetFormatPr defaultColWidth="9.296875" defaultRowHeight="13" x14ac:dyDescent="0.3"/>
  <cols>
    <col min="1" max="7" width="9.296875" style="227"/>
    <col min="8" max="20" width="9.296875" style="111"/>
    <col min="21" max="21" width="14.69921875" style="111" customWidth="1"/>
    <col min="22" max="22" width="15.296875" style="111" customWidth="1"/>
    <col min="23" max="23" width="17" style="111" customWidth="1"/>
    <col min="24" max="16384" width="9.296875" style="111"/>
  </cols>
  <sheetData>
    <row r="1" spans="1:23" ht="92.4" customHeight="1" x14ac:dyDescent="0.35">
      <c r="A1" s="252"/>
      <c r="B1" s="1562" t="s">
        <v>1</v>
      </c>
      <c r="C1" s="1563"/>
      <c r="D1" s="1563"/>
      <c r="E1" s="1563"/>
      <c r="F1" s="1563"/>
      <c r="G1" s="1564"/>
      <c r="H1" s="1362" t="s">
        <v>2</v>
      </c>
      <c r="I1" s="1360"/>
      <c r="J1" s="1360"/>
      <c r="K1" s="1360"/>
      <c r="L1" s="1361"/>
      <c r="M1" s="1362" t="s">
        <v>3</v>
      </c>
      <c r="N1" s="1360"/>
      <c r="O1" s="1360"/>
      <c r="P1" s="1360"/>
      <c r="Q1" s="704" t="s">
        <v>1116</v>
      </c>
      <c r="R1" s="704"/>
      <c r="S1" s="704" t="s">
        <v>1213</v>
      </c>
      <c r="T1" s="704"/>
      <c r="U1" s="381" t="s">
        <v>1799</v>
      </c>
      <c r="V1" s="381" t="s">
        <v>1800</v>
      </c>
      <c r="W1" s="381" t="s">
        <v>1801</v>
      </c>
    </row>
    <row r="2" spans="1:23" x14ac:dyDescent="0.3">
      <c r="A2" s="1565" t="s">
        <v>1358</v>
      </c>
      <c r="B2" s="1566"/>
      <c r="C2" s="1566"/>
      <c r="D2" s="1566"/>
      <c r="E2" s="1566"/>
      <c r="F2" s="1566"/>
      <c r="G2" s="1566"/>
      <c r="H2" s="1566"/>
      <c r="I2" s="1566"/>
      <c r="J2" s="1566"/>
      <c r="K2" s="1566"/>
      <c r="L2" s="1566"/>
      <c r="M2" s="1566"/>
      <c r="N2" s="1566"/>
      <c r="O2" s="1566"/>
      <c r="P2" s="1566"/>
      <c r="Q2" s="1566"/>
      <c r="R2" s="1566"/>
      <c r="S2" s="1566"/>
      <c r="T2" s="1567"/>
    </row>
    <row r="3" spans="1:23" ht="48" customHeight="1" x14ac:dyDescent="0.35">
      <c r="A3" s="253">
        <v>1</v>
      </c>
      <c r="B3" s="1582" t="s">
        <v>1359</v>
      </c>
      <c r="C3" s="644"/>
      <c r="D3" s="644"/>
      <c r="E3" s="644"/>
      <c r="F3" s="644"/>
      <c r="G3" s="646"/>
      <c r="H3" s="1583" t="s">
        <v>528</v>
      </c>
      <c r="I3" s="1584"/>
      <c r="J3" s="1584"/>
      <c r="K3" s="1584"/>
      <c r="L3" s="1585"/>
      <c r="M3" s="560" t="s">
        <v>1360</v>
      </c>
      <c r="N3" s="561"/>
      <c r="O3" s="561"/>
      <c r="P3" s="562"/>
      <c r="Q3" s="1244">
        <v>38949</v>
      </c>
      <c r="R3" s="1244"/>
      <c r="S3" s="1378">
        <f>Q3*1.05</f>
        <v>40896.450000000004</v>
      </c>
      <c r="T3" s="1378"/>
      <c r="U3" s="375"/>
      <c r="V3" s="375"/>
      <c r="W3" s="391">
        <f>S3+(S3*0.33)</f>
        <v>54392.278500000008</v>
      </c>
    </row>
    <row r="4" spans="1:23" ht="48" customHeight="1" x14ac:dyDescent="0.35">
      <c r="A4" s="253">
        <v>2</v>
      </c>
      <c r="B4" s="1582" t="s">
        <v>1361</v>
      </c>
      <c r="C4" s="644"/>
      <c r="D4" s="644"/>
      <c r="E4" s="644"/>
      <c r="F4" s="644"/>
      <c r="G4" s="646"/>
      <c r="H4" s="1583" t="s">
        <v>528</v>
      </c>
      <c r="I4" s="1584"/>
      <c r="J4" s="1584"/>
      <c r="K4" s="1584"/>
      <c r="L4" s="1585"/>
      <c r="M4" s="560" t="s">
        <v>1362</v>
      </c>
      <c r="N4" s="561"/>
      <c r="O4" s="561"/>
      <c r="P4" s="562"/>
      <c r="Q4" s="1577" t="s">
        <v>692</v>
      </c>
      <c r="R4" s="1577"/>
      <c r="S4" s="1578" t="s">
        <v>692</v>
      </c>
      <c r="T4" s="1578"/>
      <c r="U4" s="375"/>
      <c r="V4" s="375"/>
      <c r="W4" s="396" t="s">
        <v>692</v>
      </c>
    </row>
    <row r="5" spans="1:23" ht="46.25" customHeight="1" x14ac:dyDescent="0.35">
      <c r="A5" s="253">
        <v>3</v>
      </c>
      <c r="B5" s="1568" t="s">
        <v>1363</v>
      </c>
      <c r="C5" s="1569"/>
      <c r="D5" s="1569"/>
      <c r="E5" s="1569"/>
      <c r="F5" s="1569"/>
      <c r="G5" s="1570"/>
      <c r="H5" s="1571" t="s">
        <v>1364</v>
      </c>
      <c r="I5" s="1572"/>
      <c r="J5" s="1572"/>
      <c r="K5" s="1572"/>
      <c r="L5" s="1573"/>
      <c r="M5" s="1574"/>
      <c r="N5" s="1575"/>
      <c r="O5" s="1575"/>
      <c r="P5" s="1576"/>
      <c r="Q5" s="1577" t="s">
        <v>478</v>
      </c>
      <c r="R5" s="1577"/>
      <c r="S5" s="1578" t="s">
        <v>1784</v>
      </c>
      <c r="T5" s="1578"/>
      <c r="U5" s="375"/>
      <c r="V5" s="375"/>
      <c r="W5" s="396" t="s">
        <v>478</v>
      </c>
    </row>
    <row r="6" spans="1:23" ht="15.65" customHeight="1" x14ac:dyDescent="0.3">
      <c r="A6" s="1579" t="s">
        <v>1365</v>
      </c>
      <c r="B6" s="1580"/>
      <c r="C6" s="1580"/>
      <c r="D6" s="1580"/>
      <c r="E6" s="1580"/>
      <c r="F6" s="1580"/>
      <c r="G6" s="1580"/>
      <c r="H6" s="1580"/>
      <c r="I6" s="1580"/>
      <c r="J6" s="1580"/>
      <c r="K6" s="1580"/>
      <c r="L6" s="1580"/>
      <c r="M6" s="1580"/>
      <c r="N6" s="1580"/>
      <c r="O6" s="1580"/>
      <c r="P6" s="1580"/>
      <c r="Q6" s="1580"/>
      <c r="R6" s="1580"/>
      <c r="S6" s="1580"/>
      <c r="T6" s="1581"/>
      <c r="U6" s="375"/>
      <c r="V6" s="375"/>
      <c r="W6" s="389"/>
    </row>
    <row r="7" spans="1:23" ht="28.75" customHeight="1" x14ac:dyDescent="0.35">
      <c r="A7" s="254"/>
      <c r="B7" s="1586" t="s">
        <v>1366</v>
      </c>
      <c r="C7" s="1587"/>
      <c r="D7" s="1587"/>
      <c r="E7" s="1587"/>
      <c r="F7" s="1587"/>
      <c r="G7" s="1588"/>
      <c r="H7" s="1589" t="s">
        <v>528</v>
      </c>
      <c r="I7" s="1590"/>
      <c r="J7" s="1590"/>
      <c r="K7" s="1590"/>
      <c r="L7" s="1591"/>
      <c r="M7" s="1592"/>
      <c r="N7" s="1593"/>
      <c r="O7" s="1593"/>
      <c r="P7" s="1594"/>
      <c r="Q7" s="704" t="s">
        <v>1116</v>
      </c>
      <c r="R7" s="704"/>
      <c r="S7" s="704" t="s">
        <v>1213</v>
      </c>
      <c r="T7" s="704"/>
      <c r="U7" s="375"/>
      <c r="V7" s="375"/>
      <c r="W7" s="389"/>
    </row>
    <row r="8" spans="1:23" ht="15" customHeight="1" x14ac:dyDescent="0.35">
      <c r="A8" s="253">
        <v>1</v>
      </c>
      <c r="B8" s="1582" t="s">
        <v>1368</v>
      </c>
      <c r="C8" s="644"/>
      <c r="D8" s="644"/>
      <c r="E8" s="644"/>
      <c r="F8" s="644"/>
      <c r="G8" s="646"/>
      <c r="H8" s="1583" t="s">
        <v>528</v>
      </c>
      <c r="I8" s="1584"/>
      <c r="J8" s="1584"/>
      <c r="K8" s="1584"/>
      <c r="L8" s="1585"/>
      <c r="M8" s="560" t="s">
        <v>1369</v>
      </c>
      <c r="N8" s="561"/>
      <c r="O8" s="561"/>
      <c r="P8" s="562"/>
      <c r="Q8" s="1244">
        <v>33545</v>
      </c>
      <c r="R8" s="1244"/>
      <c r="S8" s="1378">
        <f>Q8*1.05</f>
        <v>35222.25</v>
      </c>
      <c r="T8" s="1378"/>
      <c r="U8" s="375"/>
      <c r="V8" s="375"/>
      <c r="W8" s="389">
        <f t="shared" ref="W8:W25" si="0">S8+(S8*0.33)</f>
        <v>46845.592499999999</v>
      </c>
    </row>
    <row r="9" spans="1:23" ht="15" customHeight="1" x14ac:dyDescent="0.35">
      <c r="A9" s="253">
        <v>2</v>
      </c>
      <c r="B9" s="1582" t="s">
        <v>1370</v>
      </c>
      <c r="C9" s="644"/>
      <c r="D9" s="644"/>
      <c r="E9" s="644"/>
      <c r="F9" s="644"/>
      <c r="G9" s="646"/>
      <c r="H9" s="1583" t="s">
        <v>528</v>
      </c>
      <c r="I9" s="1584"/>
      <c r="J9" s="1584"/>
      <c r="K9" s="1584"/>
      <c r="L9" s="1585"/>
      <c r="M9" s="560" t="s">
        <v>1369</v>
      </c>
      <c r="N9" s="561"/>
      <c r="O9" s="561"/>
      <c r="P9" s="562"/>
      <c r="Q9" s="1244">
        <v>34945</v>
      </c>
      <c r="R9" s="1244"/>
      <c r="S9" s="1378">
        <f>Q9*1.05</f>
        <v>36692.25</v>
      </c>
      <c r="T9" s="1378"/>
      <c r="U9" s="375"/>
      <c r="V9" s="375"/>
      <c r="W9" s="389">
        <f t="shared" si="0"/>
        <v>48800.692500000005</v>
      </c>
    </row>
    <row r="10" spans="1:23" ht="15" customHeight="1" x14ac:dyDescent="0.35">
      <c r="A10" s="253">
        <v>3</v>
      </c>
      <c r="B10" s="1582" t="s">
        <v>1371</v>
      </c>
      <c r="C10" s="644"/>
      <c r="D10" s="644"/>
      <c r="E10" s="644"/>
      <c r="F10" s="644"/>
      <c r="G10" s="646"/>
      <c r="H10" s="1583" t="s">
        <v>528</v>
      </c>
      <c r="I10" s="1584"/>
      <c r="J10" s="1584"/>
      <c r="K10" s="1584"/>
      <c r="L10" s="1585"/>
      <c r="M10" s="560" t="s">
        <v>1372</v>
      </c>
      <c r="N10" s="561"/>
      <c r="O10" s="561"/>
      <c r="P10" s="562"/>
      <c r="Q10" s="1244">
        <v>34453</v>
      </c>
      <c r="R10" s="1244"/>
      <c r="S10" s="1378">
        <f t="shared" ref="S10:S12" si="1">Q10*1.05</f>
        <v>36175.65</v>
      </c>
      <c r="T10" s="1378"/>
      <c r="U10" s="375"/>
      <c r="V10" s="375"/>
      <c r="W10" s="389">
        <f t="shared" si="0"/>
        <v>48113.614500000003</v>
      </c>
    </row>
    <row r="11" spans="1:23" ht="15" customHeight="1" x14ac:dyDescent="0.35">
      <c r="A11" s="253">
        <v>4</v>
      </c>
      <c r="B11" s="1582" t="s">
        <v>1373</v>
      </c>
      <c r="C11" s="644"/>
      <c r="D11" s="644"/>
      <c r="E11" s="644"/>
      <c r="F11" s="644"/>
      <c r="G11" s="646"/>
      <c r="H11" s="1583" t="s">
        <v>528</v>
      </c>
      <c r="I11" s="1584"/>
      <c r="J11" s="1584"/>
      <c r="K11" s="1584"/>
      <c r="L11" s="1585"/>
      <c r="M11" s="560" t="s">
        <v>1372</v>
      </c>
      <c r="N11" s="561"/>
      <c r="O11" s="561"/>
      <c r="P11" s="562"/>
      <c r="Q11" s="1244">
        <v>30820</v>
      </c>
      <c r="R11" s="1244"/>
      <c r="S11" s="1378">
        <f t="shared" si="1"/>
        <v>32361</v>
      </c>
      <c r="T11" s="1378"/>
      <c r="U11" s="375"/>
      <c r="V11" s="375"/>
      <c r="W11" s="389">
        <f t="shared" si="0"/>
        <v>43040.130000000005</v>
      </c>
    </row>
    <row r="12" spans="1:23" ht="15" customHeight="1" x14ac:dyDescent="0.35">
      <c r="A12" s="253">
        <v>5</v>
      </c>
      <c r="B12" s="1582" t="s">
        <v>1374</v>
      </c>
      <c r="C12" s="644"/>
      <c r="D12" s="644"/>
      <c r="E12" s="644"/>
      <c r="F12" s="644"/>
      <c r="G12" s="646"/>
      <c r="H12" s="1583" t="s">
        <v>528</v>
      </c>
      <c r="I12" s="1584"/>
      <c r="J12" s="1584"/>
      <c r="K12" s="1584"/>
      <c r="L12" s="1585"/>
      <c r="M12" s="560"/>
      <c r="N12" s="561"/>
      <c r="O12" s="561"/>
      <c r="P12" s="562"/>
      <c r="Q12" s="1244">
        <v>950</v>
      </c>
      <c r="R12" s="1244"/>
      <c r="S12" s="1378">
        <f t="shared" si="1"/>
        <v>997.5</v>
      </c>
      <c r="T12" s="1378"/>
      <c r="U12" s="375"/>
      <c r="V12" s="375"/>
      <c r="W12" s="389">
        <f t="shared" si="0"/>
        <v>1326.675</v>
      </c>
    </row>
    <row r="13" spans="1:23" ht="15" customHeight="1" x14ac:dyDescent="0.35">
      <c r="A13" s="253">
        <v>6</v>
      </c>
      <c r="B13" s="1582" t="s">
        <v>1375</v>
      </c>
      <c r="C13" s="644"/>
      <c r="D13" s="644"/>
      <c r="E13" s="644"/>
      <c r="F13" s="644"/>
      <c r="G13" s="646"/>
      <c r="H13" s="1583" t="s">
        <v>528</v>
      </c>
      <c r="I13" s="1584"/>
      <c r="J13" s="1584"/>
      <c r="K13" s="1584"/>
      <c r="L13" s="1585"/>
      <c r="M13" s="560" t="s">
        <v>1376</v>
      </c>
      <c r="N13" s="561"/>
      <c r="O13" s="561"/>
      <c r="P13" s="562"/>
      <c r="Q13" s="1244">
        <v>-745</v>
      </c>
      <c r="R13" s="1244"/>
      <c r="S13" s="1378">
        <v>-745</v>
      </c>
      <c r="T13" s="1378"/>
      <c r="U13" s="375"/>
      <c r="V13" s="375"/>
      <c r="W13" s="389">
        <f t="shared" si="0"/>
        <v>-990.85</v>
      </c>
    </row>
    <row r="14" spans="1:23" ht="15.65" customHeight="1" x14ac:dyDescent="0.35">
      <c r="A14" s="253">
        <v>7</v>
      </c>
      <c r="B14" s="1595" t="s">
        <v>1377</v>
      </c>
      <c r="C14" s="1596"/>
      <c r="D14" s="1596"/>
      <c r="E14" s="1596"/>
      <c r="F14" s="1596"/>
      <c r="G14" s="1597"/>
      <c r="H14" s="1583" t="s">
        <v>528</v>
      </c>
      <c r="I14" s="1584"/>
      <c r="J14" s="1584"/>
      <c r="K14" s="1584"/>
      <c r="L14" s="1585"/>
      <c r="M14" s="560" t="s">
        <v>823</v>
      </c>
      <c r="N14" s="561"/>
      <c r="O14" s="561"/>
      <c r="P14" s="562"/>
      <c r="Q14" s="1577" t="s">
        <v>509</v>
      </c>
      <c r="R14" s="1577"/>
      <c r="S14" s="1578" t="s">
        <v>509</v>
      </c>
      <c r="T14" s="1578"/>
      <c r="U14" s="375"/>
      <c r="V14" s="375"/>
      <c r="W14" s="391" t="s">
        <v>509</v>
      </c>
    </row>
    <row r="15" spans="1:23" ht="15.5" x14ac:dyDescent="0.35">
      <c r="A15" s="253">
        <v>8</v>
      </c>
      <c r="B15" s="1582" t="s">
        <v>1378</v>
      </c>
      <c r="C15" s="644"/>
      <c r="D15" s="644"/>
      <c r="E15" s="644"/>
      <c r="F15" s="644"/>
      <c r="G15" s="646"/>
      <c r="H15" s="1583" t="s">
        <v>528</v>
      </c>
      <c r="I15" s="1584"/>
      <c r="J15" s="1584"/>
      <c r="K15" s="1584"/>
      <c r="L15" s="1585"/>
      <c r="M15" s="560" t="s">
        <v>823</v>
      </c>
      <c r="N15" s="561"/>
      <c r="O15" s="561"/>
      <c r="P15" s="562"/>
      <c r="Q15" s="1244">
        <v>-616.42999999999995</v>
      </c>
      <c r="R15" s="1244"/>
      <c r="S15" s="1378">
        <v>-616.42999999999995</v>
      </c>
      <c r="T15" s="1378"/>
      <c r="U15" s="375"/>
      <c r="V15" s="375"/>
      <c r="W15" s="389">
        <f t="shared" si="0"/>
        <v>-819.85189999999989</v>
      </c>
    </row>
    <row r="16" spans="1:23" ht="16.75" customHeight="1" x14ac:dyDescent="0.35">
      <c r="A16" s="253">
        <v>9</v>
      </c>
      <c r="B16" s="1582" t="s">
        <v>1379</v>
      </c>
      <c r="C16" s="644"/>
      <c r="D16" s="644"/>
      <c r="E16" s="644"/>
      <c r="F16" s="644"/>
      <c r="G16" s="646"/>
      <c r="H16" s="1583" t="s">
        <v>528</v>
      </c>
      <c r="I16" s="1584"/>
      <c r="J16" s="1584"/>
      <c r="K16" s="1584"/>
      <c r="L16" s="1585"/>
      <c r="M16" s="560" t="s">
        <v>823</v>
      </c>
      <c r="N16" s="561"/>
      <c r="O16" s="561"/>
      <c r="P16" s="562"/>
      <c r="Q16" s="1244">
        <v>-1202.94</v>
      </c>
      <c r="R16" s="1244"/>
      <c r="S16" s="1378">
        <v>-1202.94</v>
      </c>
      <c r="T16" s="1378"/>
      <c r="U16" s="375"/>
      <c r="V16" s="375"/>
      <c r="W16" s="389">
        <f t="shared" si="0"/>
        <v>-1599.9102</v>
      </c>
    </row>
    <row r="17" spans="1:23" ht="30" customHeight="1" x14ac:dyDescent="0.35">
      <c r="A17" s="253">
        <v>10</v>
      </c>
      <c r="B17" s="1582" t="s">
        <v>1380</v>
      </c>
      <c r="C17" s="644"/>
      <c r="D17" s="644"/>
      <c r="E17" s="644"/>
      <c r="F17" s="644"/>
      <c r="G17" s="646"/>
      <c r="H17" s="1583" t="s">
        <v>528</v>
      </c>
      <c r="I17" s="1584"/>
      <c r="J17" s="1584"/>
      <c r="K17" s="1584"/>
      <c r="L17" s="1585"/>
      <c r="M17" s="560" t="s">
        <v>823</v>
      </c>
      <c r="N17" s="561"/>
      <c r="O17" s="561"/>
      <c r="P17" s="562"/>
      <c r="Q17" s="1244">
        <v>-1194</v>
      </c>
      <c r="R17" s="1244"/>
      <c r="S17" s="1378">
        <v>-1194</v>
      </c>
      <c r="T17" s="1378"/>
      <c r="U17" s="375"/>
      <c r="V17" s="375"/>
      <c r="W17" s="396">
        <f t="shared" si="0"/>
        <v>-1588.02</v>
      </c>
    </row>
    <row r="18" spans="1:23" ht="30" customHeight="1" x14ac:dyDescent="0.35">
      <c r="A18" s="253">
        <v>11</v>
      </c>
      <c r="B18" s="1582" t="s">
        <v>1381</v>
      </c>
      <c r="C18" s="644"/>
      <c r="D18" s="644"/>
      <c r="E18" s="644"/>
      <c r="F18" s="644"/>
      <c r="G18" s="646"/>
      <c r="H18" s="1583" t="s">
        <v>528</v>
      </c>
      <c r="I18" s="1584"/>
      <c r="J18" s="1584"/>
      <c r="K18" s="1584"/>
      <c r="L18" s="1585"/>
      <c r="M18" s="560" t="s">
        <v>823</v>
      </c>
      <c r="N18" s="561"/>
      <c r="O18" s="561"/>
      <c r="P18" s="562"/>
      <c r="Q18" s="1244">
        <v>-1079.07</v>
      </c>
      <c r="R18" s="1244"/>
      <c r="S18" s="1378">
        <v>-1079.07</v>
      </c>
      <c r="T18" s="1378"/>
      <c r="U18" s="375"/>
      <c r="V18" s="375"/>
      <c r="W18" s="396">
        <f t="shared" si="0"/>
        <v>-1435.1631</v>
      </c>
    </row>
    <row r="19" spans="1:23" ht="30" customHeight="1" x14ac:dyDescent="0.35">
      <c r="A19" s="253">
        <v>12</v>
      </c>
      <c r="B19" s="1582" t="s">
        <v>1382</v>
      </c>
      <c r="C19" s="644"/>
      <c r="D19" s="644"/>
      <c r="E19" s="644"/>
      <c r="F19" s="644"/>
      <c r="G19" s="646"/>
      <c r="H19" s="1583" t="s">
        <v>528</v>
      </c>
      <c r="I19" s="1584"/>
      <c r="J19" s="1584"/>
      <c r="K19" s="1584"/>
      <c r="L19" s="1585"/>
      <c r="M19" s="560" t="s">
        <v>823</v>
      </c>
      <c r="N19" s="561"/>
      <c r="O19" s="561"/>
      <c r="P19" s="562"/>
      <c r="Q19" s="1244">
        <v>-519.66</v>
      </c>
      <c r="R19" s="1244"/>
      <c r="S19" s="1378">
        <v>-519.66</v>
      </c>
      <c r="T19" s="1378"/>
      <c r="U19" s="375"/>
      <c r="V19" s="375"/>
      <c r="W19" s="396">
        <f t="shared" si="0"/>
        <v>-691.14779999999996</v>
      </c>
    </row>
    <row r="20" spans="1:23" ht="30" customHeight="1" x14ac:dyDescent="0.35">
      <c r="A20" s="253">
        <v>13</v>
      </c>
      <c r="B20" s="1582" t="s">
        <v>1383</v>
      </c>
      <c r="C20" s="644"/>
      <c r="D20" s="644"/>
      <c r="E20" s="644"/>
      <c r="F20" s="644"/>
      <c r="G20" s="646"/>
      <c r="H20" s="1583" t="s">
        <v>528</v>
      </c>
      <c r="I20" s="1584"/>
      <c r="J20" s="1584"/>
      <c r="K20" s="1584"/>
      <c r="L20" s="1585"/>
      <c r="M20" s="560" t="s">
        <v>823</v>
      </c>
      <c r="N20" s="561"/>
      <c r="O20" s="561"/>
      <c r="P20" s="562"/>
      <c r="Q20" s="1244">
        <v>-1558.98</v>
      </c>
      <c r="R20" s="1244"/>
      <c r="S20" s="1378">
        <v>-1558.98</v>
      </c>
      <c r="T20" s="1378"/>
      <c r="U20" s="375"/>
      <c r="V20" s="375"/>
      <c r="W20" s="396">
        <f t="shared" si="0"/>
        <v>-2073.4434000000001</v>
      </c>
    </row>
    <row r="21" spans="1:23" ht="30" customHeight="1" x14ac:dyDescent="0.35">
      <c r="A21" s="253">
        <v>14</v>
      </c>
      <c r="B21" s="1582" t="s">
        <v>1384</v>
      </c>
      <c r="C21" s="644"/>
      <c r="D21" s="644"/>
      <c r="E21" s="644"/>
      <c r="F21" s="644"/>
      <c r="G21" s="646"/>
      <c r="H21" s="1583" t="s">
        <v>528</v>
      </c>
      <c r="I21" s="1584"/>
      <c r="J21" s="1584"/>
      <c r="K21" s="1584"/>
      <c r="L21" s="1585"/>
      <c r="M21" s="560" t="s">
        <v>579</v>
      </c>
      <c r="N21" s="561"/>
      <c r="O21" s="561"/>
      <c r="P21" s="562"/>
      <c r="Q21" s="1244">
        <v>1980</v>
      </c>
      <c r="R21" s="1244"/>
      <c r="S21" s="1378">
        <f>Q21*1.05</f>
        <v>2079</v>
      </c>
      <c r="T21" s="1378"/>
      <c r="U21" s="375"/>
      <c r="V21" s="375"/>
      <c r="W21" s="395">
        <f t="shared" si="0"/>
        <v>2765.07</v>
      </c>
    </row>
    <row r="22" spans="1:23" ht="30" customHeight="1" x14ac:dyDescent="0.35">
      <c r="A22" s="253">
        <v>15</v>
      </c>
      <c r="B22" s="1582" t="s">
        <v>1385</v>
      </c>
      <c r="C22" s="644"/>
      <c r="D22" s="644"/>
      <c r="E22" s="644"/>
      <c r="F22" s="644"/>
      <c r="G22" s="646"/>
      <c r="H22" s="1583" t="s">
        <v>528</v>
      </c>
      <c r="I22" s="1584"/>
      <c r="J22" s="1584"/>
      <c r="K22" s="1584"/>
      <c r="L22" s="1585"/>
      <c r="M22" s="560" t="s">
        <v>579</v>
      </c>
      <c r="N22" s="561"/>
      <c r="O22" s="561"/>
      <c r="P22" s="562"/>
      <c r="Q22" s="1244">
        <v>956</v>
      </c>
      <c r="R22" s="1244"/>
      <c r="S22" s="1378">
        <f>Q22*1.05</f>
        <v>1003.8000000000001</v>
      </c>
      <c r="T22" s="1378"/>
      <c r="U22" s="375"/>
      <c r="V22" s="375"/>
      <c r="W22" s="395">
        <f t="shared" si="0"/>
        <v>1335.0540000000001</v>
      </c>
    </row>
    <row r="23" spans="1:23" ht="30" customHeight="1" x14ac:dyDescent="0.35">
      <c r="A23" s="253">
        <v>16</v>
      </c>
      <c r="B23" s="1582" t="s">
        <v>1386</v>
      </c>
      <c r="C23" s="644"/>
      <c r="D23" s="644"/>
      <c r="E23" s="644"/>
      <c r="F23" s="644"/>
      <c r="G23" s="646"/>
      <c r="H23" s="1583" t="s">
        <v>528</v>
      </c>
      <c r="I23" s="1584"/>
      <c r="J23" s="1584"/>
      <c r="K23" s="1584"/>
      <c r="L23" s="1585"/>
      <c r="M23" s="560" t="s">
        <v>579</v>
      </c>
      <c r="N23" s="561"/>
      <c r="O23" s="561"/>
      <c r="P23" s="562"/>
      <c r="Q23" s="1244">
        <v>2025</v>
      </c>
      <c r="R23" s="1244"/>
      <c r="S23" s="1378">
        <f t="shared" ref="S23:S25" si="2">Q23*1.05</f>
        <v>2126.25</v>
      </c>
      <c r="T23" s="1378"/>
      <c r="U23" s="375"/>
      <c r="V23" s="375"/>
      <c r="W23" s="395">
        <f t="shared" si="0"/>
        <v>2827.9124999999999</v>
      </c>
    </row>
    <row r="24" spans="1:23" ht="15.5" x14ac:dyDescent="0.35">
      <c r="A24" s="253">
        <v>17</v>
      </c>
      <c r="B24" s="1582" t="s">
        <v>1387</v>
      </c>
      <c r="C24" s="644"/>
      <c r="D24" s="644"/>
      <c r="E24" s="644"/>
      <c r="F24" s="644"/>
      <c r="G24" s="646"/>
      <c r="H24" s="1583" t="s">
        <v>528</v>
      </c>
      <c r="I24" s="1584"/>
      <c r="J24" s="1584"/>
      <c r="K24" s="1584"/>
      <c r="L24" s="1585"/>
      <c r="M24" s="560" t="s">
        <v>579</v>
      </c>
      <c r="N24" s="561"/>
      <c r="O24" s="561"/>
      <c r="P24" s="562"/>
      <c r="Q24" s="1244">
        <v>340</v>
      </c>
      <c r="R24" s="1244"/>
      <c r="S24" s="1378">
        <f t="shared" si="2"/>
        <v>357</v>
      </c>
      <c r="T24" s="1378"/>
      <c r="U24" s="375"/>
      <c r="V24" s="375"/>
      <c r="W24" s="395">
        <f t="shared" si="0"/>
        <v>474.81</v>
      </c>
    </row>
    <row r="25" spans="1:23" ht="30.65" customHeight="1" x14ac:dyDescent="0.35">
      <c r="A25" s="253">
        <v>18</v>
      </c>
      <c r="B25" s="1582" t="s">
        <v>1388</v>
      </c>
      <c r="C25" s="644"/>
      <c r="D25" s="644"/>
      <c r="E25" s="644"/>
      <c r="F25" s="644"/>
      <c r="G25" s="646"/>
      <c r="H25" s="1583" t="s">
        <v>528</v>
      </c>
      <c r="I25" s="1584"/>
      <c r="J25" s="1584"/>
      <c r="K25" s="1584"/>
      <c r="L25" s="1585"/>
      <c r="M25" s="560" t="s">
        <v>579</v>
      </c>
      <c r="N25" s="561"/>
      <c r="O25" s="561"/>
      <c r="P25" s="562"/>
      <c r="Q25" s="1244">
        <v>240</v>
      </c>
      <c r="R25" s="1244"/>
      <c r="S25" s="1378">
        <f t="shared" si="2"/>
        <v>252</v>
      </c>
      <c r="T25" s="1378"/>
      <c r="U25" s="375"/>
      <c r="V25" s="375"/>
      <c r="W25" s="395">
        <f t="shared" si="0"/>
        <v>335.16</v>
      </c>
    </row>
  </sheetData>
  <mergeCells count="117">
    <mergeCell ref="B25:G25"/>
    <mergeCell ref="H25:L25"/>
    <mergeCell ref="M25:P25"/>
    <mergeCell ref="Q25:R25"/>
    <mergeCell ref="S25:T25"/>
    <mergeCell ref="B23:G23"/>
    <mergeCell ref="H23:L23"/>
    <mergeCell ref="M23:P23"/>
    <mergeCell ref="Q23:R23"/>
    <mergeCell ref="S23:T23"/>
    <mergeCell ref="B24:G24"/>
    <mergeCell ref="H24:L24"/>
    <mergeCell ref="M24:P24"/>
    <mergeCell ref="Q24:R24"/>
    <mergeCell ref="S24:T24"/>
    <mergeCell ref="B21:G21"/>
    <mergeCell ref="H21:L21"/>
    <mergeCell ref="M21:P21"/>
    <mergeCell ref="Q21:R21"/>
    <mergeCell ref="S21:T21"/>
    <mergeCell ref="B22:G22"/>
    <mergeCell ref="H22:L22"/>
    <mergeCell ref="M22:P22"/>
    <mergeCell ref="Q22:R22"/>
    <mergeCell ref="S22:T22"/>
    <mergeCell ref="B19:G19"/>
    <mergeCell ref="H19:L19"/>
    <mergeCell ref="M19:P19"/>
    <mergeCell ref="Q19:R19"/>
    <mergeCell ref="S19:T19"/>
    <mergeCell ref="B20:G20"/>
    <mergeCell ref="H20:L20"/>
    <mergeCell ref="M20:P20"/>
    <mergeCell ref="Q20:R20"/>
    <mergeCell ref="S20:T20"/>
    <mergeCell ref="B17:G17"/>
    <mergeCell ref="H17:L17"/>
    <mergeCell ref="M17:P17"/>
    <mergeCell ref="Q17:R17"/>
    <mergeCell ref="S17:T17"/>
    <mergeCell ref="B18:G18"/>
    <mergeCell ref="H18:L18"/>
    <mergeCell ref="M18:P18"/>
    <mergeCell ref="Q18:R18"/>
    <mergeCell ref="S18:T18"/>
    <mergeCell ref="B15:G15"/>
    <mergeCell ref="H15:L15"/>
    <mergeCell ref="M15:P15"/>
    <mergeCell ref="Q15:R15"/>
    <mergeCell ref="S15:T15"/>
    <mergeCell ref="B16:G16"/>
    <mergeCell ref="H16:L16"/>
    <mergeCell ref="M16:P16"/>
    <mergeCell ref="Q16:R16"/>
    <mergeCell ref="S16:T16"/>
    <mergeCell ref="B13:G13"/>
    <mergeCell ref="H13:L13"/>
    <mergeCell ref="M13:P13"/>
    <mergeCell ref="Q13:R13"/>
    <mergeCell ref="S13:T13"/>
    <mergeCell ref="B14:G14"/>
    <mergeCell ref="H14:L14"/>
    <mergeCell ref="M14:P14"/>
    <mergeCell ref="Q14:R14"/>
    <mergeCell ref="S14:T14"/>
    <mergeCell ref="B11:G11"/>
    <mergeCell ref="H11:L11"/>
    <mergeCell ref="M11:P11"/>
    <mergeCell ref="Q11:R11"/>
    <mergeCell ref="S11:T11"/>
    <mergeCell ref="B12:G12"/>
    <mergeCell ref="H12:L12"/>
    <mergeCell ref="M12:P12"/>
    <mergeCell ref="Q12:R12"/>
    <mergeCell ref="S12:T12"/>
    <mergeCell ref="B9:G9"/>
    <mergeCell ref="H9:L9"/>
    <mergeCell ref="M9:P9"/>
    <mergeCell ref="Q9:R9"/>
    <mergeCell ref="S9:T9"/>
    <mergeCell ref="B10:G10"/>
    <mergeCell ref="H10:L10"/>
    <mergeCell ref="M10:P10"/>
    <mergeCell ref="Q10:R10"/>
    <mergeCell ref="S10:T10"/>
    <mergeCell ref="B7:G7"/>
    <mergeCell ref="H7:L7"/>
    <mergeCell ref="M7:P7"/>
    <mergeCell ref="Q7:R7"/>
    <mergeCell ref="S7:T7"/>
    <mergeCell ref="B8:G8"/>
    <mergeCell ref="H8:L8"/>
    <mergeCell ref="M8:P8"/>
    <mergeCell ref="Q8:R8"/>
    <mergeCell ref="S8:T8"/>
    <mergeCell ref="A6:T6"/>
    <mergeCell ref="B3:G3"/>
    <mergeCell ref="H3:L3"/>
    <mergeCell ref="M3:P3"/>
    <mergeCell ref="Q3:R3"/>
    <mergeCell ref="S3:T3"/>
    <mergeCell ref="B4:G4"/>
    <mergeCell ref="H4:L4"/>
    <mergeCell ref="M4:P4"/>
    <mergeCell ref="Q4:R4"/>
    <mergeCell ref="S4:T4"/>
    <mergeCell ref="B1:G1"/>
    <mergeCell ref="H1:L1"/>
    <mergeCell ref="M1:P1"/>
    <mergeCell ref="Q1:R1"/>
    <mergeCell ref="S1:T1"/>
    <mergeCell ref="A2:T2"/>
    <mergeCell ref="B5:G5"/>
    <mergeCell ref="H5:L5"/>
    <mergeCell ref="M5:P5"/>
    <mergeCell ref="Q5:R5"/>
    <mergeCell ref="S5:T5"/>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sheetPr>
  <dimension ref="A1:BC73"/>
  <sheetViews>
    <sheetView workbookViewId="0">
      <selection activeCell="X47" sqref="X47:X48"/>
    </sheetView>
  </sheetViews>
  <sheetFormatPr defaultColWidth="9.296875" defaultRowHeight="13" x14ac:dyDescent="0.3"/>
  <cols>
    <col min="1" max="21" width="9.296875" style="111"/>
    <col min="22" max="22" width="15.19921875" style="111" customWidth="1"/>
    <col min="23" max="23" width="13.69921875" style="111" customWidth="1"/>
    <col min="24" max="24" width="16.5" style="111" customWidth="1"/>
    <col min="25" max="16384" width="9.296875" style="111"/>
  </cols>
  <sheetData>
    <row r="1" spans="1:24" ht="24.65" customHeight="1" x14ac:dyDescent="0.3">
      <c r="A1" s="1599" t="s">
        <v>1389</v>
      </c>
      <c r="B1" s="1599"/>
      <c r="C1" s="1599"/>
      <c r="D1" s="1599"/>
      <c r="E1" s="1599"/>
      <c r="F1" s="1599"/>
      <c r="G1" s="1599"/>
      <c r="H1" s="1599"/>
      <c r="I1" s="1599"/>
      <c r="J1" s="1599"/>
      <c r="K1" s="1599"/>
      <c r="L1" s="1599"/>
      <c r="M1" s="1599"/>
      <c r="N1" s="1599"/>
      <c r="O1" s="1599"/>
      <c r="P1" s="1599"/>
      <c r="Q1" s="1599"/>
      <c r="R1" s="255"/>
      <c r="S1" s="256"/>
      <c r="T1" s="255"/>
      <c r="U1" s="256"/>
      <c r="V1" s="1492" t="s">
        <v>1799</v>
      </c>
      <c r="W1" s="1492" t="s">
        <v>1800</v>
      </c>
      <c r="X1" s="1492" t="s">
        <v>1801</v>
      </c>
    </row>
    <row r="2" spans="1:24" ht="24.65" customHeight="1" x14ac:dyDescent="0.3">
      <c r="A2" s="1599" t="s">
        <v>1390</v>
      </c>
      <c r="B2" s="1599"/>
      <c r="C2" s="1599"/>
      <c r="D2" s="1599"/>
      <c r="E2" s="1599"/>
      <c r="F2" s="1599"/>
      <c r="G2" s="1599"/>
      <c r="H2" s="1599"/>
      <c r="I2" s="1599"/>
      <c r="J2" s="1599"/>
      <c r="K2" s="1599"/>
      <c r="L2" s="1599"/>
      <c r="M2" s="1599"/>
      <c r="N2" s="1599"/>
      <c r="O2" s="1599"/>
      <c r="P2" s="1599"/>
      <c r="Q2" s="1599"/>
      <c r="R2" s="1600"/>
      <c r="S2" s="1599"/>
      <c r="T2" s="1600"/>
      <c r="U2" s="1599"/>
      <c r="V2" s="1615"/>
      <c r="W2" s="1615"/>
      <c r="X2" s="1615"/>
    </row>
    <row r="3" spans="1:24" ht="17" customHeight="1" x14ac:dyDescent="0.35">
      <c r="A3" s="257"/>
      <c r="B3" s="1601" t="s">
        <v>1391</v>
      </c>
      <c r="C3" s="1601"/>
      <c r="D3" s="1601"/>
      <c r="E3" s="1601"/>
      <c r="F3" s="1601"/>
      <c r="G3" s="1601"/>
      <c r="H3" s="1601"/>
      <c r="I3" s="1601"/>
      <c r="J3" s="1601"/>
      <c r="K3" s="1601"/>
      <c r="L3" s="1601"/>
      <c r="M3" s="1601"/>
      <c r="N3" s="1601"/>
      <c r="O3" s="1601"/>
      <c r="P3" s="1601"/>
      <c r="Q3" s="1601"/>
      <c r="R3" s="704" t="s">
        <v>1116</v>
      </c>
      <c r="S3" s="704"/>
      <c r="T3" s="704" t="s">
        <v>1213</v>
      </c>
      <c r="U3" s="704"/>
      <c r="V3" s="1493"/>
      <c r="W3" s="1493"/>
      <c r="X3" s="1493"/>
    </row>
    <row r="4" spans="1:24" ht="47" customHeight="1" x14ac:dyDescent="0.3">
      <c r="A4" s="258">
        <v>1</v>
      </c>
      <c r="B4" s="1598" t="s">
        <v>1392</v>
      </c>
      <c r="C4" s="812"/>
      <c r="D4" s="812"/>
      <c r="E4" s="812"/>
      <c r="F4" s="812"/>
      <c r="G4" s="812"/>
      <c r="H4" s="812"/>
      <c r="I4" s="812"/>
      <c r="J4" s="812"/>
      <c r="K4" s="812"/>
      <c r="L4" s="812"/>
      <c r="M4" s="812"/>
      <c r="N4" s="812"/>
      <c r="O4" s="812"/>
      <c r="P4" s="812"/>
      <c r="Q4" s="813"/>
      <c r="R4" s="1014">
        <v>16493</v>
      </c>
      <c r="S4" s="1015"/>
      <c r="T4" s="1457">
        <f>R4*1.05</f>
        <v>17317.650000000001</v>
      </c>
      <c r="U4" s="1474"/>
      <c r="V4" s="375"/>
      <c r="W4" s="375"/>
      <c r="X4" s="389">
        <f>T4+(T4*0.33)</f>
        <v>23032.474500000004</v>
      </c>
    </row>
    <row r="5" spans="1:24" ht="47" customHeight="1" x14ac:dyDescent="0.3">
      <c r="A5" s="259">
        <v>2</v>
      </c>
      <c r="B5" s="793" t="s">
        <v>1393</v>
      </c>
      <c r="C5" s="794"/>
      <c r="D5" s="794"/>
      <c r="E5" s="794"/>
      <c r="F5" s="794"/>
      <c r="G5" s="794"/>
      <c r="H5" s="794"/>
      <c r="I5" s="794"/>
      <c r="J5" s="794"/>
      <c r="K5" s="794"/>
      <c r="L5" s="794"/>
      <c r="M5" s="794"/>
      <c r="N5" s="794"/>
      <c r="O5" s="794"/>
      <c r="P5" s="794"/>
      <c r="Q5" s="795"/>
      <c r="R5" s="1016">
        <v>17893</v>
      </c>
      <c r="S5" s="1016"/>
      <c r="T5" s="1456">
        <f>R5*1.05</f>
        <v>18787.650000000001</v>
      </c>
      <c r="U5" s="1456"/>
      <c r="V5" s="375"/>
      <c r="W5" s="375"/>
      <c r="X5" s="389">
        <f t="shared" ref="X5:X68" si="0">T5+(T5*0.33)</f>
        <v>24987.574500000002</v>
      </c>
    </row>
    <row r="6" spans="1:24" ht="33.65" customHeight="1" x14ac:dyDescent="0.3">
      <c r="A6" s="258">
        <v>3</v>
      </c>
      <c r="B6" s="793" t="s">
        <v>1394</v>
      </c>
      <c r="C6" s="794"/>
      <c r="D6" s="794"/>
      <c r="E6" s="794"/>
      <c r="F6" s="794"/>
      <c r="G6" s="794"/>
      <c r="H6" s="794"/>
      <c r="I6" s="794"/>
      <c r="J6" s="794"/>
      <c r="K6" s="794"/>
      <c r="L6" s="794"/>
      <c r="M6" s="794"/>
      <c r="N6" s="794"/>
      <c r="O6" s="794"/>
      <c r="P6" s="794"/>
      <c r="Q6" s="795"/>
      <c r="R6" s="1016">
        <v>19700</v>
      </c>
      <c r="S6" s="1016"/>
      <c r="T6" s="1457">
        <f t="shared" ref="T6:T71" si="1">R6*1.05</f>
        <v>20685</v>
      </c>
      <c r="U6" s="1474"/>
      <c r="V6" s="375"/>
      <c r="W6" s="375"/>
      <c r="X6" s="389">
        <f t="shared" si="0"/>
        <v>27511.05</v>
      </c>
    </row>
    <row r="7" spans="1:24" ht="16.25" customHeight="1" x14ac:dyDescent="0.3">
      <c r="A7" s="259">
        <v>4</v>
      </c>
      <c r="B7" s="793" t="s">
        <v>1395</v>
      </c>
      <c r="C7" s="794" t="s">
        <v>1396</v>
      </c>
      <c r="D7" s="794" t="s">
        <v>1396</v>
      </c>
      <c r="E7" s="794" t="s">
        <v>1396</v>
      </c>
      <c r="F7" s="794" t="s">
        <v>1396</v>
      </c>
      <c r="G7" s="794" t="s">
        <v>1396</v>
      </c>
      <c r="H7" s="794" t="s">
        <v>1396</v>
      </c>
      <c r="I7" s="794" t="s">
        <v>1396</v>
      </c>
      <c r="J7" s="794" t="s">
        <v>1396</v>
      </c>
      <c r="K7" s="794" t="s">
        <v>1396</v>
      </c>
      <c r="L7" s="794" t="s">
        <v>1396</v>
      </c>
      <c r="M7" s="794" t="s">
        <v>1396</v>
      </c>
      <c r="N7" s="794" t="s">
        <v>1396</v>
      </c>
      <c r="O7" s="794" t="s">
        <v>1396</v>
      </c>
      <c r="P7" s="794" t="s">
        <v>1396</v>
      </c>
      <c r="Q7" s="795" t="s">
        <v>1396</v>
      </c>
      <c r="R7" s="1014">
        <v>1285</v>
      </c>
      <c r="S7" s="1015"/>
      <c r="T7" s="1456">
        <f t="shared" si="1"/>
        <v>1349.25</v>
      </c>
      <c r="U7" s="1456"/>
      <c r="V7" s="375"/>
      <c r="W7" s="375"/>
      <c r="X7" s="389">
        <f t="shared" si="0"/>
        <v>1794.5025000000001</v>
      </c>
    </row>
    <row r="8" spans="1:24" ht="16.25" customHeight="1" x14ac:dyDescent="0.3">
      <c r="A8" s="258">
        <v>5</v>
      </c>
      <c r="B8" s="793" t="s">
        <v>1397</v>
      </c>
      <c r="C8" s="794" t="s">
        <v>1398</v>
      </c>
      <c r="D8" s="794" t="s">
        <v>1398</v>
      </c>
      <c r="E8" s="794" t="s">
        <v>1398</v>
      </c>
      <c r="F8" s="794" t="s">
        <v>1398</v>
      </c>
      <c r="G8" s="794" t="s">
        <v>1398</v>
      </c>
      <c r="H8" s="794" t="s">
        <v>1398</v>
      </c>
      <c r="I8" s="794" t="s">
        <v>1398</v>
      </c>
      <c r="J8" s="794" t="s">
        <v>1398</v>
      </c>
      <c r="K8" s="794" t="s">
        <v>1398</v>
      </c>
      <c r="L8" s="794" t="s">
        <v>1398</v>
      </c>
      <c r="M8" s="794" t="s">
        <v>1398</v>
      </c>
      <c r="N8" s="794" t="s">
        <v>1398</v>
      </c>
      <c r="O8" s="794" t="s">
        <v>1398</v>
      </c>
      <c r="P8" s="794" t="s">
        <v>1398</v>
      </c>
      <c r="Q8" s="795" t="s">
        <v>1398</v>
      </c>
      <c r="R8" s="1014">
        <v>2070</v>
      </c>
      <c r="S8" s="1015"/>
      <c r="T8" s="1457">
        <f t="shared" si="1"/>
        <v>2173.5</v>
      </c>
      <c r="U8" s="1474"/>
      <c r="V8" s="375"/>
      <c r="W8" s="375"/>
      <c r="X8" s="389">
        <f t="shared" si="0"/>
        <v>2890.7550000000001</v>
      </c>
    </row>
    <row r="9" spans="1:24" ht="16.25" customHeight="1" x14ac:dyDescent="0.3">
      <c r="A9" s="259">
        <v>6</v>
      </c>
      <c r="B9" s="793" t="s">
        <v>1399</v>
      </c>
      <c r="C9" s="794" t="s">
        <v>1400</v>
      </c>
      <c r="D9" s="794" t="s">
        <v>1400</v>
      </c>
      <c r="E9" s="794" t="s">
        <v>1400</v>
      </c>
      <c r="F9" s="794" t="s">
        <v>1400</v>
      </c>
      <c r="G9" s="794" t="s">
        <v>1400</v>
      </c>
      <c r="H9" s="794" t="s">
        <v>1400</v>
      </c>
      <c r="I9" s="794" t="s">
        <v>1400</v>
      </c>
      <c r="J9" s="794" t="s">
        <v>1400</v>
      </c>
      <c r="K9" s="794" t="s">
        <v>1400</v>
      </c>
      <c r="L9" s="794" t="s">
        <v>1400</v>
      </c>
      <c r="M9" s="794" t="s">
        <v>1400</v>
      </c>
      <c r="N9" s="794" t="s">
        <v>1400</v>
      </c>
      <c r="O9" s="794" t="s">
        <v>1400</v>
      </c>
      <c r="P9" s="794" t="s">
        <v>1400</v>
      </c>
      <c r="Q9" s="795" t="s">
        <v>1400</v>
      </c>
      <c r="R9" s="1014">
        <v>156</v>
      </c>
      <c r="S9" s="1015"/>
      <c r="T9" s="1456">
        <f t="shared" si="1"/>
        <v>163.80000000000001</v>
      </c>
      <c r="U9" s="1456"/>
      <c r="V9" s="375"/>
      <c r="W9" s="375"/>
      <c r="X9" s="389">
        <f t="shared" si="0"/>
        <v>217.85400000000001</v>
      </c>
    </row>
    <row r="10" spans="1:24" ht="16.25" customHeight="1" x14ac:dyDescent="0.3">
      <c r="A10" s="258">
        <v>7</v>
      </c>
      <c r="B10" s="793" t="s">
        <v>1401</v>
      </c>
      <c r="C10" s="794" t="s">
        <v>1400</v>
      </c>
      <c r="D10" s="794" t="s">
        <v>1400</v>
      </c>
      <c r="E10" s="794" t="s">
        <v>1400</v>
      </c>
      <c r="F10" s="794" t="s">
        <v>1400</v>
      </c>
      <c r="G10" s="794" t="s">
        <v>1400</v>
      </c>
      <c r="H10" s="794" t="s">
        <v>1400</v>
      </c>
      <c r="I10" s="794" t="s">
        <v>1400</v>
      </c>
      <c r="J10" s="794" t="s">
        <v>1400</v>
      </c>
      <c r="K10" s="794" t="s">
        <v>1400</v>
      </c>
      <c r="L10" s="794" t="s">
        <v>1400</v>
      </c>
      <c r="M10" s="794" t="s">
        <v>1400</v>
      </c>
      <c r="N10" s="794" t="s">
        <v>1400</v>
      </c>
      <c r="O10" s="794" t="s">
        <v>1400</v>
      </c>
      <c r="P10" s="794" t="s">
        <v>1400</v>
      </c>
      <c r="Q10" s="795" t="s">
        <v>1400</v>
      </c>
      <c r="R10" s="1014">
        <v>735</v>
      </c>
      <c r="S10" s="1015"/>
      <c r="T10" s="1457">
        <f t="shared" si="1"/>
        <v>771.75</v>
      </c>
      <c r="U10" s="1474"/>
      <c r="V10" s="375"/>
      <c r="W10" s="375"/>
      <c r="X10" s="389">
        <f t="shared" si="0"/>
        <v>1026.4275</v>
      </c>
    </row>
    <row r="11" spans="1:24" ht="16.25" customHeight="1" x14ac:dyDescent="0.3">
      <c r="A11" s="259">
        <v>8</v>
      </c>
      <c r="B11" s="793" t="s">
        <v>1402</v>
      </c>
      <c r="C11" s="794" t="s">
        <v>1403</v>
      </c>
      <c r="D11" s="794" t="s">
        <v>1403</v>
      </c>
      <c r="E11" s="794" t="s">
        <v>1403</v>
      </c>
      <c r="F11" s="794" t="s">
        <v>1403</v>
      </c>
      <c r="G11" s="794" t="s">
        <v>1403</v>
      </c>
      <c r="H11" s="794" t="s">
        <v>1403</v>
      </c>
      <c r="I11" s="794" t="s">
        <v>1403</v>
      </c>
      <c r="J11" s="794" t="s">
        <v>1403</v>
      </c>
      <c r="K11" s="794" t="s">
        <v>1403</v>
      </c>
      <c r="L11" s="794" t="s">
        <v>1403</v>
      </c>
      <c r="M11" s="794" t="s">
        <v>1403</v>
      </c>
      <c r="N11" s="794" t="s">
        <v>1403</v>
      </c>
      <c r="O11" s="794" t="s">
        <v>1403</v>
      </c>
      <c r="P11" s="794" t="s">
        <v>1403</v>
      </c>
      <c r="Q11" s="795" t="s">
        <v>1403</v>
      </c>
      <c r="R11" s="1014">
        <v>805</v>
      </c>
      <c r="S11" s="1015"/>
      <c r="T11" s="1456">
        <f t="shared" si="1"/>
        <v>845.25</v>
      </c>
      <c r="U11" s="1456"/>
      <c r="V11" s="375"/>
      <c r="W11" s="375"/>
      <c r="X11" s="389">
        <f t="shared" si="0"/>
        <v>1124.1824999999999</v>
      </c>
    </row>
    <row r="12" spans="1:24" ht="16.25" customHeight="1" x14ac:dyDescent="0.3">
      <c r="A12" s="258">
        <v>9</v>
      </c>
      <c r="B12" s="793" t="s">
        <v>1404</v>
      </c>
      <c r="C12" s="794" t="s">
        <v>1405</v>
      </c>
      <c r="D12" s="794" t="s">
        <v>1405</v>
      </c>
      <c r="E12" s="794" t="s">
        <v>1405</v>
      </c>
      <c r="F12" s="794" t="s">
        <v>1405</v>
      </c>
      <c r="G12" s="794" t="s">
        <v>1405</v>
      </c>
      <c r="H12" s="794" t="s">
        <v>1405</v>
      </c>
      <c r="I12" s="794" t="s">
        <v>1405</v>
      </c>
      <c r="J12" s="794" t="s">
        <v>1405</v>
      </c>
      <c r="K12" s="794" t="s">
        <v>1405</v>
      </c>
      <c r="L12" s="794" t="s">
        <v>1405</v>
      </c>
      <c r="M12" s="794" t="s">
        <v>1405</v>
      </c>
      <c r="N12" s="794" t="s">
        <v>1405</v>
      </c>
      <c r="O12" s="794" t="s">
        <v>1405</v>
      </c>
      <c r="P12" s="794" t="s">
        <v>1405</v>
      </c>
      <c r="Q12" s="795" t="s">
        <v>1405</v>
      </c>
      <c r="R12" s="1014">
        <v>1583</v>
      </c>
      <c r="S12" s="1015"/>
      <c r="T12" s="1457">
        <f t="shared" si="1"/>
        <v>1662.15</v>
      </c>
      <c r="U12" s="1474"/>
      <c r="V12" s="375"/>
      <c r="W12" s="375"/>
      <c r="X12" s="389">
        <f t="shared" si="0"/>
        <v>2210.6595000000002</v>
      </c>
    </row>
    <row r="13" spans="1:24" ht="16.25" customHeight="1" x14ac:dyDescent="0.3">
      <c r="A13" s="259">
        <v>10</v>
      </c>
      <c r="B13" s="793" t="s">
        <v>1406</v>
      </c>
      <c r="C13" s="794" t="s">
        <v>1407</v>
      </c>
      <c r="D13" s="794" t="s">
        <v>1407</v>
      </c>
      <c r="E13" s="794" t="s">
        <v>1407</v>
      </c>
      <c r="F13" s="794" t="s">
        <v>1407</v>
      </c>
      <c r="G13" s="794" t="s">
        <v>1407</v>
      </c>
      <c r="H13" s="794" t="s">
        <v>1407</v>
      </c>
      <c r="I13" s="794" t="s">
        <v>1407</v>
      </c>
      <c r="J13" s="794" t="s">
        <v>1407</v>
      </c>
      <c r="K13" s="794" t="s">
        <v>1407</v>
      </c>
      <c r="L13" s="794" t="s">
        <v>1407</v>
      </c>
      <c r="M13" s="794" t="s">
        <v>1407</v>
      </c>
      <c r="N13" s="794" t="s">
        <v>1407</v>
      </c>
      <c r="O13" s="794" t="s">
        <v>1407</v>
      </c>
      <c r="P13" s="794" t="s">
        <v>1407</v>
      </c>
      <c r="Q13" s="795" t="s">
        <v>1407</v>
      </c>
      <c r="R13" s="1014">
        <v>768</v>
      </c>
      <c r="S13" s="1015"/>
      <c r="T13" s="1456">
        <f t="shared" si="1"/>
        <v>806.40000000000009</v>
      </c>
      <c r="U13" s="1456"/>
      <c r="V13" s="375"/>
      <c r="W13" s="375"/>
      <c r="X13" s="389">
        <f t="shared" si="0"/>
        <v>1072.5120000000002</v>
      </c>
    </row>
    <row r="14" spans="1:24" ht="16.25" customHeight="1" x14ac:dyDescent="0.3">
      <c r="A14" s="258">
        <v>11</v>
      </c>
      <c r="B14" s="793" t="s">
        <v>1408</v>
      </c>
      <c r="C14" s="794" t="s">
        <v>1409</v>
      </c>
      <c r="D14" s="794" t="s">
        <v>1409</v>
      </c>
      <c r="E14" s="794" t="s">
        <v>1409</v>
      </c>
      <c r="F14" s="794" t="s">
        <v>1409</v>
      </c>
      <c r="G14" s="794" t="s">
        <v>1409</v>
      </c>
      <c r="H14" s="794" t="s">
        <v>1409</v>
      </c>
      <c r="I14" s="794" t="s">
        <v>1409</v>
      </c>
      <c r="J14" s="794" t="s">
        <v>1409</v>
      </c>
      <c r="K14" s="794" t="s">
        <v>1409</v>
      </c>
      <c r="L14" s="794" t="s">
        <v>1409</v>
      </c>
      <c r="M14" s="794" t="s">
        <v>1409</v>
      </c>
      <c r="N14" s="794" t="s">
        <v>1409</v>
      </c>
      <c r="O14" s="794" t="s">
        <v>1409</v>
      </c>
      <c r="P14" s="794" t="s">
        <v>1409</v>
      </c>
      <c r="Q14" s="795" t="s">
        <v>1409</v>
      </c>
      <c r="R14" s="1014">
        <v>652</v>
      </c>
      <c r="S14" s="1015"/>
      <c r="T14" s="1457">
        <f t="shared" si="1"/>
        <v>684.6</v>
      </c>
      <c r="U14" s="1474"/>
      <c r="V14" s="375"/>
      <c r="W14" s="375"/>
      <c r="X14" s="389">
        <f t="shared" si="0"/>
        <v>910.51800000000003</v>
      </c>
    </row>
    <row r="15" spans="1:24" ht="16.25" customHeight="1" x14ac:dyDescent="0.3">
      <c r="A15" s="259">
        <v>12</v>
      </c>
      <c r="B15" s="793" t="s">
        <v>1410</v>
      </c>
      <c r="C15" s="794" t="s">
        <v>1411</v>
      </c>
      <c r="D15" s="794" t="s">
        <v>1411</v>
      </c>
      <c r="E15" s="794" t="s">
        <v>1411</v>
      </c>
      <c r="F15" s="794" t="s">
        <v>1411</v>
      </c>
      <c r="G15" s="794" t="s">
        <v>1411</v>
      </c>
      <c r="H15" s="794" t="s">
        <v>1411</v>
      </c>
      <c r="I15" s="794" t="s">
        <v>1411</v>
      </c>
      <c r="J15" s="794" t="s">
        <v>1411</v>
      </c>
      <c r="K15" s="794" t="s">
        <v>1411</v>
      </c>
      <c r="L15" s="794" t="s">
        <v>1411</v>
      </c>
      <c r="M15" s="794" t="s">
        <v>1411</v>
      </c>
      <c r="N15" s="794" t="s">
        <v>1411</v>
      </c>
      <c r="O15" s="794" t="s">
        <v>1411</v>
      </c>
      <c r="P15" s="794" t="s">
        <v>1411</v>
      </c>
      <c r="Q15" s="795" t="s">
        <v>1411</v>
      </c>
      <c r="R15" s="1014">
        <v>937</v>
      </c>
      <c r="S15" s="1015"/>
      <c r="T15" s="1456">
        <f t="shared" si="1"/>
        <v>983.85</v>
      </c>
      <c r="U15" s="1456"/>
      <c r="V15" s="375"/>
      <c r="W15" s="375"/>
      <c r="X15" s="389">
        <f t="shared" si="0"/>
        <v>1308.5205000000001</v>
      </c>
    </row>
    <row r="16" spans="1:24" ht="16.25" customHeight="1" x14ac:dyDescent="0.3">
      <c r="A16" s="258">
        <v>13</v>
      </c>
      <c r="B16" s="793" t="s">
        <v>1412</v>
      </c>
      <c r="C16" s="794"/>
      <c r="D16" s="794"/>
      <c r="E16" s="794"/>
      <c r="F16" s="794"/>
      <c r="G16" s="794"/>
      <c r="H16" s="794"/>
      <c r="I16" s="794"/>
      <c r="J16" s="794"/>
      <c r="K16" s="794"/>
      <c r="L16" s="794"/>
      <c r="M16" s="794"/>
      <c r="N16" s="794"/>
      <c r="O16" s="794"/>
      <c r="P16" s="794"/>
      <c r="Q16" s="795"/>
      <c r="R16" s="1014">
        <v>1189</v>
      </c>
      <c r="S16" s="1015"/>
      <c r="T16" s="1457">
        <f t="shared" si="1"/>
        <v>1248.45</v>
      </c>
      <c r="U16" s="1474"/>
      <c r="V16" s="375"/>
      <c r="W16" s="375"/>
      <c r="X16" s="389">
        <f t="shared" si="0"/>
        <v>1660.4385000000002</v>
      </c>
    </row>
    <row r="17" spans="1:24" ht="16.25" customHeight="1" x14ac:dyDescent="0.3">
      <c r="A17" s="259">
        <v>14</v>
      </c>
      <c r="B17" s="793" t="s">
        <v>1413</v>
      </c>
      <c r="C17" s="794"/>
      <c r="D17" s="794"/>
      <c r="E17" s="794"/>
      <c r="F17" s="794"/>
      <c r="G17" s="794"/>
      <c r="H17" s="794"/>
      <c r="I17" s="794"/>
      <c r="J17" s="794"/>
      <c r="K17" s="794"/>
      <c r="L17" s="794"/>
      <c r="M17" s="794"/>
      <c r="N17" s="794"/>
      <c r="O17" s="794"/>
      <c r="P17" s="794"/>
      <c r="Q17" s="795"/>
      <c r="R17" s="1014">
        <v>-507</v>
      </c>
      <c r="S17" s="1015"/>
      <c r="T17" s="1456">
        <f t="shared" si="1"/>
        <v>-532.35</v>
      </c>
      <c r="U17" s="1456"/>
      <c r="V17" s="375"/>
      <c r="W17" s="375"/>
      <c r="X17" s="389">
        <f t="shared" si="0"/>
        <v>-708.02550000000008</v>
      </c>
    </row>
    <row r="18" spans="1:24" ht="16.25" customHeight="1" x14ac:dyDescent="0.3">
      <c r="A18" s="258">
        <v>15</v>
      </c>
      <c r="B18" s="793" t="s">
        <v>1414</v>
      </c>
      <c r="C18" s="794" t="s">
        <v>1415</v>
      </c>
      <c r="D18" s="794" t="s">
        <v>1415</v>
      </c>
      <c r="E18" s="794" t="s">
        <v>1415</v>
      </c>
      <c r="F18" s="794" t="s">
        <v>1415</v>
      </c>
      <c r="G18" s="794" t="s">
        <v>1415</v>
      </c>
      <c r="H18" s="794" t="s">
        <v>1415</v>
      </c>
      <c r="I18" s="794" t="s">
        <v>1415</v>
      </c>
      <c r="J18" s="794" t="s">
        <v>1415</v>
      </c>
      <c r="K18" s="794" t="s">
        <v>1415</v>
      </c>
      <c r="L18" s="794" t="s">
        <v>1415</v>
      </c>
      <c r="M18" s="794" t="s">
        <v>1415</v>
      </c>
      <c r="N18" s="794" t="s">
        <v>1415</v>
      </c>
      <c r="O18" s="794" t="s">
        <v>1415</v>
      </c>
      <c r="P18" s="794" t="s">
        <v>1415</v>
      </c>
      <c r="Q18" s="795" t="s">
        <v>1415</v>
      </c>
      <c r="R18" s="1014">
        <v>1189</v>
      </c>
      <c r="S18" s="1015"/>
      <c r="T18" s="1457">
        <f t="shared" si="1"/>
        <v>1248.45</v>
      </c>
      <c r="U18" s="1474"/>
      <c r="V18" s="375"/>
      <c r="W18" s="375"/>
      <c r="X18" s="389">
        <f t="shared" si="0"/>
        <v>1660.4385000000002</v>
      </c>
    </row>
    <row r="19" spans="1:24" ht="16.25" customHeight="1" x14ac:dyDescent="0.3">
      <c r="A19" s="259">
        <v>16</v>
      </c>
      <c r="B19" s="793" t="s">
        <v>1416</v>
      </c>
      <c r="C19" s="794"/>
      <c r="D19" s="794"/>
      <c r="E19" s="794"/>
      <c r="F19" s="794"/>
      <c r="G19" s="794"/>
      <c r="H19" s="794"/>
      <c r="I19" s="794"/>
      <c r="J19" s="794"/>
      <c r="K19" s="794"/>
      <c r="L19" s="794"/>
      <c r="M19" s="794"/>
      <c r="N19" s="794"/>
      <c r="O19" s="794"/>
      <c r="P19" s="794"/>
      <c r="Q19" s="795"/>
      <c r="R19" s="1014">
        <v>875</v>
      </c>
      <c r="S19" s="1015"/>
      <c r="T19" s="1456">
        <f t="shared" si="1"/>
        <v>918.75</v>
      </c>
      <c r="U19" s="1456"/>
      <c r="V19" s="375"/>
      <c r="W19" s="375"/>
      <c r="X19" s="389">
        <f t="shared" si="0"/>
        <v>1221.9375</v>
      </c>
    </row>
    <row r="20" spans="1:24" ht="16.25" customHeight="1" x14ac:dyDescent="0.3">
      <c r="A20" s="258">
        <v>17</v>
      </c>
      <c r="B20" s="793" t="s">
        <v>1417</v>
      </c>
      <c r="C20" s="794" t="s">
        <v>1418</v>
      </c>
      <c r="D20" s="794" t="s">
        <v>1418</v>
      </c>
      <c r="E20" s="794" t="s">
        <v>1418</v>
      </c>
      <c r="F20" s="794" t="s">
        <v>1418</v>
      </c>
      <c r="G20" s="794" t="s">
        <v>1418</v>
      </c>
      <c r="H20" s="794" t="s">
        <v>1418</v>
      </c>
      <c r="I20" s="794" t="s">
        <v>1418</v>
      </c>
      <c r="J20" s="794" t="s">
        <v>1418</v>
      </c>
      <c r="K20" s="794" t="s">
        <v>1418</v>
      </c>
      <c r="L20" s="794" t="s">
        <v>1418</v>
      </c>
      <c r="M20" s="794" t="s">
        <v>1418</v>
      </c>
      <c r="N20" s="794" t="s">
        <v>1418</v>
      </c>
      <c r="O20" s="794" t="s">
        <v>1418</v>
      </c>
      <c r="P20" s="794" t="s">
        <v>1418</v>
      </c>
      <c r="Q20" s="795" t="s">
        <v>1418</v>
      </c>
      <c r="R20" s="1014">
        <v>187</v>
      </c>
      <c r="S20" s="1015"/>
      <c r="T20" s="1457">
        <f t="shared" si="1"/>
        <v>196.35</v>
      </c>
      <c r="U20" s="1474"/>
      <c r="V20" s="375"/>
      <c r="W20" s="375"/>
      <c r="X20" s="389">
        <f t="shared" si="0"/>
        <v>261.14549999999997</v>
      </c>
    </row>
    <row r="21" spans="1:24" ht="16.25" customHeight="1" x14ac:dyDescent="0.3">
      <c r="A21" s="259">
        <v>18</v>
      </c>
      <c r="B21" s="793" t="s">
        <v>1299</v>
      </c>
      <c r="C21" s="794"/>
      <c r="D21" s="794"/>
      <c r="E21" s="794"/>
      <c r="F21" s="794"/>
      <c r="G21" s="794"/>
      <c r="H21" s="794"/>
      <c r="I21" s="794"/>
      <c r="J21" s="794"/>
      <c r="K21" s="794"/>
      <c r="L21" s="794"/>
      <c r="M21" s="794"/>
      <c r="N21" s="794"/>
      <c r="O21" s="794"/>
      <c r="P21" s="794"/>
      <c r="Q21" s="795"/>
      <c r="R21" s="1014">
        <v>1344</v>
      </c>
      <c r="S21" s="1015"/>
      <c r="T21" s="1456">
        <f t="shared" si="1"/>
        <v>1411.2</v>
      </c>
      <c r="U21" s="1456"/>
      <c r="V21" s="375"/>
      <c r="W21" s="375"/>
      <c r="X21" s="389">
        <f t="shared" si="0"/>
        <v>1876.8960000000002</v>
      </c>
    </row>
    <row r="22" spans="1:24" ht="17" customHeight="1" x14ac:dyDescent="0.3">
      <c r="A22" s="260"/>
      <c r="B22" s="1602" t="s">
        <v>1419</v>
      </c>
      <c r="C22" s="1603"/>
      <c r="D22" s="1603"/>
      <c r="E22" s="1603"/>
      <c r="F22" s="1603"/>
      <c r="G22" s="1603"/>
      <c r="H22" s="1603"/>
      <c r="I22" s="1603"/>
      <c r="J22" s="1603"/>
      <c r="K22" s="1603"/>
      <c r="L22" s="1603"/>
      <c r="M22" s="1603"/>
      <c r="N22" s="1603"/>
      <c r="O22" s="1603"/>
      <c r="P22" s="1603"/>
      <c r="Q22" s="1604"/>
      <c r="R22" s="1605"/>
      <c r="S22" s="1606"/>
      <c r="T22" s="1607"/>
      <c r="U22" s="1608"/>
      <c r="V22" s="375"/>
      <c r="W22" s="375"/>
      <c r="X22" s="389"/>
    </row>
    <row r="23" spans="1:24" ht="45.65" customHeight="1" x14ac:dyDescent="0.3">
      <c r="A23" s="259">
        <v>1</v>
      </c>
      <c r="B23" s="793" t="s">
        <v>1420</v>
      </c>
      <c r="C23" s="794"/>
      <c r="D23" s="794"/>
      <c r="E23" s="794"/>
      <c r="F23" s="794"/>
      <c r="G23" s="794"/>
      <c r="H23" s="794"/>
      <c r="I23" s="794"/>
      <c r="J23" s="794"/>
      <c r="K23" s="794"/>
      <c r="L23" s="794"/>
      <c r="M23" s="794"/>
      <c r="N23" s="794"/>
      <c r="O23" s="794"/>
      <c r="P23" s="794"/>
      <c r="Q23" s="795"/>
      <c r="R23" s="1016">
        <v>24375</v>
      </c>
      <c r="S23" s="1016"/>
      <c r="T23" s="1456">
        <f t="shared" si="1"/>
        <v>25593.75</v>
      </c>
      <c r="U23" s="1456"/>
      <c r="V23" s="375"/>
      <c r="W23" s="375"/>
      <c r="X23" s="389">
        <f t="shared" si="0"/>
        <v>34039.6875</v>
      </c>
    </row>
    <row r="24" spans="1:24" ht="17.399999999999999" customHeight="1" x14ac:dyDescent="0.3">
      <c r="A24" s="259">
        <v>2</v>
      </c>
      <c r="B24" s="1462" t="s">
        <v>1421</v>
      </c>
      <c r="C24" s="1462"/>
      <c r="D24" s="1462"/>
      <c r="E24" s="1462"/>
      <c r="F24" s="1462"/>
      <c r="G24" s="1462"/>
      <c r="H24" s="1462"/>
      <c r="I24" s="1462"/>
      <c r="J24" s="1462"/>
      <c r="K24" s="1462"/>
      <c r="L24" s="1462"/>
      <c r="M24" s="1462"/>
      <c r="N24" s="1462"/>
      <c r="O24" s="1462"/>
      <c r="P24" s="1462"/>
      <c r="Q24" s="1462"/>
      <c r="R24" s="1014">
        <v>785</v>
      </c>
      <c r="S24" s="1015"/>
      <c r="T24" s="1457">
        <f t="shared" si="1"/>
        <v>824.25</v>
      </c>
      <c r="U24" s="1474"/>
      <c r="V24" s="375"/>
      <c r="W24" s="375"/>
      <c r="X24" s="389">
        <f t="shared" si="0"/>
        <v>1096.2525000000001</v>
      </c>
    </row>
    <row r="25" spans="1:24" ht="17.399999999999999" customHeight="1" x14ac:dyDescent="0.3">
      <c r="A25" s="259">
        <v>3</v>
      </c>
      <c r="B25" s="1462" t="s">
        <v>1422</v>
      </c>
      <c r="C25" s="1462"/>
      <c r="D25" s="1462"/>
      <c r="E25" s="1462"/>
      <c r="F25" s="1462"/>
      <c r="G25" s="1462"/>
      <c r="H25" s="1462"/>
      <c r="I25" s="1462"/>
      <c r="J25" s="1462"/>
      <c r="K25" s="1462"/>
      <c r="L25" s="1462"/>
      <c r="M25" s="1462"/>
      <c r="N25" s="1462"/>
      <c r="O25" s="1462"/>
      <c r="P25" s="1462"/>
      <c r="Q25" s="1462"/>
      <c r="R25" s="1014">
        <v>1189</v>
      </c>
      <c r="S25" s="1015"/>
      <c r="T25" s="1456">
        <f t="shared" si="1"/>
        <v>1248.45</v>
      </c>
      <c r="U25" s="1456"/>
      <c r="V25" s="375"/>
      <c r="W25" s="375"/>
      <c r="X25" s="389">
        <f t="shared" si="0"/>
        <v>1660.4385000000002</v>
      </c>
    </row>
    <row r="26" spans="1:24" ht="17.399999999999999" customHeight="1" x14ac:dyDescent="0.3">
      <c r="A26" s="259">
        <v>4</v>
      </c>
      <c r="B26" s="1462" t="s">
        <v>1423</v>
      </c>
      <c r="C26" s="1462"/>
      <c r="D26" s="1462"/>
      <c r="E26" s="1462"/>
      <c r="F26" s="1462"/>
      <c r="G26" s="1462"/>
      <c r="H26" s="1462"/>
      <c r="I26" s="1462"/>
      <c r="J26" s="1462"/>
      <c r="K26" s="1462"/>
      <c r="L26" s="1462"/>
      <c r="M26" s="1462"/>
      <c r="N26" s="1462"/>
      <c r="O26" s="1462"/>
      <c r="P26" s="1462"/>
      <c r="Q26" s="1462"/>
      <c r="R26" s="1014">
        <v>187</v>
      </c>
      <c r="S26" s="1015"/>
      <c r="T26" s="1457">
        <f t="shared" si="1"/>
        <v>196.35</v>
      </c>
      <c r="U26" s="1474"/>
      <c r="V26" s="375"/>
      <c r="W26" s="375"/>
      <c r="X26" s="389">
        <f t="shared" si="0"/>
        <v>261.14549999999997</v>
      </c>
    </row>
    <row r="27" spans="1:24" ht="17.399999999999999" customHeight="1" x14ac:dyDescent="0.3">
      <c r="A27" s="259">
        <v>5</v>
      </c>
      <c r="B27" s="1462" t="s">
        <v>1424</v>
      </c>
      <c r="C27" s="1462"/>
      <c r="D27" s="1462"/>
      <c r="E27" s="1462"/>
      <c r="F27" s="1462"/>
      <c r="G27" s="1462"/>
      <c r="H27" s="1462"/>
      <c r="I27" s="1462"/>
      <c r="J27" s="1462"/>
      <c r="K27" s="1462"/>
      <c r="L27" s="1462"/>
      <c r="M27" s="1462"/>
      <c r="N27" s="1462"/>
      <c r="O27" s="1462"/>
      <c r="P27" s="1462"/>
      <c r="Q27" s="1462"/>
      <c r="R27" s="1014">
        <v>805</v>
      </c>
      <c r="S27" s="1015"/>
      <c r="T27" s="1456">
        <f t="shared" si="1"/>
        <v>845.25</v>
      </c>
      <c r="U27" s="1456"/>
      <c r="V27" s="375"/>
      <c r="W27" s="375"/>
      <c r="X27" s="389">
        <f t="shared" si="0"/>
        <v>1124.1824999999999</v>
      </c>
    </row>
    <row r="28" spans="1:24" ht="17.399999999999999" customHeight="1" x14ac:dyDescent="0.3">
      <c r="A28" s="259">
        <v>6</v>
      </c>
      <c r="B28" s="618" t="s">
        <v>1425</v>
      </c>
      <c r="C28" s="619"/>
      <c r="D28" s="619"/>
      <c r="E28" s="619"/>
      <c r="F28" s="619"/>
      <c r="G28" s="619"/>
      <c r="H28" s="619"/>
      <c r="I28" s="619"/>
      <c r="J28" s="619"/>
      <c r="K28" s="619"/>
      <c r="L28" s="619"/>
      <c r="M28" s="619"/>
      <c r="N28" s="619"/>
      <c r="O28" s="619"/>
      <c r="P28" s="619"/>
      <c r="Q28" s="620"/>
      <c r="R28" s="1014">
        <v>2123</v>
      </c>
      <c r="S28" s="1015"/>
      <c r="T28" s="1457">
        <f t="shared" si="1"/>
        <v>2229.15</v>
      </c>
      <c r="U28" s="1474"/>
      <c r="V28" s="375"/>
      <c r="W28" s="375"/>
      <c r="X28" s="389">
        <f t="shared" si="0"/>
        <v>2964.7695000000003</v>
      </c>
    </row>
    <row r="29" spans="1:24" ht="17.399999999999999" customHeight="1" x14ac:dyDescent="0.3">
      <c r="A29" s="259">
        <v>7</v>
      </c>
      <c r="B29" s="618" t="s">
        <v>1426</v>
      </c>
      <c r="C29" s="619"/>
      <c r="D29" s="619"/>
      <c r="E29" s="619"/>
      <c r="F29" s="619"/>
      <c r="G29" s="619"/>
      <c r="H29" s="619"/>
      <c r="I29" s="619"/>
      <c r="J29" s="619"/>
      <c r="K29" s="619"/>
      <c r="L29" s="619"/>
      <c r="M29" s="619"/>
      <c r="N29" s="619"/>
      <c r="O29" s="619"/>
      <c r="P29" s="619"/>
      <c r="Q29" s="620"/>
      <c r="R29" s="1014">
        <v>1647</v>
      </c>
      <c r="S29" s="1015"/>
      <c r="T29" s="1456">
        <f t="shared" si="1"/>
        <v>1729.3500000000001</v>
      </c>
      <c r="U29" s="1456"/>
      <c r="V29" s="375"/>
      <c r="W29" s="375"/>
      <c r="X29" s="389">
        <f t="shared" si="0"/>
        <v>2300.0355</v>
      </c>
    </row>
    <row r="30" spans="1:24" ht="17.399999999999999" customHeight="1" x14ac:dyDescent="0.3">
      <c r="A30" s="259">
        <v>8</v>
      </c>
      <c r="B30" s="618" t="s">
        <v>1427</v>
      </c>
      <c r="C30" s="619"/>
      <c r="D30" s="619"/>
      <c r="E30" s="619"/>
      <c r="F30" s="619"/>
      <c r="G30" s="619"/>
      <c r="H30" s="619"/>
      <c r="I30" s="619"/>
      <c r="J30" s="619"/>
      <c r="K30" s="619"/>
      <c r="L30" s="619"/>
      <c r="M30" s="619"/>
      <c r="N30" s="619"/>
      <c r="O30" s="619"/>
      <c r="P30" s="619"/>
      <c r="Q30" s="620"/>
      <c r="R30" s="1014">
        <v>2673</v>
      </c>
      <c r="S30" s="1015"/>
      <c r="T30" s="1457">
        <f t="shared" si="1"/>
        <v>2806.65</v>
      </c>
      <c r="U30" s="1474"/>
      <c r="V30" s="375"/>
      <c r="W30" s="375"/>
      <c r="X30" s="389">
        <f t="shared" si="0"/>
        <v>3732.8445000000002</v>
      </c>
    </row>
    <row r="31" spans="1:24" ht="17.399999999999999" customHeight="1" x14ac:dyDescent="0.3">
      <c r="A31" s="259">
        <v>9</v>
      </c>
      <c r="B31" s="618" t="s">
        <v>1428</v>
      </c>
      <c r="C31" s="619"/>
      <c r="D31" s="619"/>
      <c r="E31" s="619"/>
      <c r="F31" s="619"/>
      <c r="G31" s="619"/>
      <c r="H31" s="619"/>
      <c r="I31" s="619"/>
      <c r="J31" s="619"/>
      <c r="K31" s="619"/>
      <c r="L31" s="619"/>
      <c r="M31" s="619"/>
      <c r="N31" s="619"/>
      <c r="O31" s="619"/>
      <c r="P31" s="619"/>
      <c r="Q31" s="620"/>
      <c r="R31" s="1014">
        <v>805</v>
      </c>
      <c r="S31" s="1015"/>
      <c r="T31" s="1456">
        <f t="shared" si="1"/>
        <v>845.25</v>
      </c>
      <c r="U31" s="1456"/>
      <c r="V31" s="375"/>
      <c r="W31" s="375"/>
      <c r="X31" s="389">
        <f t="shared" si="0"/>
        <v>1124.1824999999999</v>
      </c>
    </row>
    <row r="32" spans="1:24" ht="17.399999999999999" customHeight="1" x14ac:dyDescent="0.3">
      <c r="A32" s="259">
        <v>10</v>
      </c>
      <c r="B32" s="618" t="s">
        <v>1429</v>
      </c>
      <c r="C32" s="619"/>
      <c r="D32" s="619"/>
      <c r="E32" s="619"/>
      <c r="F32" s="619"/>
      <c r="G32" s="619"/>
      <c r="H32" s="619"/>
      <c r="I32" s="619"/>
      <c r="J32" s="619"/>
      <c r="K32" s="619"/>
      <c r="L32" s="619"/>
      <c r="M32" s="619"/>
      <c r="N32" s="619"/>
      <c r="O32" s="619"/>
      <c r="P32" s="619"/>
      <c r="Q32" s="620"/>
      <c r="R32" s="1014">
        <v>652</v>
      </c>
      <c r="S32" s="1015"/>
      <c r="T32" s="1457">
        <f t="shared" si="1"/>
        <v>684.6</v>
      </c>
      <c r="U32" s="1474"/>
      <c r="V32" s="375"/>
      <c r="W32" s="375"/>
      <c r="X32" s="389">
        <f t="shared" si="0"/>
        <v>910.51800000000003</v>
      </c>
    </row>
    <row r="33" spans="1:55" ht="17.399999999999999" customHeight="1" x14ac:dyDescent="0.3">
      <c r="A33" s="259">
        <v>11</v>
      </c>
      <c r="B33" s="618" t="s">
        <v>1430</v>
      </c>
      <c r="C33" s="619"/>
      <c r="D33" s="619"/>
      <c r="E33" s="619"/>
      <c r="F33" s="619"/>
      <c r="G33" s="619"/>
      <c r="H33" s="619"/>
      <c r="I33" s="619"/>
      <c r="J33" s="619"/>
      <c r="K33" s="619"/>
      <c r="L33" s="619"/>
      <c r="M33" s="619"/>
      <c r="N33" s="619"/>
      <c r="O33" s="619"/>
      <c r="P33" s="619"/>
      <c r="Q33" s="620"/>
      <c r="R33" s="1014">
        <v>937</v>
      </c>
      <c r="S33" s="1015"/>
      <c r="T33" s="1456">
        <f t="shared" si="1"/>
        <v>983.85</v>
      </c>
      <c r="U33" s="1456"/>
      <c r="V33" s="375"/>
      <c r="W33" s="375"/>
      <c r="X33" s="389">
        <f t="shared" si="0"/>
        <v>1308.5205000000001</v>
      </c>
    </row>
    <row r="34" spans="1:55" ht="17.399999999999999" customHeight="1" x14ac:dyDescent="0.3">
      <c r="A34" s="259">
        <v>12</v>
      </c>
      <c r="B34" s="618" t="s">
        <v>1431</v>
      </c>
      <c r="C34" s="619"/>
      <c r="D34" s="619"/>
      <c r="E34" s="619"/>
      <c r="F34" s="619"/>
      <c r="G34" s="619"/>
      <c r="H34" s="619"/>
      <c r="I34" s="619"/>
      <c r="J34" s="619"/>
      <c r="K34" s="619"/>
      <c r="L34" s="619"/>
      <c r="M34" s="619"/>
      <c r="N34" s="619"/>
      <c r="O34" s="619"/>
      <c r="P34" s="619"/>
      <c r="Q34" s="620"/>
      <c r="R34" s="1014">
        <v>1219</v>
      </c>
      <c r="S34" s="1015"/>
      <c r="T34" s="1457">
        <f t="shared" si="1"/>
        <v>1279.95</v>
      </c>
      <c r="U34" s="1474"/>
      <c r="V34" s="375"/>
      <c r="W34" s="375"/>
      <c r="X34" s="389">
        <f t="shared" si="0"/>
        <v>1702.3335000000002</v>
      </c>
    </row>
    <row r="35" spans="1:55" ht="17.399999999999999" customHeight="1" x14ac:dyDescent="0.3">
      <c r="A35" s="259">
        <v>13</v>
      </c>
      <c r="B35" s="618" t="s">
        <v>1432</v>
      </c>
      <c r="C35" s="619"/>
      <c r="D35" s="619"/>
      <c r="E35" s="619"/>
      <c r="F35" s="619"/>
      <c r="G35" s="619"/>
      <c r="H35" s="619"/>
      <c r="I35" s="619"/>
      <c r="J35" s="619"/>
      <c r="K35" s="619"/>
      <c r="L35" s="619"/>
      <c r="M35" s="619"/>
      <c r="N35" s="619"/>
      <c r="O35" s="619"/>
      <c r="P35" s="619"/>
      <c r="Q35" s="620"/>
      <c r="R35" s="1014">
        <v>-1286</v>
      </c>
      <c r="S35" s="1015"/>
      <c r="T35" s="1457">
        <v>-1286</v>
      </c>
      <c r="U35" s="1474"/>
      <c r="V35" s="375"/>
      <c r="W35" s="375"/>
      <c r="X35" s="389">
        <f t="shared" si="0"/>
        <v>-1710.38</v>
      </c>
    </row>
    <row r="36" spans="1:55" ht="17.399999999999999" customHeight="1" x14ac:dyDescent="0.3">
      <c r="A36" s="259">
        <v>14</v>
      </c>
      <c r="B36" s="618" t="s">
        <v>1433</v>
      </c>
      <c r="C36" s="619"/>
      <c r="D36" s="619"/>
      <c r="E36" s="619"/>
      <c r="F36" s="619"/>
      <c r="G36" s="619"/>
      <c r="H36" s="619"/>
      <c r="I36" s="619"/>
      <c r="J36" s="619"/>
      <c r="K36" s="619"/>
      <c r="L36" s="619"/>
      <c r="M36" s="619"/>
      <c r="N36" s="619"/>
      <c r="O36" s="619"/>
      <c r="P36" s="619"/>
      <c r="Q36" s="620"/>
      <c r="R36" s="1014">
        <v>1189</v>
      </c>
      <c r="S36" s="1015"/>
      <c r="T36" s="1457">
        <f t="shared" si="1"/>
        <v>1248.45</v>
      </c>
      <c r="U36" s="1474"/>
      <c r="V36" s="375"/>
      <c r="W36" s="375"/>
      <c r="X36" s="389">
        <f t="shared" si="0"/>
        <v>1660.4385000000002</v>
      </c>
    </row>
    <row r="37" spans="1:55" ht="17.399999999999999" customHeight="1" x14ac:dyDescent="0.3">
      <c r="A37" s="259">
        <v>15</v>
      </c>
      <c r="B37" s="618" t="s">
        <v>1434</v>
      </c>
      <c r="C37" s="619"/>
      <c r="D37" s="619"/>
      <c r="E37" s="619"/>
      <c r="F37" s="619"/>
      <c r="G37" s="619"/>
      <c r="H37" s="619"/>
      <c r="I37" s="619"/>
      <c r="J37" s="619"/>
      <c r="K37" s="619"/>
      <c r="L37" s="619"/>
      <c r="M37" s="619"/>
      <c r="N37" s="619"/>
      <c r="O37" s="619"/>
      <c r="P37" s="619"/>
      <c r="Q37" s="620"/>
      <c r="R37" s="1014">
        <v>875</v>
      </c>
      <c r="S37" s="1015"/>
      <c r="T37" s="1456">
        <f t="shared" si="1"/>
        <v>918.75</v>
      </c>
      <c r="U37" s="1456"/>
      <c r="V37" s="375"/>
      <c r="W37" s="375"/>
      <c r="X37" s="389">
        <f t="shared" si="0"/>
        <v>1221.9375</v>
      </c>
    </row>
    <row r="38" spans="1:55" ht="17.399999999999999" customHeight="1" x14ac:dyDescent="0.3">
      <c r="A38" s="259">
        <v>16</v>
      </c>
      <c r="B38" s="618" t="s">
        <v>1435</v>
      </c>
      <c r="C38" s="619"/>
      <c r="D38" s="619"/>
      <c r="E38" s="619"/>
      <c r="F38" s="619"/>
      <c r="G38" s="619"/>
      <c r="H38" s="619"/>
      <c r="I38" s="619"/>
      <c r="J38" s="619"/>
      <c r="K38" s="619"/>
      <c r="L38" s="619"/>
      <c r="M38" s="619"/>
      <c r="N38" s="619"/>
      <c r="O38" s="619"/>
      <c r="P38" s="619"/>
      <c r="Q38" s="620"/>
      <c r="R38" s="1014">
        <v>-1870</v>
      </c>
      <c r="S38" s="1015"/>
      <c r="T38" s="1457">
        <v>-1870</v>
      </c>
      <c r="U38" s="1474"/>
      <c r="V38" s="375"/>
      <c r="W38" s="375"/>
      <c r="X38" s="389">
        <f t="shared" si="0"/>
        <v>-2487.1</v>
      </c>
    </row>
    <row r="39" spans="1:55" ht="30.65" customHeight="1" x14ac:dyDescent="0.3">
      <c r="A39" s="259">
        <v>17</v>
      </c>
      <c r="B39" s="793" t="s">
        <v>1436</v>
      </c>
      <c r="C39" s="794"/>
      <c r="D39" s="794"/>
      <c r="E39" s="794"/>
      <c r="F39" s="794"/>
      <c r="G39" s="794"/>
      <c r="H39" s="794"/>
      <c r="I39" s="794"/>
      <c r="J39" s="794"/>
      <c r="K39" s="794"/>
      <c r="L39" s="794"/>
      <c r="M39" s="794"/>
      <c r="N39" s="794"/>
      <c r="O39" s="794"/>
      <c r="P39" s="794"/>
      <c r="Q39" s="795"/>
      <c r="R39" s="1016">
        <v>21980</v>
      </c>
      <c r="S39" s="1016"/>
      <c r="T39" s="1456">
        <f t="shared" si="1"/>
        <v>23079</v>
      </c>
      <c r="U39" s="1456"/>
      <c r="V39" s="375"/>
      <c r="W39" s="375"/>
      <c r="X39" s="389">
        <f t="shared" si="0"/>
        <v>30695.07</v>
      </c>
    </row>
    <row r="40" spans="1:55" ht="17.399999999999999" customHeight="1" x14ac:dyDescent="0.3">
      <c r="A40" s="259">
        <v>18</v>
      </c>
      <c r="B40" s="618" t="s">
        <v>1437</v>
      </c>
      <c r="C40" s="619"/>
      <c r="D40" s="619"/>
      <c r="E40" s="619"/>
      <c r="F40" s="619"/>
      <c r="G40" s="619"/>
      <c r="H40" s="619"/>
      <c r="I40" s="619"/>
      <c r="J40" s="619"/>
      <c r="K40" s="619"/>
      <c r="L40" s="619"/>
      <c r="M40" s="619"/>
      <c r="N40" s="619"/>
      <c r="O40" s="619"/>
      <c r="P40" s="619"/>
      <c r="Q40" s="620"/>
      <c r="R40" s="1014">
        <v>1898</v>
      </c>
      <c r="S40" s="1015"/>
      <c r="T40" s="1457">
        <f t="shared" si="1"/>
        <v>1992.9</v>
      </c>
      <c r="U40" s="1474"/>
      <c r="V40" s="375"/>
      <c r="W40" s="375"/>
      <c r="X40" s="389">
        <f t="shared" si="0"/>
        <v>2650.5570000000002</v>
      </c>
    </row>
    <row r="41" spans="1:55" ht="17.399999999999999" customHeight="1" x14ac:dyDescent="0.3">
      <c r="A41" s="259">
        <v>19</v>
      </c>
      <c r="B41" s="793" t="s">
        <v>1438</v>
      </c>
      <c r="C41" s="794"/>
      <c r="D41" s="794"/>
      <c r="E41" s="794"/>
      <c r="F41" s="794"/>
      <c r="G41" s="794"/>
      <c r="H41" s="794"/>
      <c r="I41" s="794"/>
      <c r="J41" s="794"/>
      <c r="K41" s="794"/>
      <c r="L41" s="794"/>
      <c r="M41" s="794"/>
      <c r="N41" s="794"/>
      <c r="O41" s="794"/>
      <c r="P41" s="794"/>
      <c r="Q41" s="795"/>
      <c r="R41" s="1014">
        <v>1344</v>
      </c>
      <c r="S41" s="1015"/>
      <c r="T41" s="1456">
        <f t="shared" si="1"/>
        <v>1411.2</v>
      </c>
      <c r="U41" s="1456"/>
      <c r="V41" s="375"/>
      <c r="W41" s="375"/>
      <c r="X41" s="389">
        <f t="shared" si="0"/>
        <v>1876.8960000000002</v>
      </c>
    </row>
    <row r="42" spans="1:55" ht="17.399999999999999" customHeight="1" x14ac:dyDescent="0.3">
      <c r="A42" s="1067" t="s">
        <v>1764</v>
      </c>
      <c r="B42" s="1067"/>
      <c r="C42" s="1067"/>
      <c r="D42" s="1067"/>
      <c r="E42" s="1067"/>
      <c r="F42" s="1067"/>
      <c r="G42" s="1067"/>
      <c r="H42" s="1067"/>
      <c r="I42" s="1067"/>
      <c r="J42" s="1067"/>
      <c r="K42" s="1067"/>
      <c r="L42" s="1067"/>
      <c r="M42" s="1067"/>
      <c r="N42" s="1067"/>
      <c r="O42" s="1067"/>
      <c r="P42" s="1067"/>
      <c r="Q42" s="1067"/>
      <c r="R42" s="1067"/>
      <c r="S42" s="1067"/>
      <c r="T42" s="1067"/>
      <c r="U42" s="1067"/>
      <c r="V42" s="407"/>
      <c r="W42" s="407"/>
      <c r="X42" s="408"/>
      <c r="Y42" s="333"/>
      <c r="Z42" s="333"/>
      <c r="AA42" s="333"/>
      <c r="AB42" s="332"/>
      <c r="AC42" s="332"/>
      <c r="AD42" s="332"/>
      <c r="AE42" s="332"/>
      <c r="AF42" s="332"/>
      <c r="AG42" s="332"/>
      <c r="AH42" s="332"/>
      <c r="AI42" s="332"/>
      <c r="AJ42" s="332"/>
      <c r="AK42" s="332"/>
      <c r="AL42" s="332"/>
      <c r="AM42" s="332"/>
      <c r="AN42" s="332"/>
      <c r="AO42" s="332"/>
      <c r="AP42" s="332"/>
      <c r="AQ42" s="332"/>
      <c r="AR42" s="332"/>
      <c r="AS42" s="332"/>
      <c r="AT42" s="332"/>
      <c r="AU42" s="332"/>
      <c r="AV42" s="332"/>
      <c r="AW42" s="332"/>
      <c r="AX42" s="332"/>
      <c r="AY42" s="332"/>
      <c r="AZ42" s="332"/>
      <c r="BA42" s="332"/>
      <c r="BB42" s="333"/>
      <c r="BC42" s="336"/>
    </row>
    <row r="43" spans="1:55" ht="17.399999999999999" customHeight="1" x14ac:dyDescent="0.3">
      <c r="A43" s="261">
        <v>20</v>
      </c>
      <c r="B43" s="1609" t="s">
        <v>1439</v>
      </c>
      <c r="C43" s="1610"/>
      <c r="D43" s="1610"/>
      <c r="E43" s="1610"/>
      <c r="F43" s="1610"/>
      <c r="G43" s="1610"/>
      <c r="H43" s="1610"/>
      <c r="I43" s="1610"/>
      <c r="J43" s="1610"/>
      <c r="K43" s="1610"/>
      <c r="L43" s="1610"/>
      <c r="M43" s="1610"/>
      <c r="N43" s="1610"/>
      <c r="O43" s="1610"/>
      <c r="P43" s="1610"/>
      <c r="Q43" s="1611"/>
      <c r="R43" s="1413">
        <v>3562</v>
      </c>
      <c r="S43" s="1465"/>
      <c r="T43" s="1466">
        <f>R43*1.05</f>
        <v>3740.1000000000004</v>
      </c>
      <c r="U43" s="1612"/>
      <c r="V43" s="375"/>
      <c r="W43" s="375"/>
      <c r="X43" s="389">
        <f t="shared" si="0"/>
        <v>4974.3330000000005</v>
      </c>
    </row>
    <row r="44" spans="1:55" ht="17.399999999999999" customHeight="1" x14ac:dyDescent="0.3">
      <c r="A44" s="261">
        <v>21</v>
      </c>
      <c r="B44" s="1609" t="s">
        <v>1440</v>
      </c>
      <c r="C44" s="1610"/>
      <c r="D44" s="1610"/>
      <c r="E44" s="1610"/>
      <c r="F44" s="1610"/>
      <c r="G44" s="1610"/>
      <c r="H44" s="1610"/>
      <c r="I44" s="1610"/>
      <c r="J44" s="1610"/>
      <c r="K44" s="1610"/>
      <c r="L44" s="1610"/>
      <c r="M44" s="1610"/>
      <c r="N44" s="1610"/>
      <c r="O44" s="1610"/>
      <c r="P44" s="1610"/>
      <c r="Q44" s="1611"/>
      <c r="R44" s="1413">
        <v>822</v>
      </c>
      <c r="S44" s="1465"/>
      <c r="T44" s="1466">
        <f t="shared" ref="T44:T49" si="2">R44*1.05</f>
        <v>863.1</v>
      </c>
      <c r="U44" s="1612"/>
      <c r="V44" s="375"/>
      <c r="W44" s="375"/>
      <c r="X44" s="389">
        <f t="shared" si="0"/>
        <v>1147.923</v>
      </c>
    </row>
    <row r="45" spans="1:55" ht="17.399999999999999" customHeight="1" x14ac:dyDescent="0.3">
      <c r="A45" s="261">
        <v>22</v>
      </c>
      <c r="B45" s="1609" t="s">
        <v>1441</v>
      </c>
      <c r="C45" s="1610"/>
      <c r="D45" s="1610"/>
      <c r="E45" s="1610"/>
      <c r="F45" s="1610"/>
      <c r="G45" s="1610"/>
      <c r="H45" s="1610"/>
      <c r="I45" s="1610"/>
      <c r="J45" s="1610"/>
      <c r="K45" s="1610"/>
      <c r="L45" s="1610"/>
      <c r="M45" s="1610"/>
      <c r="N45" s="1610"/>
      <c r="O45" s="1610"/>
      <c r="P45" s="1610"/>
      <c r="Q45" s="1611"/>
      <c r="R45" s="1413">
        <v>330</v>
      </c>
      <c r="S45" s="1465"/>
      <c r="T45" s="1466">
        <f t="shared" si="2"/>
        <v>346.5</v>
      </c>
      <c r="U45" s="1612"/>
      <c r="V45" s="375"/>
      <c r="W45" s="375"/>
      <c r="X45" s="389">
        <f t="shared" si="0"/>
        <v>460.84500000000003</v>
      </c>
    </row>
    <row r="46" spans="1:55" ht="17.399999999999999" customHeight="1" x14ac:dyDescent="0.3">
      <c r="A46" s="261">
        <v>23</v>
      </c>
      <c r="B46" s="1609" t="s">
        <v>1442</v>
      </c>
      <c r="C46" s="1610"/>
      <c r="D46" s="1610"/>
      <c r="E46" s="1610"/>
      <c r="F46" s="1610"/>
      <c r="G46" s="1610"/>
      <c r="H46" s="1610"/>
      <c r="I46" s="1610"/>
      <c r="J46" s="1610"/>
      <c r="K46" s="1610"/>
      <c r="L46" s="1610"/>
      <c r="M46" s="1610"/>
      <c r="N46" s="1610"/>
      <c r="O46" s="1610"/>
      <c r="P46" s="1610"/>
      <c r="Q46" s="1611"/>
      <c r="R46" s="1413">
        <v>1794</v>
      </c>
      <c r="S46" s="1465"/>
      <c r="T46" s="1466">
        <f t="shared" si="2"/>
        <v>1883.7</v>
      </c>
      <c r="U46" s="1612"/>
      <c r="V46" s="375"/>
      <c r="W46" s="375"/>
      <c r="X46" s="389">
        <f t="shared" si="0"/>
        <v>2505.3209999999999</v>
      </c>
    </row>
    <row r="47" spans="1:55" ht="17.399999999999999" customHeight="1" x14ac:dyDescent="0.3">
      <c r="A47" s="261">
        <v>24</v>
      </c>
      <c r="B47" s="1609" t="s">
        <v>1443</v>
      </c>
      <c r="C47" s="1610"/>
      <c r="D47" s="1610"/>
      <c r="E47" s="1610"/>
      <c r="F47" s="1610"/>
      <c r="G47" s="1610"/>
      <c r="H47" s="1610"/>
      <c r="I47" s="1610"/>
      <c r="J47" s="1610"/>
      <c r="K47" s="1610"/>
      <c r="L47" s="1610"/>
      <c r="M47" s="1610"/>
      <c r="N47" s="1610"/>
      <c r="O47" s="1610"/>
      <c r="P47" s="1610"/>
      <c r="Q47" s="1611"/>
      <c r="R47" s="1413">
        <v>2812</v>
      </c>
      <c r="S47" s="1465"/>
      <c r="T47" s="1466">
        <f t="shared" si="2"/>
        <v>2952.6</v>
      </c>
      <c r="U47" s="1612"/>
      <c r="V47" s="375"/>
      <c r="W47" s="375"/>
      <c r="X47" s="389">
        <f t="shared" si="0"/>
        <v>3926.9580000000001</v>
      </c>
    </row>
    <row r="48" spans="1:55" ht="17.399999999999999" customHeight="1" x14ac:dyDescent="0.3">
      <c r="A48" s="261">
        <v>25</v>
      </c>
      <c r="B48" s="1613" t="s">
        <v>1444</v>
      </c>
      <c r="C48" s="1613"/>
      <c r="D48" s="1613"/>
      <c r="E48" s="1613"/>
      <c r="F48" s="1613"/>
      <c r="G48" s="1613"/>
      <c r="H48" s="1613"/>
      <c r="I48" s="1613"/>
      <c r="J48" s="1613"/>
      <c r="K48" s="1613"/>
      <c r="L48" s="1613"/>
      <c r="M48" s="1613"/>
      <c r="N48" s="1613"/>
      <c r="O48" s="1613"/>
      <c r="P48" s="1613"/>
      <c r="Q48" s="1614"/>
      <c r="R48" s="1413">
        <v>-595</v>
      </c>
      <c r="S48" s="1465"/>
      <c r="T48" s="1466">
        <f t="shared" si="2"/>
        <v>-624.75</v>
      </c>
      <c r="U48" s="1612"/>
      <c r="V48" s="375"/>
      <c r="W48" s="375"/>
      <c r="X48" s="389">
        <f t="shared" si="0"/>
        <v>-830.91750000000002</v>
      </c>
    </row>
    <row r="49" spans="1:24" ht="17" customHeight="1" x14ac:dyDescent="0.3">
      <c r="A49" s="261">
        <v>26</v>
      </c>
      <c r="B49" s="1609" t="s">
        <v>1445</v>
      </c>
      <c r="C49" s="1610"/>
      <c r="D49" s="1610"/>
      <c r="E49" s="1610"/>
      <c r="F49" s="1610"/>
      <c r="G49" s="1610"/>
      <c r="H49" s="1610"/>
      <c r="I49" s="1610"/>
      <c r="J49" s="1610"/>
      <c r="K49" s="1610"/>
      <c r="L49" s="1610"/>
      <c r="M49" s="1610"/>
      <c r="N49" s="1610"/>
      <c r="O49" s="1610"/>
      <c r="P49" s="1610"/>
      <c r="Q49" s="1611"/>
      <c r="R49" s="1413">
        <v>975</v>
      </c>
      <c r="S49" s="1465"/>
      <c r="T49" s="1466">
        <f t="shared" si="2"/>
        <v>1023.75</v>
      </c>
      <c r="U49" s="1612"/>
      <c r="V49" s="375"/>
      <c r="W49" s="375"/>
      <c r="X49" s="389">
        <f t="shared" si="0"/>
        <v>1361.5875000000001</v>
      </c>
    </row>
    <row r="50" spans="1:24" ht="17" customHeight="1" x14ac:dyDescent="0.3">
      <c r="A50" s="261">
        <v>27</v>
      </c>
      <c r="B50" s="1609" t="s">
        <v>1773</v>
      </c>
      <c r="C50" s="1610"/>
      <c r="D50" s="1610"/>
      <c r="E50" s="1610"/>
      <c r="F50" s="1610"/>
      <c r="G50" s="1610"/>
      <c r="H50" s="1610"/>
      <c r="I50" s="1610"/>
      <c r="J50" s="1610"/>
      <c r="K50" s="1610"/>
      <c r="L50" s="1610"/>
      <c r="M50" s="1610"/>
      <c r="N50" s="1610"/>
      <c r="O50" s="1610"/>
      <c r="P50" s="1610"/>
      <c r="Q50" s="1611"/>
      <c r="R50" s="1413"/>
      <c r="S50" s="1465"/>
      <c r="T50" s="1466">
        <v>632</v>
      </c>
      <c r="U50" s="1612"/>
      <c r="V50" s="375"/>
      <c r="W50" s="375"/>
      <c r="X50" s="389">
        <f t="shared" si="0"/>
        <v>840.56</v>
      </c>
    </row>
    <row r="51" spans="1:24" ht="17" customHeight="1" x14ac:dyDescent="0.3">
      <c r="A51" s="261">
        <v>28</v>
      </c>
      <c r="B51" s="1609" t="s">
        <v>1774</v>
      </c>
      <c r="C51" s="1610"/>
      <c r="D51" s="1610"/>
      <c r="E51" s="1610"/>
      <c r="F51" s="1610"/>
      <c r="G51" s="1610"/>
      <c r="H51" s="1610"/>
      <c r="I51" s="1610"/>
      <c r="J51" s="1610"/>
      <c r="K51" s="1610"/>
      <c r="L51" s="1610"/>
      <c r="M51" s="1610"/>
      <c r="N51" s="1610"/>
      <c r="O51" s="1610"/>
      <c r="P51" s="1610"/>
      <c r="Q51" s="1611"/>
      <c r="R51" s="1413"/>
      <c r="S51" s="1465"/>
      <c r="T51" s="1466">
        <v>632</v>
      </c>
      <c r="U51" s="1612"/>
      <c r="V51" s="375"/>
      <c r="W51" s="375"/>
      <c r="X51" s="389">
        <f t="shared" si="0"/>
        <v>840.56</v>
      </c>
    </row>
    <row r="52" spans="1:24" ht="21" customHeight="1" x14ac:dyDescent="0.3">
      <c r="A52" s="260"/>
      <c r="B52" s="1602" t="s">
        <v>1446</v>
      </c>
      <c r="C52" s="1603"/>
      <c r="D52" s="1603"/>
      <c r="E52" s="1603"/>
      <c r="F52" s="1603"/>
      <c r="G52" s="1603"/>
      <c r="H52" s="1603"/>
      <c r="I52" s="1603"/>
      <c r="J52" s="1603"/>
      <c r="K52" s="1603"/>
      <c r="L52" s="1603"/>
      <c r="M52" s="1603"/>
      <c r="N52" s="1603"/>
      <c r="O52" s="1603"/>
      <c r="P52" s="1603"/>
      <c r="Q52" s="1604"/>
      <c r="R52" s="1605"/>
      <c r="S52" s="1606"/>
      <c r="T52" s="1607"/>
      <c r="U52" s="1608"/>
      <c r="V52" s="375"/>
      <c r="W52" s="375"/>
      <c r="X52" s="389"/>
    </row>
    <row r="53" spans="1:24" ht="17" customHeight="1" x14ac:dyDescent="0.3">
      <c r="A53" s="259">
        <v>1</v>
      </c>
      <c r="B53" s="793" t="s">
        <v>1447</v>
      </c>
      <c r="C53" s="794"/>
      <c r="D53" s="794"/>
      <c r="E53" s="794"/>
      <c r="F53" s="794"/>
      <c r="G53" s="794"/>
      <c r="H53" s="794"/>
      <c r="I53" s="794"/>
      <c r="J53" s="794"/>
      <c r="K53" s="794"/>
      <c r="L53" s="794"/>
      <c r="M53" s="794"/>
      <c r="N53" s="794"/>
      <c r="O53" s="794"/>
      <c r="P53" s="794"/>
      <c r="Q53" s="795"/>
      <c r="R53" s="1014">
        <v>13675</v>
      </c>
      <c r="S53" s="1015"/>
      <c r="T53" s="1456">
        <f t="shared" si="1"/>
        <v>14358.75</v>
      </c>
      <c r="U53" s="1456"/>
      <c r="V53" s="375"/>
      <c r="W53" s="375"/>
      <c r="X53" s="389">
        <f t="shared" si="0"/>
        <v>19097.137500000001</v>
      </c>
    </row>
    <row r="54" spans="1:24" ht="17" customHeight="1" x14ac:dyDescent="0.3">
      <c r="A54" s="259">
        <v>2</v>
      </c>
      <c r="B54" s="793" t="s">
        <v>1448</v>
      </c>
      <c r="C54" s="794"/>
      <c r="D54" s="794"/>
      <c r="E54" s="794"/>
      <c r="F54" s="794"/>
      <c r="G54" s="794"/>
      <c r="H54" s="794"/>
      <c r="I54" s="794"/>
      <c r="J54" s="794"/>
      <c r="K54" s="794"/>
      <c r="L54" s="794"/>
      <c r="M54" s="794"/>
      <c r="N54" s="794"/>
      <c r="O54" s="794"/>
      <c r="P54" s="794"/>
      <c r="Q54" s="795"/>
      <c r="R54" s="1014">
        <v>2800</v>
      </c>
      <c r="S54" s="1015"/>
      <c r="T54" s="1457">
        <f t="shared" si="1"/>
        <v>2940</v>
      </c>
      <c r="U54" s="1474"/>
      <c r="V54" s="375"/>
      <c r="W54" s="375"/>
      <c r="X54" s="389">
        <f t="shared" si="0"/>
        <v>3910.2</v>
      </c>
    </row>
    <row r="55" spans="1:24" ht="16.25" customHeight="1" x14ac:dyDescent="0.3">
      <c r="A55" s="259">
        <v>3</v>
      </c>
      <c r="B55" s="793" t="s">
        <v>1449</v>
      </c>
      <c r="C55" s="794"/>
      <c r="D55" s="794"/>
      <c r="E55" s="794"/>
      <c r="F55" s="794"/>
      <c r="G55" s="794"/>
      <c r="H55" s="794"/>
      <c r="I55" s="794"/>
      <c r="J55" s="794"/>
      <c r="K55" s="794"/>
      <c r="L55" s="794"/>
      <c r="M55" s="794"/>
      <c r="N55" s="794"/>
      <c r="O55" s="794"/>
      <c r="P55" s="794"/>
      <c r="Q55" s="795"/>
      <c r="R55" s="1014">
        <v>962</v>
      </c>
      <c r="S55" s="1015"/>
      <c r="T55" s="1456">
        <f t="shared" si="1"/>
        <v>1010.1</v>
      </c>
      <c r="U55" s="1456"/>
      <c r="V55" s="375"/>
      <c r="W55" s="375"/>
      <c r="X55" s="389">
        <f t="shared" si="0"/>
        <v>1343.433</v>
      </c>
    </row>
    <row r="56" spans="1:24" ht="16.25" customHeight="1" x14ac:dyDescent="0.3">
      <c r="A56" s="259">
        <v>4</v>
      </c>
      <c r="B56" s="793" t="s">
        <v>1450</v>
      </c>
      <c r="C56" s="794"/>
      <c r="D56" s="794"/>
      <c r="E56" s="794"/>
      <c r="F56" s="794"/>
      <c r="G56" s="794"/>
      <c r="H56" s="794"/>
      <c r="I56" s="794"/>
      <c r="J56" s="794"/>
      <c r="K56" s="794"/>
      <c r="L56" s="794"/>
      <c r="M56" s="794"/>
      <c r="N56" s="794"/>
      <c r="O56" s="794"/>
      <c r="P56" s="794"/>
      <c r="Q56" s="795"/>
      <c r="R56" s="1014">
        <v>902</v>
      </c>
      <c r="S56" s="1015"/>
      <c r="T56" s="1457">
        <f t="shared" si="1"/>
        <v>947.1</v>
      </c>
      <c r="U56" s="1474"/>
      <c r="V56" s="375"/>
      <c r="W56" s="375"/>
      <c r="X56" s="389">
        <f t="shared" si="0"/>
        <v>1259.643</v>
      </c>
    </row>
    <row r="57" spans="1:24" ht="17" customHeight="1" x14ac:dyDescent="0.3">
      <c r="A57" s="259">
        <v>5</v>
      </c>
      <c r="B57" s="793" t="s">
        <v>1438</v>
      </c>
      <c r="C57" s="794"/>
      <c r="D57" s="794"/>
      <c r="E57" s="794"/>
      <c r="F57" s="794"/>
      <c r="G57" s="794"/>
      <c r="H57" s="794"/>
      <c r="I57" s="794"/>
      <c r="J57" s="794"/>
      <c r="K57" s="794"/>
      <c r="L57" s="794"/>
      <c r="M57" s="794"/>
      <c r="N57" s="794"/>
      <c r="O57" s="794"/>
      <c r="P57" s="794"/>
      <c r="Q57" s="795"/>
      <c r="R57" s="1014">
        <v>1344</v>
      </c>
      <c r="S57" s="1015"/>
      <c r="T57" s="1456">
        <f t="shared" si="1"/>
        <v>1411.2</v>
      </c>
      <c r="U57" s="1456"/>
      <c r="V57" s="375"/>
      <c r="W57" s="375"/>
      <c r="X57" s="389">
        <f t="shared" si="0"/>
        <v>1876.8960000000002</v>
      </c>
    </row>
    <row r="58" spans="1:24" ht="17.399999999999999" customHeight="1" x14ac:dyDescent="0.3">
      <c r="A58" s="260"/>
      <c r="B58" s="1602" t="s">
        <v>1451</v>
      </c>
      <c r="C58" s="1603"/>
      <c r="D58" s="1603"/>
      <c r="E58" s="1603"/>
      <c r="F58" s="1603"/>
      <c r="G58" s="1603"/>
      <c r="H58" s="1603"/>
      <c r="I58" s="1603"/>
      <c r="J58" s="1603"/>
      <c r="K58" s="1603"/>
      <c r="L58" s="1603"/>
      <c r="M58" s="1603"/>
      <c r="N58" s="1603"/>
      <c r="O58" s="1603"/>
      <c r="P58" s="1603"/>
      <c r="Q58" s="1604"/>
      <c r="R58" s="1605"/>
      <c r="S58" s="1606"/>
      <c r="T58" s="1607"/>
      <c r="U58" s="1608"/>
      <c r="V58" s="375"/>
      <c r="W58" s="375"/>
      <c r="X58" s="389"/>
    </row>
    <row r="59" spans="1:24" ht="17.399999999999999" customHeight="1" x14ac:dyDescent="0.3">
      <c r="A59" s="259">
        <v>1</v>
      </c>
      <c r="B59" s="793" t="s">
        <v>1452</v>
      </c>
      <c r="C59" s="794"/>
      <c r="D59" s="794"/>
      <c r="E59" s="794"/>
      <c r="F59" s="794"/>
      <c r="G59" s="794"/>
      <c r="H59" s="794"/>
      <c r="I59" s="794"/>
      <c r="J59" s="794"/>
      <c r="K59" s="794"/>
      <c r="L59" s="794"/>
      <c r="M59" s="794"/>
      <c r="N59" s="794"/>
      <c r="O59" s="794"/>
      <c r="P59" s="794"/>
      <c r="Q59" s="795"/>
      <c r="R59" s="1014">
        <v>5085</v>
      </c>
      <c r="S59" s="1015"/>
      <c r="T59" s="1456">
        <f t="shared" si="1"/>
        <v>5339.25</v>
      </c>
      <c r="U59" s="1456"/>
      <c r="V59" s="375"/>
      <c r="W59" s="375"/>
      <c r="X59" s="389">
        <f t="shared" si="0"/>
        <v>7101.2025000000003</v>
      </c>
    </row>
    <row r="60" spans="1:24" ht="17.399999999999999" customHeight="1" x14ac:dyDescent="0.3">
      <c r="A60" s="259">
        <v>2</v>
      </c>
      <c r="B60" s="793" t="s">
        <v>1453</v>
      </c>
      <c r="C60" s="794"/>
      <c r="D60" s="794"/>
      <c r="E60" s="794"/>
      <c r="F60" s="794"/>
      <c r="G60" s="794"/>
      <c r="H60" s="794"/>
      <c r="I60" s="794"/>
      <c r="J60" s="794"/>
      <c r="K60" s="794"/>
      <c r="L60" s="794"/>
      <c r="M60" s="794"/>
      <c r="N60" s="794"/>
      <c r="O60" s="794"/>
      <c r="P60" s="794"/>
      <c r="Q60" s="795"/>
      <c r="R60" s="1014">
        <v>6135</v>
      </c>
      <c r="S60" s="1015"/>
      <c r="T60" s="1457">
        <f t="shared" si="1"/>
        <v>6441.75</v>
      </c>
      <c r="U60" s="1474"/>
      <c r="V60" s="375"/>
      <c r="W60" s="375"/>
      <c r="X60" s="389">
        <f t="shared" si="0"/>
        <v>8567.5275000000001</v>
      </c>
    </row>
    <row r="61" spans="1:24" ht="17.399999999999999" customHeight="1" x14ac:dyDescent="0.3">
      <c r="A61" s="259">
        <v>3</v>
      </c>
      <c r="B61" s="793" t="s">
        <v>1454</v>
      </c>
      <c r="C61" s="794"/>
      <c r="D61" s="794"/>
      <c r="E61" s="794"/>
      <c r="F61" s="794"/>
      <c r="G61" s="794"/>
      <c r="H61" s="794"/>
      <c r="I61" s="794"/>
      <c r="J61" s="794"/>
      <c r="K61" s="794"/>
      <c r="L61" s="794"/>
      <c r="M61" s="794"/>
      <c r="N61" s="794"/>
      <c r="O61" s="794"/>
      <c r="P61" s="794"/>
      <c r="Q61" s="795"/>
      <c r="R61" s="1014">
        <v>1695</v>
      </c>
      <c r="S61" s="1015"/>
      <c r="T61" s="1456">
        <f t="shared" si="1"/>
        <v>1779.75</v>
      </c>
      <c r="U61" s="1456"/>
      <c r="V61" s="375"/>
      <c r="W61" s="375"/>
      <c r="X61" s="389">
        <f t="shared" si="0"/>
        <v>2367.0675000000001</v>
      </c>
    </row>
    <row r="62" spans="1:24" ht="17.399999999999999" customHeight="1" x14ac:dyDescent="0.3">
      <c r="A62" s="259">
        <v>4</v>
      </c>
      <c r="B62" s="793" t="s">
        <v>1455</v>
      </c>
      <c r="C62" s="794"/>
      <c r="D62" s="794"/>
      <c r="E62" s="794"/>
      <c r="F62" s="794"/>
      <c r="G62" s="794"/>
      <c r="H62" s="794"/>
      <c r="I62" s="794"/>
      <c r="J62" s="794"/>
      <c r="K62" s="794"/>
      <c r="L62" s="794"/>
      <c r="M62" s="794"/>
      <c r="N62" s="794"/>
      <c r="O62" s="794"/>
      <c r="P62" s="794"/>
      <c r="Q62" s="795"/>
      <c r="R62" s="1014">
        <v>1867</v>
      </c>
      <c r="S62" s="1015"/>
      <c r="T62" s="1457">
        <f t="shared" si="1"/>
        <v>1960.3500000000001</v>
      </c>
      <c r="U62" s="1474"/>
      <c r="V62" s="375"/>
      <c r="W62" s="375"/>
      <c r="X62" s="389">
        <f t="shared" si="0"/>
        <v>2607.2655000000004</v>
      </c>
    </row>
    <row r="63" spans="1:24" ht="17.399999999999999" customHeight="1" x14ac:dyDescent="0.3">
      <c r="A63" s="259">
        <v>5</v>
      </c>
      <c r="B63" s="793" t="s">
        <v>1456</v>
      </c>
      <c r="C63" s="794"/>
      <c r="D63" s="794"/>
      <c r="E63" s="794"/>
      <c r="F63" s="794"/>
      <c r="G63" s="794"/>
      <c r="H63" s="794"/>
      <c r="I63" s="794"/>
      <c r="J63" s="794"/>
      <c r="K63" s="794"/>
      <c r="L63" s="794"/>
      <c r="M63" s="794"/>
      <c r="N63" s="794"/>
      <c r="O63" s="794"/>
      <c r="P63" s="794"/>
      <c r="Q63" s="795"/>
      <c r="R63" s="1014">
        <v>3092</v>
      </c>
      <c r="S63" s="1015"/>
      <c r="T63" s="1456">
        <f t="shared" si="1"/>
        <v>3246.6000000000004</v>
      </c>
      <c r="U63" s="1456"/>
      <c r="V63" s="375"/>
      <c r="W63" s="375"/>
      <c r="X63" s="389">
        <f t="shared" si="0"/>
        <v>4317.978000000001</v>
      </c>
    </row>
    <row r="64" spans="1:24" ht="17.399999999999999" customHeight="1" x14ac:dyDescent="0.3">
      <c r="A64" s="259">
        <v>6</v>
      </c>
      <c r="B64" s="793" t="s">
        <v>1457</v>
      </c>
      <c r="C64" s="794"/>
      <c r="D64" s="794"/>
      <c r="E64" s="794"/>
      <c r="F64" s="794"/>
      <c r="G64" s="794"/>
      <c r="H64" s="794"/>
      <c r="I64" s="794"/>
      <c r="J64" s="794"/>
      <c r="K64" s="794"/>
      <c r="L64" s="794"/>
      <c r="M64" s="794"/>
      <c r="N64" s="794"/>
      <c r="O64" s="794"/>
      <c r="P64" s="794"/>
      <c r="Q64" s="795"/>
      <c r="R64" s="1014">
        <v>2236</v>
      </c>
      <c r="S64" s="1015"/>
      <c r="T64" s="1457">
        <f t="shared" si="1"/>
        <v>2347.8000000000002</v>
      </c>
      <c r="U64" s="1474"/>
      <c r="V64" s="375"/>
      <c r="W64" s="375"/>
      <c r="X64" s="389">
        <f t="shared" si="0"/>
        <v>3122.5740000000005</v>
      </c>
    </row>
    <row r="65" spans="1:24" ht="17.399999999999999" customHeight="1" x14ac:dyDescent="0.3">
      <c r="A65" s="259">
        <v>7</v>
      </c>
      <c r="B65" s="793" t="s">
        <v>1458</v>
      </c>
      <c r="C65" s="794"/>
      <c r="D65" s="794"/>
      <c r="E65" s="794"/>
      <c r="F65" s="794"/>
      <c r="G65" s="794"/>
      <c r="H65" s="794"/>
      <c r="I65" s="794"/>
      <c r="J65" s="794"/>
      <c r="K65" s="794"/>
      <c r="L65" s="794"/>
      <c r="M65" s="794"/>
      <c r="N65" s="794"/>
      <c r="O65" s="794"/>
      <c r="P65" s="794"/>
      <c r="Q65" s="795"/>
      <c r="R65" s="1014">
        <v>1110</v>
      </c>
      <c r="S65" s="1015"/>
      <c r="T65" s="1456">
        <f t="shared" si="1"/>
        <v>1165.5</v>
      </c>
      <c r="U65" s="1456"/>
      <c r="V65" s="375"/>
      <c r="W65" s="375"/>
      <c r="X65" s="389">
        <f t="shared" si="0"/>
        <v>1550.115</v>
      </c>
    </row>
    <row r="66" spans="1:24" ht="17.399999999999999" customHeight="1" x14ac:dyDescent="0.3">
      <c r="A66" s="259">
        <v>8</v>
      </c>
      <c r="B66" s="793" t="s">
        <v>1459</v>
      </c>
      <c r="C66" s="794"/>
      <c r="D66" s="794"/>
      <c r="E66" s="794"/>
      <c r="F66" s="794"/>
      <c r="G66" s="794"/>
      <c r="H66" s="794"/>
      <c r="I66" s="794"/>
      <c r="J66" s="794"/>
      <c r="K66" s="794"/>
      <c r="L66" s="794"/>
      <c r="M66" s="794"/>
      <c r="N66" s="794"/>
      <c r="O66" s="794"/>
      <c r="P66" s="794"/>
      <c r="Q66" s="795"/>
      <c r="R66" s="1014">
        <v>2464</v>
      </c>
      <c r="S66" s="1015"/>
      <c r="T66" s="1457">
        <f t="shared" si="1"/>
        <v>2587.2000000000003</v>
      </c>
      <c r="U66" s="1474"/>
      <c r="V66" s="375"/>
      <c r="W66" s="375"/>
      <c r="X66" s="389">
        <f t="shared" si="0"/>
        <v>3440.9760000000006</v>
      </c>
    </row>
    <row r="67" spans="1:24" ht="17.399999999999999" customHeight="1" x14ac:dyDescent="0.3">
      <c r="A67" s="259">
        <v>9</v>
      </c>
      <c r="B67" s="793" t="s">
        <v>1460</v>
      </c>
      <c r="C67" s="794"/>
      <c r="D67" s="794"/>
      <c r="E67" s="794"/>
      <c r="F67" s="794"/>
      <c r="G67" s="794"/>
      <c r="H67" s="794"/>
      <c r="I67" s="794"/>
      <c r="J67" s="794"/>
      <c r="K67" s="794"/>
      <c r="L67" s="794"/>
      <c r="M67" s="794"/>
      <c r="N67" s="794"/>
      <c r="O67" s="794"/>
      <c r="P67" s="794"/>
      <c r="Q67" s="795"/>
      <c r="R67" s="1014">
        <v>422</v>
      </c>
      <c r="S67" s="1015"/>
      <c r="T67" s="1456">
        <f t="shared" si="1"/>
        <v>443.1</v>
      </c>
      <c r="U67" s="1456"/>
      <c r="V67" s="375"/>
      <c r="W67" s="375"/>
      <c r="X67" s="389">
        <f t="shared" si="0"/>
        <v>589.32300000000009</v>
      </c>
    </row>
    <row r="68" spans="1:24" ht="17.399999999999999" customHeight="1" x14ac:dyDescent="0.3">
      <c r="A68" s="259">
        <v>10</v>
      </c>
      <c r="B68" s="793" t="s">
        <v>1461</v>
      </c>
      <c r="C68" s="794"/>
      <c r="D68" s="794"/>
      <c r="E68" s="794"/>
      <c r="F68" s="794"/>
      <c r="G68" s="794"/>
      <c r="H68" s="794"/>
      <c r="I68" s="794"/>
      <c r="J68" s="794"/>
      <c r="K68" s="794"/>
      <c r="L68" s="794"/>
      <c r="M68" s="794"/>
      <c r="N68" s="794"/>
      <c r="O68" s="794"/>
      <c r="P68" s="794"/>
      <c r="Q68" s="795"/>
      <c r="R68" s="1014">
        <v>2045</v>
      </c>
      <c r="S68" s="1015"/>
      <c r="T68" s="1457">
        <f t="shared" si="1"/>
        <v>2147.25</v>
      </c>
      <c r="U68" s="1474"/>
      <c r="V68" s="375"/>
      <c r="W68" s="375"/>
      <c r="X68" s="389">
        <f t="shared" si="0"/>
        <v>2855.8425000000002</v>
      </c>
    </row>
    <row r="69" spans="1:24" ht="17.399999999999999" customHeight="1" x14ac:dyDescent="0.3">
      <c r="A69" s="259">
        <v>11</v>
      </c>
      <c r="B69" s="793" t="s">
        <v>1438</v>
      </c>
      <c r="C69" s="794"/>
      <c r="D69" s="794"/>
      <c r="E69" s="794"/>
      <c r="F69" s="794"/>
      <c r="G69" s="794"/>
      <c r="H69" s="794"/>
      <c r="I69" s="794"/>
      <c r="J69" s="794"/>
      <c r="K69" s="794"/>
      <c r="L69" s="794"/>
      <c r="M69" s="794"/>
      <c r="N69" s="794"/>
      <c r="O69" s="794"/>
      <c r="P69" s="794"/>
      <c r="Q69" s="795"/>
      <c r="R69" s="1014">
        <v>1344</v>
      </c>
      <c r="S69" s="1015"/>
      <c r="T69" s="1456">
        <f t="shared" si="1"/>
        <v>1411.2</v>
      </c>
      <c r="U69" s="1456"/>
      <c r="V69" s="375"/>
      <c r="W69" s="375"/>
      <c r="X69" s="389">
        <f t="shared" ref="X69:X73" si="3">T69+(T69*0.33)</f>
        <v>1876.8960000000002</v>
      </c>
    </row>
    <row r="70" spans="1:24" ht="17.399999999999999" customHeight="1" x14ac:dyDescent="0.3">
      <c r="A70" s="259">
        <v>12</v>
      </c>
      <c r="B70" s="793" t="s">
        <v>1462</v>
      </c>
      <c r="C70" s="794"/>
      <c r="D70" s="794"/>
      <c r="E70" s="794"/>
      <c r="F70" s="794"/>
      <c r="G70" s="794"/>
      <c r="H70" s="794"/>
      <c r="I70" s="794"/>
      <c r="J70" s="794"/>
      <c r="K70" s="794"/>
      <c r="L70" s="794"/>
      <c r="M70" s="794"/>
      <c r="N70" s="794"/>
      <c r="O70" s="794"/>
      <c r="P70" s="794"/>
      <c r="Q70" s="795"/>
      <c r="R70" s="1014">
        <v>2609</v>
      </c>
      <c r="S70" s="1015"/>
      <c r="T70" s="1457">
        <f t="shared" si="1"/>
        <v>2739.4500000000003</v>
      </c>
      <c r="U70" s="1474"/>
      <c r="V70" s="375"/>
      <c r="W70" s="375"/>
      <c r="X70" s="389">
        <f t="shared" si="3"/>
        <v>3643.4685000000004</v>
      </c>
    </row>
    <row r="71" spans="1:24" ht="14.5" x14ac:dyDescent="0.3">
      <c r="A71" s="259">
        <v>13</v>
      </c>
      <c r="B71" s="793" t="s">
        <v>1463</v>
      </c>
      <c r="C71" s="794"/>
      <c r="D71" s="794"/>
      <c r="E71" s="794"/>
      <c r="F71" s="794"/>
      <c r="G71" s="794"/>
      <c r="H71" s="794"/>
      <c r="I71" s="794"/>
      <c r="J71" s="794"/>
      <c r="K71" s="794"/>
      <c r="L71" s="794"/>
      <c r="M71" s="794"/>
      <c r="N71" s="794"/>
      <c r="O71" s="794"/>
      <c r="P71" s="794"/>
      <c r="Q71" s="795"/>
      <c r="R71" s="1014">
        <v>2185</v>
      </c>
      <c r="S71" s="1015"/>
      <c r="T71" s="1456">
        <f t="shared" si="1"/>
        <v>2294.25</v>
      </c>
      <c r="U71" s="1456"/>
      <c r="V71" s="375"/>
      <c r="W71" s="375"/>
      <c r="X71" s="389">
        <f t="shared" si="3"/>
        <v>3051.3525</v>
      </c>
    </row>
    <row r="72" spans="1:24" ht="14.5" x14ac:dyDescent="0.3">
      <c r="A72" s="1067" t="s">
        <v>1764</v>
      </c>
      <c r="B72" s="1067"/>
      <c r="C72" s="1067"/>
      <c r="D72" s="1067"/>
      <c r="E72" s="1067"/>
      <c r="F72" s="1067"/>
      <c r="G72" s="1067"/>
      <c r="H72" s="1067"/>
      <c r="I72" s="1067"/>
      <c r="J72" s="1067"/>
      <c r="K72" s="1067"/>
      <c r="L72" s="1067"/>
      <c r="M72" s="1067"/>
      <c r="N72" s="1067"/>
      <c r="O72" s="1067"/>
      <c r="P72" s="1067"/>
      <c r="Q72" s="1067"/>
      <c r="R72" s="1067"/>
      <c r="S72" s="1067"/>
      <c r="T72" s="1067"/>
      <c r="U72" s="1067"/>
      <c r="V72" s="375"/>
      <c r="W72" s="375"/>
      <c r="X72" s="389"/>
    </row>
    <row r="73" spans="1:24" ht="14.5" x14ac:dyDescent="0.3">
      <c r="A73" s="261">
        <v>14</v>
      </c>
      <c r="B73" s="1609" t="s">
        <v>1464</v>
      </c>
      <c r="C73" s="1610"/>
      <c r="D73" s="1610"/>
      <c r="E73" s="1610"/>
      <c r="F73" s="1610"/>
      <c r="G73" s="1610"/>
      <c r="H73" s="1610"/>
      <c r="I73" s="1610"/>
      <c r="J73" s="1610"/>
      <c r="K73" s="1610"/>
      <c r="L73" s="1610"/>
      <c r="M73" s="1610"/>
      <c r="N73" s="1610"/>
      <c r="O73" s="1610"/>
      <c r="P73" s="1610"/>
      <c r="Q73" s="1611"/>
      <c r="R73" s="1413">
        <v>1495</v>
      </c>
      <c r="S73" s="1465"/>
      <c r="T73" s="1616">
        <f>R73*1.05</f>
        <v>1569.75</v>
      </c>
      <c r="U73" s="1617"/>
      <c r="V73" s="375"/>
      <c r="W73" s="375"/>
      <c r="X73" s="389">
        <f t="shared" si="3"/>
        <v>2087.7674999999999</v>
      </c>
    </row>
  </sheetData>
  <mergeCells count="216">
    <mergeCell ref="V1:V3"/>
    <mergeCell ref="W1:W3"/>
    <mergeCell ref="X1:X3"/>
    <mergeCell ref="A42:U42"/>
    <mergeCell ref="A72:U72"/>
    <mergeCell ref="B71:Q71"/>
    <mergeCell ref="R71:S71"/>
    <mergeCell ref="T71:U71"/>
    <mergeCell ref="B73:Q73"/>
    <mergeCell ref="R73:S73"/>
    <mergeCell ref="T73:U73"/>
    <mergeCell ref="B69:Q69"/>
    <mergeCell ref="R69:S69"/>
    <mergeCell ref="T69:U69"/>
    <mergeCell ref="B70:Q70"/>
    <mergeCell ref="R70:S70"/>
    <mergeCell ref="T70:U70"/>
    <mergeCell ref="B67:Q67"/>
    <mergeCell ref="R67:S67"/>
    <mergeCell ref="T67:U67"/>
    <mergeCell ref="B68:Q68"/>
    <mergeCell ref="R68:S68"/>
    <mergeCell ref="T68:U68"/>
    <mergeCell ref="B65:Q65"/>
    <mergeCell ref="R65:S65"/>
    <mergeCell ref="T65:U65"/>
    <mergeCell ref="B66:Q66"/>
    <mergeCell ref="R66:S66"/>
    <mergeCell ref="T66:U66"/>
    <mergeCell ref="B63:Q63"/>
    <mergeCell ref="R63:S63"/>
    <mergeCell ref="T63:U63"/>
    <mergeCell ref="B64:Q64"/>
    <mergeCell ref="R64:S64"/>
    <mergeCell ref="T64:U64"/>
    <mergeCell ref="B61:Q61"/>
    <mergeCell ref="R61:S61"/>
    <mergeCell ref="T61:U61"/>
    <mergeCell ref="B62:Q62"/>
    <mergeCell ref="R62:S62"/>
    <mergeCell ref="T62:U62"/>
    <mergeCell ref="B59:Q59"/>
    <mergeCell ref="R59:S59"/>
    <mergeCell ref="T59:U59"/>
    <mergeCell ref="B60:Q60"/>
    <mergeCell ref="R60:S60"/>
    <mergeCell ref="T60:U60"/>
    <mergeCell ref="B57:Q57"/>
    <mergeCell ref="R57:S57"/>
    <mergeCell ref="T57:U57"/>
    <mergeCell ref="B58:Q58"/>
    <mergeCell ref="R58:S58"/>
    <mergeCell ref="T58:U58"/>
    <mergeCell ref="B55:Q55"/>
    <mergeCell ref="R55:S55"/>
    <mergeCell ref="T55:U55"/>
    <mergeCell ref="B56:Q56"/>
    <mergeCell ref="R56:S56"/>
    <mergeCell ref="T56:U56"/>
    <mergeCell ref="B53:Q53"/>
    <mergeCell ref="R53:S53"/>
    <mergeCell ref="T53:U53"/>
    <mergeCell ref="B54:Q54"/>
    <mergeCell ref="R54:S54"/>
    <mergeCell ref="T54:U54"/>
    <mergeCell ref="B49:Q49"/>
    <mergeCell ref="R49:S49"/>
    <mergeCell ref="T49:U49"/>
    <mergeCell ref="B52:Q52"/>
    <mergeCell ref="R52:S52"/>
    <mergeCell ref="T52:U52"/>
    <mergeCell ref="B51:Q51"/>
    <mergeCell ref="R51:S51"/>
    <mergeCell ref="T51:U51"/>
    <mergeCell ref="B47:Q47"/>
    <mergeCell ref="R47:S47"/>
    <mergeCell ref="T47:U47"/>
    <mergeCell ref="B48:Q48"/>
    <mergeCell ref="R48:S48"/>
    <mergeCell ref="T48:U48"/>
    <mergeCell ref="B50:Q50"/>
    <mergeCell ref="R50:S50"/>
    <mergeCell ref="T50:U50"/>
    <mergeCell ref="B45:Q45"/>
    <mergeCell ref="R45:S45"/>
    <mergeCell ref="T45:U45"/>
    <mergeCell ref="B46:Q46"/>
    <mergeCell ref="R46:S46"/>
    <mergeCell ref="T46:U46"/>
    <mergeCell ref="B43:Q43"/>
    <mergeCell ref="R43:S43"/>
    <mergeCell ref="T43:U43"/>
    <mergeCell ref="B44:Q44"/>
    <mergeCell ref="R44:S44"/>
    <mergeCell ref="T44:U44"/>
    <mergeCell ref="B40:Q40"/>
    <mergeCell ref="R40:S40"/>
    <mergeCell ref="T40:U40"/>
    <mergeCell ref="B41:Q41"/>
    <mergeCell ref="R41:S41"/>
    <mergeCell ref="T41:U41"/>
    <mergeCell ref="B38:Q38"/>
    <mergeCell ref="R38:S38"/>
    <mergeCell ref="T38:U38"/>
    <mergeCell ref="B39:Q39"/>
    <mergeCell ref="R39:S39"/>
    <mergeCell ref="T39:U39"/>
    <mergeCell ref="B36:Q36"/>
    <mergeCell ref="R36:S36"/>
    <mergeCell ref="T36:U36"/>
    <mergeCell ref="B37:Q37"/>
    <mergeCell ref="R37:S37"/>
    <mergeCell ref="T37:U37"/>
    <mergeCell ref="B34:Q34"/>
    <mergeCell ref="R34:S34"/>
    <mergeCell ref="T34:U34"/>
    <mergeCell ref="B35:Q35"/>
    <mergeCell ref="R35:S35"/>
    <mergeCell ref="T35:U35"/>
    <mergeCell ref="B32:Q32"/>
    <mergeCell ref="R32:S32"/>
    <mergeCell ref="T32:U32"/>
    <mergeCell ref="B33:Q33"/>
    <mergeCell ref="R33:S33"/>
    <mergeCell ref="T33:U33"/>
    <mergeCell ref="B30:Q30"/>
    <mergeCell ref="R30:S30"/>
    <mergeCell ref="T30:U30"/>
    <mergeCell ref="B31:Q31"/>
    <mergeCell ref="R31:S31"/>
    <mergeCell ref="T31:U31"/>
    <mergeCell ref="B28:Q28"/>
    <mergeCell ref="R28:S28"/>
    <mergeCell ref="T28:U28"/>
    <mergeCell ref="B29:Q29"/>
    <mergeCell ref="R29:S29"/>
    <mergeCell ref="T29:U29"/>
    <mergeCell ref="B26:Q26"/>
    <mergeCell ref="R26:S26"/>
    <mergeCell ref="T26:U26"/>
    <mergeCell ref="B27:Q27"/>
    <mergeCell ref="R27:S27"/>
    <mergeCell ref="T27:U27"/>
    <mergeCell ref="B24:Q24"/>
    <mergeCell ref="R24:S24"/>
    <mergeCell ref="T24:U24"/>
    <mergeCell ref="B25:Q25"/>
    <mergeCell ref="R25:S25"/>
    <mergeCell ref="T25:U25"/>
    <mergeCell ref="B22:Q22"/>
    <mergeCell ref="R22:S22"/>
    <mergeCell ref="T22:U22"/>
    <mergeCell ref="B23:Q23"/>
    <mergeCell ref="R23:S23"/>
    <mergeCell ref="T23:U23"/>
    <mergeCell ref="B20:Q20"/>
    <mergeCell ref="R20:S20"/>
    <mergeCell ref="T20:U20"/>
    <mergeCell ref="B21:Q21"/>
    <mergeCell ref="R21:S21"/>
    <mergeCell ref="T21:U21"/>
    <mergeCell ref="B18:Q18"/>
    <mergeCell ref="R18:S18"/>
    <mergeCell ref="T18:U18"/>
    <mergeCell ref="B19:Q19"/>
    <mergeCell ref="R19:S19"/>
    <mergeCell ref="T19:U19"/>
    <mergeCell ref="B16:Q16"/>
    <mergeCell ref="R16:S16"/>
    <mergeCell ref="T16:U16"/>
    <mergeCell ref="B17:Q17"/>
    <mergeCell ref="R17:S17"/>
    <mergeCell ref="T17:U17"/>
    <mergeCell ref="B14:Q14"/>
    <mergeCell ref="R14:S14"/>
    <mergeCell ref="T14:U14"/>
    <mergeCell ref="B15:Q15"/>
    <mergeCell ref="R15:S15"/>
    <mergeCell ref="T15:U15"/>
    <mergeCell ref="B12:Q12"/>
    <mergeCell ref="R12:S12"/>
    <mergeCell ref="T12:U12"/>
    <mergeCell ref="B13:Q13"/>
    <mergeCell ref="R13:S13"/>
    <mergeCell ref="T13:U13"/>
    <mergeCell ref="B10:Q10"/>
    <mergeCell ref="R10:S10"/>
    <mergeCell ref="T10:U10"/>
    <mergeCell ref="B11:Q11"/>
    <mergeCell ref="R11:S11"/>
    <mergeCell ref="T11:U11"/>
    <mergeCell ref="B8:Q8"/>
    <mergeCell ref="R8:S8"/>
    <mergeCell ref="T8:U8"/>
    <mergeCell ref="B9:Q9"/>
    <mergeCell ref="R9:S9"/>
    <mergeCell ref="T9:U9"/>
    <mergeCell ref="B6:Q6"/>
    <mergeCell ref="R6:S6"/>
    <mergeCell ref="T6:U6"/>
    <mergeCell ref="B7:Q7"/>
    <mergeCell ref="R7:S7"/>
    <mergeCell ref="T7:U7"/>
    <mergeCell ref="B4:Q4"/>
    <mergeCell ref="R4:S4"/>
    <mergeCell ref="T4:U4"/>
    <mergeCell ref="B5:Q5"/>
    <mergeCell ref="R5:S5"/>
    <mergeCell ref="T5:U5"/>
    <mergeCell ref="A1:Q1"/>
    <mergeCell ref="A2:Q2"/>
    <mergeCell ref="R2:S2"/>
    <mergeCell ref="T2:U2"/>
    <mergeCell ref="B3:Q3"/>
    <mergeCell ref="R3:S3"/>
    <mergeCell ref="T3:U3"/>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sheetPr>
  <dimension ref="A1:AG25"/>
  <sheetViews>
    <sheetView topLeftCell="C4" zoomScale="90" zoomScaleNormal="90" workbookViewId="0">
      <selection activeCell="AG13" sqref="AG13"/>
    </sheetView>
  </sheetViews>
  <sheetFormatPr defaultColWidth="9.296875" defaultRowHeight="13" x14ac:dyDescent="0.3"/>
  <cols>
    <col min="1" max="19" width="9.296875" style="111"/>
    <col min="20" max="20" width="9.296875" style="111" customWidth="1"/>
    <col min="21" max="21" width="9.296875" style="111" hidden="1" customWidth="1"/>
    <col min="22" max="22" width="20.3984375" style="111" customWidth="1"/>
    <col min="23" max="24" width="9.296875" style="111"/>
    <col min="25" max="25" width="9.296875" style="111" hidden="1" customWidth="1"/>
    <col min="26" max="28" width="9.296875" style="111"/>
    <col min="29" max="29" width="9.296875" style="111" hidden="1" customWidth="1"/>
    <col min="30" max="30" width="9.296875" style="111"/>
    <col min="31" max="31" width="15.5" style="111" customWidth="1"/>
    <col min="32" max="33" width="15.296875" style="111" customWidth="1"/>
    <col min="34" max="16384" width="9.296875" style="111"/>
  </cols>
  <sheetData>
    <row r="1" spans="1:33" ht="14.5" x14ac:dyDescent="0.3">
      <c r="A1" s="1618" t="s">
        <v>1465</v>
      </c>
      <c r="B1" s="1427"/>
      <c r="C1" s="1427"/>
      <c r="D1" s="1427"/>
      <c r="E1" s="1427"/>
      <c r="F1" s="1427"/>
      <c r="G1" s="1427"/>
      <c r="H1" s="1427"/>
      <c r="I1" s="1427"/>
      <c r="J1" s="1427"/>
      <c r="K1" s="1427"/>
      <c r="L1" s="1427"/>
      <c r="M1" s="1427"/>
      <c r="N1" s="1427"/>
      <c r="O1" s="1427"/>
      <c r="P1" s="1427"/>
      <c r="Q1" s="1427"/>
      <c r="R1" s="1427"/>
      <c r="S1" s="1427"/>
      <c r="T1" s="1427"/>
      <c r="U1" s="1427"/>
      <c r="V1" s="1427"/>
      <c r="W1" s="1427"/>
      <c r="X1" s="1427"/>
      <c r="Y1" s="1427"/>
      <c r="Z1" s="1427"/>
      <c r="AE1" s="1492" t="s">
        <v>1799</v>
      </c>
      <c r="AF1" s="1492" t="s">
        <v>1800</v>
      </c>
      <c r="AG1" s="1492" t="s">
        <v>1801</v>
      </c>
    </row>
    <row r="2" spans="1:33" x14ac:dyDescent="0.3">
      <c r="A2" s="882" t="s">
        <v>1466</v>
      </c>
      <c r="B2" s="1500"/>
      <c r="C2" s="1500"/>
      <c r="D2" s="1500"/>
      <c r="E2" s="1500"/>
      <c r="F2" s="1500"/>
      <c r="G2" s="1500"/>
      <c r="H2" s="1500"/>
      <c r="I2" s="1500"/>
      <c r="J2" s="1500"/>
      <c r="K2" s="1500"/>
      <c r="L2" s="1500"/>
      <c r="M2" s="1500"/>
      <c r="N2" s="1500"/>
      <c r="O2" s="1500"/>
      <c r="P2" s="1500"/>
      <c r="Q2" s="1500"/>
      <c r="R2" s="1500"/>
      <c r="S2" s="1500"/>
      <c r="T2" s="1500"/>
      <c r="U2" s="1500"/>
      <c r="V2" s="1500"/>
      <c r="W2" s="1500"/>
      <c r="X2" s="1500"/>
      <c r="Y2" s="1500"/>
      <c r="Z2" s="1500"/>
      <c r="AA2" s="1500"/>
      <c r="AB2" s="1500"/>
      <c r="AC2" s="1500"/>
      <c r="AD2" s="1619"/>
      <c r="AE2" s="1615"/>
      <c r="AF2" s="1615"/>
      <c r="AG2" s="1615"/>
    </row>
    <row r="3" spans="1:33" ht="30" customHeight="1" x14ac:dyDescent="0.35">
      <c r="A3" s="262"/>
      <c r="B3" s="846" t="s">
        <v>1</v>
      </c>
      <c r="C3" s="846"/>
      <c r="D3" s="846"/>
      <c r="E3" s="846"/>
      <c r="F3" s="846"/>
      <c r="G3" s="846"/>
      <c r="H3" s="846"/>
      <c r="I3" s="846"/>
      <c r="J3" s="846"/>
      <c r="K3" s="846"/>
      <c r="L3" s="846"/>
      <c r="M3" s="846"/>
      <c r="N3" s="846"/>
      <c r="O3" s="846"/>
      <c r="P3" s="846" t="s">
        <v>2</v>
      </c>
      <c r="Q3" s="846"/>
      <c r="R3" s="846"/>
      <c r="S3" s="846" t="s">
        <v>1467</v>
      </c>
      <c r="T3" s="846"/>
      <c r="U3" s="846"/>
      <c r="V3" s="846"/>
      <c r="W3" s="1620" t="s">
        <v>1116</v>
      </c>
      <c r="X3" s="1621"/>
      <c r="Y3" s="1621"/>
      <c r="Z3" s="1622"/>
      <c r="AA3" s="1620" t="s">
        <v>1213</v>
      </c>
      <c r="AB3" s="1621"/>
      <c r="AC3" s="1621"/>
      <c r="AD3" s="1621"/>
      <c r="AE3" s="1493"/>
      <c r="AF3" s="1493"/>
      <c r="AG3" s="1493"/>
    </row>
    <row r="4" spans="1:33" ht="15" x14ac:dyDescent="0.3">
      <c r="A4" s="263" t="s">
        <v>4</v>
      </c>
      <c r="B4" s="1623" t="s">
        <v>5</v>
      </c>
      <c r="C4" s="1623"/>
      <c r="D4" s="1623"/>
      <c r="E4" s="1623"/>
      <c r="F4" s="1623"/>
      <c r="G4" s="1623"/>
      <c r="H4" s="1623"/>
      <c r="I4" s="1623"/>
      <c r="J4" s="1623"/>
      <c r="K4" s="1623"/>
      <c r="L4" s="1623"/>
      <c r="M4" s="1623"/>
      <c r="N4" s="1623"/>
      <c r="O4" s="1623"/>
      <c r="P4" s="1624" t="s">
        <v>528</v>
      </c>
      <c r="Q4" s="1625"/>
      <c r="R4" s="1626"/>
      <c r="S4" s="793"/>
      <c r="T4" s="794"/>
      <c r="U4" s="794"/>
      <c r="V4" s="795"/>
      <c r="W4" s="1627"/>
      <c r="X4" s="1628"/>
      <c r="Y4" s="1628"/>
      <c r="Z4" s="1629"/>
      <c r="AA4" s="1627"/>
      <c r="AB4" s="1628"/>
      <c r="AC4" s="1628"/>
      <c r="AD4" s="1629"/>
    </row>
    <row r="5" spans="1:33" ht="64.25" customHeight="1" x14ac:dyDescent="0.3">
      <c r="A5" s="264">
        <v>1</v>
      </c>
      <c r="B5" s="715" t="s">
        <v>362</v>
      </c>
      <c r="C5" s="715"/>
      <c r="D5" s="715"/>
      <c r="E5" s="715"/>
      <c r="F5" s="715"/>
      <c r="G5" s="715"/>
      <c r="H5" s="715"/>
      <c r="I5" s="715"/>
      <c r="J5" s="715"/>
      <c r="K5" s="715"/>
      <c r="L5" s="715"/>
      <c r="M5" s="715"/>
      <c r="N5" s="715"/>
      <c r="O5" s="715"/>
      <c r="P5" s="1624" t="s">
        <v>528</v>
      </c>
      <c r="Q5" s="1625"/>
      <c r="R5" s="1626"/>
      <c r="S5" s="793" t="s">
        <v>1468</v>
      </c>
      <c r="T5" s="794"/>
      <c r="U5" s="794"/>
      <c r="V5" s="795"/>
      <c r="W5" s="1630"/>
      <c r="X5" s="1631"/>
      <c r="Y5" s="1631"/>
      <c r="Z5" s="1632"/>
      <c r="AA5" s="1630"/>
      <c r="AB5" s="1631"/>
      <c r="AC5" s="1631"/>
      <c r="AD5" s="1632"/>
    </row>
    <row r="6" spans="1:33" ht="15" x14ac:dyDescent="0.3">
      <c r="A6" s="265">
        <v>2</v>
      </c>
      <c r="B6" s="556" t="s">
        <v>1469</v>
      </c>
      <c r="C6" s="556"/>
      <c r="D6" s="556"/>
      <c r="E6" s="556"/>
      <c r="F6" s="556"/>
      <c r="G6" s="556"/>
      <c r="H6" s="556"/>
      <c r="I6" s="556"/>
      <c r="J6" s="556"/>
      <c r="K6" s="556"/>
      <c r="L6" s="556"/>
      <c r="M6" s="556"/>
      <c r="N6" s="556"/>
      <c r="O6" s="556"/>
      <c r="P6" s="1624" t="s">
        <v>528</v>
      </c>
      <c r="Q6" s="1625"/>
      <c r="R6" s="1626"/>
      <c r="S6" s="793"/>
      <c r="T6" s="794"/>
      <c r="U6" s="794"/>
      <c r="V6" s="795"/>
      <c r="W6" s="1630"/>
      <c r="X6" s="1631"/>
      <c r="Y6" s="1631"/>
      <c r="Z6" s="1632"/>
      <c r="AA6" s="1630"/>
      <c r="AB6" s="1631"/>
      <c r="AC6" s="1631"/>
      <c r="AD6" s="1632"/>
    </row>
    <row r="7" spans="1:33" ht="15" x14ac:dyDescent="0.3">
      <c r="A7" s="264">
        <v>3</v>
      </c>
      <c r="B7" s="715" t="s">
        <v>1470</v>
      </c>
      <c r="C7" s="715"/>
      <c r="D7" s="715"/>
      <c r="E7" s="715"/>
      <c r="F7" s="715"/>
      <c r="G7" s="715"/>
      <c r="H7" s="715"/>
      <c r="I7" s="715"/>
      <c r="J7" s="715"/>
      <c r="K7" s="715"/>
      <c r="L7" s="715"/>
      <c r="M7" s="715"/>
      <c r="N7" s="715"/>
      <c r="O7" s="715"/>
      <c r="P7" s="1624" t="s">
        <v>528</v>
      </c>
      <c r="Q7" s="1625"/>
      <c r="R7" s="1626"/>
      <c r="S7" s="793"/>
      <c r="T7" s="794"/>
      <c r="U7" s="794"/>
      <c r="V7" s="795"/>
      <c r="W7" s="1630"/>
      <c r="X7" s="1631"/>
      <c r="Y7" s="1631"/>
      <c r="Z7" s="1632"/>
      <c r="AA7" s="1630"/>
      <c r="AB7" s="1631"/>
      <c r="AC7" s="1631"/>
      <c r="AD7" s="1632"/>
    </row>
    <row r="8" spans="1:33" ht="15" x14ac:dyDescent="0.3">
      <c r="A8" s="265">
        <v>4</v>
      </c>
      <c r="B8" s="1485" t="s">
        <v>396</v>
      </c>
      <c r="C8" s="715"/>
      <c r="D8" s="715"/>
      <c r="E8" s="715"/>
      <c r="F8" s="715"/>
      <c r="G8" s="715"/>
      <c r="H8" s="715"/>
      <c r="I8" s="715"/>
      <c r="J8" s="715"/>
      <c r="K8" s="715"/>
      <c r="L8" s="715"/>
      <c r="M8" s="715"/>
      <c r="N8" s="715"/>
      <c r="O8" s="715"/>
      <c r="P8" s="1624" t="s">
        <v>528</v>
      </c>
      <c r="Q8" s="1625"/>
      <c r="R8" s="1626"/>
      <c r="S8" s="793"/>
      <c r="T8" s="794"/>
      <c r="U8" s="794"/>
      <c r="V8" s="795"/>
      <c r="W8" s="1630"/>
      <c r="X8" s="1631"/>
      <c r="Y8" s="1631"/>
      <c r="Z8" s="1632"/>
      <c r="AA8" s="1630"/>
      <c r="AB8" s="1631"/>
      <c r="AC8" s="1631"/>
      <c r="AD8" s="1632"/>
    </row>
    <row r="9" spans="1:33" ht="14.5" x14ac:dyDescent="0.35">
      <c r="A9" s="266"/>
      <c r="B9" s="110"/>
      <c r="C9" s="110"/>
      <c r="D9" s="110"/>
      <c r="E9" s="110"/>
      <c r="F9" s="110"/>
      <c r="G9" s="110"/>
      <c r="H9" s="110"/>
      <c r="I9" s="110"/>
      <c r="J9" s="110"/>
      <c r="K9" s="110"/>
      <c r="L9" s="110"/>
      <c r="M9" s="110"/>
      <c r="N9" s="110"/>
      <c r="O9" s="110"/>
      <c r="P9" s="1633" t="s">
        <v>1471</v>
      </c>
      <c r="Q9" s="1633"/>
      <c r="R9" s="1633"/>
      <c r="S9" s="1633"/>
      <c r="T9" s="1633"/>
      <c r="U9" s="224"/>
      <c r="V9" s="267" t="s">
        <v>1472</v>
      </c>
      <c r="W9" s="1504">
        <v>4993</v>
      </c>
      <c r="X9" s="1634"/>
      <c r="Y9" s="1634"/>
      <c r="Z9" s="1505"/>
      <c r="AA9" s="735">
        <f>W9*1.05</f>
        <v>5242.6500000000005</v>
      </c>
      <c r="AB9" s="1506"/>
      <c r="AC9" s="1506"/>
      <c r="AD9" s="1506"/>
      <c r="AE9" s="389">
        <f>AA9+(AA9*0.1503)</f>
        <v>6030.6202950000006</v>
      </c>
      <c r="AF9" s="389">
        <f>AA9+(AA9*0.33)</f>
        <v>6972.7245000000003</v>
      </c>
      <c r="AG9" s="375"/>
    </row>
    <row r="10" spans="1:33" x14ac:dyDescent="0.3">
      <c r="AA10" s="236"/>
      <c r="AB10" s="236"/>
      <c r="AC10" s="236"/>
      <c r="AD10" s="236"/>
      <c r="AE10" s="375"/>
      <c r="AF10" s="375"/>
      <c r="AG10" s="375"/>
    </row>
    <row r="11" spans="1:33" ht="18.5" x14ac:dyDescent="0.3">
      <c r="A11" s="1646" t="s">
        <v>47</v>
      </c>
      <c r="B11" s="1646"/>
      <c r="C11" s="1646"/>
      <c r="D11" s="1646"/>
      <c r="E11" s="1646"/>
      <c r="F11" s="1646"/>
      <c r="G11" s="1646"/>
      <c r="H11" s="1646"/>
      <c r="I11" s="1646"/>
      <c r="J11" s="1646"/>
      <c r="K11" s="1646"/>
      <c r="L11" s="1646"/>
      <c r="M11" s="1646"/>
      <c r="N11" s="1646"/>
      <c r="O11" s="1646"/>
      <c r="P11" s="1647" t="s">
        <v>528</v>
      </c>
      <c r="Q11" s="1648"/>
      <c r="R11" s="1649"/>
      <c r="S11" s="1650"/>
      <c r="T11" s="1651"/>
      <c r="U11" s="1651"/>
      <c r="V11" s="1652"/>
      <c r="W11" s="1650"/>
      <c r="X11" s="1651"/>
      <c r="Y11" s="1651"/>
      <c r="Z11" s="1652"/>
      <c r="AA11" s="1653"/>
      <c r="AB11" s="1654"/>
      <c r="AC11" s="1654"/>
      <c r="AD11" s="1654"/>
      <c r="AE11" s="375"/>
      <c r="AF11" s="375"/>
      <c r="AG11" s="375"/>
    </row>
    <row r="12" spans="1:33" ht="15" customHeight="1" x14ac:dyDescent="0.3">
      <c r="A12" s="1655" t="s">
        <v>1473</v>
      </c>
      <c r="B12" s="1655"/>
      <c r="C12" s="1655"/>
      <c r="D12" s="1655"/>
      <c r="E12" s="1655"/>
      <c r="F12" s="1655"/>
      <c r="G12" s="1655"/>
      <c r="H12" s="1655"/>
      <c r="I12" s="1655"/>
      <c r="J12" s="1655"/>
      <c r="K12" s="1655"/>
      <c r="L12" s="1655"/>
      <c r="M12" s="1655"/>
      <c r="N12" s="1655"/>
      <c r="O12" s="1655"/>
      <c r="P12" s="1656" t="s">
        <v>528</v>
      </c>
      <c r="Q12" s="1657"/>
      <c r="R12" s="1658"/>
      <c r="S12" s="1659"/>
      <c r="T12" s="1660"/>
      <c r="U12" s="1660"/>
      <c r="V12" s="1661"/>
      <c r="W12" s="1662">
        <v>-1600</v>
      </c>
      <c r="X12" s="1663"/>
      <c r="Y12" s="1663"/>
      <c r="Z12" s="1664"/>
      <c r="AA12" s="1665">
        <v>-1600</v>
      </c>
      <c r="AB12" s="1666"/>
      <c r="AC12" s="1666"/>
      <c r="AD12" s="1666"/>
      <c r="AE12" s="375"/>
      <c r="AF12" s="375"/>
      <c r="AG12" s="423">
        <v>-1600</v>
      </c>
    </row>
    <row r="13" spans="1:33" ht="14.5" x14ac:dyDescent="0.3">
      <c r="A13" s="1635" t="s">
        <v>1474</v>
      </c>
      <c r="B13" s="1478"/>
      <c r="C13" s="1478"/>
      <c r="D13" s="1478"/>
      <c r="E13" s="1478"/>
      <c r="F13" s="1478"/>
      <c r="G13" s="1478"/>
      <c r="H13" s="1478"/>
      <c r="I13" s="1478"/>
      <c r="J13" s="1478"/>
      <c r="K13" s="1478"/>
      <c r="L13" s="1478"/>
      <c r="M13" s="1478"/>
      <c r="N13" s="1478"/>
      <c r="O13" s="1478"/>
      <c r="P13" s="1478"/>
      <c r="Q13" s="1478"/>
      <c r="R13" s="1478"/>
      <c r="S13" s="1478"/>
      <c r="T13" s="1478"/>
      <c r="U13" s="1478"/>
      <c r="V13" s="1478"/>
      <c r="W13" s="1478"/>
      <c r="X13" s="1478"/>
      <c r="Y13" s="1478"/>
      <c r="Z13" s="1478"/>
      <c r="AA13" s="1478"/>
      <c r="AB13" s="1478"/>
      <c r="AC13" s="1478"/>
      <c r="AD13" s="1636"/>
      <c r="AE13" s="375"/>
      <c r="AF13" s="375"/>
      <c r="AG13" s="375"/>
    </row>
    <row r="14" spans="1:33" ht="14.5" x14ac:dyDescent="0.3">
      <c r="A14" s="1635" t="s">
        <v>1475</v>
      </c>
      <c r="B14" s="1478"/>
      <c r="C14" s="1478"/>
      <c r="D14" s="1478"/>
      <c r="E14" s="1478"/>
      <c r="F14" s="1478"/>
      <c r="G14" s="1478"/>
      <c r="H14" s="1478"/>
      <c r="I14" s="1478"/>
      <c r="J14" s="1478"/>
      <c r="K14" s="1478"/>
      <c r="L14" s="1478"/>
      <c r="M14" s="1478"/>
      <c r="N14" s="1478"/>
      <c r="O14" s="1478"/>
      <c r="P14" s="1478"/>
      <c r="Q14" s="1478"/>
      <c r="R14" s="1478"/>
      <c r="S14" s="1478"/>
      <c r="T14" s="1478"/>
      <c r="U14" s="1478"/>
      <c r="V14" s="1478"/>
      <c r="W14" s="1478"/>
      <c r="X14" s="1478"/>
      <c r="Y14" s="1478"/>
      <c r="Z14" s="1478"/>
      <c r="AA14" s="1478"/>
      <c r="AB14" s="1478"/>
      <c r="AC14" s="1478"/>
      <c r="AD14" s="1636"/>
      <c r="AE14" s="375"/>
      <c r="AF14" s="375"/>
      <c r="AG14" s="375"/>
    </row>
    <row r="15" spans="1:33" ht="15.5" x14ac:dyDescent="0.3">
      <c r="A15" s="1637" t="s">
        <v>1476</v>
      </c>
      <c r="B15" s="1638"/>
      <c r="C15" s="1638"/>
      <c r="D15" s="1638"/>
      <c r="E15" s="1638"/>
      <c r="F15" s="1638"/>
      <c r="G15" s="1638"/>
      <c r="H15" s="1638"/>
      <c r="I15" s="1638"/>
      <c r="J15" s="1638"/>
      <c r="K15" s="1638"/>
      <c r="L15" s="1638"/>
      <c r="M15" s="1638"/>
      <c r="N15" s="1638"/>
      <c r="O15" s="1639"/>
      <c r="P15" s="1640" t="s">
        <v>528</v>
      </c>
      <c r="Q15" s="1641"/>
      <c r="R15" s="1641"/>
      <c r="S15" s="1642"/>
      <c r="T15" s="1642"/>
      <c r="U15" s="1642"/>
      <c r="V15" s="1642"/>
      <c r="W15" s="1643">
        <v>698</v>
      </c>
      <c r="X15" s="1643"/>
      <c r="Y15" s="1643"/>
      <c r="Z15" s="1643"/>
      <c r="AA15" s="1644">
        <f>W15*1.05</f>
        <v>732.9</v>
      </c>
      <c r="AB15" s="1644"/>
      <c r="AC15" s="1644"/>
      <c r="AD15" s="1645"/>
      <c r="AE15" s="375"/>
      <c r="AF15" s="375"/>
      <c r="AG15" s="389">
        <f>AA15+(AA15*0.33)</f>
        <v>974.75699999999995</v>
      </c>
    </row>
    <row r="16" spans="1:33" ht="15.5" x14ac:dyDescent="0.3">
      <c r="A16" s="581" t="s">
        <v>1477</v>
      </c>
      <c r="B16" s="582"/>
      <c r="C16" s="582"/>
      <c r="D16" s="582"/>
      <c r="E16" s="582"/>
      <c r="F16" s="582"/>
      <c r="G16" s="582"/>
      <c r="H16" s="582"/>
      <c r="I16" s="582"/>
      <c r="J16" s="582"/>
      <c r="K16" s="582"/>
      <c r="L16" s="582"/>
      <c r="M16" s="582"/>
      <c r="N16" s="582"/>
      <c r="O16" s="630"/>
      <c r="P16" s="791" t="s">
        <v>528</v>
      </c>
      <c r="Q16" s="792"/>
      <c r="R16" s="792"/>
      <c r="S16" s="1667"/>
      <c r="T16" s="1667"/>
      <c r="U16" s="1667"/>
      <c r="V16" s="1667"/>
      <c r="W16" s="829">
        <v>188</v>
      </c>
      <c r="X16" s="829"/>
      <c r="Y16" s="829"/>
      <c r="Z16" s="829"/>
      <c r="AA16" s="853">
        <f>W16*1.05</f>
        <v>197.4</v>
      </c>
      <c r="AB16" s="853"/>
      <c r="AC16" s="853"/>
      <c r="AD16" s="857"/>
      <c r="AE16" s="375"/>
      <c r="AF16" s="375"/>
      <c r="AG16" s="389">
        <f t="shared" ref="AG16:AG25" si="0">AA16+(AA16*0.33)</f>
        <v>262.54200000000003</v>
      </c>
    </row>
    <row r="17" spans="1:33" ht="15.5" x14ac:dyDescent="0.3">
      <c r="A17" s="581" t="s">
        <v>1478</v>
      </c>
      <c r="B17" s="582"/>
      <c r="C17" s="582"/>
      <c r="D17" s="582"/>
      <c r="E17" s="582"/>
      <c r="F17" s="582"/>
      <c r="G17" s="582"/>
      <c r="H17" s="582"/>
      <c r="I17" s="582"/>
      <c r="J17" s="582"/>
      <c r="K17" s="582"/>
      <c r="L17" s="582"/>
      <c r="M17" s="582"/>
      <c r="N17" s="582"/>
      <c r="O17" s="630"/>
      <c r="P17" s="791" t="s">
        <v>528</v>
      </c>
      <c r="Q17" s="792"/>
      <c r="R17" s="792"/>
      <c r="S17" s="1667"/>
      <c r="T17" s="1667"/>
      <c r="U17" s="1667"/>
      <c r="V17" s="1667"/>
      <c r="W17" s="829">
        <v>4246</v>
      </c>
      <c r="X17" s="829"/>
      <c r="Y17" s="829"/>
      <c r="Z17" s="829"/>
      <c r="AA17" s="1644">
        <f t="shared" ref="AA17:AA25" si="1">W17*1.05</f>
        <v>4458.3</v>
      </c>
      <c r="AB17" s="1644"/>
      <c r="AC17" s="1644"/>
      <c r="AD17" s="1645"/>
      <c r="AE17" s="375"/>
      <c r="AF17" s="375"/>
      <c r="AG17" s="389">
        <f t="shared" si="0"/>
        <v>5929.5390000000007</v>
      </c>
    </row>
    <row r="18" spans="1:33" ht="15.5" x14ac:dyDescent="0.3">
      <c r="A18" s="581" t="s">
        <v>1479</v>
      </c>
      <c r="B18" s="582"/>
      <c r="C18" s="582"/>
      <c r="D18" s="582"/>
      <c r="E18" s="582"/>
      <c r="F18" s="582"/>
      <c r="G18" s="582"/>
      <c r="H18" s="582"/>
      <c r="I18" s="582"/>
      <c r="J18" s="582"/>
      <c r="K18" s="582"/>
      <c r="L18" s="582"/>
      <c r="M18" s="582"/>
      <c r="N18" s="582"/>
      <c r="O18" s="630"/>
      <c r="P18" s="791" t="s">
        <v>528</v>
      </c>
      <c r="Q18" s="792"/>
      <c r="R18" s="792"/>
      <c r="S18" s="1667"/>
      <c r="T18" s="1667"/>
      <c r="U18" s="1667"/>
      <c r="V18" s="1667"/>
      <c r="W18" s="829">
        <v>825</v>
      </c>
      <c r="X18" s="829"/>
      <c r="Y18" s="829"/>
      <c r="Z18" s="829"/>
      <c r="AA18" s="853">
        <f t="shared" si="1"/>
        <v>866.25</v>
      </c>
      <c r="AB18" s="853"/>
      <c r="AC18" s="853"/>
      <c r="AD18" s="857"/>
      <c r="AE18" s="375"/>
      <c r="AF18" s="375"/>
      <c r="AG18" s="389">
        <f t="shared" si="0"/>
        <v>1152.1125</v>
      </c>
    </row>
    <row r="19" spans="1:33" ht="18.5" x14ac:dyDescent="0.3">
      <c r="A19" s="581" t="s">
        <v>1480</v>
      </c>
      <c r="B19" s="582"/>
      <c r="C19" s="582"/>
      <c r="D19" s="582"/>
      <c r="E19" s="582"/>
      <c r="F19" s="582"/>
      <c r="G19" s="582"/>
      <c r="H19" s="582"/>
      <c r="I19" s="582"/>
      <c r="J19" s="582"/>
      <c r="K19" s="582"/>
      <c r="L19" s="582"/>
      <c r="M19" s="582"/>
      <c r="N19" s="582"/>
      <c r="O19" s="630"/>
      <c r="P19" s="791" t="s">
        <v>528</v>
      </c>
      <c r="Q19" s="792"/>
      <c r="R19" s="792"/>
      <c r="S19" s="1668"/>
      <c r="T19" s="1668"/>
      <c r="U19" s="1668"/>
      <c r="V19" s="1668"/>
      <c r="W19" s="829">
        <v>1410</v>
      </c>
      <c r="X19" s="829"/>
      <c r="Y19" s="829"/>
      <c r="Z19" s="829"/>
      <c r="AA19" s="1644">
        <f t="shared" si="1"/>
        <v>1480.5</v>
      </c>
      <c r="AB19" s="1644"/>
      <c r="AC19" s="1644"/>
      <c r="AD19" s="1645"/>
      <c r="AE19" s="375"/>
      <c r="AF19" s="375"/>
      <c r="AG19" s="389">
        <f t="shared" si="0"/>
        <v>1969.0650000000001</v>
      </c>
    </row>
    <row r="20" spans="1:33" ht="15.5" x14ac:dyDescent="0.3">
      <c r="A20" s="581" t="s">
        <v>1481</v>
      </c>
      <c r="B20" s="582"/>
      <c r="C20" s="582"/>
      <c r="D20" s="582"/>
      <c r="E20" s="582"/>
      <c r="F20" s="582"/>
      <c r="G20" s="582"/>
      <c r="H20" s="582"/>
      <c r="I20" s="582"/>
      <c r="J20" s="582"/>
      <c r="K20" s="582"/>
      <c r="L20" s="582"/>
      <c r="M20" s="582"/>
      <c r="N20" s="582"/>
      <c r="O20" s="630"/>
      <c r="P20" s="791" t="s">
        <v>528</v>
      </c>
      <c r="Q20" s="792"/>
      <c r="R20" s="792"/>
      <c r="S20" s="1667"/>
      <c r="T20" s="1667"/>
      <c r="U20" s="1667"/>
      <c r="V20" s="1667"/>
      <c r="W20" s="829">
        <v>1520</v>
      </c>
      <c r="X20" s="829"/>
      <c r="Y20" s="829"/>
      <c r="Z20" s="829"/>
      <c r="AA20" s="853">
        <f t="shared" si="1"/>
        <v>1596</v>
      </c>
      <c r="AB20" s="853"/>
      <c r="AC20" s="853"/>
      <c r="AD20" s="857"/>
      <c r="AE20" s="375"/>
      <c r="AF20" s="375"/>
      <c r="AG20" s="389">
        <f t="shared" si="0"/>
        <v>2122.6800000000003</v>
      </c>
    </row>
    <row r="21" spans="1:33" ht="18.5" x14ac:dyDescent="0.3">
      <c r="A21" s="969" t="s">
        <v>1482</v>
      </c>
      <c r="B21" s="970"/>
      <c r="C21" s="970"/>
      <c r="D21" s="970"/>
      <c r="E21" s="970"/>
      <c r="F21" s="970"/>
      <c r="G21" s="970"/>
      <c r="H21" s="970"/>
      <c r="I21" s="970"/>
      <c r="J21" s="970"/>
      <c r="K21" s="970"/>
      <c r="L21" s="970"/>
      <c r="M21" s="970"/>
      <c r="N21" s="970"/>
      <c r="O21" s="971"/>
      <c r="P21" s="1624" t="s">
        <v>528</v>
      </c>
      <c r="Q21" s="1625"/>
      <c r="R21" s="1626"/>
      <c r="S21" s="1668"/>
      <c r="T21" s="1668"/>
      <c r="U21" s="1668"/>
      <c r="V21" s="1668"/>
      <c r="W21" s="1669">
        <v>1278</v>
      </c>
      <c r="X21" s="1669"/>
      <c r="Y21" s="1669"/>
      <c r="Z21" s="1669"/>
      <c r="AA21" s="1644">
        <f t="shared" si="1"/>
        <v>1341.9</v>
      </c>
      <c r="AB21" s="1644"/>
      <c r="AC21" s="1644"/>
      <c r="AD21" s="1645"/>
      <c r="AE21" s="375"/>
      <c r="AF21" s="375"/>
      <c r="AG21" s="389">
        <f t="shared" si="0"/>
        <v>1784.7270000000001</v>
      </c>
    </row>
    <row r="22" spans="1:33" ht="18.5" x14ac:dyDescent="0.3">
      <c r="A22" s="969" t="s">
        <v>1483</v>
      </c>
      <c r="B22" s="970"/>
      <c r="C22" s="970"/>
      <c r="D22" s="970"/>
      <c r="E22" s="970"/>
      <c r="F22" s="970"/>
      <c r="G22" s="970"/>
      <c r="H22" s="970"/>
      <c r="I22" s="970"/>
      <c r="J22" s="970"/>
      <c r="K22" s="970"/>
      <c r="L22" s="970"/>
      <c r="M22" s="970"/>
      <c r="N22" s="970"/>
      <c r="O22" s="971"/>
      <c r="P22" s="1624" t="s">
        <v>528</v>
      </c>
      <c r="Q22" s="1625"/>
      <c r="R22" s="1626"/>
      <c r="S22" s="1668"/>
      <c r="T22" s="1668"/>
      <c r="U22" s="1668"/>
      <c r="V22" s="1668"/>
      <c r="W22" s="1669">
        <v>715</v>
      </c>
      <c r="X22" s="1669"/>
      <c r="Y22" s="1669"/>
      <c r="Z22" s="1669"/>
      <c r="AA22" s="853">
        <f t="shared" si="1"/>
        <v>750.75</v>
      </c>
      <c r="AB22" s="853"/>
      <c r="AC22" s="853"/>
      <c r="AD22" s="857"/>
      <c r="AE22" s="375"/>
      <c r="AF22" s="375"/>
      <c r="AG22" s="389">
        <f t="shared" si="0"/>
        <v>998.49749999999995</v>
      </c>
    </row>
    <row r="23" spans="1:33" ht="15.5" x14ac:dyDescent="0.3">
      <c r="A23" s="581" t="s">
        <v>1484</v>
      </c>
      <c r="B23" s="582"/>
      <c r="C23" s="582"/>
      <c r="D23" s="582"/>
      <c r="E23" s="582"/>
      <c r="F23" s="582"/>
      <c r="G23" s="582"/>
      <c r="H23" s="582"/>
      <c r="I23" s="582"/>
      <c r="J23" s="582"/>
      <c r="K23" s="582"/>
      <c r="L23" s="582"/>
      <c r="M23" s="582"/>
      <c r="N23" s="582"/>
      <c r="O23" s="630"/>
      <c r="P23" s="791" t="s">
        <v>528</v>
      </c>
      <c r="Q23" s="792"/>
      <c r="R23" s="792"/>
      <c r="S23" s="1667"/>
      <c r="T23" s="1667"/>
      <c r="U23" s="1667"/>
      <c r="V23" s="1667"/>
      <c r="W23" s="829">
        <v>180</v>
      </c>
      <c r="X23" s="829"/>
      <c r="Y23" s="829"/>
      <c r="Z23" s="829"/>
      <c r="AA23" s="1644">
        <f t="shared" si="1"/>
        <v>189</v>
      </c>
      <c r="AB23" s="1644"/>
      <c r="AC23" s="1644"/>
      <c r="AD23" s="1645"/>
      <c r="AE23" s="375"/>
      <c r="AF23" s="375"/>
      <c r="AG23" s="389">
        <f t="shared" si="0"/>
        <v>251.37</v>
      </c>
    </row>
    <row r="24" spans="1:33" ht="15.5" x14ac:dyDescent="0.3">
      <c r="A24" s="581" t="s">
        <v>1485</v>
      </c>
      <c r="B24" s="582"/>
      <c r="C24" s="582"/>
      <c r="D24" s="582"/>
      <c r="E24" s="582"/>
      <c r="F24" s="582"/>
      <c r="G24" s="582"/>
      <c r="H24" s="582"/>
      <c r="I24" s="582"/>
      <c r="J24" s="582"/>
      <c r="K24" s="582"/>
      <c r="L24" s="582"/>
      <c r="M24" s="582"/>
      <c r="N24" s="582"/>
      <c r="O24" s="630"/>
      <c r="P24" s="791" t="s">
        <v>528</v>
      </c>
      <c r="Q24" s="792"/>
      <c r="R24" s="792"/>
      <c r="S24" s="1667"/>
      <c r="T24" s="1667"/>
      <c r="U24" s="1667"/>
      <c r="V24" s="1667"/>
      <c r="W24" s="829">
        <v>3188</v>
      </c>
      <c r="X24" s="829"/>
      <c r="Y24" s="829"/>
      <c r="Z24" s="829"/>
      <c r="AA24" s="853">
        <f t="shared" si="1"/>
        <v>3347.4</v>
      </c>
      <c r="AB24" s="853"/>
      <c r="AC24" s="853"/>
      <c r="AD24" s="857"/>
      <c r="AE24" s="375"/>
      <c r="AF24" s="375"/>
      <c r="AG24" s="389">
        <f t="shared" si="0"/>
        <v>4452.0420000000004</v>
      </c>
    </row>
    <row r="25" spans="1:33" ht="15.5" x14ac:dyDescent="0.3">
      <c r="A25" s="581" t="s">
        <v>1486</v>
      </c>
      <c r="B25" s="582"/>
      <c r="C25" s="582"/>
      <c r="D25" s="582"/>
      <c r="E25" s="582"/>
      <c r="F25" s="582"/>
      <c r="G25" s="582"/>
      <c r="H25" s="582"/>
      <c r="I25" s="582"/>
      <c r="J25" s="582"/>
      <c r="K25" s="582"/>
      <c r="L25" s="582"/>
      <c r="M25" s="582"/>
      <c r="N25" s="582"/>
      <c r="O25" s="630"/>
      <c r="P25" s="791" t="s">
        <v>528</v>
      </c>
      <c r="Q25" s="792"/>
      <c r="R25" s="792"/>
      <c r="S25" s="1667"/>
      <c r="T25" s="1667"/>
      <c r="U25" s="1667"/>
      <c r="V25" s="1667"/>
      <c r="W25" s="829">
        <v>1528</v>
      </c>
      <c r="X25" s="829"/>
      <c r="Y25" s="829"/>
      <c r="Z25" s="829"/>
      <c r="AA25" s="1644">
        <f t="shared" si="1"/>
        <v>1604.4</v>
      </c>
      <c r="AB25" s="1644"/>
      <c r="AC25" s="1644"/>
      <c r="AD25" s="1645"/>
      <c r="AE25" s="375"/>
      <c r="AF25" s="375"/>
      <c r="AG25" s="389">
        <f t="shared" si="0"/>
        <v>2133.8519999999999</v>
      </c>
    </row>
  </sheetData>
  <mergeCells count="105">
    <mergeCell ref="AE1:AE3"/>
    <mergeCell ref="AF1:AF3"/>
    <mergeCell ref="AG1:AG3"/>
    <mergeCell ref="A24:O24"/>
    <mergeCell ref="P24:R24"/>
    <mergeCell ref="S24:V24"/>
    <mergeCell ref="W24:Z24"/>
    <mergeCell ref="AA24:AD24"/>
    <mergeCell ref="A25:O25"/>
    <mergeCell ref="P25:R25"/>
    <mergeCell ref="S25:V25"/>
    <mergeCell ref="W25:Z25"/>
    <mergeCell ref="AA25:AD25"/>
    <mergeCell ref="A22:O22"/>
    <mergeCell ref="P22:R22"/>
    <mergeCell ref="S22:V22"/>
    <mergeCell ref="W22:Z22"/>
    <mergeCell ref="AA22:AD22"/>
    <mergeCell ref="A23:O23"/>
    <mergeCell ref="P23:R23"/>
    <mergeCell ref="S23:V23"/>
    <mergeCell ref="W23:Z23"/>
    <mergeCell ref="AA23:AD23"/>
    <mergeCell ref="A20:O20"/>
    <mergeCell ref="P20:R20"/>
    <mergeCell ref="S20:V20"/>
    <mergeCell ref="W20:Z20"/>
    <mergeCell ref="AA20:AD20"/>
    <mergeCell ref="A21:O21"/>
    <mergeCell ref="P21:R21"/>
    <mergeCell ref="S21:V21"/>
    <mergeCell ref="W21:Z21"/>
    <mergeCell ref="AA21:AD21"/>
    <mergeCell ref="A18:O18"/>
    <mergeCell ref="P18:R18"/>
    <mergeCell ref="S18:V18"/>
    <mergeCell ref="W18:Z18"/>
    <mergeCell ref="AA18:AD18"/>
    <mergeCell ref="A19:O19"/>
    <mergeCell ref="P19:R19"/>
    <mergeCell ref="S19:V19"/>
    <mergeCell ref="W19:Z19"/>
    <mergeCell ref="AA19:AD19"/>
    <mergeCell ref="A16:O16"/>
    <mergeCell ref="P16:R16"/>
    <mergeCell ref="S16:V16"/>
    <mergeCell ref="W16:Z16"/>
    <mergeCell ref="AA16:AD16"/>
    <mergeCell ref="A17:O17"/>
    <mergeCell ref="P17:R17"/>
    <mergeCell ref="S17:V17"/>
    <mergeCell ref="W17:Z17"/>
    <mergeCell ref="AA17:AD17"/>
    <mergeCell ref="A13:AD13"/>
    <mergeCell ref="A14:AD14"/>
    <mergeCell ref="A15:O15"/>
    <mergeCell ref="P15:R15"/>
    <mergeCell ref="S15:V15"/>
    <mergeCell ref="W15:Z15"/>
    <mergeCell ref="AA15:AD15"/>
    <mergeCell ref="A11:O11"/>
    <mergeCell ref="P11:R11"/>
    <mergeCell ref="S11:V11"/>
    <mergeCell ref="W11:Z11"/>
    <mergeCell ref="AA11:AD11"/>
    <mergeCell ref="A12:O12"/>
    <mergeCell ref="P12:R12"/>
    <mergeCell ref="S12:V12"/>
    <mergeCell ref="W12:Z12"/>
    <mergeCell ref="AA12:AD12"/>
    <mergeCell ref="P9:T9"/>
    <mergeCell ref="W9:Z9"/>
    <mergeCell ref="AA9:AD9"/>
    <mergeCell ref="B6:O6"/>
    <mergeCell ref="P6:R6"/>
    <mergeCell ref="S6:V6"/>
    <mergeCell ref="W6:Z6"/>
    <mergeCell ref="AA6:AD6"/>
    <mergeCell ref="B7:O7"/>
    <mergeCell ref="P7:R7"/>
    <mergeCell ref="S7:V7"/>
    <mergeCell ref="W7:Z7"/>
    <mergeCell ref="AA7:AD7"/>
    <mergeCell ref="B5:O5"/>
    <mergeCell ref="P5:R5"/>
    <mergeCell ref="S5:V5"/>
    <mergeCell ref="W5:Z5"/>
    <mergeCell ref="AA5:AD5"/>
    <mergeCell ref="B8:O8"/>
    <mergeCell ref="P8:R8"/>
    <mergeCell ref="S8:V8"/>
    <mergeCell ref="W8:Z8"/>
    <mergeCell ref="AA8:AD8"/>
    <mergeCell ref="A1:Z1"/>
    <mergeCell ref="A2:AD2"/>
    <mergeCell ref="B3:O3"/>
    <mergeCell ref="P3:R3"/>
    <mergeCell ref="S3:V3"/>
    <mergeCell ref="W3:Z3"/>
    <mergeCell ref="AA3:AD3"/>
    <mergeCell ref="B4:O4"/>
    <mergeCell ref="P4:R4"/>
    <mergeCell ref="S4:V4"/>
    <mergeCell ref="W4:Z4"/>
    <mergeCell ref="AA4:AD4"/>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sheetPr>
  <dimension ref="A1:AC31"/>
  <sheetViews>
    <sheetView topLeftCell="A7" zoomScale="80" zoomScaleNormal="80" workbookViewId="0">
      <selection activeCell="AC1" sqref="AC1:AC3"/>
    </sheetView>
  </sheetViews>
  <sheetFormatPr defaultColWidth="9.296875" defaultRowHeight="13" x14ac:dyDescent="0.3"/>
  <cols>
    <col min="1" max="26" width="9.296875" style="111"/>
    <col min="27" max="27" width="15.8984375" style="111" customWidth="1"/>
    <col min="28" max="28" width="17.59765625" style="111" customWidth="1"/>
    <col min="29" max="29" width="17.296875" style="111" customWidth="1"/>
    <col min="30" max="16384" width="9.296875" style="111"/>
  </cols>
  <sheetData>
    <row r="1" spans="1:29" ht="14.5" x14ac:dyDescent="0.3">
      <c r="A1" s="1618" t="s">
        <v>1487</v>
      </c>
      <c r="B1" s="1427"/>
      <c r="C1" s="1427"/>
      <c r="D1" s="1427"/>
      <c r="E1" s="1427"/>
      <c r="F1" s="1427"/>
      <c r="G1" s="1427"/>
      <c r="H1" s="1427"/>
      <c r="I1" s="1427"/>
      <c r="J1" s="1427"/>
      <c r="K1" s="1427"/>
      <c r="L1" s="1427"/>
      <c r="M1" s="1427"/>
      <c r="N1" s="1427"/>
      <c r="O1" s="1427"/>
      <c r="P1" s="1427"/>
      <c r="Q1" s="1427"/>
      <c r="R1" s="1427"/>
      <c r="S1" s="1427"/>
      <c r="T1" s="1427"/>
      <c r="U1" s="1427"/>
      <c r="V1" s="1427"/>
      <c r="W1" s="1427"/>
      <c r="X1" s="1427"/>
      <c r="AA1" s="1492" t="s">
        <v>1799</v>
      </c>
      <c r="AB1" s="1492" t="s">
        <v>1800</v>
      </c>
      <c r="AC1" s="1492" t="s">
        <v>1801</v>
      </c>
    </row>
    <row r="2" spans="1:29" x14ac:dyDescent="0.3">
      <c r="A2" s="882" t="s">
        <v>1488</v>
      </c>
      <c r="B2" s="1500"/>
      <c r="C2" s="1500"/>
      <c r="D2" s="1500"/>
      <c r="E2" s="1500"/>
      <c r="F2" s="1500"/>
      <c r="G2" s="1500"/>
      <c r="H2" s="1500"/>
      <c r="I2" s="1500"/>
      <c r="J2" s="1500"/>
      <c r="K2" s="1500"/>
      <c r="L2" s="1500"/>
      <c r="M2" s="1500"/>
      <c r="N2" s="1500"/>
      <c r="O2" s="1500"/>
      <c r="P2" s="1500"/>
      <c r="Q2" s="1500"/>
      <c r="R2" s="1500"/>
      <c r="S2" s="1500"/>
      <c r="T2" s="1500"/>
      <c r="U2" s="1500"/>
      <c r="V2" s="1500"/>
      <c r="W2" s="1500"/>
      <c r="X2" s="1500"/>
      <c r="Y2" s="1500"/>
      <c r="Z2" s="1619"/>
      <c r="AA2" s="1615"/>
      <c r="AB2" s="1615"/>
      <c r="AC2" s="1615"/>
    </row>
    <row r="3" spans="1:29" ht="46.25" customHeight="1" x14ac:dyDescent="0.3">
      <c r="A3" s="268"/>
      <c r="B3" s="1670" t="s">
        <v>1</v>
      </c>
      <c r="C3" s="1671"/>
      <c r="D3" s="1671"/>
      <c r="E3" s="1671"/>
      <c r="F3" s="1671"/>
      <c r="G3" s="1671"/>
      <c r="H3" s="1671"/>
      <c r="I3" s="1671"/>
      <c r="J3" s="1671"/>
      <c r="K3" s="1671"/>
      <c r="L3" s="1671"/>
      <c r="M3" s="1671"/>
      <c r="N3" s="1671"/>
      <c r="O3" s="1672"/>
      <c r="P3" s="1670" t="s">
        <v>2</v>
      </c>
      <c r="Q3" s="1671"/>
      <c r="R3" s="1672"/>
      <c r="S3" s="1670" t="s">
        <v>1467</v>
      </c>
      <c r="T3" s="1671"/>
      <c r="U3" s="1671"/>
      <c r="V3" s="1671"/>
      <c r="W3" s="1673" t="s">
        <v>1116</v>
      </c>
      <c r="X3" s="1674"/>
      <c r="Y3" s="1565" t="s">
        <v>1213</v>
      </c>
      <c r="Z3" s="1675"/>
      <c r="AA3" s="1493"/>
      <c r="AB3" s="1493"/>
      <c r="AC3" s="1493"/>
    </row>
    <row r="4" spans="1:29" ht="15.5" x14ac:dyDescent="0.3">
      <c r="A4" s="269" t="s">
        <v>8</v>
      </c>
      <c r="B4" s="1676" t="s">
        <v>5</v>
      </c>
      <c r="C4" s="1676"/>
      <c r="D4" s="1676"/>
      <c r="E4" s="1676"/>
      <c r="F4" s="1676"/>
      <c r="G4" s="1676"/>
      <c r="H4" s="1676"/>
      <c r="I4" s="1676"/>
      <c r="J4" s="1676"/>
      <c r="K4" s="1676"/>
      <c r="L4" s="1676"/>
      <c r="M4" s="1676"/>
      <c r="N4" s="1676"/>
      <c r="O4" s="1676"/>
      <c r="P4" s="791" t="s">
        <v>528</v>
      </c>
      <c r="Q4" s="792"/>
      <c r="R4" s="792"/>
      <c r="S4" s="715"/>
      <c r="T4" s="715"/>
      <c r="U4" s="715"/>
      <c r="V4" s="793"/>
      <c r="W4" s="771"/>
      <c r="X4" s="771"/>
      <c r="Y4" s="771"/>
      <c r="Z4" s="771"/>
    </row>
    <row r="5" spans="1:29" ht="63.65" customHeight="1" x14ac:dyDescent="0.3">
      <c r="A5" s="264">
        <v>1</v>
      </c>
      <c r="B5" s="715" t="s">
        <v>362</v>
      </c>
      <c r="C5" s="715"/>
      <c r="D5" s="715"/>
      <c r="E5" s="715"/>
      <c r="F5" s="715"/>
      <c r="G5" s="715"/>
      <c r="H5" s="715"/>
      <c r="I5" s="715"/>
      <c r="J5" s="715"/>
      <c r="K5" s="715"/>
      <c r="L5" s="715"/>
      <c r="M5" s="715"/>
      <c r="N5" s="715"/>
      <c r="O5" s="715"/>
      <c r="P5" s="791" t="s">
        <v>528</v>
      </c>
      <c r="Q5" s="792"/>
      <c r="R5" s="792"/>
      <c r="S5" s="715" t="s">
        <v>1489</v>
      </c>
      <c r="T5" s="715"/>
      <c r="U5" s="715"/>
      <c r="V5" s="793"/>
      <c r="W5" s="771"/>
      <c r="X5" s="771"/>
      <c r="Y5" s="771"/>
      <c r="Z5" s="771"/>
    </row>
    <row r="6" spans="1:29" ht="15.5" x14ac:dyDescent="0.3">
      <c r="A6" s="270" t="s">
        <v>19</v>
      </c>
      <c r="B6" s="1676" t="s">
        <v>1490</v>
      </c>
      <c r="C6" s="1676"/>
      <c r="D6" s="1676"/>
      <c r="E6" s="1676"/>
      <c r="F6" s="1676"/>
      <c r="G6" s="1676"/>
      <c r="H6" s="1676"/>
      <c r="I6" s="1676"/>
      <c r="J6" s="1676"/>
      <c r="K6" s="1676"/>
      <c r="L6" s="1676"/>
      <c r="M6" s="1676"/>
      <c r="N6" s="1676"/>
      <c r="O6" s="1676"/>
      <c r="P6" s="791" t="s">
        <v>528</v>
      </c>
      <c r="Q6" s="792"/>
      <c r="R6" s="792"/>
      <c r="S6" s="715"/>
      <c r="T6" s="715"/>
      <c r="U6" s="715"/>
      <c r="V6" s="793"/>
      <c r="W6" s="771"/>
      <c r="X6" s="771"/>
      <c r="Y6" s="771"/>
      <c r="Z6" s="771"/>
    </row>
    <row r="7" spans="1:29" ht="36" customHeight="1" x14ac:dyDescent="0.3">
      <c r="A7" s="271">
        <v>1</v>
      </c>
      <c r="B7" s="556" t="s">
        <v>1491</v>
      </c>
      <c r="C7" s="556"/>
      <c r="D7" s="556"/>
      <c r="E7" s="556"/>
      <c r="F7" s="556"/>
      <c r="G7" s="556"/>
      <c r="H7" s="556"/>
      <c r="I7" s="556"/>
      <c r="J7" s="556"/>
      <c r="K7" s="556"/>
      <c r="L7" s="556"/>
      <c r="M7" s="556"/>
      <c r="N7" s="556"/>
      <c r="O7" s="556"/>
      <c r="P7" s="791" t="s">
        <v>528</v>
      </c>
      <c r="Q7" s="792"/>
      <c r="R7" s="792"/>
      <c r="S7" s="715"/>
      <c r="T7" s="715"/>
      <c r="U7" s="715"/>
      <c r="V7" s="793"/>
      <c r="W7" s="771"/>
      <c r="X7" s="771"/>
      <c r="Y7" s="771"/>
      <c r="Z7" s="771"/>
    </row>
    <row r="8" spans="1:29" ht="15.5" x14ac:dyDescent="0.3">
      <c r="A8" s="271">
        <v>2</v>
      </c>
      <c r="B8" s="556" t="s">
        <v>1492</v>
      </c>
      <c r="C8" s="556"/>
      <c r="D8" s="556"/>
      <c r="E8" s="556"/>
      <c r="F8" s="556"/>
      <c r="G8" s="556"/>
      <c r="H8" s="556"/>
      <c r="I8" s="556"/>
      <c r="J8" s="556"/>
      <c r="K8" s="556"/>
      <c r="L8" s="556"/>
      <c r="M8" s="556"/>
      <c r="N8" s="556"/>
      <c r="O8" s="556"/>
      <c r="P8" s="791" t="s">
        <v>528</v>
      </c>
      <c r="Q8" s="792"/>
      <c r="R8" s="792"/>
      <c r="S8" s="715"/>
      <c r="T8" s="715"/>
      <c r="U8" s="715"/>
      <c r="V8" s="793"/>
      <c r="W8" s="771"/>
      <c r="X8" s="771"/>
      <c r="Y8" s="771"/>
      <c r="Z8" s="771"/>
    </row>
    <row r="9" spans="1:29" ht="15.5" x14ac:dyDescent="0.3">
      <c r="A9" s="271">
        <v>3</v>
      </c>
      <c r="B9" s="556" t="s">
        <v>1493</v>
      </c>
      <c r="C9" s="556"/>
      <c r="D9" s="556"/>
      <c r="E9" s="556"/>
      <c r="F9" s="556"/>
      <c r="G9" s="556"/>
      <c r="H9" s="556"/>
      <c r="I9" s="556"/>
      <c r="J9" s="556"/>
      <c r="K9" s="556"/>
      <c r="L9" s="556"/>
      <c r="M9" s="556"/>
      <c r="N9" s="556"/>
      <c r="O9" s="556"/>
      <c r="P9" s="791" t="s">
        <v>528</v>
      </c>
      <c r="Q9" s="792"/>
      <c r="R9" s="792"/>
      <c r="S9" s="715"/>
      <c r="T9" s="715"/>
      <c r="U9" s="715"/>
      <c r="V9" s="793"/>
      <c r="W9" s="771"/>
      <c r="X9" s="771"/>
      <c r="Y9" s="771"/>
      <c r="Z9" s="771"/>
    </row>
    <row r="10" spans="1:29" ht="15.5" x14ac:dyDescent="0.3">
      <c r="A10" s="1678"/>
      <c r="B10" s="1678"/>
      <c r="C10" s="1678"/>
      <c r="D10" s="1678"/>
      <c r="E10" s="1678"/>
      <c r="F10" s="1678"/>
      <c r="G10" s="1678"/>
      <c r="H10" s="1678"/>
      <c r="I10" s="1678"/>
      <c r="J10" s="1678"/>
      <c r="K10" s="1678"/>
      <c r="L10" s="1678"/>
      <c r="M10" s="1679"/>
      <c r="N10" s="1677" t="s">
        <v>1471</v>
      </c>
      <c r="O10" s="1677"/>
      <c r="P10" s="1677"/>
      <c r="Q10" s="1677"/>
      <c r="R10" s="1677"/>
      <c r="S10" s="1317" t="s">
        <v>1494</v>
      </c>
      <c r="T10" s="1317"/>
      <c r="U10" s="1317"/>
      <c r="V10" s="1317"/>
      <c r="W10" s="831">
        <v>2978</v>
      </c>
      <c r="X10" s="831"/>
      <c r="Y10" s="734">
        <f>W10*1.05</f>
        <v>3126.9</v>
      </c>
      <c r="Z10" s="735"/>
      <c r="AA10" s="389">
        <f>Y10+(Y10*0.1503)</f>
        <v>3596.8730700000001</v>
      </c>
      <c r="AB10" s="389">
        <f>Y10+(Y10*0.33)</f>
        <v>4158.777</v>
      </c>
      <c r="AC10" s="375"/>
    </row>
    <row r="11" spans="1:29" x14ac:dyDescent="0.3">
      <c r="A11" s="1680"/>
      <c r="B11" s="1680"/>
      <c r="C11" s="1680"/>
      <c r="D11" s="1680"/>
      <c r="E11" s="1680"/>
      <c r="F11" s="1680"/>
      <c r="G11" s="1680"/>
      <c r="H11" s="1680"/>
      <c r="I11" s="1680"/>
      <c r="J11" s="1680"/>
      <c r="K11" s="1680"/>
      <c r="L11" s="1680"/>
      <c r="M11" s="1680"/>
      <c r="N11" s="1680"/>
      <c r="O11" s="1680"/>
      <c r="P11" s="1680"/>
      <c r="Q11" s="1680"/>
      <c r="R11" s="1680"/>
      <c r="S11" s="1680"/>
      <c r="T11" s="1680"/>
      <c r="U11" s="1680"/>
      <c r="V11" s="1680"/>
      <c r="W11" s="1680"/>
      <c r="X11" s="1680"/>
      <c r="Y11" s="1680"/>
      <c r="Z11" s="1681"/>
      <c r="AA11" s="375"/>
      <c r="AB11" s="375"/>
      <c r="AC11" s="375"/>
    </row>
    <row r="12" spans="1:29" ht="14.5" x14ac:dyDescent="0.3">
      <c r="A12" s="1635" t="s">
        <v>1495</v>
      </c>
      <c r="B12" s="1478"/>
      <c r="C12" s="1478"/>
      <c r="D12" s="1478"/>
      <c r="E12" s="1478"/>
      <c r="F12" s="1478"/>
      <c r="G12" s="1478"/>
      <c r="H12" s="1478"/>
      <c r="I12" s="1478"/>
      <c r="J12" s="1478"/>
      <c r="K12" s="1478"/>
      <c r="L12" s="1478"/>
      <c r="M12" s="1478"/>
      <c r="N12" s="1478"/>
      <c r="O12" s="1478"/>
      <c r="P12" s="1478"/>
      <c r="Q12" s="1478"/>
      <c r="R12" s="1478"/>
      <c r="S12" s="1478"/>
      <c r="T12" s="1478"/>
      <c r="U12" s="1478"/>
      <c r="V12" s="1478"/>
      <c r="W12" s="1478"/>
      <c r="X12" s="1478"/>
      <c r="Y12" s="1478"/>
      <c r="Z12" s="1636"/>
      <c r="AA12" s="375"/>
      <c r="AB12" s="375"/>
      <c r="AC12" s="375"/>
    </row>
    <row r="13" spans="1:29" ht="14.5" x14ac:dyDescent="0.3">
      <c r="A13" s="1635" t="s">
        <v>1475</v>
      </c>
      <c r="B13" s="1478"/>
      <c r="C13" s="1478"/>
      <c r="D13" s="1478"/>
      <c r="E13" s="1478"/>
      <c r="F13" s="1478"/>
      <c r="G13" s="1478"/>
      <c r="H13" s="1478"/>
      <c r="I13" s="1478"/>
      <c r="J13" s="1478"/>
      <c r="K13" s="1478"/>
      <c r="L13" s="1478"/>
      <c r="M13" s="1478"/>
      <c r="N13" s="1478"/>
      <c r="O13" s="1478"/>
      <c r="P13" s="1478"/>
      <c r="Q13" s="1478"/>
      <c r="R13" s="1478"/>
      <c r="S13" s="1478"/>
      <c r="T13" s="1478"/>
      <c r="U13" s="1478"/>
      <c r="V13" s="1478"/>
      <c r="W13" s="1478"/>
      <c r="X13" s="1478"/>
      <c r="Y13" s="1478"/>
      <c r="Z13" s="1636"/>
      <c r="AA13" s="375"/>
      <c r="AB13" s="375"/>
      <c r="AC13" s="375"/>
    </row>
    <row r="14" spans="1:29" ht="18.5" x14ac:dyDescent="0.3">
      <c r="A14" s="1682" t="s">
        <v>1496</v>
      </c>
      <c r="B14" s="1682"/>
      <c r="C14" s="1682"/>
      <c r="D14" s="1682"/>
      <c r="E14" s="1682"/>
      <c r="F14" s="1682"/>
      <c r="G14" s="1682"/>
      <c r="H14" s="1682"/>
      <c r="I14" s="1682"/>
      <c r="J14" s="1682"/>
      <c r="K14" s="1682"/>
      <c r="L14" s="1682"/>
      <c r="M14" s="1682"/>
      <c r="N14" s="1682"/>
      <c r="O14" s="1682"/>
      <c r="P14" s="791" t="s">
        <v>528</v>
      </c>
      <c r="Q14" s="792"/>
      <c r="R14" s="792"/>
      <c r="S14" s="1668"/>
      <c r="T14" s="1668"/>
      <c r="U14" s="1668"/>
      <c r="V14" s="1668"/>
      <c r="W14" s="1016">
        <v>3188</v>
      </c>
      <c r="X14" s="1016"/>
      <c r="Y14" s="1456">
        <f>W14*1.05</f>
        <v>3347.4</v>
      </c>
      <c r="Z14" s="1457"/>
      <c r="AA14" s="375"/>
      <c r="AB14" s="375"/>
      <c r="AC14" s="389">
        <f>Y14+(Y14*0.33)</f>
        <v>4452.0420000000004</v>
      </c>
    </row>
    <row r="15" spans="1:29" ht="18.5" x14ac:dyDescent="0.3">
      <c r="A15" s="1682" t="s">
        <v>1497</v>
      </c>
      <c r="B15" s="1682"/>
      <c r="C15" s="1682"/>
      <c r="D15" s="1682"/>
      <c r="E15" s="1682"/>
      <c r="F15" s="1682"/>
      <c r="G15" s="1682"/>
      <c r="H15" s="1682"/>
      <c r="I15" s="1682"/>
      <c r="J15" s="1682"/>
      <c r="K15" s="1682"/>
      <c r="L15" s="1682"/>
      <c r="M15" s="1682"/>
      <c r="N15" s="1682"/>
      <c r="O15" s="1682"/>
      <c r="P15" s="791" t="s">
        <v>528</v>
      </c>
      <c r="Q15" s="792"/>
      <c r="R15" s="792"/>
      <c r="S15" s="1668"/>
      <c r="T15" s="1668"/>
      <c r="U15" s="1668"/>
      <c r="V15" s="1668"/>
      <c r="W15" s="1683">
        <v>2706</v>
      </c>
      <c r="X15" s="1684"/>
      <c r="Y15" s="1685">
        <f>W15*1.05</f>
        <v>2841.3</v>
      </c>
      <c r="Z15" s="1686"/>
      <c r="AA15" s="375"/>
      <c r="AB15" s="375"/>
      <c r="AC15" s="389">
        <f t="shared" ref="AC15:AC31" si="0">Y15+(Y15*0.33)</f>
        <v>3778.9290000000001</v>
      </c>
    </row>
    <row r="16" spans="1:29" ht="18.5" x14ac:dyDescent="0.3">
      <c r="A16" s="1682" t="s">
        <v>1476</v>
      </c>
      <c r="B16" s="1682"/>
      <c r="C16" s="1682"/>
      <c r="D16" s="1682"/>
      <c r="E16" s="1682"/>
      <c r="F16" s="1682"/>
      <c r="G16" s="1682"/>
      <c r="H16" s="1682"/>
      <c r="I16" s="1682"/>
      <c r="J16" s="1682"/>
      <c r="K16" s="1682"/>
      <c r="L16" s="1682"/>
      <c r="M16" s="1682"/>
      <c r="N16" s="1682"/>
      <c r="O16" s="1682"/>
      <c r="P16" s="791" t="s">
        <v>528</v>
      </c>
      <c r="Q16" s="792"/>
      <c r="R16" s="792"/>
      <c r="S16" s="1668"/>
      <c r="T16" s="1668"/>
      <c r="U16" s="1668"/>
      <c r="V16" s="1668"/>
      <c r="W16" s="1683">
        <v>698</v>
      </c>
      <c r="X16" s="1684"/>
      <c r="Y16" s="1456">
        <f t="shared" ref="Y16:Y31" si="1">W16*1.05</f>
        <v>732.9</v>
      </c>
      <c r="Z16" s="1457"/>
      <c r="AA16" s="375"/>
      <c r="AB16" s="375"/>
      <c r="AC16" s="389">
        <f t="shared" si="0"/>
        <v>974.75699999999995</v>
      </c>
    </row>
    <row r="17" spans="1:29" ht="18.5" x14ac:dyDescent="0.3">
      <c r="A17" s="1682" t="s">
        <v>1498</v>
      </c>
      <c r="B17" s="1682"/>
      <c r="C17" s="1682"/>
      <c r="D17" s="1682"/>
      <c r="E17" s="1682"/>
      <c r="F17" s="1682"/>
      <c r="G17" s="1682"/>
      <c r="H17" s="1682"/>
      <c r="I17" s="1682"/>
      <c r="J17" s="1682"/>
      <c r="K17" s="1682"/>
      <c r="L17" s="1682"/>
      <c r="M17" s="1682"/>
      <c r="N17" s="1682"/>
      <c r="O17" s="1682"/>
      <c r="P17" s="791" t="s">
        <v>528</v>
      </c>
      <c r="Q17" s="792"/>
      <c r="R17" s="792"/>
      <c r="S17" s="1668" t="s">
        <v>1376</v>
      </c>
      <c r="T17" s="1668"/>
      <c r="U17" s="1668"/>
      <c r="V17" s="1668"/>
      <c r="W17" s="1683">
        <v>188</v>
      </c>
      <c r="X17" s="1684"/>
      <c r="Y17" s="1685">
        <f t="shared" si="1"/>
        <v>197.4</v>
      </c>
      <c r="Z17" s="1686"/>
      <c r="AA17" s="375"/>
      <c r="AB17" s="375"/>
      <c r="AC17" s="389">
        <f t="shared" si="0"/>
        <v>262.54200000000003</v>
      </c>
    </row>
    <row r="18" spans="1:29" ht="18.5" x14ac:dyDescent="0.3">
      <c r="A18" s="1682" t="s">
        <v>1478</v>
      </c>
      <c r="B18" s="1682"/>
      <c r="C18" s="1682"/>
      <c r="D18" s="1682"/>
      <c r="E18" s="1682"/>
      <c r="F18" s="1682"/>
      <c r="G18" s="1682"/>
      <c r="H18" s="1682"/>
      <c r="I18" s="1682"/>
      <c r="J18" s="1682"/>
      <c r="K18" s="1682"/>
      <c r="L18" s="1682"/>
      <c r="M18" s="1682"/>
      <c r="N18" s="1682"/>
      <c r="O18" s="1682"/>
      <c r="P18" s="791" t="s">
        <v>528</v>
      </c>
      <c r="Q18" s="792"/>
      <c r="R18" s="792"/>
      <c r="S18" s="1668"/>
      <c r="T18" s="1668"/>
      <c r="U18" s="1668"/>
      <c r="V18" s="1668"/>
      <c r="W18" s="1683">
        <v>4246</v>
      </c>
      <c r="X18" s="1684"/>
      <c r="Y18" s="1456">
        <f t="shared" si="1"/>
        <v>4458.3</v>
      </c>
      <c r="Z18" s="1457"/>
      <c r="AA18" s="375"/>
      <c r="AB18" s="375"/>
      <c r="AC18" s="389">
        <f t="shared" si="0"/>
        <v>5929.5390000000007</v>
      </c>
    </row>
    <row r="19" spans="1:29" ht="36" customHeight="1" x14ac:dyDescent="0.3">
      <c r="A19" s="1682" t="s">
        <v>1479</v>
      </c>
      <c r="B19" s="1682"/>
      <c r="C19" s="1682"/>
      <c r="D19" s="1682"/>
      <c r="E19" s="1682"/>
      <c r="F19" s="1682"/>
      <c r="G19" s="1682"/>
      <c r="H19" s="1682"/>
      <c r="I19" s="1682"/>
      <c r="J19" s="1682"/>
      <c r="K19" s="1682"/>
      <c r="L19" s="1682"/>
      <c r="M19" s="1682"/>
      <c r="N19" s="1682"/>
      <c r="O19" s="1682"/>
      <c r="P19" s="791" t="s">
        <v>528</v>
      </c>
      <c r="Q19" s="792"/>
      <c r="R19" s="792"/>
      <c r="S19" s="1668"/>
      <c r="T19" s="1668"/>
      <c r="U19" s="1668"/>
      <c r="V19" s="1668"/>
      <c r="W19" s="1683">
        <v>825</v>
      </c>
      <c r="X19" s="1684"/>
      <c r="Y19" s="1685">
        <f t="shared" si="1"/>
        <v>866.25</v>
      </c>
      <c r="Z19" s="1686"/>
      <c r="AA19" s="375"/>
      <c r="AB19" s="375"/>
      <c r="AC19" s="389">
        <f t="shared" si="0"/>
        <v>1152.1125</v>
      </c>
    </row>
    <row r="20" spans="1:29" ht="36" customHeight="1" x14ac:dyDescent="0.3">
      <c r="A20" s="1687" t="s">
        <v>1480</v>
      </c>
      <c r="B20" s="1688"/>
      <c r="C20" s="1688"/>
      <c r="D20" s="1688"/>
      <c r="E20" s="1688"/>
      <c r="F20" s="1688"/>
      <c r="G20" s="1688"/>
      <c r="H20" s="1688"/>
      <c r="I20" s="1688"/>
      <c r="J20" s="1688"/>
      <c r="K20" s="1688"/>
      <c r="L20" s="1688"/>
      <c r="M20" s="1688"/>
      <c r="N20" s="1688"/>
      <c r="O20" s="1689"/>
      <c r="P20" s="791" t="s">
        <v>528</v>
      </c>
      <c r="Q20" s="792"/>
      <c r="R20" s="792"/>
      <c r="S20" s="1668"/>
      <c r="T20" s="1668"/>
      <c r="U20" s="1668"/>
      <c r="V20" s="1668"/>
      <c r="W20" s="1690">
        <v>1410</v>
      </c>
      <c r="X20" s="1690"/>
      <c r="Y20" s="1456">
        <f t="shared" si="1"/>
        <v>1480.5</v>
      </c>
      <c r="Z20" s="1457"/>
      <c r="AA20" s="375"/>
      <c r="AB20" s="375"/>
      <c r="AC20" s="389">
        <f t="shared" si="0"/>
        <v>1969.0650000000001</v>
      </c>
    </row>
    <row r="21" spans="1:29" ht="36" customHeight="1" x14ac:dyDescent="0.3">
      <c r="A21" s="1682" t="s">
        <v>1481</v>
      </c>
      <c r="B21" s="1682"/>
      <c r="C21" s="1682"/>
      <c r="D21" s="1682"/>
      <c r="E21" s="1682"/>
      <c r="F21" s="1682"/>
      <c r="G21" s="1682"/>
      <c r="H21" s="1682"/>
      <c r="I21" s="1682"/>
      <c r="J21" s="1682"/>
      <c r="K21" s="1682"/>
      <c r="L21" s="1682"/>
      <c r="M21" s="1682"/>
      <c r="N21" s="1682"/>
      <c r="O21" s="1682"/>
      <c r="P21" s="791" t="s">
        <v>528</v>
      </c>
      <c r="Q21" s="792"/>
      <c r="R21" s="792"/>
      <c r="S21" s="1668"/>
      <c r="T21" s="1668"/>
      <c r="U21" s="1668"/>
      <c r="V21" s="1668"/>
      <c r="W21" s="1683">
        <v>1520</v>
      </c>
      <c r="X21" s="1684"/>
      <c r="Y21" s="1685">
        <f t="shared" si="1"/>
        <v>1596</v>
      </c>
      <c r="Z21" s="1686"/>
      <c r="AA21" s="375"/>
      <c r="AB21" s="375"/>
      <c r="AC21" s="389">
        <f t="shared" si="0"/>
        <v>2122.6800000000003</v>
      </c>
    </row>
    <row r="22" spans="1:29" ht="36" customHeight="1" x14ac:dyDescent="0.3">
      <c r="A22" s="1691" t="s">
        <v>1482</v>
      </c>
      <c r="B22" s="1692"/>
      <c r="C22" s="1692"/>
      <c r="D22" s="1692"/>
      <c r="E22" s="1692"/>
      <c r="F22" s="1692"/>
      <c r="G22" s="1692"/>
      <c r="H22" s="1692"/>
      <c r="I22" s="1692"/>
      <c r="J22" s="1692"/>
      <c r="K22" s="1692"/>
      <c r="L22" s="1692"/>
      <c r="M22" s="1692"/>
      <c r="N22" s="1692"/>
      <c r="O22" s="1693"/>
      <c r="P22" s="1624" t="s">
        <v>528</v>
      </c>
      <c r="Q22" s="1625"/>
      <c r="R22" s="1626"/>
      <c r="S22" s="1668"/>
      <c r="T22" s="1668"/>
      <c r="U22" s="1668"/>
      <c r="V22" s="1668"/>
      <c r="W22" s="1669">
        <v>1278</v>
      </c>
      <c r="X22" s="1669"/>
      <c r="Y22" s="1456">
        <f t="shared" si="1"/>
        <v>1341.9</v>
      </c>
      <c r="Z22" s="1457"/>
      <c r="AA22" s="375"/>
      <c r="AB22" s="375"/>
      <c r="AC22" s="389">
        <f t="shared" si="0"/>
        <v>1784.7270000000001</v>
      </c>
    </row>
    <row r="23" spans="1:29" ht="36" customHeight="1" x14ac:dyDescent="0.3">
      <c r="A23" s="1691" t="s">
        <v>1483</v>
      </c>
      <c r="B23" s="1692"/>
      <c r="C23" s="1692"/>
      <c r="D23" s="1692"/>
      <c r="E23" s="1692"/>
      <c r="F23" s="1692"/>
      <c r="G23" s="1692"/>
      <c r="H23" s="1692"/>
      <c r="I23" s="1692"/>
      <c r="J23" s="1692"/>
      <c r="K23" s="1692"/>
      <c r="L23" s="1692"/>
      <c r="M23" s="1692"/>
      <c r="N23" s="1692"/>
      <c r="O23" s="1693"/>
      <c r="P23" s="1624" t="s">
        <v>528</v>
      </c>
      <c r="Q23" s="1625"/>
      <c r="R23" s="1626"/>
      <c r="S23" s="1668"/>
      <c r="T23" s="1668"/>
      <c r="U23" s="1668"/>
      <c r="V23" s="1668"/>
      <c r="W23" s="1669">
        <v>715</v>
      </c>
      <c r="X23" s="1669"/>
      <c r="Y23" s="1685">
        <f t="shared" si="1"/>
        <v>750.75</v>
      </c>
      <c r="Z23" s="1686"/>
      <c r="AA23" s="375"/>
      <c r="AB23" s="375"/>
      <c r="AC23" s="389">
        <f t="shared" si="0"/>
        <v>998.49749999999995</v>
      </c>
    </row>
    <row r="24" spans="1:29" ht="18.5" x14ac:dyDescent="0.3">
      <c r="A24" s="1682" t="s">
        <v>1484</v>
      </c>
      <c r="B24" s="1682"/>
      <c r="C24" s="1682"/>
      <c r="D24" s="1682"/>
      <c r="E24" s="1682"/>
      <c r="F24" s="1682"/>
      <c r="G24" s="1682"/>
      <c r="H24" s="1682"/>
      <c r="I24" s="1682"/>
      <c r="J24" s="1682"/>
      <c r="K24" s="1682"/>
      <c r="L24" s="1682"/>
      <c r="M24" s="1682"/>
      <c r="N24" s="1682"/>
      <c r="O24" s="1682"/>
      <c r="P24" s="791" t="s">
        <v>528</v>
      </c>
      <c r="Q24" s="792"/>
      <c r="R24" s="792"/>
      <c r="S24" s="1668"/>
      <c r="T24" s="1668"/>
      <c r="U24" s="1668"/>
      <c r="V24" s="1668"/>
      <c r="W24" s="1683">
        <v>180</v>
      </c>
      <c r="X24" s="1684"/>
      <c r="Y24" s="1456">
        <f t="shared" si="1"/>
        <v>189</v>
      </c>
      <c r="Z24" s="1457"/>
      <c r="AA24" s="375"/>
      <c r="AB24" s="375"/>
      <c r="AC24" s="389">
        <f t="shared" si="0"/>
        <v>251.37</v>
      </c>
    </row>
    <row r="25" spans="1:29" ht="18.5" x14ac:dyDescent="0.3">
      <c r="A25" s="1682" t="s">
        <v>1485</v>
      </c>
      <c r="B25" s="1682"/>
      <c r="C25" s="1682"/>
      <c r="D25" s="1682"/>
      <c r="E25" s="1682"/>
      <c r="F25" s="1682"/>
      <c r="G25" s="1682"/>
      <c r="H25" s="1682"/>
      <c r="I25" s="1682"/>
      <c r="J25" s="1682"/>
      <c r="K25" s="1682"/>
      <c r="L25" s="1682"/>
      <c r="M25" s="1682"/>
      <c r="N25" s="1682"/>
      <c r="O25" s="1682"/>
      <c r="P25" s="791" t="s">
        <v>528</v>
      </c>
      <c r="Q25" s="792"/>
      <c r="R25" s="792"/>
      <c r="S25" s="1668"/>
      <c r="T25" s="1668"/>
      <c r="U25" s="1668"/>
      <c r="V25" s="1668"/>
      <c r="W25" s="1683">
        <v>3188</v>
      </c>
      <c r="X25" s="1684"/>
      <c r="Y25" s="1685">
        <f t="shared" si="1"/>
        <v>3347.4</v>
      </c>
      <c r="Z25" s="1686"/>
      <c r="AA25" s="375"/>
      <c r="AB25" s="375"/>
      <c r="AC25" s="389">
        <f t="shared" si="0"/>
        <v>4452.0420000000004</v>
      </c>
    </row>
    <row r="26" spans="1:29" ht="39" customHeight="1" x14ac:dyDescent="0.3">
      <c r="A26" s="1682" t="s">
        <v>1486</v>
      </c>
      <c r="B26" s="1682"/>
      <c r="C26" s="1682"/>
      <c r="D26" s="1682"/>
      <c r="E26" s="1682"/>
      <c r="F26" s="1682"/>
      <c r="G26" s="1682"/>
      <c r="H26" s="1682"/>
      <c r="I26" s="1682"/>
      <c r="J26" s="1682"/>
      <c r="K26" s="1682"/>
      <c r="L26" s="1682"/>
      <c r="M26" s="1682"/>
      <c r="N26" s="1682"/>
      <c r="O26" s="1682"/>
      <c r="P26" s="791" t="s">
        <v>528</v>
      </c>
      <c r="Q26" s="792"/>
      <c r="R26" s="792"/>
      <c r="S26" s="1668"/>
      <c r="T26" s="1668"/>
      <c r="U26" s="1668"/>
      <c r="V26" s="1668"/>
      <c r="W26" s="1683">
        <v>1528</v>
      </c>
      <c r="X26" s="1684"/>
      <c r="Y26" s="1456">
        <f t="shared" si="1"/>
        <v>1604.4</v>
      </c>
      <c r="Z26" s="1457"/>
      <c r="AA26" s="375"/>
      <c r="AB26" s="375"/>
      <c r="AC26" s="389">
        <f t="shared" si="0"/>
        <v>2133.8519999999999</v>
      </c>
    </row>
    <row r="27" spans="1:29" ht="18.5" x14ac:dyDescent="0.45">
      <c r="A27" s="1694" t="s">
        <v>1499</v>
      </c>
      <c r="B27" s="1694"/>
      <c r="C27" s="1694"/>
      <c r="D27" s="1694"/>
      <c r="E27" s="1694"/>
      <c r="F27" s="1694"/>
      <c r="G27" s="1694"/>
      <c r="H27" s="1694"/>
      <c r="I27" s="1694"/>
      <c r="J27" s="1694"/>
      <c r="K27" s="1694"/>
      <c r="L27" s="1694"/>
      <c r="M27" s="1694"/>
      <c r="N27" s="1694"/>
      <c r="O27" s="1694"/>
      <c r="P27" s="1695" t="s">
        <v>528</v>
      </c>
      <c r="Q27" s="1696"/>
      <c r="R27" s="1696"/>
      <c r="S27" s="1697"/>
      <c r="T27" s="1697"/>
      <c r="U27" s="1697"/>
      <c r="V27" s="1697"/>
      <c r="W27" s="1698"/>
      <c r="X27" s="1699"/>
      <c r="Y27" s="1698"/>
      <c r="Z27" s="1700"/>
      <c r="AA27" s="375"/>
      <c r="AB27" s="375"/>
      <c r="AC27" s="389"/>
    </row>
    <row r="28" spans="1:29" ht="18.5" x14ac:dyDescent="0.3">
      <c r="A28" s="1701" t="s">
        <v>1500</v>
      </c>
      <c r="B28" s="1701"/>
      <c r="C28" s="1701"/>
      <c r="D28" s="1701"/>
      <c r="E28" s="1701"/>
      <c r="F28" s="1701"/>
      <c r="G28" s="1701"/>
      <c r="H28" s="1701"/>
      <c r="I28" s="1701"/>
      <c r="J28" s="1701"/>
      <c r="K28" s="1701"/>
      <c r="L28" s="1701"/>
      <c r="M28" s="1701"/>
      <c r="N28" s="1701"/>
      <c r="O28" s="1701"/>
      <c r="P28" s="791" t="s">
        <v>528</v>
      </c>
      <c r="Q28" s="792"/>
      <c r="R28" s="792"/>
      <c r="S28" s="1668" t="s">
        <v>1501</v>
      </c>
      <c r="T28" s="1668"/>
      <c r="U28" s="1668"/>
      <c r="V28" s="1668"/>
      <c r="W28" s="1683">
        <v>2240</v>
      </c>
      <c r="X28" s="1684"/>
      <c r="Y28" s="1456">
        <f t="shared" si="1"/>
        <v>2352</v>
      </c>
      <c r="Z28" s="1457"/>
      <c r="AA28" s="375"/>
      <c r="AB28" s="375"/>
      <c r="AC28" s="389">
        <f t="shared" si="0"/>
        <v>3128.16</v>
      </c>
    </row>
    <row r="29" spans="1:29" ht="18.5" x14ac:dyDescent="0.3">
      <c r="A29" s="1701" t="s">
        <v>1502</v>
      </c>
      <c r="B29" s="1701"/>
      <c r="C29" s="1701"/>
      <c r="D29" s="1701"/>
      <c r="E29" s="1701"/>
      <c r="F29" s="1701"/>
      <c r="G29" s="1701"/>
      <c r="H29" s="1701"/>
      <c r="I29" s="1701"/>
      <c r="J29" s="1701"/>
      <c r="K29" s="1701"/>
      <c r="L29" s="1701"/>
      <c r="M29" s="1701"/>
      <c r="N29" s="1701"/>
      <c r="O29" s="1701"/>
      <c r="P29" s="791" t="s">
        <v>528</v>
      </c>
      <c r="Q29" s="792"/>
      <c r="R29" s="792"/>
      <c r="S29" s="1668" t="s">
        <v>1501</v>
      </c>
      <c r="T29" s="1668"/>
      <c r="U29" s="1668"/>
      <c r="V29" s="1668"/>
      <c r="W29" s="1683">
        <v>1573</v>
      </c>
      <c r="X29" s="1684"/>
      <c r="Y29" s="1685">
        <f t="shared" si="1"/>
        <v>1651.65</v>
      </c>
      <c r="Z29" s="1686"/>
      <c r="AA29" s="375"/>
      <c r="AB29" s="375"/>
      <c r="AC29" s="389">
        <f t="shared" si="0"/>
        <v>2196.6945000000001</v>
      </c>
    </row>
    <row r="30" spans="1:29" ht="18.5" x14ac:dyDescent="0.3">
      <c r="A30" s="1701" t="s">
        <v>1503</v>
      </c>
      <c r="B30" s="1701"/>
      <c r="C30" s="1701"/>
      <c r="D30" s="1701"/>
      <c r="E30" s="1701"/>
      <c r="F30" s="1701"/>
      <c r="G30" s="1701"/>
      <c r="H30" s="1701"/>
      <c r="I30" s="1701"/>
      <c r="J30" s="1701"/>
      <c r="K30" s="1701"/>
      <c r="L30" s="1701"/>
      <c r="M30" s="1701"/>
      <c r="N30" s="1701"/>
      <c r="O30" s="1701"/>
      <c r="P30" s="791" t="s">
        <v>528</v>
      </c>
      <c r="Q30" s="792"/>
      <c r="R30" s="792"/>
      <c r="S30" s="1668" t="s">
        <v>396</v>
      </c>
      <c r="T30" s="1668"/>
      <c r="U30" s="1668"/>
      <c r="V30" s="1668"/>
      <c r="W30" s="1683">
        <v>784</v>
      </c>
      <c r="X30" s="1684"/>
      <c r="Y30" s="1456">
        <f t="shared" si="1"/>
        <v>823.2</v>
      </c>
      <c r="Z30" s="1457"/>
      <c r="AA30" s="375"/>
      <c r="AB30" s="375"/>
      <c r="AC30" s="389">
        <f t="shared" si="0"/>
        <v>1094.856</v>
      </c>
    </row>
    <row r="31" spans="1:29" ht="18.5" x14ac:dyDescent="0.3">
      <c r="A31" s="1702" t="s">
        <v>1504</v>
      </c>
      <c r="B31" s="1702"/>
      <c r="C31" s="1702"/>
      <c r="D31" s="1702"/>
      <c r="E31" s="1702"/>
      <c r="F31" s="1702"/>
      <c r="G31" s="1702"/>
      <c r="H31" s="1702"/>
      <c r="I31" s="1702"/>
      <c r="J31" s="1702"/>
      <c r="K31" s="1702"/>
      <c r="L31" s="1702"/>
      <c r="M31" s="1702"/>
      <c r="N31" s="1702"/>
      <c r="O31" s="1702"/>
      <c r="P31" s="791" t="s">
        <v>528</v>
      </c>
      <c r="Q31" s="792"/>
      <c r="R31" s="792"/>
      <c r="S31" s="1668"/>
      <c r="T31" s="1668"/>
      <c r="U31" s="1668"/>
      <c r="V31" s="1668"/>
      <c r="W31" s="1683">
        <v>2006</v>
      </c>
      <c r="X31" s="1684"/>
      <c r="Y31" s="1685">
        <f t="shared" si="1"/>
        <v>2106.3000000000002</v>
      </c>
      <c r="Z31" s="1686"/>
      <c r="AA31" s="375"/>
      <c r="AB31" s="375"/>
      <c r="AC31" s="389">
        <f t="shared" si="0"/>
        <v>2801.3790000000004</v>
      </c>
    </row>
  </sheetData>
  <mergeCells count="138">
    <mergeCell ref="AA1:AA3"/>
    <mergeCell ref="AB1:AB3"/>
    <mergeCell ref="AC1:AC3"/>
    <mergeCell ref="A30:O30"/>
    <mergeCell ref="P30:R30"/>
    <mergeCell ref="S30:V30"/>
    <mergeCell ref="W30:X30"/>
    <mergeCell ref="Y30:Z30"/>
    <mergeCell ref="A31:O31"/>
    <mergeCell ref="P31:R31"/>
    <mergeCell ref="S31:V31"/>
    <mergeCell ref="W31:X31"/>
    <mergeCell ref="Y31:Z31"/>
    <mergeCell ref="A28:O28"/>
    <mergeCell ref="P28:R28"/>
    <mergeCell ref="S28:V28"/>
    <mergeCell ref="W28:X28"/>
    <mergeCell ref="Y28:Z28"/>
    <mergeCell ref="A29:O29"/>
    <mergeCell ref="P29:R29"/>
    <mergeCell ref="S29:V29"/>
    <mergeCell ref="W29:X29"/>
    <mergeCell ref="Y29:Z29"/>
    <mergeCell ref="A26:O26"/>
    <mergeCell ref="P26:R26"/>
    <mergeCell ref="S26:V26"/>
    <mergeCell ref="W26:X26"/>
    <mergeCell ref="Y26:Z26"/>
    <mergeCell ref="A27:O27"/>
    <mergeCell ref="P27:R27"/>
    <mergeCell ref="S27:V27"/>
    <mergeCell ref="W27:X27"/>
    <mergeCell ref="Y27:Z27"/>
    <mergeCell ref="A24:O24"/>
    <mergeCell ref="P24:R24"/>
    <mergeCell ref="S24:V24"/>
    <mergeCell ref="W24:X24"/>
    <mergeCell ref="Y24:Z24"/>
    <mergeCell ref="A25:O25"/>
    <mergeCell ref="P25:R25"/>
    <mergeCell ref="S25:V25"/>
    <mergeCell ref="W25:X25"/>
    <mergeCell ref="Y25:Z25"/>
    <mergeCell ref="A22:O22"/>
    <mergeCell ref="P22:R22"/>
    <mergeCell ref="S22:V22"/>
    <mergeCell ref="W22:X22"/>
    <mergeCell ref="Y22:Z22"/>
    <mergeCell ref="A23:O23"/>
    <mergeCell ref="P23:R23"/>
    <mergeCell ref="S23:V23"/>
    <mergeCell ref="W23:X23"/>
    <mergeCell ref="Y23:Z23"/>
    <mergeCell ref="A20:O20"/>
    <mergeCell ref="P20:R20"/>
    <mergeCell ref="S20:V20"/>
    <mergeCell ref="W20:X20"/>
    <mergeCell ref="Y20:Z20"/>
    <mergeCell ref="A21:O21"/>
    <mergeCell ref="P21:R21"/>
    <mergeCell ref="S21:V21"/>
    <mergeCell ref="W21:X21"/>
    <mergeCell ref="Y21:Z21"/>
    <mergeCell ref="A18:O18"/>
    <mergeCell ref="P18:R18"/>
    <mergeCell ref="S18:V18"/>
    <mergeCell ref="W18:X18"/>
    <mergeCell ref="Y18:Z18"/>
    <mergeCell ref="A19:O19"/>
    <mergeCell ref="P19:R19"/>
    <mergeCell ref="S19:V19"/>
    <mergeCell ref="W19:X19"/>
    <mergeCell ref="Y19:Z19"/>
    <mergeCell ref="A16:O16"/>
    <mergeCell ref="P16:R16"/>
    <mergeCell ref="S16:V16"/>
    <mergeCell ref="W16:X16"/>
    <mergeCell ref="Y16:Z16"/>
    <mergeCell ref="A17:O17"/>
    <mergeCell ref="P17:R17"/>
    <mergeCell ref="S17:V17"/>
    <mergeCell ref="W17:X17"/>
    <mergeCell ref="Y17:Z17"/>
    <mergeCell ref="A14:O14"/>
    <mergeCell ref="P14:R14"/>
    <mergeCell ref="S14:V14"/>
    <mergeCell ref="W14:X14"/>
    <mergeCell ref="Y14:Z14"/>
    <mergeCell ref="A15:O15"/>
    <mergeCell ref="P15:R15"/>
    <mergeCell ref="S15:V15"/>
    <mergeCell ref="W15:X15"/>
    <mergeCell ref="Y15:Z15"/>
    <mergeCell ref="A12:Z12"/>
    <mergeCell ref="A13:Z13"/>
    <mergeCell ref="B8:O8"/>
    <mergeCell ref="P8:R8"/>
    <mergeCell ref="S8:V8"/>
    <mergeCell ref="W8:X8"/>
    <mergeCell ref="Y8:Z8"/>
    <mergeCell ref="B9:O9"/>
    <mergeCell ref="P9:R9"/>
    <mergeCell ref="S9:V9"/>
    <mergeCell ref="W9:X9"/>
    <mergeCell ref="Y9:Z9"/>
    <mergeCell ref="A11:Z11"/>
    <mergeCell ref="B7:O7"/>
    <mergeCell ref="P7:R7"/>
    <mergeCell ref="S7:V7"/>
    <mergeCell ref="W7:X7"/>
    <mergeCell ref="Y7:Z7"/>
    <mergeCell ref="N10:R10"/>
    <mergeCell ref="S10:V10"/>
    <mergeCell ref="W10:X10"/>
    <mergeCell ref="Y10:Z10"/>
    <mergeCell ref="A10:M10"/>
    <mergeCell ref="B5:O5"/>
    <mergeCell ref="P5:R5"/>
    <mergeCell ref="S5:V5"/>
    <mergeCell ref="W5:X5"/>
    <mergeCell ref="Y5:Z5"/>
    <mergeCell ref="B6:O6"/>
    <mergeCell ref="P6:R6"/>
    <mergeCell ref="S6:V6"/>
    <mergeCell ref="W6:X6"/>
    <mergeCell ref="Y6:Z6"/>
    <mergeCell ref="A1:X1"/>
    <mergeCell ref="A2:Z2"/>
    <mergeCell ref="B3:O3"/>
    <mergeCell ref="P3:R3"/>
    <mergeCell ref="S3:V3"/>
    <mergeCell ref="W3:X3"/>
    <mergeCell ref="Y3:Z3"/>
    <mergeCell ref="B4:O4"/>
    <mergeCell ref="P4:R4"/>
    <mergeCell ref="S4:V4"/>
    <mergeCell ref="W4:X4"/>
    <mergeCell ref="Y4:Z4"/>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50"/>
  </sheetPr>
  <dimension ref="A1:AC60"/>
  <sheetViews>
    <sheetView topLeftCell="B13" zoomScale="90" zoomScaleNormal="90" workbookViewId="0">
      <selection activeCell="AC41" sqref="AC41"/>
    </sheetView>
  </sheetViews>
  <sheetFormatPr defaultColWidth="9.296875" defaultRowHeight="13" x14ac:dyDescent="0.3"/>
  <cols>
    <col min="1" max="1" width="9.296875" style="111"/>
    <col min="2" max="15" width="9.296875" style="112"/>
    <col min="16" max="26" width="9.296875" style="111"/>
    <col min="27" max="27" width="14.296875" style="111" customWidth="1"/>
    <col min="28" max="28" width="15.59765625" style="111" customWidth="1"/>
    <col min="29" max="29" width="16.3984375" style="111" customWidth="1"/>
    <col min="30" max="16384" width="9.296875" style="111"/>
  </cols>
  <sheetData>
    <row r="1" spans="1:29" ht="14.5" x14ac:dyDescent="0.3">
      <c r="A1" s="1618" t="s">
        <v>1505</v>
      </c>
      <c r="B1" s="1427"/>
      <c r="C1" s="1427"/>
      <c r="D1" s="1427"/>
      <c r="E1" s="1427"/>
      <c r="F1" s="1427"/>
      <c r="G1" s="1427"/>
      <c r="H1" s="1427"/>
      <c r="I1" s="1427"/>
      <c r="J1" s="1427"/>
      <c r="K1" s="1427"/>
      <c r="L1" s="1427"/>
      <c r="M1" s="1427"/>
      <c r="N1" s="1427"/>
      <c r="O1" s="1427"/>
      <c r="P1" s="1427"/>
      <c r="Q1" s="1427"/>
      <c r="R1" s="1427"/>
      <c r="S1" s="1427"/>
      <c r="T1" s="1427"/>
      <c r="U1" s="1427"/>
      <c r="V1" s="1427"/>
      <c r="AA1" s="1492" t="s">
        <v>1799</v>
      </c>
      <c r="AB1" s="1492" t="s">
        <v>1800</v>
      </c>
      <c r="AC1" s="1492" t="s">
        <v>1801</v>
      </c>
    </row>
    <row r="2" spans="1:29" ht="18" customHeight="1" x14ac:dyDescent="0.3">
      <c r="A2" s="1445" t="s">
        <v>1506</v>
      </c>
      <c r="B2" s="1703"/>
      <c r="C2" s="1703"/>
      <c r="D2" s="1703"/>
      <c r="E2" s="1703"/>
      <c r="F2" s="1703"/>
      <c r="G2" s="1703"/>
      <c r="H2" s="1703"/>
      <c r="I2" s="1703"/>
      <c r="J2" s="1703"/>
      <c r="K2" s="1703"/>
      <c r="L2" s="1703"/>
      <c r="M2" s="1703"/>
      <c r="N2" s="1703"/>
      <c r="O2" s="1703"/>
      <c r="P2" s="1703"/>
      <c r="Q2" s="1703"/>
      <c r="R2" s="1703"/>
      <c r="S2" s="1703"/>
      <c r="T2" s="1703"/>
      <c r="U2" s="1703"/>
      <c r="V2" s="1703"/>
      <c r="W2" s="1703"/>
      <c r="X2" s="1703"/>
      <c r="Y2" s="1703"/>
      <c r="Z2" s="1703"/>
      <c r="AA2" s="1615"/>
      <c r="AB2" s="1615"/>
      <c r="AC2" s="1615"/>
    </row>
    <row r="3" spans="1:29" ht="115.75" customHeight="1" x14ac:dyDescent="0.35">
      <c r="A3" s="262"/>
      <c r="B3" s="846" t="s">
        <v>1</v>
      </c>
      <c r="C3" s="846"/>
      <c r="D3" s="846"/>
      <c r="E3" s="846"/>
      <c r="F3" s="846"/>
      <c r="G3" s="846"/>
      <c r="H3" s="846"/>
      <c r="I3" s="846"/>
      <c r="J3" s="846"/>
      <c r="K3" s="846"/>
      <c r="L3" s="846"/>
      <c r="M3" s="846"/>
      <c r="N3" s="846"/>
      <c r="O3" s="846"/>
      <c r="P3" s="846" t="s">
        <v>2</v>
      </c>
      <c r="Q3" s="846"/>
      <c r="R3" s="846"/>
      <c r="S3" s="846" t="s">
        <v>1467</v>
      </c>
      <c r="T3" s="846"/>
      <c r="U3" s="846"/>
      <c r="V3" s="846"/>
      <c r="W3" s="704" t="s">
        <v>1116</v>
      </c>
      <c r="X3" s="704"/>
      <c r="Y3" s="704" t="s">
        <v>1213</v>
      </c>
      <c r="Z3" s="1620"/>
      <c r="AA3" s="1493"/>
      <c r="AB3" s="1493"/>
      <c r="AC3" s="1493"/>
    </row>
    <row r="4" spans="1:29" ht="15.5" x14ac:dyDescent="0.3">
      <c r="A4" s="263" t="s">
        <v>4</v>
      </c>
      <c r="B4" s="1704" t="s">
        <v>5</v>
      </c>
      <c r="C4" s="1705"/>
      <c r="D4" s="1705"/>
      <c r="E4" s="1705"/>
      <c r="F4" s="1705"/>
      <c r="G4" s="1705"/>
      <c r="H4" s="1705"/>
      <c r="I4" s="1705"/>
      <c r="J4" s="1705"/>
      <c r="K4" s="1705"/>
      <c r="L4" s="1705"/>
      <c r="M4" s="1705"/>
      <c r="N4" s="1705"/>
      <c r="O4" s="1706"/>
      <c r="P4" s="791" t="s">
        <v>528</v>
      </c>
      <c r="Q4" s="792"/>
      <c r="R4" s="792"/>
      <c r="S4" s="715"/>
      <c r="T4" s="715"/>
      <c r="U4" s="715"/>
      <c r="V4" s="715"/>
      <c r="W4" s="1707"/>
      <c r="X4" s="1708"/>
      <c r="Y4" s="1707"/>
      <c r="Z4" s="1708"/>
    </row>
    <row r="5" spans="1:29" ht="70.75" customHeight="1" x14ac:dyDescent="0.3">
      <c r="A5" s="272">
        <v>1</v>
      </c>
      <c r="B5" s="715" t="s">
        <v>362</v>
      </c>
      <c r="C5" s="715"/>
      <c r="D5" s="715"/>
      <c r="E5" s="715"/>
      <c r="F5" s="715"/>
      <c r="G5" s="715"/>
      <c r="H5" s="715"/>
      <c r="I5" s="715"/>
      <c r="J5" s="715"/>
      <c r="K5" s="715"/>
      <c r="L5" s="715"/>
      <c r="M5" s="715"/>
      <c r="N5" s="715"/>
      <c r="O5" s="715"/>
      <c r="P5" s="791" t="s">
        <v>528</v>
      </c>
      <c r="Q5" s="792"/>
      <c r="R5" s="792"/>
      <c r="S5" s="715" t="s">
        <v>1507</v>
      </c>
      <c r="T5" s="715"/>
      <c r="U5" s="715"/>
      <c r="V5" s="715"/>
      <c r="W5" s="1707"/>
      <c r="X5" s="1708"/>
      <c r="Y5" s="1707"/>
      <c r="Z5" s="1708"/>
    </row>
    <row r="6" spans="1:29" ht="35.25" customHeight="1" x14ac:dyDescent="0.3">
      <c r="A6" s="273">
        <v>2</v>
      </c>
      <c r="B6" s="715" t="s">
        <v>1508</v>
      </c>
      <c r="C6" s="715"/>
      <c r="D6" s="715"/>
      <c r="E6" s="715"/>
      <c r="F6" s="715"/>
      <c r="G6" s="715"/>
      <c r="H6" s="715"/>
      <c r="I6" s="715"/>
      <c r="J6" s="715"/>
      <c r="K6" s="715"/>
      <c r="L6" s="715"/>
      <c r="M6" s="715"/>
      <c r="N6" s="715"/>
      <c r="O6" s="715"/>
      <c r="P6" s="791" t="s">
        <v>528</v>
      </c>
      <c r="Q6" s="792"/>
      <c r="R6" s="792"/>
      <c r="S6" s="1709"/>
      <c r="T6" s="1446"/>
      <c r="U6" s="1446"/>
      <c r="V6" s="1508"/>
      <c r="W6" s="1707"/>
      <c r="X6" s="1708"/>
      <c r="Y6" s="1707"/>
      <c r="Z6" s="1708"/>
    </row>
    <row r="7" spans="1:29" ht="18.75" customHeight="1" x14ac:dyDescent="0.3">
      <c r="A7" s="272">
        <v>3</v>
      </c>
      <c r="B7" s="556" t="s">
        <v>1509</v>
      </c>
      <c r="C7" s="556"/>
      <c r="D7" s="556"/>
      <c r="E7" s="556"/>
      <c r="F7" s="556"/>
      <c r="G7" s="556"/>
      <c r="H7" s="556"/>
      <c r="I7" s="556"/>
      <c r="J7" s="556"/>
      <c r="K7" s="556"/>
      <c r="L7" s="556"/>
      <c r="M7" s="556"/>
      <c r="N7" s="556"/>
      <c r="O7" s="556"/>
      <c r="P7" s="791" t="s">
        <v>528</v>
      </c>
      <c r="Q7" s="792"/>
      <c r="R7" s="792"/>
      <c r="S7" s="715"/>
      <c r="T7" s="715"/>
      <c r="U7" s="715"/>
      <c r="V7" s="715"/>
      <c r="W7" s="1707"/>
      <c r="X7" s="1708"/>
      <c r="Y7" s="1707"/>
      <c r="Z7" s="1708"/>
    </row>
    <row r="8" spans="1:29" ht="18" customHeight="1" x14ac:dyDescent="0.3">
      <c r="A8" s="273">
        <v>4</v>
      </c>
      <c r="B8" s="556" t="s">
        <v>1510</v>
      </c>
      <c r="C8" s="556"/>
      <c r="D8" s="556"/>
      <c r="E8" s="556"/>
      <c r="F8" s="556"/>
      <c r="G8" s="556"/>
      <c r="H8" s="556"/>
      <c r="I8" s="556"/>
      <c r="J8" s="556"/>
      <c r="K8" s="556"/>
      <c r="L8" s="556"/>
      <c r="M8" s="556"/>
      <c r="N8" s="556"/>
      <c r="O8" s="556"/>
      <c r="P8" s="791" t="s">
        <v>528</v>
      </c>
      <c r="Q8" s="792"/>
      <c r="R8" s="792"/>
      <c r="S8" s="715"/>
      <c r="T8" s="715"/>
      <c r="U8" s="715"/>
      <c r="V8" s="715"/>
      <c r="W8" s="1707"/>
      <c r="X8" s="1708"/>
      <c r="Y8" s="1707"/>
      <c r="Z8" s="1708"/>
    </row>
    <row r="9" spans="1:29" ht="17.25" customHeight="1" x14ac:dyDescent="0.3">
      <c r="A9" s="272">
        <v>5</v>
      </c>
      <c r="B9" s="556" t="s">
        <v>1511</v>
      </c>
      <c r="C9" s="556"/>
      <c r="D9" s="556"/>
      <c r="E9" s="556"/>
      <c r="F9" s="556"/>
      <c r="G9" s="556"/>
      <c r="H9" s="556"/>
      <c r="I9" s="556"/>
      <c r="J9" s="556"/>
      <c r="K9" s="556"/>
      <c r="L9" s="556"/>
      <c r="M9" s="556"/>
      <c r="N9" s="556"/>
      <c r="O9" s="556"/>
      <c r="P9" s="791" t="s">
        <v>528</v>
      </c>
      <c r="Q9" s="792"/>
      <c r="R9" s="792"/>
      <c r="S9" s="715"/>
      <c r="T9" s="715"/>
      <c r="U9" s="715"/>
      <c r="V9" s="715"/>
      <c r="W9" s="1707"/>
      <c r="X9" s="1708"/>
      <c r="Y9" s="1707"/>
      <c r="Z9" s="1708"/>
    </row>
    <row r="10" spans="1:29" ht="19.5" customHeight="1" x14ac:dyDescent="0.3">
      <c r="A10" s="273">
        <v>6</v>
      </c>
      <c r="B10" s="556" t="s">
        <v>1512</v>
      </c>
      <c r="C10" s="556"/>
      <c r="D10" s="556"/>
      <c r="E10" s="556"/>
      <c r="F10" s="556"/>
      <c r="G10" s="556"/>
      <c r="H10" s="556"/>
      <c r="I10" s="556"/>
      <c r="J10" s="556"/>
      <c r="K10" s="556"/>
      <c r="L10" s="556"/>
      <c r="M10" s="556"/>
      <c r="N10" s="556"/>
      <c r="O10" s="556"/>
      <c r="P10" s="791" t="s">
        <v>528</v>
      </c>
      <c r="Q10" s="792"/>
      <c r="R10" s="792"/>
      <c r="S10" s="715"/>
      <c r="T10" s="715"/>
      <c r="U10" s="715"/>
      <c r="V10" s="715"/>
      <c r="W10" s="1707"/>
      <c r="X10" s="1708"/>
      <c r="Y10" s="1707"/>
      <c r="Z10" s="1708"/>
    </row>
    <row r="11" spans="1:29" ht="17.25" customHeight="1" x14ac:dyDescent="0.3">
      <c r="A11" s="272">
        <v>7</v>
      </c>
      <c r="B11" s="556" t="s">
        <v>1513</v>
      </c>
      <c r="C11" s="556"/>
      <c r="D11" s="556"/>
      <c r="E11" s="556"/>
      <c r="F11" s="556"/>
      <c r="G11" s="556"/>
      <c r="H11" s="556"/>
      <c r="I11" s="556"/>
      <c r="J11" s="556"/>
      <c r="K11" s="556"/>
      <c r="L11" s="556"/>
      <c r="M11" s="556"/>
      <c r="N11" s="556"/>
      <c r="O11" s="556"/>
      <c r="P11" s="791" t="s">
        <v>528</v>
      </c>
      <c r="Q11" s="792"/>
      <c r="R11" s="792"/>
      <c r="S11" s="715"/>
      <c r="T11" s="715"/>
      <c r="U11" s="715"/>
      <c r="V11" s="715"/>
      <c r="W11" s="1707"/>
      <c r="X11" s="1708"/>
      <c r="Y11" s="1707"/>
      <c r="Z11" s="1708"/>
    </row>
    <row r="12" spans="1:29" ht="14.25" customHeight="1" x14ac:dyDescent="0.3">
      <c r="A12" s="273">
        <v>8</v>
      </c>
      <c r="B12" s="556" t="s">
        <v>1514</v>
      </c>
      <c r="C12" s="556"/>
      <c r="D12" s="556"/>
      <c r="E12" s="556"/>
      <c r="F12" s="556"/>
      <c r="G12" s="556"/>
      <c r="H12" s="556"/>
      <c r="I12" s="556"/>
      <c r="J12" s="556"/>
      <c r="K12" s="556"/>
      <c r="L12" s="556"/>
      <c r="M12" s="556"/>
      <c r="N12" s="556"/>
      <c r="O12" s="556"/>
      <c r="P12" s="791" t="s">
        <v>528</v>
      </c>
      <c r="Q12" s="792"/>
      <c r="R12" s="792"/>
      <c r="S12" s="715"/>
      <c r="T12" s="715"/>
      <c r="U12" s="715"/>
      <c r="V12" s="715"/>
      <c r="W12" s="1707"/>
      <c r="X12" s="1708"/>
      <c r="Y12" s="1707"/>
      <c r="Z12" s="1708"/>
    </row>
    <row r="13" spans="1:29" ht="16.5" customHeight="1" x14ac:dyDescent="0.3">
      <c r="A13" s="272">
        <v>9</v>
      </c>
      <c r="B13" s="556" t="s">
        <v>1515</v>
      </c>
      <c r="C13" s="556"/>
      <c r="D13" s="556"/>
      <c r="E13" s="556"/>
      <c r="F13" s="556"/>
      <c r="G13" s="556"/>
      <c r="H13" s="556"/>
      <c r="I13" s="556"/>
      <c r="J13" s="556"/>
      <c r="K13" s="556"/>
      <c r="L13" s="556"/>
      <c r="M13" s="556"/>
      <c r="N13" s="556"/>
      <c r="O13" s="556"/>
      <c r="P13" s="791" t="s">
        <v>528</v>
      </c>
      <c r="Q13" s="792"/>
      <c r="R13" s="792"/>
      <c r="S13" s="715"/>
      <c r="T13" s="715"/>
      <c r="U13" s="715"/>
      <c r="V13" s="715"/>
      <c r="W13" s="1707"/>
      <c r="X13" s="1708"/>
      <c r="Y13" s="1707"/>
      <c r="Z13" s="1708"/>
    </row>
    <row r="14" spans="1:29" ht="14.4" customHeight="1" x14ac:dyDescent="0.3">
      <c r="A14" s="269" t="s">
        <v>8</v>
      </c>
      <c r="B14" s="1704" t="s">
        <v>1490</v>
      </c>
      <c r="C14" s="1705"/>
      <c r="D14" s="1705"/>
      <c r="E14" s="1705"/>
      <c r="F14" s="1705"/>
      <c r="G14" s="1705"/>
      <c r="H14" s="1705"/>
      <c r="I14" s="1705"/>
      <c r="J14" s="1705"/>
      <c r="K14" s="1705"/>
      <c r="L14" s="1705"/>
      <c r="M14" s="1705"/>
      <c r="N14" s="1705"/>
      <c r="O14" s="1706"/>
      <c r="P14" s="791" t="s">
        <v>528</v>
      </c>
      <c r="Q14" s="792"/>
      <c r="R14" s="792"/>
      <c r="S14" s="715"/>
      <c r="T14" s="715"/>
      <c r="U14" s="715"/>
      <c r="V14" s="715"/>
      <c r="W14" s="1707"/>
      <c r="X14" s="1708"/>
      <c r="Y14" s="1707"/>
      <c r="Z14" s="1708"/>
    </row>
    <row r="15" spans="1:29" ht="46.5" customHeight="1" x14ac:dyDescent="0.3">
      <c r="A15" s="274">
        <v>1</v>
      </c>
      <c r="B15" s="556" t="s">
        <v>1491</v>
      </c>
      <c r="C15" s="556"/>
      <c r="D15" s="556"/>
      <c r="E15" s="556"/>
      <c r="F15" s="556"/>
      <c r="G15" s="556"/>
      <c r="H15" s="556"/>
      <c r="I15" s="556"/>
      <c r="J15" s="556"/>
      <c r="K15" s="556"/>
      <c r="L15" s="556"/>
      <c r="M15" s="556"/>
      <c r="N15" s="556"/>
      <c r="O15" s="556"/>
      <c r="P15" s="791" t="s">
        <v>528</v>
      </c>
      <c r="Q15" s="792"/>
      <c r="R15" s="792"/>
      <c r="S15" s="715"/>
      <c r="T15" s="715"/>
      <c r="U15" s="715"/>
      <c r="V15" s="715"/>
      <c r="W15" s="1707"/>
      <c r="X15" s="1708"/>
      <c r="Y15" s="1707"/>
      <c r="Z15" s="1708"/>
    </row>
    <row r="16" spans="1:29" ht="17.25" customHeight="1" x14ac:dyDescent="0.3">
      <c r="A16" s="274">
        <v>2</v>
      </c>
      <c r="B16" s="556" t="s">
        <v>1492</v>
      </c>
      <c r="C16" s="556"/>
      <c r="D16" s="556"/>
      <c r="E16" s="556"/>
      <c r="F16" s="556"/>
      <c r="G16" s="556"/>
      <c r="H16" s="556"/>
      <c r="I16" s="556"/>
      <c r="J16" s="556"/>
      <c r="K16" s="556"/>
      <c r="L16" s="556"/>
      <c r="M16" s="556"/>
      <c r="N16" s="556"/>
      <c r="O16" s="556"/>
      <c r="P16" s="791" t="s">
        <v>528</v>
      </c>
      <c r="Q16" s="792"/>
      <c r="R16" s="792"/>
      <c r="S16" s="715"/>
      <c r="T16" s="715"/>
      <c r="U16" s="715"/>
      <c r="V16" s="715"/>
      <c r="W16" s="1707"/>
      <c r="X16" s="1708"/>
      <c r="Y16" s="1707"/>
      <c r="Z16" s="1708"/>
    </row>
    <row r="17" spans="1:29" ht="32.25" customHeight="1" x14ac:dyDescent="0.3">
      <c r="A17" s="274">
        <v>3</v>
      </c>
      <c r="B17" s="556" t="s">
        <v>1493</v>
      </c>
      <c r="C17" s="556"/>
      <c r="D17" s="556"/>
      <c r="E17" s="556"/>
      <c r="F17" s="556"/>
      <c r="G17" s="556"/>
      <c r="H17" s="556"/>
      <c r="I17" s="556"/>
      <c r="J17" s="556"/>
      <c r="K17" s="556"/>
      <c r="L17" s="556"/>
      <c r="M17" s="556"/>
      <c r="N17" s="556"/>
      <c r="O17" s="556"/>
      <c r="P17" s="791" t="s">
        <v>528</v>
      </c>
      <c r="Q17" s="792"/>
      <c r="R17" s="792"/>
      <c r="S17" s="715"/>
      <c r="T17" s="715"/>
      <c r="U17" s="715"/>
      <c r="V17" s="715"/>
      <c r="W17" s="1707"/>
      <c r="X17" s="1708"/>
      <c r="Y17" s="1707"/>
      <c r="Z17" s="1708"/>
    </row>
    <row r="18" spans="1:29" ht="14.4" customHeight="1" x14ac:dyDescent="0.3">
      <c r="A18" s="270" t="s">
        <v>19</v>
      </c>
      <c r="B18" s="1704" t="s">
        <v>139</v>
      </c>
      <c r="C18" s="1705"/>
      <c r="D18" s="1705"/>
      <c r="E18" s="1705"/>
      <c r="F18" s="1705"/>
      <c r="G18" s="1705"/>
      <c r="H18" s="1705"/>
      <c r="I18" s="1705"/>
      <c r="J18" s="1705"/>
      <c r="K18" s="1705"/>
      <c r="L18" s="1705"/>
      <c r="M18" s="1705"/>
      <c r="N18" s="1705"/>
      <c r="O18" s="1706"/>
      <c r="P18" s="791" t="s">
        <v>528</v>
      </c>
      <c r="Q18" s="792"/>
      <c r="R18" s="792"/>
      <c r="S18" s="715"/>
      <c r="T18" s="715"/>
      <c r="U18" s="715"/>
      <c r="V18" s="715"/>
      <c r="W18" s="1707"/>
      <c r="X18" s="1708"/>
      <c r="Y18" s="1707"/>
      <c r="Z18" s="1708"/>
    </row>
    <row r="19" spans="1:29" ht="52.5" customHeight="1" x14ac:dyDescent="0.3">
      <c r="A19" s="273">
        <v>1</v>
      </c>
      <c r="B19" s="556" t="s">
        <v>1516</v>
      </c>
      <c r="C19" s="556"/>
      <c r="D19" s="556"/>
      <c r="E19" s="556"/>
      <c r="F19" s="556"/>
      <c r="G19" s="556"/>
      <c r="H19" s="556"/>
      <c r="I19" s="556"/>
      <c r="J19" s="556"/>
      <c r="K19" s="556"/>
      <c r="L19" s="556"/>
      <c r="M19" s="556"/>
      <c r="N19" s="556"/>
      <c r="O19" s="556"/>
      <c r="P19" s="791" t="s">
        <v>528</v>
      </c>
      <c r="Q19" s="792"/>
      <c r="R19" s="792"/>
      <c r="S19" s="715"/>
      <c r="T19" s="715"/>
      <c r="U19" s="715"/>
      <c r="V19" s="715"/>
      <c r="W19" s="1707"/>
      <c r="X19" s="1708"/>
      <c r="Y19" s="1707"/>
      <c r="Z19" s="1708"/>
    </row>
    <row r="20" spans="1:29" ht="14.4" customHeight="1" x14ac:dyDescent="0.3">
      <c r="A20" s="270" t="s">
        <v>35</v>
      </c>
      <c r="B20" s="1710" t="s">
        <v>1517</v>
      </c>
      <c r="C20" s="1711"/>
      <c r="D20" s="1711"/>
      <c r="E20" s="1711"/>
      <c r="F20" s="1711"/>
      <c r="G20" s="1711"/>
      <c r="H20" s="1711"/>
      <c r="I20" s="1711"/>
      <c r="J20" s="1711"/>
      <c r="K20" s="1711"/>
      <c r="L20" s="1711"/>
      <c r="M20" s="1711"/>
      <c r="N20" s="1711"/>
      <c r="O20" s="1712"/>
      <c r="P20" s="791" t="s">
        <v>528</v>
      </c>
      <c r="Q20" s="792"/>
      <c r="R20" s="792"/>
      <c r="S20" s="715"/>
      <c r="T20" s="715"/>
      <c r="U20" s="715"/>
      <c r="V20" s="715"/>
      <c r="W20" s="1707"/>
      <c r="X20" s="1708"/>
      <c r="Y20" s="1707"/>
      <c r="Z20" s="1708"/>
    </row>
    <row r="21" spans="1:29" ht="36" customHeight="1" x14ac:dyDescent="0.3">
      <c r="A21" s="272">
        <v>1</v>
      </c>
      <c r="B21" s="556" t="s">
        <v>1518</v>
      </c>
      <c r="C21" s="556"/>
      <c r="D21" s="556"/>
      <c r="E21" s="556"/>
      <c r="F21" s="556"/>
      <c r="G21" s="556"/>
      <c r="H21" s="556"/>
      <c r="I21" s="556"/>
      <c r="J21" s="556"/>
      <c r="K21" s="556"/>
      <c r="L21" s="556"/>
      <c r="M21" s="556"/>
      <c r="N21" s="556"/>
      <c r="O21" s="556"/>
      <c r="P21" s="791" t="s">
        <v>528</v>
      </c>
      <c r="Q21" s="792"/>
      <c r="R21" s="792"/>
      <c r="S21" s="715"/>
      <c r="T21" s="715"/>
      <c r="U21" s="715"/>
      <c r="V21" s="715"/>
      <c r="W21" s="1707"/>
      <c r="X21" s="1708"/>
      <c r="Y21" s="1707"/>
      <c r="Z21" s="1708"/>
    </row>
    <row r="22" spans="1:29" ht="21" customHeight="1" x14ac:dyDescent="0.3">
      <c r="A22" s="1068" t="s">
        <v>1764</v>
      </c>
      <c r="B22" s="1717"/>
      <c r="C22" s="1717"/>
      <c r="D22" s="1717"/>
      <c r="E22" s="1717"/>
      <c r="F22" s="1717"/>
      <c r="G22" s="1717"/>
      <c r="H22" s="1717"/>
      <c r="I22" s="1717"/>
      <c r="J22" s="1717"/>
      <c r="K22" s="1717"/>
      <c r="L22" s="1717"/>
      <c r="M22" s="1717"/>
      <c r="N22" s="1717"/>
      <c r="O22" s="1717"/>
      <c r="P22" s="1717"/>
      <c r="Q22" s="1717"/>
      <c r="R22" s="1717"/>
      <c r="S22" s="1717"/>
      <c r="T22" s="1717"/>
      <c r="U22" s="1717"/>
      <c r="V22" s="1717"/>
      <c r="W22" s="1717"/>
      <c r="X22" s="1717"/>
      <c r="Y22" s="1717"/>
      <c r="Z22" s="1718"/>
    </row>
    <row r="23" spans="1:29" ht="14.4" customHeight="1" x14ac:dyDescent="0.3">
      <c r="A23" s="275"/>
      <c r="B23" s="276"/>
      <c r="C23" s="276"/>
      <c r="D23" s="276"/>
      <c r="E23" s="276"/>
      <c r="F23" s="276"/>
      <c r="G23" s="276"/>
      <c r="H23" s="276"/>
      <c r="I23" s="276"/>
      <c r="J23" s="276"/>
      <c r="K23" s="276"/>
      <c r="L23" s="276"/>
      <c r="M23" s="1713" t="s">
        <v>532</v>
      </c>
      <c r="N23" s="1713"/>
      <c r="O23" s="1713"/>
      <c r="P23" s="1713"/>
      <c r="Q23" s="1713"/>
      <c r="R23" s="1714"/>
      <c r="S23" s="1715" t="s">
        <v>1519</v>
      </c>
      <c r="T23" s="1716"/>
      <c r="U23" s="1716"/>
      <c r="V23" s="1716"/>
      <c r="W23" s="831">
        <v>12960</v>
      </c>
      <c r="X23" s="831"/>
      <c r="Y23" s="734">
        <f>W23*1.05</f>
        <v>13608</v>
      </c>
      <c r="Z23" s="734"/>
      <c r="AA23" s="389">
        <f>Y23+(Y23*0.1503)</f>
        <v>15653.2824</v>
      </c>
      <c r="AB23" s="389">
        <f>Y23+(Y23*0.33)</f>
        <v>18098.64</v>
      </c>
      <c r="AC23" s="375"/>
    </row>
    <row r="24" spans="1:29" ht="14.5" x14ac:dyDescent="0.3">
      <c r="A24" s="277"/>
      <c r="B24" s="276"/>
      <c r="C24" s="276"/>
      <c r="D24" s="276"/>
      <c r="E24" s="276"/>
      <c r="F24" s="276"/>
      <c r="G24" s="276"/>
      <c r="H24" s="276"/>
      <c r="I24" s="276"/>
      <c r="J24" s="276"/>
      <c r="K24" s="276"/>
      <c r="L24" s="276"/>
      <c r="M24" s="276"/>
      <c r="N24" s="276"/>
      <c r="O24" s="276"/>
      <c r="P24" s="278"/>
      <c r="Q24" s="278"/>
      <c r="R24" s="278"/>
      <c r="S24" s="279"/>
      <c r="T24" s="279"/>
      <c r="U24" s="279"/>
      <c r="V24" s="279"/>
      <c r="W24" s="280"/>
      <c r="X24" s="281"/>
      <c r="Y24" s="282"/>
      <c r="Z24" s="283"/>
      <c r="AA24" s="375"/>
      <c r="AB24" s="375"/>
      <c r="AC24" s="375"/>
    </row>
    <row r="25" spans="1:29" ht="15.5" x14ac:dyDescent="0.3">
      <c r="A25" s="263" t="s">
        <v>46</v>
      </c>
      <c r="B25" s="1719" t="s">
        <v>47</v>
      </c>
      <c r="C25" s="1720"/>
      <c r="D25" s="1720"/>
      <c r="E25" s="1720"/>
      <c r="F25" s="1720"/>
      <c r="G25" s="1720"/>
      <c r="H25" s="1720"/>
      <c r="I25" s="1720"/>
      <c r="J25" s="1720"/>
      <c r="K25" s="1720"/>
      <c r="L25" s="1720"/>
      <c r="M25" s="1720"/>
      <c r="N25" s="1720"/>
      <c r="O25" s="1721"/>
      <c r="P25" s="791" t="s">
        <v>528</v>
      </c>
      <c r="Q25" s="792"/>
      <c r="R25" s="792"/>
      <c r="S25" s="843"/>
      <c r="T25" s="843"/>
      <c r="U25" s="843"/>
      <c r="V25" s="843"/>
      <c r="W25" s="1723"/>
      <c r="X25" s="1724"/>
      <c r="Y25" s="1724"/>
      <c r="Z25" s="1725"/>
      <c r="AA25" s="375"/>
      <c r="AB25" s="375"/>
      <c r="AC25" s="375"/>
    </row>
    <row r="26" spans="1:29" ht="14.4" customHeight="1" x14ac:dyDescent="0.3">
      <c r="A26" s="273">
        <v>1</v>
      </c>
      <c r="B26" s="556" t="s">
        <v>1520</v>
      </c>
      <c r="C26" s="556"/>
      <c r="D26" s="556"/>
      <c r="E26" s="556"/>
      <c r="F26" s="556"/>
      <c r="G26" s="556"/>
      <c r="H26" s="556"/>
      <c r="I26" s="556"/>
      <c r="J26" s="556"/>
      <c r="K26" s="556"/>
      <c r="L26" s="556"/>
      <c r="M26" s="556"/>
      <c r="N26" s="556"/>
      <c r="O26" s="556"/>
      <c r="P26" s="791" t="s">
        <v>528</v>
      </c>
      <c r="Q26" s="792"/>
      <c r="R26" s="792"/>
      <c r="S26" s="715"/>
      <c r="T26" s="715"/>
      <c r="U26" s="715"/>
      <c r="V26" s="715"/>
      <c r="W26" s="735">
        <v>1439</v>
      </c>
      <c r="X26" s="1722"/>
      <c r="Y26" s="735">
        <f>W26*1.05</f>
        <v>1510.95</v>
      </c>
      <c r="Z26" s="1722"/>
      <c r="AA26" s="375"/>
      <c r="AB26" s="375"/>
      <c r="AC26" s="389">
        <f>Y26+(Y26*0.33)</f>
        <v>2009.5635000000002</v>
      </c>
    </row>
    <row r="27" spans="1:29" ht="14.4" customHeight="1" x14ac:dyDescent="0.3">
      <c r="A27" s="273">
        <v>2</v>
      </c>
      <c r="B27" s="1485" t="s">
        <v>1521</v>
      </c>
      <c r="C27" s="556"/>
      <c r="D27" s="556"/>
      <c r="E27" s="556"/>
      <c r="F27" s="556"/>
      <c r="G27" s="556"/>
      <c r="H27" s="556"/>
      <c r="I27" s="556"/>
      <c r="J27" s="556"/>
      <c r="K27" s="556"/>
      <c r="L27" s="556"/>
      <c r="M27" s="556"/>
      <c r="N27" s="556"/>
      <c r="O27" s="556"/>
      <c r="P27" s="791" t="s">
        <v>528</v>
      </c>
      <c r="Q27" s="792"/>
      <c r="R27" s="792"/>
      <c r="S27" s="715"/>
      <c r="T27" s="715"/>
      <c r="U27" s="715"/>
      <c r="V27" s="715"/>
      <c r="W27" s="735">
        <v>129</v>
      </c>
      <c r="X27" s="1722"/>
      <c r="Y27" s="735">
        <f>W27*1.05</f>
        <v>135.45000000000002</v>
      </c>
      <c r="Z27" s="1722"/>
      <c r="AA27" s="375"/>
      <c r="AB27" s="375"/>
      <c r="AC27" s="389">
        <f t="shared" ref="AC27:AC35" si="0">Y27+(Y27*0.33)</f>
        <v>180.14850000000001</v>
      </c>
    </row>
    <row r="28" spans="1:29" ht="14.4" customHeight="1" x14ac:dyDescent="0.3">
      <c r="A28" s="273">
        <v>3</v>
      </c>
      <c r="B28" s="556" t="s">
        <v>1522</v>
      </c>
      <c r="C28" s="556"/>
      <c r="D28" s="556"/>
      <c r="E28" s="556"/>
      <c r="F28" s="556"/>
      <c r="G28" s="556"/>
      <c r="H28" s="556"/>
      <c r="I28" s="556"/>
      <c r="J28" s="556"/>
      <c r="K28" s="556"/>
      <c r="L28" s="556"/>
      <c r="M28" s="556"/>
      <c r="N28" s="556"/>
      <c r="O28" s="556"/>
      <c r="P28" s="791" t="s">
        <v>528</v>
      </c>
      <c r="Q28" s="792"/>
      <c r="R28" s="792"/>
      <c r="S28" s="715"/>
      <c r="T28" s="715"/>
      <c r="U28" s="715"/>
      <c r="V28" s="715"/>
      <c r="W28" s="735">
        <v>1162</v>
      </c>
      <c r="X28" s="1722"/>
      <c r="Y28" s="735">
        <f t="shared" ref="Y28:Y33" si="1">W28*1.05</f>
        <v>1220.1000000000001</v>
      </c>
      <c r="Z28" s="1722"/>
      <c r="AA28" s="375"/>
      <c r="AB28" s="375"/>
      <c r="AC28" s="389">
        <f t="shared" si="0"/>
        <v>1622.7330000000002</v>
      </c>
    </row>
    <row r="29" spans="1:29" ht="14.4" customHeight="1" x14ac:dyDescent="0.3">
      <c r="A29" s="273">
        <v>4</v>
      </c>
      <c r="B29" s="556" t="s">
        <v>1523</v>
      </c>
      <c r="C29" s="556"/>
      <c r="D29" s="556"/>
      <c r="E29" s="556"/>
      <c r="F29" s="556"/>
      <c r="G29" s="556"/>
      <c r="H29" s="556"/>
      <c r="I29" s="556"/>
      <c r="J29" s="556"/>
      <c r="K29" s="556"/>
      <c r="L29" s="556"/>
      <c r="M29" s="556"/>
      <c r="N29" s="556"/>
      <c r="O29" s="556"/>
      <c r="P29" s="791" t="s">
        <v>528</v>
      </c>
      <c r="Q29" s="792"/>
      <c r="R29" s="792"/>
      <c r="S29" s="715"/>
      <c r="T29" s="715"/>
      <c r="U29" s="715"/>
      <c r="V29" s="715"/>
      <c r="W29" s="735">
        <v>2980</v>
      </c>
      <c r="X29" s="1722"/>
      <c r="Y29" s="735">
        <f t="shared" si="1"/>
        <v>3129</v>
      </c>
      <c r="Z29" s="1722"/>
      <c r="AA29" s="375"/>
      <c r="AB29" s="375"/>
      <c r="AC29" s="389">
        <f t="shared" si="0"/>
        <v>4161.57</v>
      </c>
    </row>
    <row r="30" spans="1:29" ht="14.4" customHeight="1" x14ac:dyDescent="0.3">
      <c r="A30" s="273">
        <v>5</v>
      </c>
      <c r="B30" s="556" t="s">
        <v>1524</v>
      </c>
      <c r="C30" s="556"/>
      <c r="D30" s="556"/>
      <c r="E30" s="556"/>
      <c r="F30" s="556"/>
      <c r="G30" s="556"/>
      <c r="H30" s="556"/>
      <c r="I30" s="556"/>
      <c r="J30" s="556"/>
      <c r="K30" s="556"/>
      <c r="L30" s="556"/>
      <c r="M30" s="556"/>
      <c r="N30" s="556"/>
      <c r="O30" s="556"/>
      <c r="P30" s="791" t="s">
        <v>528</v>
      </c>
      <c r="Q30" s="792"/>
      <c r="R30" s="792"/>
      <c r="S30" s="1726" t="s">
        <v>1525</v>
      </c>
      <c r="T30" s="1726"/>
      <c r="U30" s="1726"/>
      <c r="V30" s="1726"/>
      <c r="W30" s="735">
        <v>13501</v>
      </c>
      <c r="X30" s="1722"/>
      <c r="Y30" s="735">
        <f t="shared" si="1"/>
        <v>14176.050000000001</v>
      </c>
      <c r="Z30" s="1722"/>
      <c r="AA30" s="375"/>
      <c r="AB30" s="375"/>
      <c r="AC30" s="389">
        <f t="shared" si="0"/>
        <v>18854.146500000003</v>
      </c>
    </row>
    <row r="31" spans="1:29" ht="14.4" customHeight="1" x14ac:dyDescent="0.3">
      <c r="A31" s="273">
        <v>6</v>
      </c>
      <c r="B31" s="556" t="s">
        <v>1526</v>
      </c>
      <c r="C31" s="556"/>
      <c r="D31" s="556"/>
      <c r="E31" s="556"/>
      <c r="F31" s="556"/>
      <c r="G31" s="556"/>
      <c r="H31" s="556"/>
      <c r="I31" s="556"/>
      <c r="J31" s="556"/>
      <c r="K31" s="556"/>
      <c r="L31" s="556"/>
      <c r="M31" s="556"/>
      <c r="N31" s="556"/>
      <c r="O31" s="556"/>
      <c r="P31" s="791" t="s">
        <v>528</v>
      </c>
      <c r="Q31" s="792"/>
      <c r="R31" s="792"/>
      <c r="S31" s="1726" t="s">
        <v>1525</v>
      </c>
      <c r="T31" s="1726"/>
      <c r="U31" s="1726"/>
      <c r="V31" s="1726"/>
      <c r="W31" s="735">
        <v>12952</v>
      </c>
      <c r="X31" s="1722"/>
      <c r="Y31" s="735">
        <f t="shared" si="1"/>
        <v>13599.6</v>
      </c>
      <c r="Z31" s="1722"/>
      <c r="AA31" s="375"/>
      <c r="AB31" s="375"/>
      <c r="AC31" s="389">
        <f t="shared" si="0"/>
        <v>18087.468000000001</v>
      </c>
    </row>
    <row r="32" spans="1:29" ht="14.4" customHeight="1" x14ac:dyDescent="0.3">
      <c r="A32" s="273">
        <v>7</v>
      </c>
      <c r="B32" s="556" t="s">
        <v>1527</v>
      </c>
      <c r="C32" s="556"/>
      <c r="D32" s="556"/>
      <c r="E32" s="556"/>
      <c r="F32" s="556"/>
      <c r="G32" s="556"/>
      <c r="H32" s="556"/>
      <c r="I32" s="556"/>
      <c r="J32" s="556"/>
      <c r="K32" s="556"/>
      <c r="L32" s="556"/>
      <c r="M32" s="556"/>
      <c r="N32" s="556"/>
      <c r="O32" s="556"/>
      <c r="P32" s="791" t="s">
        <v>528</v>
      </c>
      <c r="Q32" s="792"/>
      <c r="R32" s="792"/>
      <c r="S32" s="1726" t="s">
        <v>1525</v>
      </c>
      <c r="T32" s="1726"/>
      <c r="U32" s="1726"/>
      <c r="V32" s="1726"/>
      <c r="W32" s="735">
        <v>14968</v>
      </c>
      <c r="X32" s="1722"/>
      <c r="Y32" s="735">
        <f t="shared" si="1"/>
        <v>15716.400000000001</v>
      </c>
      <c r="Z32" s="1722"/>
      <c r="AA32" s="375"/>
      <c r="AB32" s="375"/>
      <c r="AC32" s="389">
        <f t="shared" si="0"/>
        <v>20902.812000000002</v>
      </c>
    </row>
    <row r="33" spans="1:29" ht="14.4" customHeight="1" x14ac:dyDescent="0.3">
      <c r="A33" s="273">
        <v>8</v>
      </c>
      <c r="B33" s="556" t="s">
        <v>1528</v>
      </c>
      <c r="C33" s="556"/>
      <c r="D33" s="556"/>
      <c r="E33" s="556"/>
      <c r="F33" s="556"/>
      <c r="G33" s="556"/>
      <c r="H33" s="556"/>
      <c r="I33" s="556"/>
      <c r="J33" s="556"/>
      <c r="K33" s="556"/>
      <c r="L33" s="556"/>
      <c r="M33" s="556"/>
      <c r="N33" s="556"/>
      <c r="O33" s="556"/>
      <c r="P33" s="791" t="s">
        <v>528</v>
      </c>
      <c r="Q33" s="792"/>
      <c r="R33" s="792"/>
      <c r="S33" s="1726" t="s">
        <v>1525</v>
      </c>
      <c r="T33" s="1726"/>
      <c r="U33" s="1726"/>
      <c r="V33" s="1726"/>
      <c r="W33" s="735">
        <v>15181</v>
      </c>
      <c r="X33" s="1722"/>
      <c r="Y33" s="735">
        <f t="shared" si="1"/>
        <v>15940.050000000001</v>
      </c>
      <c r="Z33" s="1722"/>
      <c r="AA33" s="375"/>
      <c r="AB33" s="375"/>
      <c r="AC33" s="389">
        <f t="shared" si="0"/>
        <v>21200.266500000002</v>
      </c>
    </row>
    <row r="34" spans="1:29" ht="14.4" customHeight="1" x14ac:dyDescent="0.3">
      <c r="A34" s="273">
        <v>9</v>
      </c>
      <c r="B34" s="1485" t="s">
        <v>1529</v>
      </c>
      <c r="C34" s="556"/>
      <c r="D34" s="556"/>
      <c r="E34" s="556"/>
      <c r="F34" s="556"/>
      <c r="G34" s="556"/>
      <c r="H34" s="556"/>
      <c r="I34" s="556"/>
      <c r="J34" s="556"/>
      <c r="K34" s="556"/>
      <c r="L34" s="556"/>
      <c r="M34" s="556"/>
      <c r="N34" s="556"/>
      <c r="O34" s="556"/>
      <c r="P34" s="791" t="s">
        <v>528</v>
      </c>
      <c r="Q34" s="792"/>
      <c r="R34" s="792"/>
      <c r="S34" s="715"/>
      <c r="T34" s="715"/>
      <c r="U34" s="715"/>
      <c r="V34" s="715"/>
      <c r="W34" s="854">
        <v>-100</v>
      </c>
      <c r="X34" s="855"/>
      <c r="Y34" s="735">
        <f>W34</f>
        <v>-100</v>
      </c>
      <c r="Z34" s="1722"/>
      <c r="AA34" s="375"/>
      <c r="AB34" s="375"/>
      <c r="AC34" s="389">
        <f t="shared" si="0"/>
        <v>-133</v>
      </c>
    </row>
    <row r="35" spans="1:29" ht="15.65" customHeight="1" x14ac:dyDescent="0.3">
      <c r="A35" s="284">
        <v>10</v>
      </c>
      <c r="B35" s="610" t="s">
        <v>1530</v>
      </c>
      <c r="C35" s="610"/>
      <c r="D35" s="610"/>
      <c r="E35" s="610"/>
      <c r="F35" s="610"/>
      <c r="G35" s="610"/>
      <c r="H35" s="610"/>
      <c r="I35" s="610"/>
      <c r="J35" s="610"/>
      <c r="K35" s="610"/>
      <c r="L35" s="610"/>
      <c r="M35" s="610"/>
      <c r="N35" s="610"/>
      <c r="O35" s="610"/>
      <c r="P35" s="1404" t="s">
        <v>528</v>
      </c>
      <c r="Q35" s="1405"/>
      <c r="R35" s="1405"/>
      <c r="S35" s="827"/>
      <c r="T35" s="827"/>
      <c r="U35" s="827"/>
      <c r="V35" s="827"/>
      <c r="W35" s="1728">
        <v>-1275</v>
      </c>
      <c r="X35" s="1729"/>
      <c r="Y35" s="1730">
        <f>W35</f>
        <v>-1275</v>
      </c>
      <c r="Z35" s="1731"/>
      <c r="AA35" s="375"/>
      <c r="AB35" s="375"/>
      <c r="AC35" s="389">
        <f t="shared" si="0"/>
        <v>-1695.75</v>
      </c>
    </row>
    <row r="36" spans="1:29" ht="26" customHeight="1" x14ac:dyDescent="0.3">
      <c r="A36" s="1635" t="s">
        <v>1531</v>
      </c>
      <c r="B36" s="1478"/>
      <c r="C36" s="1478"/>
      <c r="D36" s="1478"/>
      <c r="E36" s="1478"/>
      <c r="F36" s="1478"/>
      <c r="G36" s="1478"/>
      <c r="H36" s="1478"/>
      <c r="I36" s="1478"/>
      <c r="J36" s="1478"/>
      <c r="K36" s="1478"/>
      <c r="L36" s="1478"/>
      <c r="M36" s="1478"/>
      <c r="N36" s="1478"/>
      <c r="O36" s="1478"/>
      <c r="P36" s="1478"/>
      <c r="Q36" s="1478"/>
      <c r="R36" s="1478"/>
      <c r="S36" s="1478"/>
      <c r="T36" s="1478"/>
      <c r="U36" s="1478"/>
      <c r="V36" s="1478"/>
      <c r="W36" s="1478"/>
      <c r="X36" s="1478"/>
      <c r="Y36" s="1478"/>
      <c r="Z36" s="1478"/>
      <c r="AA36" s="375"/>
      <c r="AB36" s="375"/>
      <c r="AC36" s="375"/>
    </row>
    <row r="37" spans="1:29" ht="26" customHeight="1" x14ac:dyDescent="0.3">
      <c r="A37" s="1635" t="s">
        <v>1475</v>
      </c>
      <c r="B37" s="1478"/>
      <c r="C37" s="1478"/>
      <c r="D37" s="1478"/>
      <c r="E37" s="1478"/>
      <c r="F37" s="1478"/>
      <c r="G37" s="1478"/>
      <c r="H37" s="1478"/>
      <c r="I37" s="1478"/>
      <c r="J37" s="1478"/>
      <c r="K37" s="1478"/>
      <c r="L37" s="1478"/>
      <c r="M37" s="1478"/>
      <c r="N37" s="1478"/>
      <c r="O37" s="1478"/>
      <c r="P37" s="1478"/>
      <c r="Q37" s="1478"/>
      <c r="R37" s="1478"/>
      <c r="S37" s="1478"/>
      <c r="T37" s="1478"/>
      <c r="U37" s="1478"/>
      <c r="V37" s="1478"/>
      <c r="W37" s="1478"/>
      <c r="X37" s="1478"/>
      <c r="Y37" s="1478"/>
      <c r="Z37" s="1478"/>
      <c r="AA37" s="375"/>
      <c r="AB37" s="375"/>
      <c r="AC37" s="375"/>
    </row>
    <row r="38" spans="1:29" ht="15.65" customHeight="1" x14ac:dyDescent="0.35">
      <c r="A38" s="285">
        <v>1</v>
      </c>
      <c r="B38" s="1727" t="s">
        <v>1532</v>
      </c>
      <c r="C38" s="1727"/>
      <c r="D38" s="1727"/>
      <c r="E38" s="1727"/>
      <c r="F38" s="1727"/>
      <c r="G38" s="1727"/>
      <c r="H38" s="1727"/>
      <c r="I38" s="1727"/>
      <c r="J38" s="1727"/>
      <c r="K38" s="1727"/>
      <c r="L38" s="1727"/>
      <c r="M38" s="1727"/>
      <c r="N38" s="1727"/>
      <c r="O38" s="1727"/>
      <c r="P38" s="1640" t="s">
        <v>528</v>
      </c>
      <c r="Q38" s="1641"/>
      <c r="R38" s="1641"/>
      <c r="S38" s="1727"/>
      <c r="T38" s="1727"/>
      <c r="U38" s="1727"/>
      <c r="V38" s="1727"/>
      <c r="W38" s="614">
        <v>975</v>
      </c>
      <c r="X38" s="614"/>
      <c r="Y38" s="614">
        <f>W38*1.05</f>
        <v>1023.75</v>
      </c>
      <c r="Z38" s="614"/>
      <c r="AA38" s="375"/>
      <c r="AB38" s="375"/>
      <c r="AC38" s="389">
        <f>Y38+(Y38*0.33)</f>
        <v>1361.5875000000001</v>
      </c>
    </row>
    <row r="39" spans="1:29" ht="15.65" customHeight="1" x14ac:dyDescent="0.35">
      <c r="A39" s="264">
        <v>2</v>
      </c>
      <c r="B39" s="1732" t="s">
        <v>1533</v>
      </c>
      <c r="C39" s="1732"/>
      <c r="D39" s="1732"/>
      <c r="E39" s="1732"/>
      <c r="F39" s="1732"/>
      <c r="G39" s="1732"/>
      <c r="H39" s="1732"/>
      <c r="I39" s="1732"/>
      <c r="J39" s="1732"/>
      <c r="K39" s="1732"/>
      <c r="L39" s="1732"/>
      <c r="M39" s="1732"/>
      <c r="N39" s="1732"/>
      <c r="O39" s="1732"/>
      <c r="P39" s="791" t="s">
        <v>528</v>
      </c>
      <c r="Q39" s="792"/>
      <c r="R39" s="792"/>
      <c r="S39" s="1732"/>
      <c r="T39" s="1732"/>
      <c r="U39" s="1732"/>
      <c r="V39" s="1732"/>
      <c r="W39" s="614">
        <v>2978</v>
      </c>
      <c r="X39" s="614"/>
      <c r="Y39" s="614">
        <f>W39*1.05</f>
        <v>3126.9</v>
      </c>
      <c r="Z39" s="614"/>
      <c r="AA39" s="375"/>
      <c r="AB39" s="375"/>
      <c r="AC39" s="389">
        <f t="shared" ref="AC39:AC59" si="2">Y39+(Y39*0.33)</f>
        <v>4158.777</v>
      </c>
    </row>
    <row r="40" spans="1:29" ht="15.65" customHeight="1" x14ac:dyDescent="0.35">
      <c r="A40" s="264">
        <v>3</v>
      </c>
      <c r="B40" s="1732" t="s">
        <v>1534</v>
      </c>
      <c r="C40" s="1732"/>
      <c r="D40" s="1732"/>
      <c r="E40" s="1732"/>
      <c r="F40" s="1732"/>
      <c r="G40" s="1732"/>
      <c r="H40" s="1732"/>
      <c r="I40" s="1732"/>
      <c r="J40" s="1732"/>
      <c r="K40" s="1732"/>
      <c r="L40" s="1732"/>
      <c r="M40" s="1732"/>
      <c r="N40" s="1732"/>
      <c r="O40" s="1732"/>
      <c r="P40" s="791" t="s">
        <v>528</v>
      </c>
      <c r="Q40" s="792"/>
      <c r="R40" s="792"/>
      <c r="S40" s="1732"/>
      <c r="T40" s="1732"/>
      <c r="U40" s="1732"/>
      <c r="V40" s="1732"/>
      <c r="W40" s="614">
        <v>-388</v>
      </c>
      <c r="X40" s="614"/>
      <c r="Y40" s="614">
        <f>W40</f>
        <v>-388</v>
      </c>
      <c r="Z40" s="614"/>
      <c r="AA40" s="375"/>
      <c r="AB40" s="375"/>
      <c r="AC40" s="389">
        <v>-388</v>
      </c>
    </row>
    <row r="41" spans="1:29" ht="15.65" customHeight="1" x14ac:dyDescent="0.35">
      <c r="A41" s="264">
        <v>4</v>
      </c>
      <c r="B41" s="1732" t="s">
        <v>1535</v>
      </c>
      <c r="C41" s="1732"/>
      <c r="D41" s="1732"/>
      <c r="E41" s="1732"/>
      <c r="F41" s="1732"/>
      <c r="G41" s="1732"/>
      <c r="H41" s="1732"/>
      <c r="I41" s="1732"/>
      <c r="J41" s="1732"/>
      <c r="K41" s="1732"/>
      <c r="L41" s="1732"/>
      <c r="M41" s="1732"/>
      <c r="N41" s="1732"/>
      <c r="O41" s="1732"/>
      <c r="P41" s="791" t="s">
        <v>528</v>
      </c>
      <c r="Q41" s="792"/>
      <c r="R41" s="792"/>
      <c r="S41" s="1732"/>
      <c r="T41" s="1732"/>
      <c r="U41" s="1732"/>
      <c r="V41" s="1732"/>
      <c r="W41" s="614">
        <v>166.98</v>
      </c>
      <c r="X41" s="614"/>
      <c r="Y41" s="614">
        <f t="shared" ref="Y41:Y51" si="3">W41*1.05</f>
        <v>175.32900000000001</v>
      </c>
      <c r="Z41" s="614"/>
      <c r="AA41" s="375"/>
      <c r="AB41" s="375"/>
      <c r="AC41" s="389">
        <f t="shared" si="2"/>
        <v>233.18757000000002</v>
      </c>
    </row>
    <row r="42" spans="1:29" ht="15.65" customHeight="1" x14ac:dyDescent="0.35">
      <c r="A42" s="264">
        <v>5</v>
      </c>
      <c r="B42" s="1732" t="s">
        <v>1536</v>
      </c>
      <c r="C42" s="1732"/>
      <c r="D42" s="1732"/>
      <c r="E42" s="1732"/>
      <c r="F42" s="1732"/>
      <c r="G42" s="1732"/>
      <c r="H42" s="1732"/>
      <c r="I42" s="1732"/>
      <c r="J42" s="1732"/>
      <c r="K42" s="1732"/>
      <c r="L42" s="1732"/>
      <c r="M42" s="1732"/>
      <c r="N42" s="1732"/>
      <c r="O42" s="1732"/>
      <c r="P42" s="791" t="s">
        <v>528</v>
      </c>
      <c r="Q42" s="792"/>
      <c r="R42" s="792"/>
      <c r="S42" s="1733"/>
      <c r="T42" s="1733"/>
      <c r="U42" s="1733"/>
      <c r="V42" s="1733"/>
      <c r="W42" s="1157" t="s">
        <v>1537</v>
      </c>
      <c r="X42" s="1157"/>
      <c r="Y42" s="614" t="s">
        <v>1538</v>
      </c>
      <c r="Z42" s="614"/>
      <c r="AA42" s="375"/>
      <c r="AB42" s="375"/>
      <c r="AC42" s="423" t="s">
        <v>1788</v>
      </c>
    </row>
    <row r="43" spans="1:29" ht="15.65" customHeight="1" x14ac:dyDescent="0.35">
      <c r="A43" s="264">
        <v>6</v>
      </c>
      <c r="B43" s="1732" t="s">
        <v>1539</v>
      </c>
      <c r="C43" s="1732"/>
      <c r="D43" s="1732"/>
      <c r="E43" s="1732"/>
      <c r="F43" s="1732"/>
      <c r="G43" s="1732"/>
      <c r="H43" s="1732"/>
      <c r="I43" s="1732"/>
      <c r="J43" s="1732"/>
      <c r="K43" s="1732"/>
      <c r="L43" s="1732"/>
      <c r="M43" s="1732"/>
      <c r="N43" s="1732"/>
      <c r="O43" s="1732"/>
      <c r="P43" s="791" t="s">
        <v>528</v>
      </c>
      <c r="Q43" s="792"/>
      <c r="R43" s="792"/>
      <c r="S43" s="1733"/>
      <c r="T43" s="1733"/>
      <c r="U43" s="1733"/>
      <c r="V43" s="1733"/>
      <c r="W43" s="1157" t="s">
        <v>1537</v>
      </c>
      <c r="X43" s="1157"/>
      <c r="Y43" s="614" t="s">
        <v>1538</v>
      </c>
      <c r="Z43" s="614"/>
      <c r="AA43" s="375"/>
      <c r="AB43" s="375"/>
      <c r="AC43" s="423" t="s">
        <v>1788</v>
      </c>
    </row>
    <row r="44" spans="1:29" ht="15.65" customHeight="1" x14ac:dyDescent="0.35">
      <c r="A44" s="264">
        <v>7</v>
      </c>
      <c r="B44" s="1732" t="s">
        <v>1540</v>
      </c>
      <c r="C44" s="1732"/>
      <c r="D44" s="1732"/>
      <c r="E44" s="1732"/>
      <c r="F44" s="1732"/>
      <c r="G44" s="1732"/>
      <c r="H44" s="1732"/>
      <c r="I44" s="1732"/>
      <c r="J44" s="1732"/>
      <c r="K44" s="1732"/>
      <c r="L44" s="1732"/>
      <c r="M44" s="1732"/>
      <c r="N44" s="1732"/>
      <c r="O44" s="1732"/>
      <c r="P44" s="791" t="s">
        <v>528</v>
      </c>
      <c r="Q44" s="792"/>
      <c r="R44" s="792"/>
      <c r="S44" s="1733"/>
      <c r="T44" s="1733"/>
      <c r="U44" s="1733"/>
      <c r="V44" s="1733"/>
      <c r="W44" s="1157" t="s">
        <v>1541</v>
      </c>
      <c r="X44" s="1157"/>
      <c r="Y44" s="614" t="s">
        <v>1542</v>
      </c>
      <c r="Z44" s="614"/>
      <c r="AA44" s="375"/>
      <c r="AB44" s="375"/>
      <c r="AC44" s="423" t="s">
        <v>1789</v>
      </c>
    </row>
    <row r="45" spans="1:29" ht="15.65" customHeight="1" x14ac:dyDescent="0.35">
      <c r="A45" s="264">
        <v>8</v>
      </c>
      <c r="B45" s="1732" t="s">
        <v>1543</v>
      </c>
      <c r="C45" s="1732"/>
      <c r="D45" s="1732"/>
      <c r="E45" s="1732"/>
      <c r="F45" s="1732"/>
      <c r="G45" s="1732"/>
      <c r="H45" s="1732"/>
      <c r="I45" s="1732"/>
      <c r="J45" s="1732"/>
      <c r="K45" s="1732"/>
      <c r="L45" s="1732"/>
      <c r="M45" s="1732"/>
      <c r="N45" s="1732"/>
      <c r="O45" s="1732"/>
      <c r="P45" s="791" t="s">
        <v>528</v>
      </c>
      <c r="Q45" s="792"/>
      <c r="R45" s="792"/>
      <c r="S45" s="1733"/>
      <c r="T45" s="1733"/>
      <c r="U45" s="1733"/>
      <c r="V45" s="1733"/>
      <c r="W45" s="1157" t="s">
        <v>1537</v>
      </c>
      <c r="X45" s="1157"/>
      <c r="Y45" s="614" t="s">
        <v>1538</v>
      </c>
      <c r="Z45" s="614"/>
      <c r="AA45" s="375"/>
      <c r="AB45" s="375"/>
      <c r="AC45" s="423" t="s">
        <v>1788</v>
      </c>
    </row>
    <row r="46" spans="1:29" ht="15.65" customHeight="1" x14ac:dyDescent="0.35">
      <c r="A46" s="264">
        <v>9</v>
      </c>
      <c r="B46" s="1734" t="s">
        <v>1544</v>
      </c>
      <c r="C46" s="1735"/>
      <c r="D46" s="1735"/>
      <c r="E46" s="1735"/>
      <c r="F46" s="1735"/>
      <c r="G46" s="1735"/>
      <c r="H46" s="1735"/>
      <c r="I46" s="1735"/>
      <c r="J46" s="1735"/>
      <c r="K46" s="1735"/>
      <c r="L46" s="1735"/>
      <c r="M46" s="1735"/>
      <c r="N46" s="1735"/>
      <c r="O46" s="1736"/>
      <c r="P46" s="791" t="s">
        <v>528</v>
      </c>
      <c r="Q46" s="792"/>
      <c r="R46" s="792"/>
      <c r="S46" s="1733"/>
      <c r="T46" s="1733"/>
      <c r="U46" s="1733"/>
      <c r="V46" s="1733"/>
      <c r="W46" s="1157" t="s">
        <v>1545</v>
      </c>
      <c r="X46" s="1157"/>
      <c r="Y46" s="614" t="s">
        <v>1546</v>
      </c>
      <c r="Z46" s="614"/>
      <c r="AA46" s="375"/>
      <c r="AB46" s="375"/>
      <c r="AC46" s="423" t="s">
        <v>1790</v>
      </c>
    </row>
    <row r="47" spans="1:29" ht="15.65" customHeight="1" x14ac:dyDescent="0.35">
      <c r="A47" s="264">
        <v>10</v>
      </c>
      <c r="B47" s="1734" t="s">
        <v>1547</v>
      </c>
      <c r="C47" s="1735"/>
      <c r="D47" s="1735"/>
      <c r="E47" s="1735"/>
      <c r="F47" s="1735"/>
      <c r="G47" s="1735"/>
      <c r="H47" s="1735"/>
      <c r="I47" s="1735"/>
      <c r="J47" s="1735"/>
      <c r="K47" s="1735"/>
      <c r="L47" s="1735"/>
      <c r="M47" s="1735"/>
      <c r="N47" s="1735"/>
      <c r="O47" s="1736"/>
      <c r="P47" s="791" t="s">
        <v>528</v>
      </c>
      <c r="Q47" s="792"/>
      <c r="R47" s="792"/>
      <c r="S47" s="1733"/>
      <c r="T47" s="1733"/>
      <c r="U47" s="1733"/>
      <c r="V47" s="1733"/>
      <c r="W47" s="1157" t="s">
        <v>1548</v>
      </c>
      <c r="X47" s="1157"/>
      <c r="Y47" s="614" t="s">
        <v>1549</v>
      </c>
      <c r="Z47" s="614"/>
      <c r="AA47" s="375"/>
      <c r="AB47" s="375"/>
      <c r="AC47" s="423" t="s">
        <v>1791</v>
      </c>
    </row>
    <row r="48" spans="1:29" ht="15.65" customHeight="1" x14ac:dyDescent="0.35">
      <c r="A48" s="264">
        <v>11</v>
      </c>
      <c r="B48" s="1734" t="s">
        <v>1550</v>
      </c>
      <c r="C48" s="1735"/>
      <c r="D48" s="1735"/>
      <c r="E48" s="1735"/>
      <c r="F48" s="1735"/>
      <c r="G48" s="1735"/>
      <c r="H48" s="1735"/>
      <c r="I48" s="1735"/>
      <c r="J48" s="1735"/>
      <c r="K48" s="1735"/>
      <c r="L48" s="1735"/>
      <c r="M48" s="1735"/>
      <c r="N48" s="1735"/>
      <c r="O48" s="1736"/>
      <c r="P48" s="791" t="s">
        <v>528</v>
      </c>
      <c r="Q48" s="792"/>
      <c r="R48" s="792"/>
      <c r="S48" s="1734"/>
      <c r="T48" s="1735"/>
      <c r="U48" s="1735"/>
      <c r="V48" s="1736"/>
      <c r="W48" s="614">
        <v>1574</v>
      </c>
      <c r="X48" s="614"/>
      <c r="Y48" s="614">
        <f>W48*1.05</f>
        <v>1652.7</v>
      </c>
      <c r="Z48" s="614"/>
      <c r="AA48" s="375"/>
      <c r="AB48" s="375"/>
      <c r="AC48" s="389">
        <f t="shared" si="2"/>
        <v>2198.0910000000003</v>
      </c>
    </row>
    <row r="49" spans="1:29" ht="15.65" customHeight="1" x14ac:dyDescent="0.35">
      <c r="A49" s="264">
        <v>12</v>
      </c>
      <c r="B49" s="1734" t="s">
        <v>1551</v>
      </c>
      <c r="C49" s="1735"/>
      <c r="D49" s="1735"/>
      <c r="E49" s="1735"/>
      <c r="F49" s="1735"/>
      <c r="G49" s="1735"/>
      <c r="H49" s="1735"/>
      <c r="I49" s="1735"/>
      <c r="J49" s="1735"/>
      <c r="K49" s="1735"/>
      <c r="L49" s="1735"/>
      <c r="M49" s="1735"/>
      <c r="N49" s="1735"/>
      <c r="O49" s="1736"/>
      <c r="P49" s="791" t="s">
        <v>528</v>
      </c>
      <c r="Q49" s="792"/>
      <c r="R49" s="792"/>
      <c r="S49" s="1734"/>
      <c r="T49" s="1735"/>
      <c r="U49" s="1735"/>
      <c r="V49" s="1736"/>
      <c r="W49" s="1157" t="s">
        <v>509</v>
      </c>
      <c r="X49" s="1157"/>
      <c r="Y49" s="1157" t="s">
        <v>509</v>
      </c>
      <c r="Z49" s="1157"/>
      <c r="AA49" s="375"/>
      <c r="AB49" s="375"/>
      <c r="AC49" s="396" t="s">
        <v>509</v>
      </c>
    </row>
    <row r="50" spans="1:29" ht="15" x14ac:dyDescent="0.35">
      <c r="A50" s="264">
        <v>13</v>
      </c>
      <c r="B50" s="1734" t="s">
        <v>1552</v>
      </c>
      <c r="C50" s="1735"/>
      <c r="D50" s="1735"/>
      <c r="E50" s="1735"/>
      <c r="F50" s="1735"/>
      <c r="G50" s="1735"/>
      <c r="H50" s="1735"/>
      <c r="I50" s="1735"/>
      <c r="J50" s="1735"/>
      <c r="K50" s="1735"/>
      <c r="L50" s="1735"/>
      <c r="M50" s="1735"/>
      <c r="N50" s="1735"/>
      <c r="O50" s="1736"/>
      <c r="P50" s="1624" t="s">
        <v>528</v>
      </c>
      <c r="Q50" s="1625"/>
      <c r="R50" s="1626"/>
      <c r="S50" s="1734"/>
      <c r="T50" s="1735"/>
      <c r="U50" s="1735"/>
      <c r="V50" s="1736"/>
      <c r="W50" s="614">
        <v>1665</v>
      </c>
      <c r="X50" s="614"/>
      <c r="Y50" s="614">
        <f t="shared" si="3"/>
        <v>1748.25</v>
      </c>
      <c r="Z50" s="614"/>
      <c r="AA50" s="375"/>
      <c r="AB50" s="375"/>
      <c r="AC50" s="389">
        <f t="shared" si="2"/>
        <v>2325.1725000000001</v>
      </c>
    </row>
    <row r="51" spans="1:29" ht="15.5" x14ac:dyDescent="0.35">
      <c r="A51" s="264">
        <v>14</v>
      </c>
      <c r="B51" s="1734" t="s">
        <v>1553</v>
      </c>
      <c r="C51" s="1735"/>
      <c r="D51" s="1735"/>
      <c r="E51" s="1735"/>
      <c r="F51" s="1735"/>
      <c r="G51" s="1735"/>
      <c r="H51" s="1735"/>
      <c r="I51" s="1735"/>
      <c r="J51" s="1735"/>
      <c r="K51" s="1735"/>
      <c r="L51" s="1735"/>
      <c r="M51" s="1735"/>
      <c r="N51" s="1735"/>
      <c r="O51" s="1736"/>
      <c r="P51" s="791" t="s">
        <v>528</v>
      </c>
      <c r="Q51" s="792"/>
      <c r="R51" s="792"/>
      <c r="S51" s="1732"/>
      <c r="T51" s="1732"/>
      <c r="U51" s="1732"/>
      <c r="V51" s="1732"/>
      <c r="W51" s="614">
        <v>15714</v>
      </c>
      <c r="X51" s="614"/>
      <c r="Y51" s="614">
        <f t="shared" si="3"/>
        <v>16499.7</v>
      </c>
      <c r="Z51" s="614"/>
      <c r="AA51" s="375"/>
      <c r="AB51" s="375"/>
      <c r="AC51" s="389">
        <f t="shared" si="2"/>
        <v>21944.601000000002</v>
      </c>
    </row>
    <row r="52" spans="1:29" ht="14.5" x14ac:dyDescent="0.3">
      <c r="A52" s="1068" t="s">
        <v>1764</v>
      </c>
      <c r="B52" s="1717"/>
      <c r="C52" s="1717"/>
      <c r="D52" s="1717"/>
      <c r="E52" s="1717"/>
      <c r="F52" s="1717"/>
      <c r="G52" s="1717"/>
      <c r="H52" s="1717"/>
      <c r="I52" s="1717"/>
      <c r="J52" s="1717"/>
      <c r="K52" s="1717"/>
      <c r="L52" s="1717"/>
      <c r="M52" s="1717"/>
      <c r="N52" s="1717"/>
      <c r="O52" s="1717"/>
      <c r="P52" s="1717"/>
      <c r="Q52" s="1717"/>
      <c r="R52" s="1717"/>
      <c r="S52" s="1717"/>
      <c r="T52" s="1717"/>
      <c r="U52" s="1717"/>
      <c r="V52" s="1717"/>
      <c r="W52" s="1717"/>
      <c r="X52" s="1717"/>
      <c r="Y52" s="1717"/>
      <c r="Z52" s="1718"/>
      <c r="AA52" s="375"/>
      <c r="AB52" s="375"/>
      <c r="AC52" s="389"/>
    </row>
    <row r="53" spans="1:29" ht="15.5" x14ac:dyDescent="0.35">
      <c r="A53" s="286">
        <v>15</v>
      </c>
      <c r="B53" s="1740" t="s">
        <v>1554</v>
      </c>
      <c r="C53" s="1740"/>
      <c r="D53" s="1740"/>
      <c r="E53" s="1740"/>
      <c r="F53" s="1740"/>
      <c r="G53" s="1740"/>
      <c r="H53" s="1740"/>
      <c r="I53" s="1740"/>
      <c r="J53" s="1740"/>
      <c r="K53" s="1740"/>
      <c r="L53" s="1740"/>
      <c r="M53" s="1740"/>
      <c r="N53" s="1740"/>
      <c r="O53" s="1740"/>
      <c r="P53" s="1173" t="s">
        <v>528</v>
      </c>
      <c r="Q53" s="1174"/>
      <c r="R53" s="1174"/>
      <c r="S53" s="1740"/>
      <c r="T53" s="1740"/>
      <c r="U53" s="1740"/>
      <c r="V53" s="1740"/>
      <c r="W53" s="1737">
        <v>782</v>
      </c>
      <c r="X53" s="1737"/>
      <c r="Y53" s="1738">
        <f>W53*1.05</f>
        <v>821.1</v>
      </c>
      <c r="Z53" s="1739"/>
      <c r="AA53" s="375"/>
      <c r="AB53" s="375"/>
      <c r="AC53" s="389">
        <f t="shared" si="2"/>
        <v>1092.0630000000001</v>
      </c>
    </row>
    <row r="54" spans="1:29" ht="15.5" x14ac:dyDescent="0.35">
      <c r="A54" s="286">
        <v>16</v>
      </c>
      <c r="B54" s="1740" t="s">
        <v>1555</v>
      </c>
      <c r="C54" s="1740"/>
      <c r="D54" s="1740"/>
      <c r="E54" s="1740"/>
      <c r="F54" s="1740"/>
      <c r="G54" s="1740"/>
      <c r="H54" s="1740"/>
      <c r="I54" s="1740"/>
      <c r="J54" s="1740"/>
      <c r="K54" s="1740"/>
      <c r="L54" s="1740"/>
      <c r="M54" s="1740"/>
      <c r="N54" s="1740"/>
      <c r="O54" s="1740"/>
      <c r="P54" s="1173" t="s">
        <v>528</v>
      </c>
      <c r="Q54" s="1174"/>
      <c r="R54" s="1174"/>
      <c r="S54" s="1740"/>
      <c r="T54" s="1740"/>
      <c r="U54" s="1740"/>
      <c r="V54" s="1740"/>
      <c r="W54" s="1737">
        <v>667</v>
      </c>
      <c r="X54" s="1737"/>
      <c r="Y54" s="1738">
        <f t="shared" ref="Y54:Y59" si="4">W54*1.05</f>
        <v>700.35</v>
      </c>
      <c r="Z54" s="1739"/>
      <c r="AA54" s="375"/>
      <c r="AB54" s="375"/>
      <c r="AC54" s="389">
        <f t="shared" si="2"/>
        <v>931.46550000000002</v>
      </c>
    </row>
    <row r="55" spans="1:29" ht="15.5" x14ac:dyDescent="0.35">
      <c r="A55" s="286">
        <v>17</v>
      </c>
      <c r="B55" s="1740" t="s">
        <v>1556</v>
      </c>
      <c r="C55" s="1740"/>
      <c r="D55" s="1740"/>
      <c r="E55" s="1740"/>
      <c r="F55" s="1740"/>
      <c r="G55" s="1740"/>
      <c r="H55" s="1740"/>
      <c r="I55" s="1740"/>
      <c r="J55" s="1740"/>
      <c r="K55" s="1740"/>
      <c r="L55" s="1740"/>
      <c r="M55" s="1740"/>
      <c r="N55" s="1740"/>
      <c r="O55" s="1740"/>
      <c r="P55" s="1173" t="s">
        <v>528</v>
      </c>
      <c r="Q55" s="1174"/>
      <c r="R55" s="1174"/>
      <c r="S55" s="1740"/>
      <c r="T55" s="1740"/>
      <c r="U55" s="1740"/>
      <c r="V55" s="1740"/>
      <c r="W55" s="1737">
        <v>786</v>
      </c>
      <c r="X55" s="1737"/>
      <c r="Y55" s="1738">
        <f t="shared" si="4"/>
        <v>825.30000000000007</v>
      </c>
      <c r="Z55" s="1739"/>
      <c r="AA55" s="375"/>
      <c r="AB55" s="375"/>
      <c r="AC55" s="389">
        <f t="shared" si="2"/>
        <v>1097.6490000000001</v>
      </c>
    </row>
    <row r="56" spans="1:29" ht="15.5" x14ac:dyDescent="0.35">
      <c r="A56" s="286">
        <v>18</v>
      </c>
      <c r="B56" s="1740" t="s">
        <v>1557</v>
      </c>
      <c r="C56" s="1740"/>
      <c r="D56" s="1740"/>
      <c r="E56" s="1740"/>
      <c r="F56" s="1740"/>
      <c r="G56" s="1740"/>
      <c r="H56" s="1740"/>
      <c r="I56" s="1740"/>
      <c r="J56" s="1740"/>
      <c r="K56" s="1740"/>
      <c r="L56" s="1740"/>
      <c r="M56" s="1740"/>
      <c r="N56" s="1740"/>
      <c r="O56" s="1740"/>
      <c r="P56" s="1173" t="s">
        <v>528</v>
      </c>
      <c r="Q56" s="1174"/>
      <c r="R56" s="1174"/>
      <c r="S56" s="1740"/>
      <c r="T56" s="1740"/>
      <c r="U56" s="1740"/>
      <c r="V56" s="1740"/>
      <c r="W56" s="1737">
        <v>31130</v>
      </c>
      <c r="X56" s="1737"/>
      <c r="Y56" s="1738">
        <f t="shared" si="4"/>
        <v>32686.5</v>
      </c>
      <c r="Z56" s="1739"/>
      <c r="AA56" s="375"/>
      <c r="AB56" s="375"/>
      <c r="AC56" s="389">
        <f t="shared" si="2"/>
        <v>43473.044999999998</v>
      </c>
    </row>
    <row r="57" spans="1:29" ht="15.5" x14ac:dyDescent="0.35">
      <c r="A57" s="286">
        <v>19</v>
      </c>
      <c r="B57" s="1740" t="s">
        <v>1558</v>
      </c>
      <c r="C57" s="1740"/>
      <c r="D57" s="1740"/>
      <c r="E57" s="1740"/>
      <c r="F57" s="1740"/>
      <c r="G57" s="1740"/>
      <c r="H57" s="1740"/>
      <c r="I57" s="1740"/>
      <c r="J57" s="1740"/>
      <c r="K57" s="1740"/>
      <c r="L57" s="1740"/>
      <c r="M57" s="1740"/>
      <c r="N57" s="1740"/>
      <c r="O57" s="1740"/>
      <c r="P57" s="1173" t="s">
        <v>528</v>
      </c>
      <c r="Q57" s="1174"/>
      <c r="R57" s="1174"/>
      <c r="S57" s="1740"/>
      <c r="T57" s="1740"/>
      <c r="U57" s="1740"/>
      <c r="V57" s="1740"/>
      <c r="W57" s="1737">
        <v>782</v>
      </c>
      <c r="X57" s="1737"/>
      <c r="Y57" s="1738">
        <f t="shared" si="4"/>
        <v>821.1</v>
      </c>
      <c r="Z57" s="1739"/>
      <c r="AA57" s="375"/>
      <c r="AB57" s="375"/>
      <c r="AC57" s="389">
        <f t="shared" si="2"/>
        <v>1092.0630000000001</v>
      </c>
    </row>
    <row r="58" spans="1:29" ht="15.5" x14ac:dyDescent="0.35">
      <c r="A58" s="286">
        <v>20</v>
      </c>
      <c r="B58" s="1740" t="s">
        <v>1559</v>
      </c>
      <c r="C58" s="1740"/>
      <c r="D58" s="1740"/>
      <c r="E58" s="1740"/>
      <c r="F58" s="1740"/>
      <c r="G58" s="1740"/>
      <c r="H58" s="1740"/>
      <c r="I58" s="1740"/>
      <c r="J58" s="1740"/>
      <c r="K58" s="1740"/>
      <c r="L58" s="1740"/>
      <c r="M58" s="1740"/>
      <c r="N58" s="1740"/>
      <c r="O58" s="1740"/>
      <c r="P58" s="1173" t="s">
        <v>528</v>
      </c>
      <c r="Q58" s="1174"/>
      <c r="R58" s="1174"/>
      <c r="S58" s="1740"/>
      <c r="T58" s="1740"/>
      <c r="U58" s="1740"/>
      <c r="V58" s="1740"/>
      <c r="W58" s="1737">
        <v>-133</v>
      </c>
      <c r="X58" s="1737"/>
      <c r="Y58" s="1738">
        <f t="shared" si="4"/>
        <v>-139.65</v>
      </c>
      <c r="Z58" s="1739"/>
      <c r="AA58" s="375"/>
      <c r="AB58" s="375"/>
      <c r="AC58" s="389">
        <f t="shared" si="2"/>
        <v>-185.73450000000003</v>
      </c>
    </row>
    <row r="59" spans="1:29" ht="15.5" x14ac:dyDescent="0.35">
      <c r="A59" s="286">
        <v>21</v>
      </c>
      <c r="B59" s="1740" t="s">
        <v>1560</v>
      </c>
      <c r="C59" s="1740"/>
      <c r="D59" s="1740"/>
      <c r="E59" s="1740"/>
      <c r="F59" s="1740"/>
      <c r="G59" s="1740"/>
      <c r="H59" s="1740"/>
      <c r="I59" s="1740"/>
      <c r="J59" s="1740"/>
      <c r="K59" s="1740"/>
      <c r="L59" s="1740"/>
      <c r="M59" s="1740"/>
      <c r="N59" s="1740"/>
      <c r="O59" s="1740"/>
      <c r="P59" s="1173" t="s">
        <v>528</v>
      </c>
      <c r="Q59" s="1174"/>
      <c r="R59" s="1174"/>
      <c r="S59" s="1740"/>
      <c r="T59" s="1740"/>
      <c r="U59" s="1740"/>
      <c r="V59" s="1740"/>
      <c r="W59" s="1737">
        <v>173</v>
      </c>
      <c r="X59" s="1737"/>
      <c r="Y59" s="1738">
        <f t="shared" si="4"/>
        <v>181.65</v>
      </c>
      <c r="Z59" s="1739"/>
      <c r="AA59" s="375"/>
      <c r="AB59" s="375"/>
      <c r="AC59" s="389">
        <f t="shared" si="2"/>
        <v>241.59450000000001</v>
      </c>
    </row>
    <row r="60" spans="1:29" ht="15.5" x14ac:dyDescent="0.35">
      <c r="A60" s="286">
        <v>22</v>
      </c>
      <c r="B60" s="1740" t="s">
        <v>1561</v>
      </c>
      <c r="C60" s="1740"/>
      <c r="D60" s="1740"/>
      <c r="E60" s="1740"/>
      <c r="F60" s="1740"/>
      <c r="G60" s="1740"/>
      <c r="H60" s="1740"/>
      <c r="I60" s="1740"/>
      <c r="J60" s="1740"/>
      <c r="K60" s="1740"/>
      <c r="L60" s="1740"/>
      <c r="M60" s="1740"/>
      <c r="N60" s="1740"/>
      <c r="O60" s="1740"/>
      <c r="P60" s="1173" t="s">
        <v>528</v>
      </c>
      <c r="Q60" s="1174"/>
      <c r="R60" s="1174"/>
      <c r="S60" s="1740"/>
      <c r="T60" s="1740"/>
      <c r="U60" s="1740"/>
      <c r="V60" s="1740"/>
      <c r="W60" s="1741"/>
      <c r="X60" s="1741"/>
      <c r="Y60" s="1742"/>
      <c r="Z60" s="1743"/>
      <c r="AA60" s="375"/>
      <c r="AB60" s="375"/>
      <c r="AC60" s="389"/>
    </row>
  </sheetData>
  <mergeCells count="272">
    <mergeCell ref="AA1:AA3"/>
    <mergeCell ref="AB1:AB3"/>
    <mergeCell ref="AC1:AC3"/>
    <mergeCell ref="B60:O60"/>
    <mergeCell ref="P60:R60"/>
    <mergeCell ref="S60:V60"/>
    <mergeCell ref="W60:X60"/>
    <mergeCell ref="Y60:Z60"/>
    <mergeCell ref="B58:O58"/>
    <mergeCell ref="P58:R58"/>
    <mergeCell ref="S58:V58"/>
    <mergeCell ref="W58:X58"/>
    <mergeCell ref="Y58:Z58"/>
    <mergeCell ref="B59:O59"/>
    <mergeCell ref="P59:R59"/>
    <mergeCell ref="S59:V59"/>
    <mergeCell ref="W59:X59"/>
    <mergeCell ref="Y59:Z59"/>
    <mergeCell ref="S57:V57"/>
    <mergeCell ref="W57:X57"/>
    <mergeCell ref="Y57:Z57"/>
    <mergeCell ref="B54:O54"/>
    <mergeCell ref="B57:O57"/>
    <mergeCell ref="P57:R57"/>
    <mergeCell ref="B51:O51"/>
    <mergeCell ref="P51:R51"/>
    <mergeCell ref="S51:V51"/>
    <mergeCell ref="W51:X51"/>
    <mergeCell ref="Y51:Z51"/>
    <mergeCell ref="B53:O53"/>
    <mergeCell ref="P53:R53"/>
    <mergeCell ref="S53:V53"/>
    <mergeCell ref="W53:X53"/>
    <mergeCell ref="Y53:Z53"/>
    <mergeCell ref="A52:Z52"/>
    <mergeCell ref="W54:X54"/>
    <mergeCell ref="Y54:Z54"/>
    <mergeCell ref="B55:O55"/>
    <mergeCell ref="P55:R55"/>
    <mergeCell ref="S55:V55"/>
    <mergeCell ref="W55:X55"/>
    <mergeCell ref="Y55:Z55"/>
    <mergeCell ref="B56:O56"/>
    <mergeCell ref="P56:R56"/>
    <mergeCell ref="S56:V56"/>
    <mergeCell ref="S54:V54"/>
    <mergeCell ref="W56:X56"/>
    <mergeCell ref="P54:R54"/>
    <mergeCell ref="Y56:Z56"/>
    <mergeCell ref="B49:O49"/>
    <mergeCell ref="P49:R49"/>
    <mergeCell ref="S49:V49"/>
    <mergeCell ref="W49:X49"/>
    <mergeCell ref="Y49:Z49"/>
    <mergeCell ref="B50:O50"/>
    <mergeCell ref="P50:R50"/>
    <mergeCell ref="S50:V50"/>
    <mergeCell ref="W50:X50"/>
    <mergeCell ref="Y50:Z50"/>
    <mergeCell ref="B47:O47"/>
    <mergeCell ref="P47:R47"/>
    <mergeCell ref="S47:V47"/>
    <mergeCell ref="W47:X47"/>
    <mergeCell ref="Y47:Z47"/>
    <mergeCell ref="B48:O48"/>
    <mergeCell ref="P48:R48"/>
    <mergeCell ref="S48:V48"/>
    <mergeCell ref="W48:X48"/>
    <mergeCell ref="Y48:Z48"/>
    <mergeCell ref="B45:O45"/>
    <mergeCell ref="P45:R45"/>
    <mergeCell ref="S45:V45"/>
    <mergeCell ref="W45:X45"/>
    <mergeCell ref="Y45:Z45"/>
    <mergeCell ref="B46:O46"/>
    <mergeCell ref="P46:R46"/>
    <mergeCell ref="S46:V46"/>
    <mergeCell ref="W46:X46"/>
    <mergeCell ref="Y46:Z46"/>
    <mergeCell ref="B43:O43"/>
    <mergeCell ref="P43:R43"/>
    <mergeCell ref="S43:V43"/>
    <mergeCell ref="W43:X43"/>
    <mergeCell ref="Y43:Z43"/>
    <mergeCell ref="B44:O44"/>
    <mergeCell ref="P44:R44"/>
    <mergeCell ref="S44:V44"/>
    <mergeCell ref="W44:X44"/>
    <mergeCell ref="Y44:Z44"/>
    <mergeCell ref="B41:O41"/>
    <mergeCell ref="P41:R41"/>
    <mergeCell ref="S41:V41"/>
    <mergeCell ref="W41:X41"/>
    <mergeCell ref="Y41:Z41"/>
    <mergeCell ref="B42:O42"/>
    <mergeCell ref="P42:R42"/>
    <mergeCell ref="S42:V42"/>
    <mergeCell ref="W42:X42"/>
    <mergeCell ref="Y42:Z42"/>
    <mergeCell ref="B39:O39"/>
    <mergeCell ref="P39:R39"/>
    <mergeCell ref="S39:V39"/>
    <mergeCell ref="W39:X39"/>
    <mergeCell ref="Y39:Z39"/>
    <mergeCell ref="B40:O40"/>
    <mergeCell ref="P40:R40"/>
    <mergeCell ref="S40:V40"/>
    <mergeCell ref="W40:X40"/>
    <mergeCell ref="Y40:Z40"/>
    <mergeCell ref="B33:O33"/>
    <mergeCell ref="P33:R33"/>
    <mergeCell ref="S33:V33"/>
    <mergeCell ref="W33:X33"/>
    <mergeCell ref="Y33:Z33"/>
    <mergeCell ref="A36:Z36"/>
    <mergeCell ref="A37:Z37"/>
    <mergeCell ref="B38:O38"/>
    <mergeCell ref="P38:R38"/>
    <mergeCell ref="S38:V38"/>
    <mergeCell ref="W38:X38"/>
    <mergeCell ref="Y38:Z38"/>
    <mergeCell ref="B34:O34"/>
    <mergeCell ref="P34:R34"/>
    <mergeCell ref="S34:V34"/>
    <mergeCell ref="W34:X34"/>
    <mergeCell ref="Y34:Z34"/>
    <mergeCell ref="B35:O35"/>
    <mergeCell ref="P35:R35"/>
    <mergeCell ref="S35:V35"/>
    <mergeCell ref="W35:X35"/>
    <mergeCell ref="Y35:Z35"/>
    <mergeCell ref="B31:O31"/>
    <mergeCell ref="P31:R31"/>
    <mergeCell ref="S31:V31"/>
    <mergeCell ref="W31:X31"/>
    <mergeCell ref="Y31:Z31"/>
    <mergeCell ref="B32:O32"/>
    <mergeCell ref="P32:R32"/>
    <mergeCell ref="S32:V32"/>
    <mergeCell ref="W32:X32"/>
    <mergeCell ref="Y32:Z32"/>
    <mergeCell ref="B29:O29"/>
    <mergeCell ref="P29:R29"/>
    <mergeCell ref="S29:V29"/>
    <mergeCell ref="W29:X29"/>
    <mergeCell ref="Y29:Z29"/>
    <mergeCell ref="B30:O30"/>
    <mergeCell ref="P30:R30"/>
    <mergeCell ref="S30:V30"/>
    <mergeCell ref="W30:X30"/>
    <mergeCell ref="Y30:Z30"/>
    <mergeCell ref="B27:O27"/>
    <mergeCell ref="P27:R27"/>
    <mergeCell ref="S27:V27"/>
    <mergeCell ref="W27:X27"/>
    <mergeCell ref="Y27:Z27"/>
    <mergeCell ref="B28:O28"/>
    <mergeCell ref="P28:R28"/>
    <mergeCell ref="S28:V28"/>
    <mergeCell ref="W28:X28"/>
    <mergeCell ref="Y28:Z28"/>
    <mergeCell ref="B25:O25"/>
    <mergeCell ref="P25:R25"/>
    <mergeCell ref="S25:V25"/>
    <mergeCell ref="B26:O26"/>
    <mergeCell ref="P26:R26"/>
    <mergeCell ref="S26:V26"/>
    <mergeCell ref="W26:X26"/>
    <mergeCell ref="Y26:Z26"/>
    <mergeCell ref="W25:Z25"/>
    <mergeCell ref="B21:O21"/>
    <mergeCell ref="P21:R21"/>
    <mergeCell ref="S21:V21"/>
    <mergeCell ref="W21:X21"/>
    <mergeCell ref="Y21:Z21"/>
    <mergeCell ref="M23:R23"/>
    <mergeCell ref="S23:V23"/>
    <mergeCell ref="W23:X23"/>
    <mergeCell ref="Y23:Z23"/>
    <mergeCell ref="A22:Z22"/>
    <mergeCell ref="B19:O19"/>
    <mergeCell ref="P19:R19"/>
    <mergeCell ref="S19:V19"/>
    <mergeCell ref="W19:X19"/>
    <mergeCell ref="Y19:Z19"/>
    <mergeCell ref="B20:O20"/>
    <mergeCell ref="P20:R20"/>
    <mergeCell ref="S20:V20"/>
    <mergeCell ref="W20:X20"/>
    <mergeCell ref="Y20:Z20"/>
    <mergeCell ref="B17:O17"/>
    <mergeCell ref="P17:R17"/>
    <mergeCell ref="S17:V17"/>
    <mergeCell ref="W17:X17"/>
    <mergeCell ref="Y17:Z17"/>
    <mergeCell ref="B18:O18"/>
    <mergeCell ref="P18:R18"/>
    <mergeCell ref="S18:V18"/>
    <mergeCell ref="W18:X18"/>
    <mergeCell ref="Y18:Z18"/>
    <mergeCell ref="B15:O15"/>
    <mergeCell ref="P15:R15"/>
    <mergeCell ref="S15:V15"/>
    <mergeCell ref="W15:X15"/>
    <mergeCell ref="Y15:Z15"/>
    <mergeCell ref="B16:O16"/>
    <mergeCell ref="P16:R16"/>
    <mergeCell ref="S16:V16"/>
    <mergeCell ref="W16:X16"/>
    <mergeCell ref="Y16:Z16"/>
    <mergeCell ref="B13:O13"/>
    <mergeCell ref="P13:R13"/>
    <mergeCell ref="S13:V13"/>
    <mergeCell ref="W13:X13"/>
    <mergeCell ref="Y13:Z13"/>
    <mergeCell ref="B14:O14"/>
    <mergeCell ref="P14:R14"/>
    <mergeCell ref="S14:V14"/>
    <mergeCell ref="W14:X14"/>
    <mergeCell ref="Y14:Z14"/>
    <mergeCell ref="B11:O11"/>
    <mergeCell ref="P11:R11"/>
    <mergeCell ref="S11:V11"/>
    <mergeCell ref="W11:X11"/>
    <mergeCell ref="Y11:Z11"/>
    <mergeCell ref="B12:O12"/>
    <mergeCell ref="P12:R12"/>
    <mergeCell ref="S12:V12"/>
    <mergeCell ref="W12:X12"/>
    <mergeCell ref="Y12:Z12"/>
    <mergeCell ref="B9:O9"/>
    <mergeCell ref="P9:R9"/>
    <mergeCell ref="S9:V9"/>
    <mergeCell ref="W9:X9"/>
    <mergeCell ref="Y9:Z9"/>
    <mergeCell ref="B10:O10"/>
    <mergeCell ref="P10:R10"/>
    <mergeCell ref="S10:V10"/>
    <mergeCell ref="W10:X10"/>
    <mergeCell ref="Y10:Z10"/>
    <mergeCell ref="B7:O7"/>
    <mergeCell ref="P7:R7"/>
    <mergeCell ref="S7:V7"/>
    <mergeCell ref="W7:X7"/>
    <mergeCell ref="Y7:Z7"/>
    <mergeCell ref="B8:O8"/>
    <mergeCell ref="P8:R8"/>
    <mergeCell ref="S8:V8"/>
    <mergeCell ref="W8:X8"/>
    <mergeCell ref="Y8:Z8"/>
    <mergeCell ref="B5:O5"/>
    <mergeCell ref="P5:R5"/>
    <mergeCell ref="S5:V5"/>
    <mergeCell ref="W5:X5"/>
    <mergeCell ref="Y5:Z5"/>
    <mergeCell ref="B6:O6"/>
    <mergeCell ref="P6:R6"/>
    <mergeCell ref="S6:V6"/>
    <mergeCell ref="W6:X6"/>
    <mergeCell ref="Y6:Z6"/>
    <mergeCell ref="A1:V1"/>
    <mergeCell ref="A2:Z2"/>
    <mergeCell ref="B3:O3"/>
    <mergeCell ref="P3:R3"/>
    <mergeCell ref="S3:V3"/>
    <mergeCell ref="W3:X3"/>
    <mergeCell ref="Y3:Z3"/>
    <mergeCell ref="B4:O4"/>
    <mergeCell ref="P4:R4"/>
    <mergeCell ref="S4:V4"/>
    <mergeCell ref="W4:X4"/>
    <mergeCell ref="Y4:Z4"/>
  </mergeCell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B050"/>
  </sheetPr>
  <dimension ref="A1:AC58"/>
  <sheetViews>
    <sheetView topLeftCell="D34" zoomScale="90" zoomScaleNormal="90" workbookViewId="0">
      <selection activeCell="AC39" sqref="AC39:AC40"/>
    </sheetView>
  </sheetViews>
  <sheetFormatPr defaultColWidth="9.296875" defaultRowHeight="13" x14ac:dyDescent="0.3"/>
  <cols>
    <col min="1" max="26" width="9.296875" style="112"/>
    <col min="27" max="27" width="15.296875" style="112" customWidth="1"/>
    <col min="28" max="28" width="15.796875" style="112" customWidth="1"/>
    <col min="29" max="29" width="21.5" style="112" customWidth="1"/>
    <col min="30" max="16384" width="9.296875" style="112"/>
  </cols>
  <sheetData>
    <row r="1" spans="1:29" ht="14.5" x14ac:dyDescent="0.3">
      <c r="A1" s="1744" t="s">
        <v>1562</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AA1" s="1492" t="s">
        <v>1799</v>
      </c>
      <c r="AB1" s="1492" t="s">
        <v>1800</v>
      </c>
      <c r="AC1" s="1492" t="s">
        <v>1801</v>
      </c>
    </row>
    <row r="2" spans="1:29" x14ac:dyDescent="0.3">
      <c r="A2" s="882" t="s">
        <v>1563</v>
      </c>
      <c r="B2" s="1746"/>
      <c r="C2" s="1746"/>
      <c r="D2" s="1746"/>
      <c r="E2" s="1746"/>
      <c r="F2" s="1746"/>
      <c r="G2" s="1746"/>
      <c r="H2" s="1746"/>
      <c r="I2" s="1746"/>
      <c r="J2" s="1746"/>
      <c r="K2" s="1746"/>
      <c r="L2" s="1746"/>
      <c r="M2" s="1746"/>
      <c r="N2" s="1746"/>
      <c r="O2" s="1746"/>
      <c r="P2" s="1746"/>
      <c r="Q2" s="1746"/>
      <c r="R2" s="1746"/>
      <c r="S2" s="1746"/>
      <c r="T2" s="1746"/>
      <c r="U2" s="1746"/>
      <c r="V2" s="1746"/>
      <c r="W2" s="1746"/>
      <c r="X2" s="1746"/>
      <c r="Y2" s="1746"/>
      <c r="Z2" s="1747"/>
      <c r="AA2" s="1615"/>
      <c r="AB2" s="1615"/>
      <c r="AC2" s="1615"/>
    </row>
    <row r="3" spans="1:29" ht="129.75" customHeight="1" x14ac:dyDescent="0.35">
      <c r="A3" s="287"/>
      <c r="B3" s="1748" t="s">
        <v>1</v>
      </c>
      <c r="C3" s="1749"/>
      <c r="D3" s="1749"/>
      <c r="E3" s="1749"/>
      <c r="F3" s="1749"/>
      <c r="G3" s="1749"/>
      <c r="H3" s="1749"/>
      <c r="I3" s="1749"/>
      <c r="J3" s="1749"/>
      <c r="K3" s="1749"/>
      <c r="L3" s="1749"/>
      <c r="M3" s="1749"/>
      <c r="N3" s="1749"/>
      <c r="O3" s="1750"/>
      <c r="P3" s="1748" t="s">
        <v>2</v>
      </c>
      <c r="Q3" s="1749"/>
      <c r="R3" s="1750"/>
      <c r="S3" s="1748" t="s">
        <v>1467</v>
      </c>
      <c r="T3" s="1749"/>
      <c r="U3" s="1749"/>
      <c r="V3" s="1750"/>
      <c r="W3" s="1751" t="s">
        <v>1116</v>
      </c>
      <c r="X3" s="1751"/>
      <c r="Y3" s="704" t="s">
        <v>1213</v>
      </c>
      <c r="Z3" s="1620"/>
      <c r="AA3" s="1493"/>
      <c r="AB3" s="1493"/>
      <c r="AC3" s="1493"/>
    </row>
    <row r="4" spans="1:29" ht="15.5" x14ac:dyDescent="0.3">
      <c r="A4" s="85" t="s">
        <v>4</v>
      </c>
      <c r="B4" s="670" t="s">
        <v>5</v>
      </c>
      <c r="C4" s="671"/>
      <c r="D4" s="671"/>
      <c r="E4" s="671"/>
      <c r="F4" s="671"/>
      <c r="G4" s="671"/>
      <c r="H4" s="671"/>
      <c r="I4" s="671"/>
      <c r="J4" s="671"/>
      <c r="K4" s="671"/>
      <c r="L4" s="671"/>
      <c r="M4" s="671"/>
      <c r="N4" s="671"/>
      <c r="O4" s="672"/>
      <c r="P4" s="690" t="s">
        <v>528</v>
      </c>
      <c r="Q4" s="691"/>
      <c r="R4" s="692"/>
      <c r="S4" s="693"/>
      <c r="T4" s="694"/>
      <c r="U4" s="694"/>
      <c r="V4" s="694"/>
      <c r="W4" s="1752"/>
      <c r="X4" s="1752"/>
      <c r="Y4" s="1752"/>
      <c r="Z4" s="1752"/>
    </row>
    <row r="5" spans="1:29" ht="81" customHeight="1" x14ac:dyDescent="0.3">
      <c r="A5" s="87">
        <v>1</v>
      </c>
      <c r="B5" s="574" t="s">
        <v>362</v>
      </c>
      <c r="C5" s="572"/>
      <c r="D5" s="572"/>
      <c r="E5" s="572"/>
      <c r="F5" s="572"/>
      <c r="G5" s="572"/>
      <c r="H5" s="572"/>
      <c r="I5" s="572"/>
      <c r="J5" s="572"/>
      <c r="K5" s="572"/>
      <c r="L5" s="572"/>
      <c r="M5" s="572"/>
      <c r="N5" s="572"/>
      <c r="O5" s="666"/>
      <c r="P5" s="690" t="s">
        <v>528</v>
      </c>
      <c r="Q5" s="691"/>
      <c r="R5" s="692"/>
      <c r="S5" s="693"/>
      <c r="T5" s="694"/>
      <c r="U5" s="694"/>
      <c r="V5" s="694"/>
      <c r="W5" s="1752"/>
      <c r="X5" s="1752"/>
      <c r="Y5" s="1752"/>
      <c r="Z5" s="1752"/>
    </row>
    <row r="6" spans="1:29" ht="35.25" customHeight="1" x14ac:dyDescent="0.3">
      <c r="A6" s="87">
        <v>2</v>
      </c>
      <c r="B6" s="574" t="s">
        <v>1564</v>
      </c>
      <c r="C6" s="572"/>
      <c r="D6" s="572"/>
      <c r="E6" s="572"/>
      <c r="F6" s="572"/>
      <c r="G6" s="572"/>
      <c r="H6" s="572"/>
      <c r="I6" s="572"/>
      <c r="J6" s="572"/>
      <c r="K6" s="572"/>
      <c r="L6" s="572"/>
      <c r="M6" s="572"/>
      <c r="N6" s="572"/>
      <c r="O6" s="666"/>
      <c r="P6" s="690" t="s">
        <v>528</v>
      </c>
      <c r="Q6" s="691"/>
      <c r="R6" s="692"/>
      <c r="S6" s="693"/>
      <c r="T6" s="694"/>
      <c r="U6" s="694"/>
      <c r="V6" s="694"/>
      <c r="W6" s="1752"/>
      <c r="X6" s="1752"/>
      <c r="Y6" s="1752"/>
      <c r="Z6" s="1752"/>
    </row>
    <row r="7" spans="1:29" ht="15" customHeight="1" x14ac:dyDescent="0.3">
      <c r="A7" s="87">
        <v>3</v>
      </c>
      <c r="B7" s="574" t="s">
        <v>1565</v>
      </c>
      <c r="C7" s="572"/>
      <c r="D7" s="572"/>
      <c r="E7" s="572"/>
      <c r="F7" s="572"/>
      <c r="G7" s="572"/>
      <c r="H7" s="572"/>
      <c r="I7" s="572"/>
      <c r="J7" s="572"/>
      <c r="K7" s="572"/>
      <c r="L7" s="572"/>
      <c r="M7" s="572"/>
      <c r="N7" s="572"/>
      <c r="O7" s="666"/>
      <c r="P7" s="690" t="s">
        <v>528</v>
      </c>
      <c r="Q7" s="691"/>
      <c r="R7" s="692"/>
      <c r="S7" s="693"/>
      <c r="T7" s="694"/>
      <c r="U7" s="694"/>
      <c r="V7" s="694"/>
      <c r="W7" s="1752"/>
      <c r="X7" s="1752"/>
      <c r="Y7" s="1752"/>
      <c r="Z7" s="1752"/>
    </row>
    <row r="8" spans="1:29" ht="15.75" customHeight="1" x14ac:dyDescent="0.3">
      <c r="A8" s="87">
        <v>4</v>
      </c>
      <c r="B8" s="574" t="s">
        <v>1566</v>
      </c>
      <c r="C8" s="572"/>
      <c r="D8" s="572"/>
      <c r="E8" s="572"/>
      <c r="F8" s="572"/>
      <c r="G8" s="572"/>
      <c r="H8" s="572"/>
      <c r="I8" s="572"/>
      <c r="J8" s="572"/>
      <c r="K8" s="572"/>
      <c r="L8" s="572"/>
      <c r="M8" s="572"/>
      <c r="N8" s="572"/>
      <c r="O8" s="666"/>
      <c r="P8" s="690" t="s">
        <v>528</v>
      </c>
      <c r="Q8" s="691"/>
      <c r="R8" s="692"/>
      <c r="S8" s="693"/>
      <c r="T8" s="694"/>
      <c r="U8" s="694"/>
      <c r="V8" s="694"/>
      <c r="W8" s="1752"/>
      <c r="X8" s="1752"/>
      <c r="Y8" s="1752"/>
      <c r="Z8" s="1752"/>
    </row>
    <row r="9" spans="1:29" ht="15" customHeight="1" x14ac:dyDescent="0.3">
      <c r="A9" s="87">
        <v>5</v>
      </c>
      <c r="B9" s="574" t="s">
        <v>1567</v>
      </c>
      <c r="C9" s="572"/>
      <c r="D9" s="572"/>
      <c r="E9" s="572"/>
      <c r="F9" s="572"/>
      <c r="G9" s="572"/>
      <c r="H9" s="572"/>
      <c r="I9" s="572"/>
      <c r="J9" s="572"/>
      <c r="K9" s="572"/>
      <c r="L9" s="572"/>
      <c r="M9" s="572"/>
      <c r="N9" s="572"/>
      <c r="O9" s="666"/>
      <c r="P9" s="690" t="s">
        <v>528</v>
      </c>
      <c r="Q9" s="691"/>
      <c r="R9" s="692"/>
      <c r="S9" s="693"/>
      <c r="T9" s="694"/>
      <c r="U9" s="694"/>
      <c r="V9" s="694"/>
      <c r="W9" s="1752"/>
      <c r="X9" s="1752"/>
      <c r="Y9" s="1752"/>
      <c r="Z9" s="1752"/>
    </row>
    <row r="10" spans="1:29" ht="15" customHeight="1" x14ac:dyDescent="0.3">
      <c r="A10" s="87">
        <v>6</v>
      </c>
      <c r="B10" s="574" t="s">
        <v>1568</v>
      </c>
      <c r="C10" s="572"/>
      <c r="D10" s="572"/>
      <c r="E10" s="572"/>
      <c r="F10" s="572"/>
      <c r="G10" s="572"/>
      <c r="H10" s="572"/>
      <c r="I10" s="572"/>
      <c r="J10" s="572"/>
      <c r="K10" s="572"/>
      <c r="L10" s="572"/>
      <c r="M10" s="572"/>
      <c r="N10" s="572"/>
      <c r="O10" s="666"/>
      <c r="P10" s="690" t="s">
        <v>528</v>
      </c>
      <c r="Q10" s="691"/>
      <c r="R10" s="692"/>
      <c r="S10" s="693"/>
      <c r="T10" s="694"/>
      <c r="U10" s="694"/>
      <c r="V10" s="694"/>
      <c r="W10" s="1752"/>
      <c r="X10" s="1752"/>
      <c r="Y10" s="1752"/>
      <c r="Z10" s="1752"/>
    </row>
    <row r="11" spans="1:29" ht="15.75" customHeight="1" x14ac:dyDescent="0.3">
      <c r="A11" s="87">
        <v>7</v>
      </c>
      <c r="B11" s="574" t="s">
        <v>1569</v>
      </c>
      <c r="C11" s="572"/>
      <c r="D11" s="572"/>
      <c r="E11" s="572"/>
      <c r="F11" s="572"/>
      <c r="G11" s="572"/>
      <c r="H11" s="572"/>
      <c r="I11" s="572"/>
      <c r="J11" s="572"/>
      <c r="K11" s="572"/>
      <c r="L11" s="572"/>
      <c r="M11" s="572"/>
      <c r="N11" s="572"/>
      <c r="O11" s="666"/>
      <c r="P11" s="690" t="s">
        <v>528</v>
      </c>
      <c r="Q11" s="691"/>
      <c r="R11" s="692"/>
      <c r="S11" s="693"/>
      <c r="T11" s="694"/>
      <c r="U11" s="694"/>
      <c r="V11" s="694"/>
      <c r="W11" s="1752"/>
      <c r="X11" s="1752"/>
      <c r="Y11" s="1752"/>
      <c r="Z11" s="1752"/>
    </row>
    <row r="12" spans="1:29" ht="30" customHeight="1" x14ac:dyDescent="0.3">
      <c r="A12" s="87">
        <v>8</v>
      </c>
      <c r="B12" s="574" t="s">
        <v>1570</v>
      </c>
      <c r="C12" s="572"/>
      <c r="D12" s="572"/>
      <c r="E12" s="572"/>
      <c r="F12" s="572"/>
      <c r="G12" s="572"/>
      <c r="H12" s="572"/>
      <c r="I12" s="572"/>
      <c r="J12" s="572"/>
      <c r="K12" s="572"/>
      <c r="L12" s="572"/>
      <c r="M12" s="572"/>
      <c r="N12" s="572"/>
      <c r="O12" s="666"/>
      <c r="P12" s="690" t="s">
        <v>528</v>
      </c>
      <c r="Q12" s="691"/>
      <c r="R12" s="692"/>
      <c r="S12" s="693"/>
      <c r="T12" s="694"/>
      <c r="U12" s="694"/>
      <c r="V12" s="694"/>
      <c r="W12" s="1752"/>
      <c r="X12" s="1752"/>
      <c r="Y12" s="1752"/>
      <c r="Z12" s="1752"/>
    </row>
    <row r="13" spans="1:29" ht="32.25" customHeight="1" x14ac:dyDescent="0.3">
      <c r="A13" s="87">
        <v>9</v>
      </c>
      <c r="B13" s="574" t="s">
        <v>1571</v>
      </c>
      <c r="C13" s="572"/>
      <c r="D13" s="572"/>
      <c r="E13" s="572"/>
      <c r="F13" s="572"/>
      <c r="G13" s="572"/>
      <c r="H13" s="572"/>
      <c r="I13" s="572"/>
      <c r="J13" s="572"/>
      <c r="K13" s="572"/>
      <c r="L13" s="572"/>
      <c r="M13" s="572"/>
      <c r="N13" s="572"/>
      <c r="O13" s="666"/>
      <c r="P13" s="690" t="s">
        <v>528</v>
      </c>
      <c r="Q13" s="691"/>
      <c r="R13" s="692"/>
      <c r="S13" s="693"/>
      <c r="T13" s="694"/>
      <c r="U13" s="694"/>
      <c r="V13" s="694"/>
      <c r="W13" s="1752"/>
      <c r="X13" s="1752"/>
      <c r="Y13" s="1752"/>
      <c r="Z13" s="1752"/>
    </row>
    <row r="14" spans="1:29" ht="14.4" customHeight="1" x14ac:dyDescent="0.3">
      <c r="A14" s="85" t="s">
        <v>8</v>
      </c>
      <c r="B14" s="701" t="s">
        <v>1572</v>
      </c>
      <c r="C14" s="699"/>
      <c r="D14" s="699"/>
      <c r="E14" s="699"/>
      <c r="F14" s="699"/>
      <c r="G14" s="699"/>
      <c r="H14" s="699"/>
      <c r="I14" s="699"/>
      <c r="J14" s="699"/>
      <c r="K14" s="699"/>
      <c r="L14" s="699"/>
      <c r="M14" s="699"/>
      <c r="N14" s="699"/>
      <c r="O14" s="700"/>
      <c r="P14" s="690" t="s">
        <v>528</v>
      </c>
      <c r="Q14" s="691"/>
      <c r="R14" s="692"/>
      <c r="S14" s="693"/>
      <c r="T14" s="694"/>
      <c r="U14" s="694"/>
      <c r="V14" s="694"/>
      <c r="W14" s="1752"/>
      <c r="X14" s="1752"/>
      <c r="Y14" s="1752"/>
      <c r="Z14" s="1752"/>
    </row>
    <row r="15" spans="1:29" ht="18" customHeight="1" x14ac:dyDescent="0.3">
      <c r="A15" s="10">
        <v>1</v>
      </c>
      <c r="B15" s="574" t="s">
        <v>1573</v>
      </c>
      <c r="C15" s="572"/>
      <c r="D15" s="572"/>
      <c r="E15" s="572"/>
      <c r="F15" s="572"/>
      <c r="G15" s="572"/>
      <c r="H15" s="572"/>
      <c r="I15" s="572"/>
      <c r="J15" s="572"/>
      <c r="K15" s="572"/>
      <c r="L15" s="572"/>
      <c r="M15" s="572"/>
      <c r="N15" s="572"/>
      <c r="O15" s="666"/>
      <c r="P15" s="690" t="s">
        <v>528</v>
      </c>
      <c r="Q15" s="691"/>
      <c r="R15" s="692"/>
      <c r="S15" s="693"/>
      <c r="T15" s="694"/>
      <c r="U15" s="694"/>
      <c r="V15" s="694"/>
      <c r="W15" s="1752"/>
      <c r="X15" s="1752"/>
      <c r="Y15" s="1752"/>
      <c r="Z15" s="1752"/>
    </row>
    <row r="16" spans="1:29" ht="17.25" customHeight="1" x14ac:dyDescent="0.3">
      <c r="A16" s="10">
        <v>2</v>
      </c>
      <c r="B16" s="574" t="s">
        <v>1574</v>
      </c>
      <c r="C16" s="572"/>
      <c r="D16" s="572"/>
      <c r="E16" s="572"/>
      <c r="F16" s="572"/>
      <c r="G16" s="572"/>
      <c r="H16" s="572"/>
      <c r="I16" s="572"/>
      <c r="J16" s="572"/>
      <c r="K16" s="572"/>
      <c r="L16" s="572"/>
      <c r="M16" s="572"/>
      <c r="N16" s="572"/>
      <c r="O16" s="666"/>
      <c r="P16" s="690" t="s">
        <v>528</v>
      </c>
      <c r="Q16" s="691"/>
      <c r="R16" s="692"/>
      <c r="S16" s="693"/>
      <c r="T16" s="694"/>
      <c r="U16" s="694"/>
      <c r="V16" s="694"/>
      <c r="W16" s="1752"/>
      <c r="X16" s="1752"/>
      <c r="Y16" s="1752"/>
      <c r="Z16" s="1752"/>
    </row>
    <row r="17" spans="1:26" ht="17.25" customHeight="1" x14ac:dyDescent="0.3">
      <c r="A17" s="10">
        <v>3</v>
      </c>
      <c r="B17" s="574" t="s">
        <v>1575</v>
      </c>
      <c r="C17" s="572"/>
      <c r="D17" s="572"/>
      <c r="E17" s="572"/>
      <c r="F17" s="572"/>
      <c r="G17" s="572"/>
      <c r="H17" s="572"/>
      <c r="I17" s="572"/>
      <c r="J17" s="572"/>
      <c r="K17" s="572"/>
      <c r="L17" s="572"/>
      <c r="M17" s="572"/>
      <c r="N17" s="572"/>
      <c r="O17" s="666"/>
      <c r="P17" s="690" t="s">
        <v>528</v>
      </c>
      <c r="Q17" s="691"/>
      <c r="R17" s="692"/>
      <c r="S17" s="693"/>
      <c r="T17" s="694"/>
      <c r="U17" s="694"/>
      <c r="V17" s="694"/>
      <c r="W17" s="1752"/>
      <c r="X17" s="1752"/>
      <c r="Y17" s="1752"/>
      <c r="Z17" s="1752"/>
    </row>
    <row r="18" spans="1:26" ht="30" customHeight="1" x14ac:dyDescent="0.3">
      <c r="A18" s="10">
        <v>4</v>
      </c>
      <c r="B18" s="574" t="s">
        <v>1576</v>
      </c>
      <c r="C18" s="572"/>
      <c r="D18" s="572"/>
      <c r="E18" s="572"/>
      <c r="F18" s="572"/>
      <c r="G18" s="572"/>
      <c r="H18" s="572"/>
      <c r="I18" s="572"/>
      <c r="J18" s="572"/>
      <c r="K18" s="572"/>
      <c r="L18" s="572"/>
      <c r="M18" s="572"/>
      <c r="N18" s="572"/>
      <c r="O18" s="666"/>
      <c r="P18" s="690" t="s">
        <v>528</v>
      </c>
      <c r="Q18" s="691"/>
      <c r="R18" s="692"/>
      <c r="S18" s="693"/>
      <c r="T18" s="694"/>
      <c r="U18" s="694"/>
      <c r="V18" s="694"/>
      <c r="W18" s="1752"/>
      <c r="X18" s="1752"/>
      <c r="Y18" s="1752"/>
      <c r="Z18" s="1752"/>
    </row>
    <row r="19" spans="1:26" ht="15.75" customHeight="1" x14ac:dyDescent="0.3">
      <c r="A19" s="10">
        <v>5</v>
      </c>
      <c r="B19" s="574" t="s">
        <v>1577</v>
      </c>
      <c r="C19" s="572"/>
      <c r="D19" s="572"/>
      <c r="E19" s="572"/>
      <c r="F19" s="572"/>
      <c r="G19" s="572"/>
      <c r="H19" s="572"/>
      <c r="I19" s="572"/>
      <c r="J19" s="572"/>
      <c r="K19" s="572"/>
      <c r="L19" s="572"/>
      <c r="M19" s="572"/>
      <c r="N19" s="572"/>
      <c r="O19" s="666"/>
      <c r="P19" s="690" t="s">
        <v>528</v>
      </c>
      <c r="Q19" s="691"/>
      <c r="R19" s="692"/>
      <c r="S19" s="693"/>
      <c r="T19" s="694"/>
      <c r="U19" s="694"/>
      <c r="V19" s="694"/>
      <c r="W19" s="1752"/>
      <c r="X19" s="1752"/>
      <c r="Y19" s="1752"/>
      <c r="Z19" s="1752"/>
    </row>
    <row r="20" spans="1:26" ht="15.75" customHeight="1" x14ac:dyDescent="0.3">
      <c r="A20" s="10">
        <v>6</v>
      </c>
      <c r="B20" s="574" t="s">
        <v>1578</v>
      </c>
      <c r="C20" s="572"/>
      <c r="D20" s="572"/>
      <c r="E20" s="572"/>
      <c r="F20" s="572"/>
      <c r="G20" s="572"/>
      <c r="H20" s="572"/>
      <c r="I20" s="572"/>
      <c r="J20" s="572"/>
      <c r="K20" s="572"/>
      <c r="L20" s="572"/>
      <c r="M20" s="572"/>
      <c r="N20" s="572"/>
      <c r="O20" s="666"/>
      <c r="P20" s="690" t="s">
        <v>528</v>
      </c>
      <c r="Q20" s="691"/>
      <c r="R20" s="692"/>
      <c r="S20" s="693"/>
      <c r="T20" s="694"/>
      <c r="U20" s="694"/>
      <c r="V20" s="694"/>
      <c r="W20" s="1752"/>
      <c r="X20" s="1752"/>
      <c r="Y20" s="1752"/>
      <c r="Z20" s="1752"/>
    </row>
    <row r="21" spans="1:26" ht="14.4" customHeight="1" x14ac:dyDescent="0.3">
      <c r="A21" s="85" t="s">
        <v>19</v>
      </c>
      <c r="B21" s="701" t="s">
        <v>1579</v>
      </c>
      <c r="C21" s="699"/>
      <c r="D21" s="699"/>
      <c r="E21" s="699"/>
      <c r="F21" s="699"/>
      <c r="G21" s="699"/>
      <c r="H21" s="699"/>
      <c r="I21" s="699"/>
      <c r="J21" s="699"/>
      <c r="K21" s="699"/>
      <c r="L21" s="699"/>
      <c r="M21" s="699"/>
      <c r="N21" s="699"/>
      <c r="O21" s="700"/>
      <c r="P21" s="690" t="s">
        <v>528</v>
      </c>
      <c r="Q21" s="691"/>
      <c r="R21" s="692"/>
      <c r="S21" s="693"/>
      <c r="T21" s="694"/>
      <c r="U21" s="694"/>
      <c r="V21" s="694"/>
      <c r="W21" s="1752"/>
      <c r="X21" s="1752"/>
      <c r="Y21" s="1752"/>
      <c r="Z21" s="1752"/>
    </row>
    <row r="22" spans="1:26" ht="18" customHeight="1" x14ac:dyDescent="0.3">
      <c r="A22" s="10">
        <v>1</v>
      </c>
      <c r="B22" s="574" t="s">
        <v>1580</v>
      </c>
      <c r="C22" s="572"/>
      <c r="D22" s="572"/>
      <c r="E22" s="572"/>
      <c r="F22" s="572"/>
      <c r="G22" s="572"/>
      <c r="H22" s="572"/>
      <c r="I22" s="572"/>
      <c r="J22" s="572"/>
      <c r="K22" s="572"/>
      <c r="L22" s="572"/>
      <c r="M22" s="572"/>
      <c r="N22" s="572"/>
      <c r="O22" s="666"/>
      <c r="P22" s="690" t="s">
        <v>528</v>
      </c>
      <c r="Q22" s="691"/>
      <c r="R22" s="692"/>
      <c r="S22" s="693"/>
      <c r="T22" s="694"/>
      <c r="U22" s="694"/>
      <c r="V22" s="694"/>
      <c r="W22" s="1752"/>
      <c r="X22" s="1752"/>
      <c r="Y22" s="1752"/>
      <c r="Z22" s="1752"/>
    </row>
    <row r="23" spans="1:26" ht="17.25" customHeight="1" x14ac:dyDescent="0.3">
      <c r="A23" s="10">
        <v>2</v>
      </c>
      <c r="B23" s="574" t="s">
        <v>1581</v>
      </c>
      <c r="C23" s="572"/>
      <c r="D23" s="572"/>
      <c r="E23" s="572"/>
      <c r="F23" s="572"/>
      <c r="G23" s="572"/>
      <c r="H23" s="572"/>
      <c r="I23" s="572"/>
      <c r="J23" s="572"/>
      <c r="K23" s="572"/>
      <c r="L23" s="572"/>
      <c r="M23" s="572"/>
      <c r="N23" s="572"/>
      <c r="O23" s="666"/>
      <c r="P23" s="690" t="s">
        <v>528</v>
      </c>
      <c r="Q23" s="691"/>
      <c r="R23" s="692"/>
      <c r="S23" s="693"/>
      <c r="T23" s="694"/>
      <c r="U23" s="694"/>
      <c r="V23" s="694"/>
      <c r="W23" s="1752"/>
      <c r="X23" s="1752"/>
      <c r="Y23" s="1752"/>
      <c r="Z23" s="1752"/>
    </row>
    <row r="24" spans="1:26" ht="15.75" customHeight="1" x14ac:dyDescent="0.3">
      <c r="A24" s="10">
        <v>3</v>
      </c>
      <c r="B24" s="574" t="s">
        <v>1582</v>
      </c>
      <c r="C24" s="572"/>
      <c r="D24" s="572"/>
      <c r="E24" s="572"/>
      <c r="F24" s="572"/>
      <c r="G24" s="572"/>
      <c r="H24" s="572"/>
      <c r="I24" s="572"/>
      <c r="J24" s="572"/>
      <c r="K24" s="572"/>
      <c r="L24" s="572"/>
      <c r="M24" s="572"/>
      <c r="N24" s="572"/>
      <c r="O24" s="666"/>
      <c r="P24" s="690" t="s">
        <v>528</v>
      </c>
      <c r="Q24" s="691"/>
      <c r="R24" s="692"/>
      <c r="S24" s="693"/>
      <c r="T24" s="694"/>
      <c r="U24" s="694"/>
      <c r="V24" s="694"/>
      <c r="W24" s="1752"/>
      <c r="X24" s="1752"/>
      <c r="Y24" s="1752"/>
      <c r="Z24" s="1752"/>
    </row>
    <row r="25" spans="1:26" ht="36" customHeight="1" x14ac:dyDescent="0.3">
      <c r="A25" s="10">
        <v>4</v>
      </c>
      <c r="B25" s="574" t="s">
        <v>1583</v>
      </c>
      <c r="C25" s="572"/>
      <c r="D25" s="572"/>
      <c r="E25" s="572"/>
      <c r="F25" s="572"/>
      <c r="G25" s="572"/>
      <c r="H25" s="572"/>
      <c r="I25" s="572"/>
      <c r="J25" s="572"/>
      <c r="K25" s="572"/>
      <c r="L25" s="572"/>
      <c r="M25" s="572"/>
      <c r="N25" s="572"/>
      <c r="O25" s="666"/>
      <c r="P25" s="690" t="s">
        <v>528</v>
      </c>
      <c r="Q25" s="691"/>
      <c r="R25" s="692"/>
      <c r="S25" s="693"/>
      <c r="T25" s="694"/>
      <c r="U25" s="694"/>
      <c r="V25" s="694"/>
      <c r="W25" s="1752"/>
      <c r="X25" s="1752"/>
      <c r="Y25" s="1752"/>
      <c r="Z25" s="1752"/>
    </row>
    <row r="26" spans="1:26" ht="15.75" customHeight="1" x14ac:dyDescent="0.3">
      <c r="A26" s="10">
        <v>5</v>
      </c>
      <c r="B26" s="574" t="s">
        <v>1584</v>
      </c>
      <c r="C26" s="572"/>
      <c r="D26" s="572"/>
      <c r="E26" s="572"/>
      <c r="F26" s="572"/>
      <c r="G26" s="572"/>
      <c r="H26" s="572"/>
      <c r="I26" s="572"/>
      <c r="J26" s="572"/>
      <c r="K26" s="572"/>
      <c r="L26" s="572"/>
      <c r="M26" s="572"/>
      <c r="N26" s="572"/>
      <c r="O26" s="666"/>
      <c r="P26" s="690" t="s">
        <v>528</v>
      </c>
      <c r="Q26" s="691"/>
      <c r="R26" s="692"/>
      <c r="S26" s="693"/>
      <c r="T26" s="694"/>
      <c r="U26" s="694"/>
      <c r="V26" s="694"/>
      <c r="W26" s="1752"/>
      <c r="X26" s="1752"/>
      <c r="Y26" s="1752"/>
      <c r="Z26" s="1752"/>
    </row>
    <row r="27" spans="1:26" ht="16.5" customHeight="1" x14ac:dyDescent="0.3">
      <c r="A27" s="10">
        <v>6</v>
      </c>
      <c r="B27" s="574" t="s">
        <v>1585</v>
      </c>
      <c r="C27" s="572"/>
      <c r="D27" s="572"/>
      <c r="E27" s="572"/>
      <c r="F27" s="572"/>
      <c r="G27" s="572"/>
      <c r="H27" s="572"/>
      <c r="I27" s="572"/>
      <c r="J27" s="572"/>
      <c r="K27" s="572"/>
      <c r="L27" s="572"/>
      <c r="M27" s="572"/>
      <c r="N27" s="572"/>
      <c r="O27" s="666"/>
      <c r="P27" s="690" t="s">
        <v>528</v>
      </c>
      <c r="Q27" s="691"/>
      <c r="R27" s="692"/>
      <c r="S27" s="693"/>
      <c r="T27" s="694"/>
      <c r="U27" s="694"/>
      <c r="V27" s="694"/>
      <c r="W27" s="1752"/>
      <c r="X27" s="1752"/>
      <c r="Y27" s="1752"/>
      <c r="Z27" s="1752"/>
    </row>
    <row r="28" spans="1:26" ht="34.5" customHeight="1" x14ac:dyDescent="0.35">
      <c r="A28" s="288">
        <v>7</v>
      </c>
      <c r="B28" s="577" t="s">
        <v>1586</v>
      </c>
      <c r="C28" s="668"/>
      <c r="D28" s="668"/>
      <c r="E28" s="668"/>
      <c r="F28" s="668"/>
      <c r="G28" s="668"/>
      <c r="H28" s="668"/>
      <c r="I28" s="668"/>
      <c r="J28" s="668"/>
      <c r="K28" s="668"/>
      <c r="L28" s="668"/>
      <c r="M28" s="668"/>
      <c r="N28" s="668"/>
      <c r="O28" s="669"/>
      <c r="P28" s="690" t="s">
        <v>528</v>
      </c>
      <c r="Q28" s="691"/>
      <c r="R28" s="692"/>
      <c r="S28" s="1124"/>
      <c r="T28" s="713"/>
      <c r="U28" s="713"/>
      <c r="V28" s="713"/>
      <c r="W28" s="1752"/>
      <c r="X28" s="1752"/>
      <c r="Y28" s="1752"/>
      <c r="Z28" s="1752"/>
    </row>
    <row r="29" spans="1:26" ht="15.5" x14ac:dyDescent="0.3">
      <c r="A29" s="85" t="s">
        <v>1587</v>
      </c>
      <c r="B29" s="1753" t="s">
        <v>1588</v>
      </c>
      <c r="C29" s="1754"/>
      <c r="D29" s="1754"/>
      <c r="E29" s="1754"/>
      <c r="F29" s="1754"/>
      <c r="G29" s="1754"/>
      <c r="H29" s="1754"/>
      <c r="I29" s="1754"/>
      <c r="J29" s="1754"/>
      <c r="K29" s="1754"/>
      <c r="L29" s="1754"/>
      <c r="M29" s="1754"/>
      <c r="N29" s="1754"/>
      <c r="O29" s="1755"/>
      <c r="P29" s="690" t="s">
        <v>528</v>
      </c>
      <c r="Q29" s="691"/>
      <c r="R29" s="692"/>
      <c r="S29" s="693"/>
      <c r="T29" s="694"/>
      <c r="U29" s="694"/>
      <c r="V29" s="694"/>
      <c r="W29" s="1752"/>
      <c r="X29" s="1752"/>
      <c r="Y29" s="1752"/>
      <c r="Z29" s="1752"/>
    </row>
    <row r="30" spans="1:26" ht="33" customHeight="1" x14ac:dyDescent="0.3">
      <c r="A30" s="10">
        <v>1</v>
      </c>
      <c r="B30" s="574" t="s">
        <v>1589</v>
      </c>
      <c r="C30" s="572"/>
      <c r="D30" s="572"/>
      <c r="E30" s="572"/>
      <c r="F30" s="572"/>
      <c r="G30" s="572"/>
      <c r="H30" s="572"/>
      <c r="I30" s="572"/>
      <c r="J30" s="572"/>
      <c r="K30" s="572"/>
      <c r="L30" s="572"/>
      <c r="M30" s="572"/>
      <c r="N30" s="572"/>
      <c r="O30" s="666"/>
      <c r="P30" s="690" t="s">
        <v>528</v>
      </c>
      <c r="Q30" s="691"/>
      <c r="R30" s="692"/>
      <c r="S30" s="693"/>
      <c r="T30" s="694"/>
      <c r="U30" s="694"/>
      <c r="V30" s="694"/>
      <c r="W30" s="1752"/>
      <c r="X30" s="1752"/>
      <c r="Y30" s="1752"/>
      <c r="Z30" s="1752"/>
    </row>
    <row r="31" spans="1:26" ht="33" customHeight="1" x14ac:dyDescent="0.3">
      <c r="A31" s="10">
        <v>2</v>
      </c>
      <c r="B31" s="574" t="s">
        <v>1590</v>
      </c>
      <c r="C31" s="572"/>
      <c r="D31" s="572"/>
      <c r="E31" s="572"/>
      <c r="F31" s="572"/>
      <c r="G31" s="572"/>
      <c r="H31" s="572"/>
      <c r="I31" s="572"/>
      <c r="J31" s="572"/>
      <c r="K31" s="572"/>
      <c r="L31" s="572"/>
      <c r="M31" s="572"/>
      <c r="N31" s="572"/>
      <c r="O31" s="666"/>
      <c r="P31" s="690" t="s">
        <v>528</v>
      </c>
      <c r="Q31" s="691"/>
      <c r="R31" s="692"/>
      <c r="S31" s="693"/>
      <c r="T31" s="694"/>
      <c r="U31" s="694"/>
      <c r="V31" s="694"/>
      <c r="W31" s="1752"/>
      <c r="X31" s="1752"/>
      <c r="Y31" s="1752"/>
      <c r="Z31" s="1752"/>
    </row>
    <row r="32" spans="1:26" ht="29.25" customHeight="1" x14ac:dyDescent="0.3">
      <c r="A32" s="10">
        <v>3</v>
      </c>
      <c r="B32" s="574" t="s">
        <v>1591</v>
      </c>
      <c r="C32" s="572"/>
      <c r="D32" s="572"/>
      <c r="E32" s="572"/>
      <c r="F32" s="572"/>
      <c r="G32" s="572"/>
      <c r="H32" s="572"/>
      <c r="I32" s="572"/>
      <c r="J32" s="572"/>
      <c r="K32" s="572"/>
      <c r="L32" s="572"/>
      <c r="M32" s="572"/>
      <c r="N32" s="572"/>
      <c r="O32" s="666"/>
      <c r="P32" s="690" t="s">
        <v>528</v>
      </c>
      <c r="Q32" s="691"/>
      <c r="R32" s="692"/>
      <c r="S32" s="693"/>
      <c r="T32" s="694"/>
      <c r="U32" s="694"/>
      <c r="V32" s="694"/>
      <c r="W32" s="1752"/>
      <c r="X32" s="1752"/>
      <c r="Y32" s="1752"/>
      <c r="Z32" s="1752"/>
    </row>
    <row r="33" spans="1:29" ht="35.25" customHeight="1" x14ac:dyDescent="0.3">
      <c r="A33" s="10">
        <v>4</v>
      </c>
      <c r="B33" s="574" t="s">
        <v>1592</v>
      </c>
      <c r="C33" s="572"/>
      <c r="D33" s="572"/>
      <c r="E33" s="572"/>
      <c r="F33" s="572"/>
      <c r="G33" s="572"/>
      <c r="H33" s="572"/>
      <c r="I33" s="572"/>
      <c r="J33" s="668"/>
      <c r="K33" s="668"/>
      <c r="L33" s="668"/>
      <c r="M33" s="668"/>
      <c r="N33" s="668"/>
      <c r="O33" s="669"/>
      <c r="P33" s="690" t="s">
        <v>528</v>
      </c>
      <c r="Q33" s="691"/>
      <c r="R33" s="692"/>
      <c r="S33" s="693"/>
      <c r="T33" s="694"/>
      <c r="U33" s="694"/>
      <c r="V33" s="694"/>
      <c r="W33" s="1752"/>
      <c r="X33" s="1752"/>
      <c r="Y33" s="1752"/>
      <c r="Z33" s="1752"/>
    </row>
    <row r="34" spans="1:29" ht="14.5" x14ac:dyDescent="0.3">
      <c r="A34" s="289"/>
      <c r="B34" s="290"/>
      <c r="C34" s="291"/>
      <c r="D34" s="291"/>
      <c r="E34" s="291"/>
      <c r="F34" s="291"/>
      <c r="G34" s="291"/>
      <c r="H34" s="291"/>
      <c r="I34" s="291"/>
      <c r="J34" s="1756" t="s">
        <v>532</v>
      </c>
      <c r="K34" s="1756"/>
      <c r="L34" s="1756"/>
      <c r="M34" s="1756"/>
      <c r="N34" s="1756"/>
      <c r="O34" s="1756"/>
      <c r="P34" s="1757" t="s">
        <v>1593</v>
      </c>
      <c r="Q34" s="1757"/>
      <c r="R34" s="1758"/>
      <c r="S34" s="1317" t="s">
        <v>1494</v>
      </c>
      <c r="T34" s="1317"/>
      <c r="U34" s="1317"/>
      <c r="V34" s="1317"/>
      <c r="W34" s="1335">
        <v>16481</v>
      </c>
      <c r="X34" s="1335"/>
      <c r="Y34" s="1335">
        <f>W34*1.05</f>
        <v>17305.05</v>
      </c>
      <c r="Z34" s="1335"/>
      <c r="AA34" s="403">
        <f>Y34+(Y34*0.1503)</f>
        <v>19905.999014999998</v>
      </c>
      <c r="AB34" s="403">
        <f>Y34+(Y34*0.33)</f>
        <v>23015.716499999999</v>
      </c>
      <c r="AC34" s="404"/>
    </row>
    <row r="35" spans="1:29" ht="14.5" x14ac:dyDescent="0.3">
      <c r="A35" s="289"/>
      <c r="B35" s="290"/>
      <c r="C35" s="291"/>
      <c r="D35" s="291"/>
      <c r="E35" s="291"/>
      <c r="F35" s="291"/>
      <c r="G35" s="291"/>
      <c r="H35" s="291"/>
      <c r="I35" s="291"/>
      <c r="J35" s="292"/>
      <c r="K35" s="292"/>
      <c r="L35" s="292"/>
      <c r="M35" s="292"/>
      <c r="N35" s="292"/>
      <c r="O35" s="293"/>
      <c r="P35" s="294"/>
      <c r="Q35" s="295"/>
      <c r="R35" s="296"/>
      <c r="S35" s="279"/>
      <c r="T35" s="279"/>
      <c r="U35" s="279"/>
      <c r="V35" s="279"/>
      <c r="W35" s="297"/>
      <c r="X35" s="298"/>
      <c r="Y35" s="299"/>
      <c r="Z35" s="300"/>
      <c r="AA35" s="404"/>
      <c r="AB35" s="404"/>
      <c r="AC35" s="404"/>
    </row>
    <row r="36" spans="1:29" ht="15" customHeight="1" x14ac:dyDescent="0.3">
      <c r="A36" s="85"/>
      <c r="B36" s="670" t="s">
        <v>47</v>
      </c>
      <c r="C36" s="671"/>
      <c r="D36" s="671"/>
      <c r="E36" s="671"/>
      <c r="F36" s="671"/>
      <c r="G36" s="671"/>
      <c r="H36" s="671"/>
      <c r="I36" s="671"/>
      <c r="J36" s="671"/>
      <c r="K36" s="671"/>
      <c r="L36" s="671"/>
      <c r="M36" s="671"/>
      <c r="N36" s="671"/>
      <c r="O36" s="671"/>
      <c r="P36" s="671"/>
      <c r="Q36" s="671"/>
      <c r="R36" s="671"/>
      <c r="S36" s="671"/>
      <c r="T36" s="671"/>
      <c r="U36" s="671"/>
      <c r="V36" s="1759"/>
      <c r="W36" s="1760"/>
      <c r="X36" s="1760"/>
      <c r="Y36" s="1761"/>
      <c r="Z36" s="1761"/>
      <c r="AA36" s="404"/>
      <c r="AB36" s="404"/>
      <c r="AC36" s="404"/>
    </row>
    <row r="37" spans="1:29" ht="14.4" customHeight="1" x14ac:dyDescent="0.35">
      <c r="A37" s="10">
        <v>1</v>
      </c>
      <c r="B37" s="574" t="s">
        <v>1594</v>
      </c>
      <c r="C37" s="572"/>
      <c r="D37" s="572"/>
      <c r="E37" s="572"/>
      <c r="F37" s="572"/>
      <c r="G37" s="572"/>
      <c r="H37" s="572"/>
      <c r="I37" s="572"/>
      <c r="J37" s="572"/>
      <c r="K37" s="572"/>
      <c r="L37" s="572"/>
      <c r="M37" s="572"/>
      <c r="N37" s="572"/>
      <c r="O37" s="666"/>
      <c r="P37" s="690" t="s">
        <v>528</v>
      </c>
      <c r="Q37" s="691"/>
      <c r="R37" s="692"/>
      <c r="S37" s="693"/>
      <c r="T37" s="694"/>
      <c r="U37" s="694"/>
      <c r="V37" s="694"/>
      <c r="W37" s="657">
        <v>3843</v>
      </c>
      <c r="X37" s="657"/>
      <c r="Y37" s="657">
        <f>W37*1.05</f>
        <v>4035.15</v>
      </c>
      <c r="Z37" s="657"/>
      <c r="AA37" s="404"/>
      <c r="AB37" s="404"/>
      <c r="AC37" s="403">
        <f>Y37+(Y37*0.33)</f>
        <v>5366.7494999999999</v>
      </c>
    </row>
    <row r="38" spans="1:29" ht="14.4" customHeight="1" x14ac:dyDescent="0.35">
      <c r="A38" s="10">
        <v>2</v>
      </c>
      <c r="B38" s="574" t="s">
        <v>1595</v>
      </c>
      <c r="C38" s="572"/>
      <c r="D38" s="572"/>
      <c r="E38" s="572"/>
      <c r="F38" s="572"/>
      <c r="G38" s="572"/>
      <c r="H38" s="572"/>
      <c r="I38" s="572"/>
      <c r="J38" s="572"/>
      <c r="K38" s="572"/>
      <c r="L38" s="572"/>
      <c r="M38" s="572"/>
      <c r="N38" s="572"/>
      <c r="O38" s="666"/>
      <c r="P38" s="690" t="s">
        <v>528</v>
      </c>
      <c r="Q38" s="691"/>
      <c r="R38" s="692"/>
      <c r="S38" s="693"/>
      <c r="T38" s="694"/>
      <c r="U38" s="694"/>
      <c r="V38" s="694"/>
      <c r="W38" s="657">
        <v>1399</v>
      </c>
      <c r="X38" s="657"/>
      <c r="Y38" s="657">
        <f>W38*1.05</f>
        <v>1468.95</v>
      </c>
      <c r="Z38" s="657"/>
      <c r="AA38" s="404"/>
      <c r="AB38" s="404"/>
      <c r="AC38" s="403">
        <f t="shared" ref="AC38:AC58" si="0">Y38+(Y38*0.33)</f>
        <v>1953.7035000000001</v>
      </c>
    </row>
    <row r="39" spans="1:29" ht="14.4" customHeight="1" x14ac:dyDescent="0.35">
      <c r="A39" s="301">
        <v>3</v>
      </c>
      <c r="B39" s="1033" t="s">
        <v>1596</v>
      </c>
      <c r="C39" s="713"/>
      <c r="D39" s="713"/>
      <c r="E39" s="713"/>
      <c r="F39" s="713"/>
      <c r="G39" s="713"/>
      <c r="H39" s="713"/>
      <c r="I39" s="713"/>
      <c r="J39" s="713"/>
      <c r="K39" s="713"/>
      <c r="L39" s="713"/>
      <c r="M39" s="713"/>
      <c r="N39" s="713"/>
      <c r="O39" s="714"/>
      <c r="P39" s="824" t="s">
        <v>528</v>
      </c>
      <c r="Q39" s="825"/>
      <c r="R39" s="826"/>
      <c r="S39" s="1124" t="s">
        <v>1597</v>
      </c>
      <c r="T39" s="713"/>
      <c r="U39" s="713"/>
      <c r="V39" s="713"/>
      <c r="W39" s="1335">
        <v>274</v>
      </c>
      <c r="X39" s="1335"/>
      <c r="Y39" s="657">
        <f>W39*1.05</f>
        <v>287.7</v>
      </c>
      <c r="Z39" s="657"/>
      <c r="AA39" s="404"/>
      <c r="AB39" s="404"/>
      <c r="AC39" s="403">
        <f t="shared" si="0"/>
        <v>382.64099999999996</v>
      </c>
    </row>
    <row r="40" spans="1:29" ht="14.4" customHeight="1" x14ac:dyDescent="0.35">
      <c r="A40" s="302">
        <v>4</v>
      </c>
      <c r="B40" s="1769" t="s">
        <v>1598</v>
      </c>
      <c r="C40" s="827"/>
      <c r="D40" s="827"/>
      <c r="E40" s="827"/>
      <c r="F40" s="827"/>
      <c r="G40" s="827"/>
      <c r="H40" s="827"/>
      <c r="I40" s="827"/>
      <c r="J40" s="827"/>
      <c r="K40" s="827"/>
      <c r="L40" s="827"/>
      <c r="M40" s="827"/>
      <c r="N40" s="827"/>
      <c r="O40" s="827"/>
      <c r="P40" s="1404" t="s">
        <v>528</v>
      </c>
      <c r="Q40" s="1405"/>
      <c r="R40" s="1405"/>
      <c r="S40" s="827"/>
      <c r="T40" s="827"/>
      <c r="U40" s="827"/>
      <c r="V40" s="827"/>
      <c r="W40" s="1770">
        <v>-100</v>
      </c>
      <c r="X40" s="1770"/>
      <c r="Y40" s="1770">
        <v>-100</v>
      </c>
      <c r="Z40" s="1770"/>
      <c r="AA40" s="404"/>
      <c r="AB40" s="404"/>
      <c r="AC40" s="403">
        <f t="shared" si="0"/>
        <v>-133</v>
      </c>
    </row>
    <row r="41" spans="1:29" s="303" customFormat="1" ht="24" customHeight="1" x14ac:dyDescent="0.3">
      <c r="A41" s="1762" t="s">
        <v>1599</v>
      </c>
      <c r="B41" s="1561"/>
      <c r="C41" s="1561"/>
      <c r="D41" s="1561"/>
      <c r="E41" s="1561"/>
      <c r="F41" s="1561"/>
      <c r="G41" s="1561"/>
      <c r="H41" s="1561"/>
      <c r="I41" s="1561"/>
      <c r="J41" s="1561"/>
      <c r="K41" s="1561"/>
      <c r="L41" s="1561"/>
      <c r="M41" s="1561"/>
      <c r="N41" s="1561"/>
      <c r="O41" s="1561"/>
      <c r="P41" s="1561"/>
      <c r="Q41" s="1561"/>
      <c r="R41" s="1561"/>
      <c r="S41" s="1561"/>
      <c r="T41" s="1561"/>
      <c r="U41" s="1561"/>
      <c r="V41" s="1561"/>
      <c r="W41" s="1561"/>
      <c r="X41" s="1561"/>
      <c r="Y41" s="1561"/>
      <c r="Z41" s="1561"/>
      <c r="AA41" s="406"/>
      <c r="AB41" s="406"/>
      <c r="AC41" s="403"/>
    </row>
    <row r="42" spans="1:29" s="303" customFormat="1" ht="24" customHeight="1" x14ac:dyDescent="0.3">
      <c r="A42" s="1635" t="s">
        <v>1475</v>
      </c>
      <c r="B42" s="1478"/>
      <c r="C42" s="1478"/>
      <c r="D42" s="1478"/>
      <c r="E42" s="1478"/>
      <c r="F42" s="1478"/>
      <c r="G42" s="1478"/>
      <c r="H42" s="1478"/>
      <c r="I42" s="1478"/>
      <c r="J42" s="1478"/>
      <c r="K42" s="1478"/>
      <c r="L42" s="1478"/>
      <c r="M42" s="1478"/>
      <c r="N42" s="1478"/>
      <c r="O42" s="1478"/>
      <c r="P42" s="1478"/>
      <c r="Q42" s="1478"/>
      <c r="R42" s="1478"/>
      <c r="S42" s="1478"/>
      <c r="T42" s="1478"/>
      <c r="U42" s="1478"/>
      <c r="V42" s="1478"/>
      <c r="W42" s="1478"/>
      <c r="X42" s="1478"/>
      <c r="Y42" s="1478"/>
      <c r="Z42" s="1478"/>
      <c r="AA42" s="406"/>
      <c r="AB42" s="406"/>
      <c r="AC42" s="403"/>
    </row>
    <row r="43" spans="1:29" ht="15.65" customHeight="1" x14ac:dyDescent="0.35">
      <c r="A43" s="304">
        <v>1</v>
      </c>
      <c r="B43" s="1763" t="s">
        <v>1600</v>
      </c>
      <c r="C43" s="1764"/>
      <c r="D43" s="1764"/>
      <c r="E43" s="1764"/>
      <c r="F43" s="1764"/>
      <c r="G43" s="1764"/>
      <c r="H43" s="1764"/>
      <c r="I43" s="1764"/>
      <c r="J43" s="1764"/>
      <c r="K43" s="1764"/>
      <c r="L43" s="1764"/>
      <c r="M43" s="1764"/>
      <c r="N43" s="1764"/>
      <c r="O43" s="1765"/>
      <c r="P43" s="808" t="s">
        <v>528</v>
      </c>
      <c r="Q43" s="953"/>
      <c r="R43" s="1290"/>
      <c r="S43" s="1766"/>
      <c r="T43" s="1767"/>
      <c r="U43" s="1767"/>
      <c r="V43" s="1767"/>
      <c r="W43" s="1768">
        <v>1648</v>
      </c>
      <c r="X43" s="1768"/>
      <c r="Y43" s="1768">
        <f>W43*1.05</f>
        <v>1730.4</v>
      </c>
      <c r="Z43" s="1768"/>
      <c r="AA43" s="404"/>
      <c r="AB43" s="404"/>
      <c r="AC43" s="403">
        <f t="shared" si="0"/>
        <v>2301.4320000000002</v>
      </c>
    </row>
    <row r="44" spans="1:29" ht="15.65" customHeight="1" x14ac:dyDescent="0.35">
      <c r="A44" s="304">
        <v>2</v>
      </c>
      <c r="B44" s="1763" t="s">
        <v>1601</v>
      </c>
      <c r="C44" s="1764"/>
      <c r="D44" s="1764"/>
      <c r="E44" s="1764"/>
      <c r="F44" s="1764"/>
      <c r="G44" s="1764"/>
      <c r="H44" s="1764"/>
      <c r="I44" s="1764"/>
      <c r="J44" s="1764"/>
      <c r="K44" s="1764"/>
      <c r="L44" s="1764"/>
      <c r="M44" s="1764"/>
      <c r="N44" s="1764"/>
      <c r="O44" s="1765"/>
      <c r="P44" s="808" t="s">
        <v>528</v>
      </c>
      <c r="Q44" s="953"/>
      <c r="R44" s="1290"/>
      <c r="S44" s="1766"/>
      <c r="T44" s="1767"/>
      <c r="U44" s="1767"/>
      <c r="V44" s="1767"/>
      <c r="W44" s="1768">
        <v>1058.75</v>
      </c>
      <c r="X44" s="1768"/>
      <c r="Y44" s="1768">
        <f>W44*1.05</f>
        <v>1111.6875</v>
      </c>
      <c r="Z44" s="1768"/>
      <c r="AA44" s="404"/>
      <c r="AB44" s="404"/>
      <c r="AC44" s="403">
        <f t="shared" si="0"/>
        <v>1478.5443749999999</v>
      </c>
    </row>
    <row r="45" spans="1:29" ht="15.65" customHeight="1" x14ac:dyDescent="0.35">
      <c r="A45" s="305">
        <v>3</v>
      </c>
      <c r="B45" s="1771" t="s">
        <v>1602</v>
      </c>
      <c r="C45" s="1772"/>
      <c r="D45" s="1772"/>
      <c r="E45" s="1772"/>
      <c r="F45" s="1772"/>
      <c r="G45" s="1772"/>
      <c r="H45" s="1772"/>
      <c r="I45" s="1772"/>
      <c r="J45" s="1772"/>
      <c r="K45" s="1772"/>
      <c r="L45" s="1772"/>
      <c r="M45" s="1772"/>
      <c r="N45" s="1772"/>
      <c r="O45" s="1773"/>
      <c r="P45" s="690" t="s">
        <v>528</v>
      </c>
      <c r="Q45" s="691"/>
      <c r="R45" s="692"/>
      <c r="S45" s="1771"/>
      <c r="T45" s="1772"/>
      <c r="U45" s="1772"/>
      <c r="V45" s="1772"/>
      <c r="W45" s="567" t="s">
        <v>509</v>
      </c>
      <c r="X45" s="567"/>
      <c r="Y45" s="567" t="s">
        <v>509</v>
      </c>
      <c r="Z45" s="567"/>
      <c r="AA45" s="404"/>
      <c r="AB45" s="404"/>
      <c r="AC45" s="405" t="s">
        <v>509</v>
      </c>
    </row>
    <row r="46" spans="1:29" ht="15.65" customHeight="1" x14ac:dyDescent="0.35">
      <c r="A46" s="304">
        <v>4</v>
      </c>
      <c r="B46" s="478" t="s">
        <v>1603</v>
      </c>
      <c r="C46" s="479"/>
      <c r="D46" s="479"/>
      <c r="E46" s="479"/>
      <c r="F46" s="479"/>
      <c r="G46" s="479"/>
      <c r="H46" s="479"/>
      <c r="I46" s="479"/>
      <c r="J46" s="479"/>
      <c r="K46" s="479"/>
      <c r="L46" s="479"/>
      <c r="M46" s="479"/>
      <c r="N46" s="479"/>
      <c r="O46" s="480"/>
      <c r="P46" s="690" t="s">
        <v>528</v>
      </c>
      <c r="Q46" s="691"/>
      <c r="R46" s="692"/>
      <c r="S46" s="1771"/>
      <c r="T46" s="1772"/>
      <c r="U46" s="1772"/>
      <c r="V46" s="1774"/>
      <c r="W46" s="1775">
        <v>22281</v>
      </c>
      <c r="X46" s="1776"/>
      <c r="Y46" s="1768">
        <f t="shared" ref="Y46:Y55" si="1">W46*1.05</f>
        <v>23395.05</v>
      </c>
      <c r="Z46" s="1768"/>
      <c r="AA46" s="404"/>
      <c r="AB46" s="404"/>
      <c r="AC46" s="403">
        <f t="shared" si="0"/>
        <v>31115.416499999999</v>
      </c>
    </row>
    <row r="47" spans="1:29" ht="15.65" customHeight="1" x14ac:dyDescent="0.35">
      <c r="A47" s="304">
        <v>5</v>
      </c>
      <c r="B47" s="478" t="s">
        <v>1604</v>
      </c>
      <c r="C47" s="479"/>
      <c r="D47" s="479"/>
      <c r="E47" s="479"/>
      <c r="F47" s="479"/>
      <c r="G47" s="479"/>
      <c r="H47" s="479"/>
      <c r="I47" s="479"/>
      <c r="J47" s="479"/>
      <c r="K47" s="479"/>
      <c r="L47" s="479"/>
      <c r="M47" s="479"/>
      <c r="N47" s="479"/>
      <c r="O47" s="480"/>
      <c r="P47" s="690" t="s">
        <v>528</v>
      </c>
      <c r="Q47" s="691"/>
      <c r="R47" s="692"/>
      <c r="S47" s="1771"/>
      <c r="T47" s="1772"/>
      <c r="U47" s="1772"/>
      <c r="V47" s="1774"/>
      <c r="W47" s="1775">
        <v>22883</v>
      </c>
      <c r="X47" s="1776"/>
      <c r="Y47" s="1768">
        <f t="shared" si="1"/>
        <v>24027.15</v>
      </c>
      <c r="Z47" s="1768"/>
      <c r="AA47" s="404"/>
      <c r="AB47" s="404"/>
      <c r="AC47" s="403">
        <f t="shared" si="0"/>
        <v>31956.109500000002</v>
      </c>
    </row>
    <row r="48" spans="1:29" ht="15.65" customHeight="1" x14ac:dyDescent="0.35">
      <c r="A48" s="305">
        <v>6</v>
      </c>
      <c r="B48" s="478" t="s">
        <v>1605</v>
      </c>
      <c r="C48" s="479"/>
      <c r="D48" s="479"/>
      <c r="E48" s="479"/>
      <c r="F48" s="479"/>
      <c r="G48" s="479"/>
      <c r="H48" s="479"/>
      <c r="I48" s="479"/>
      <c r="J48" s="479"/>
      <c r="K48" s="479"/>
      <c r="L48" s="479"/>
      <c r="M48" s="479"/>
      <c r="N48" s="479"/>
      <c r="O48" s="480"/>
      <c r="P48" s="690" t="s">
        <v>528</v>
      </c>
      <c r="Q48" s="691"/>
      <c r="R48" s="692"/>
      <c r="S48" s="1771"/>
      <c r="T48" s="1772"/>
      <c r="U48" s="1772"/>
      <c r="V48" s="1774"/>
      <c r="W48" s="1775">
        <v>23194</v>
      </c>
      <c r="X48" s="1776"/>
      <c r="Y48" s="1768">
        <f t="shared" si="1"/>
        <v>24353.7</v>
      </c>
      <c r="Z48" s="1768"/>
      <c r="AA48" s="404"/>
      <c r="AB48" s="404"/>
      <c r="AC48" s="403">
        <f t="shared" si="0"/>
        <v>32390.421000000002</v>
      </c>
    </row>
    <row r="49" spans="1:29" ht="15.65" customHeight="1" x14ac:dyDescent="0.35">
      <c r="A49" s="304">
        <v>7</v>
      </c>
      <c r="B49" s="1771" t="s">
        <v>1606</v>
      </c>
      <c r="C49" s="1772"/>
      <c r="D49" s="1772"/>
      <c r="E49" s="1772"/>
      <c r="F49" s="1772"/>
      <c r="G49" s="1772"/>
      <c r="H49" s="1772"/>
      <c r="I49" s="1772"/>
      <c r="J49" s="1772"/>
      <c r="K49" s="1772"/>
      <c r="L49" s="1772"/>
      <c r="M49" s="1772"/>
      <c r="N49" s="1772"/>
      <c r="O49" s="1773"/>
      <c r="P49" s="690" t="s">
        <v>528</v>
      </c>
      <c r="Q49" s="691"/>
      <c r="R49" s="692"/>
      <c r="S49" s="1777"/>
      <c r="T49" s="1778"/>
      <c r="U49" s="1778"/>
      <c r="V49" s="1778"/>
      <c r="W49" s="1061">
        <v>17298</v>
      </c>
      <c r="X49" s="1061"/>
      <c r="Y49" s="1768">
        <f t="shared" si="1"/>
        <v>18162.900000000001</v>
      </c>
      <c r="Z49" s="1768"/>
      <c r="AA49" s="404"/>
      <c r="AB49" s="404"/>
      <c r="AC49" s="403">
        <f t="shared" si="0"/>
        <v>24156.657000000003</v>
      </c>
    </row>
    <row r="50" spans="1:29" ht="15.65" customHeight="1" x14ac:dyDescent="0.35">
      <c r="A50" s="304">
        <v>8</v>
      </c>
      <c r="B50" s="1771" t="s">
        <v>1607</v>
      </c>
      <c r="C50" s="1772"/>
      <c r="D50" s="1772"/>
      <c r="E50" s="1772"/>
      <c r="F50" s="1772"/>
      <c r="G50" s="1772"/>
      <c r="H50" s="1772"/>
      <c r="I50" s="1772"/>
      <c r="J50" s="1772"/>
      <c r="K50" s="1772"/>
      <c r="L50" s="1772"/>
      <c r="M50" s="1772"/>
      <c r="N50" s="1772"/>
      <c r="O50" s="1773"/>
      <c r="P50" s="690" t="s">
        <v>528</v>
      </c>
      <c r="Q50" s="691"/>
      <c r="R50" s="692"/>
      <c r="S50" s="1771"/>
      <c r="T50" s="1772"/>
      <c r="U50" s="1772"/>
      <c r="V50" s="1772"/>
      <c r="W50" s="1061">
        <v>17524</v>
      </c>
      <c r="X50" s="1061"/>
      <c r="Y50" s="1768">
        <f t="shared" si="1"/>
        <v>18400.2</v>
      </c>
      <c r="Z50" s="1768"/>
      <c r="AA50" s="404"/>
      <c r="AB50" s="404"/>
      <c r="AC50" s="403">
        <f t="shared" si="0"/>
        <v>24472.266000000003</v>
      </c>
    </row>
    <row r="51" spans="1:29" ht="15.65" customHeight="1" x14ac:dyDescent="0.35">
      <c r="A51" s="305">
        <v>9</v>
      </c>
      <c r="B51" s="1771" t="s">
        <v>1608</v>
      </c>
      <c r="C51" s="1772"/>
      <c r="D51" s="1772"/>
      <c r="E51" s="1772"/>
      <c r="F51" s="1772"/>
      <c r="G51" s="1772"/>
      <c r="H51" s="1772"/>
      <c r="I51" s="1772"/>
      <c r="J51" s="1772"/>
      <c r="K51" s="1772"/>
      <c r="L51" s="1772"/>
      <c r="M51" s="1772"/>
      <c r="N51" s="1772"/>
      <c r="O51" s="1773"/>
      <c r="P51" s="690" t="s">
        <v>528</v>
      </c>
      <c r="Q51" s="691"/>
      <c r="R51" s="692"/>
      <c r="S51" s="1771"/>
      <c r="T51" s="1772"/>
      <c r="U51" s="1772"/>
      <c r="V51" s="1772"/>
      <c r="W51" s="1061">
        <v>780</v>
      </c>
      <c r="X51" s="1061"/>
      <c r="Y51" s="1768">
        <f t="shared" si="1"/>
        <v>819</v>
      </c>
      <c r="Z51" s="1768"/>
      <c r="AA51" s="404"/>
      <c r="AB51" s="404"/>
      <c r="AC51" s="403">
        <f t="shared" si="0"/>
        <v>1089.27</v>
      </c>
    </row>
    <row r="52" spans="1:29" ht="16.25" customHeight="1" x14ac:dyDescent="0.35">
      <c r="A52" s="304">
        <v>10</v>
      </c>
      <c r="B52" s="1771" t="s">
        <v>1609</v>
      </c>
      <c r="C52" s="1772"/>
      <c r="D52" s="1772"/>
      <c r="E52" s="1772"/>
      <c r="F52" s="1772"/>
      <c r="G52" s="1772"/>
      <c r="H52" s="1772"/>
      <c r="I52" s="1772"/>
      <c r="J52" s="1772"/>
      <c r="K52" s="1772"/>
      <c r="L52" s="1772"/>
      <c r="M52" s="1772"/>
      <c r="N52" s="1772"/>
      <c r="O52" s="1773"/>
      <c r="P52" s="690" t="s">
        <v>528</v>
      </c>
      <c r="Q52" s="691"/>
      <c r="R52" s="692"/>
      <c r="S52" s="1771"/>
      <c r="T52" s="1772"/>
      <c r="U52" s="1772"/>
      <c r="V52" s="1772"/>
      <c r="W52" s="567" t="s">
        <v>1610</v>
      </c>
      <c r="X52" s="567"/>
      <c r="Y52" s="567" t="s">
        <v>1611</v>
      </c>
      <c r="Z52" s="567"/>
      <c r="AA52" s="404"/>
      <c r="AB52" s="404"/>
      <c r="AC52" s="405" t="s">
        <v>1792</v>
      </c>
    </row>
    <row r="53" spans="1:29" ht="15.65" customHeight="1" x14ac:dyDescent="0.35">
      <c r="A53" s="304">
        <v>11</v>
      </c>
      <c r="B53" s="1771" t="s">
        <v>1612</v>
      </c>
      <c r="C53" s="1772"/>
      <c r="D53" s="1772"/>
      <c r="E53" s="1772"/>
      <c r="F53" s="1772"/>
      <c r="G53" s="1772"/>
      <c r="H53" s="1772"/>
      <c r="I53" s="1772"/>
      <c r="J53" s="1772"/>
      <c r="K53" s="1772"/>
      <c r="L53" s="1772"/>
      <c r="M53" s="1772"/>
      <c r="N53" s="1772"/>
      <c r="O53" s="1773"/>
      <c r="P53" s="690" t="s">
        <v>528</v>
      </c>
      <c r="Q53" s="691"/>
      <c r="R53" s="692"/>
      <c r="S53" s="1771"/>
      <c r="T53" s="1772"/>
      <c r="U53" s="1772"/>
      <c r="V53" s="1772"/>
      <c r="W53" s="567">
        <v>528</v>
      </c>
      <c r="X53" s="567"/>
      <c r="Y53" s="1768">
        <f t="shared" si="1"/>
        <v>554.4</v>
      </c>
      <c r="Z53" s="1768"/>
      <c r="AA53" s="404"/>
      <c r="AB53" s="404"/>
      <c r="AC53" s="403">
        <f t="shared" si="0"/>
        <v>737.35199999999998</v>
      </c>
    </row>
    <row r="54" spans="1:29" ht="15.65" customHeight="1" x14ac:dyDescent="0.35">
      <c r="A54" s="305">
        <v>12</v>
      </c>
      <c r="B54" s="1771" t="s">
        <v>1613</v>
      </c>
      <c r="C54" s="1772"/>
      <c r="D54" s="1772"/>
      <c r="E54" s="1772"/>
      <c r="F54" s="1772"/>
      <c r="G54" s="1772"/>
      <c r="H54" s="1772"/>
      <c r="I54" s="1772"/>
      <c r="J54" s="1772"/>
      <c r="K54" s="1772"/>
      <c r="L54" s="1772"/>
      <c r="M54" s="1772"/>
      <c r="N54" s="1772"/>
      <c r="O54" s="1773"/>
      <c r="P54" s="690" t="s">
        <v>528</v>
      </c>
      <c r="Q54" s="691"/>
      <c r="R54" s="692"/>
      <c r="S54" s="1771"/>
      <c r="T54" s="1772"/>
      <c r="U54" s="1772"/>
      <c r="V54" s="1772"/>
      <c r="W54" s="567">
        <v>237</v>
      </c>
      <c r="X54" s="567"/>
      <c r="Y54" s="1768">
        <f t="shared" si="1"/>
        <v>248.85000000000002</v>
      </c>
      <c r="Z54" s="1768"/>
      <c r="AA54" s="404"/>
      <c r="AB54" s="404"/>
      <c r="AC54" s="403">
        <f t="shared" si="0"/>
        <v>330.97050000000002</v>
      </c>
    </row>
    <row r="55" spans="1:29" ht="15.5" x14ac:dyDescent="0.35">
      <c r="A55" s="304">
        <v>13</v>
      </c>
      <c r="B55" s="1771" t="s">
        <v>1614</v>
      </c>
      <c r="C55" s="1772"/>
      <c r="D55" s="1772"/>
      <c r="E55" s="1772"/>
      <c r="F55" s="1772"/>
      <c r="G55" s="1772"/>
      <c r="H55" s="1772"/>
      <c r="I55" s="1772"/>
      <c r="J55" s="1772"/>
      <c r="K55" s="1772"/>
      <c r="L55" s="1772"/>
      <c r="M55" s="1772"/>
      <c r="N55" s="1772"/>
      <c r="O55" s="1773"/>
      <c r="P55" s="690" t="s">
        <v>528</v>
      </c>
      <c r="Q55" s="691"/>
      <c r="R55" s="692"/>
      <c r="S55" s="1771"/>
      <c r="T55" s="1772"/>
      <c r="U55" s="1772"/>
      <c r="V55" s="1772"/>
      <c r="W55" s="567">
        <v>83</v>
      </c>
      <c r="X55" s="567"/>
      <c r="Y55" s="1768">
        <f t="shared" si="1"/>
        <v>87.15</v>
      </c>
      <c r="Z55" s="1768"/>
      <c r="AA55" s="404"/>
      <c r="AB55" s="404"/>
      <c r="AC55" s="403">
        <f t="shared" si="0"/>
        <v>115.90950000000001</v>
      </c>
    </row>
    <row r="56" spans="1:29" ht="15.5" x14ac:dyDescent="0.35">
      <c r="A56" s="304">
        <v>14</v>
      </c>
      <c r="B56" s="1771" t="s">
        <v>1615</v>
      </c>
      <c r="C56" s="1772"/>
      <c r="D56" s="1772"/>
      <c r="E56" s="1772"/>
      <c r="F56" s="1772"/>
      <c r="G56" s="1772"/>
      <c r="H56" s="1772"/>
      <c r="I56" s="1772"/>
      <c r="J56" s="1772"/>
      <c r="K56" s="1772"/>
      <c r="L56" s="1772"/>
      <c r="M56" s="1772"/>
      <c r="N56" s="1772"/>
      <c r="O56" s="1773"/>
      <c r="P56" s="690" t="s">
        <v>528</v>
      </c>
      <c r="Q56" s="691"/>
      <c r="R56" s="692"/>
      <c r="S56" s="1771"/>
      <c r="T56" s="1772"/>
      <c r="U56" s="1772"/>
      <c r="V56" s="1772"/>
      <c r="W56" s="567" t="s">
        <v>600</v>
      </c>
      <c r="X56" s="567"/>
      <c r="Y56" s="567" t="s">
        <v>600</v>
      </c>
      <c r="Z56" s="567"/>
      <c r="AA56" s="404"/>
      <c r="AB56" s="404"/>
      <c r="AC56" s="405" t="s">
        <v>600</v>
      </c>
    </row>
    <row r="57" spans="1:29" s="338" customFormat="1" ht="15.5" x14ac:dyDescent="0.35">
      <c r="A57" s="1784" t="s">
        <v>1764</v>
      </c>
      <c r="B57" s="1785"/>
      <c r="C57" s="1785"/>
      <c r="D57" s="1785"/>
      <c r="E57" s="1785"/>
      <c r="F57" s="1785"/>
      <c r="G57" s="1785"/>
      <c r="H57" s="1785"/>
      <c r="I57" s="1785"/>
      <c r="J57" s="1785"/>
      <c r="K57" s="1785"/>
      <c r="L57" s="1785"/>
      <c r="M57" s="1785"/>
      <c r="N57" s="1785"/>
      <c r="O57" s="1785"/>
      <c r="P57" s="1785"/>
      <c r="Q57" s="1785"/>
      <c r="R57" s="1785"/>
      <c r="S57" s="1785"/>
      <c r="T57" s="1785"/>
      <c r="U57" s="1785"/>
      <c r="V57" s="1785"/>
      <c r="W57" s="1785"/>
      <c r="X57" s="1785"/>
      <c r="Y57" s="1785"/>
      <c r="Z57" s="1786"/>
      <c r="AA57" s="404"/>
      <c r="AB57" s="404"/>
      <c r="AC57" s="403"/>
    </row>
    <row r="58" spans="1:29" ht="37.25" customHeight="1" x14ac:dyDescent="0.35">
      <c r="A58" s="344">
        <v>15</v>
      </c>
      <c r="B58" s="1779" t="s">
        <v>1772</v>
      </c>
      <c r="C58" s="1780"/>
      <c r="D58" s="1780"/>
      <c r="E58" s="1780"/>
      <c r="F58" s="1780"/>
      <c r="G58" s="1780"/>
      <c r="H58" s="1780"/>
      <c r="I58" s="1780"/>
      <c r="J58" s="1780"/>
      <c r="K58" s="1780"/>
      <c r="L58" s="1780"/>
      <c r="M58" s="1780"/>
      <c r="N58" s="1780"/>
      <c r="O58" s="1781"/>
      <c r="P58" s="930" t="s">
        <v>528</v>
      </c>
      <c r="Q58" s="931"/>
      <c r="R58" s="1248"/>
      <c r="S58" s="1779"/>
      <c r="T58" s="1780"/>
      <c r="U58" s="1780"/>
      <c r="V58" s="1780"/>
      <c r="W58" s="1782"/>
      <c r="X58" s="1782"/>
      <c r="Y58" s="1783">
        <v>26705</v>
      </c>
      <c r="Z58" s="1783"/>
      <c r="AA58" s="404"/>
      <c r="AB58" s="404"/>
      <c r="AC58" s="409">
        <f t="shared" si="0"/>
        <v>35517.65</v>
      </c>
    </row>
  </sheetData>
  <mergeCells count="266">
    <mergeCell ref="AA1:AA3"/>
    <mergeCell ref="AB1:AB3"/>
    <mergeCell ref="AC1:AC3"/>
    <mergeCell ref="B58:O58"/>
    <mergeCell ref="P58:R58"/>
    <mergeCell ref="S58:V58"/>
    <mergeCell ref="W58:X58"/>
    <mergeCell ref="Y58:Z58"/>
    <mergeCell ref="A57:Z57"/>
    <mergeCell ref="B56:O56"/>
    <mergeCell ref="P56:R56"/>
    <mergeCell ref="S56:V56"/>
    <mergeCell ref="W56:X56"/>
    <mergeCell ref="Y56:Z56"/>
    <mergeCell ref="B54:O54"/>
    <mergeCell ref="P54:R54"/>
    <mergeCell ref="S54:V54"/>
    <mergeCell ref="W54:X54"/>
    <mergeCell ref="Y54:Z54"/>
    <mergeCell ref="B55:O55"/>
    <mergeCell ref="P55:R55"/>
    <mergeCell ref="S55:V55"/>
    <mergeCell ref="W55:X55"/>
    <mergeCell ref="Y55:Z55"/>
    <mergeCell ref="B52:O52"/>
    <mergeCell ref="P52:R52"/>
    <mergeCell ref="S52:V52"/>
    <mergeCell ref="W52:X52"/>
    <mergeCell ref="Y52:Z52"/>
    <mergeCell ref="B53:O53"/>
    <mergeCell ref="P53:R53"/>
    <mergeCell ref="S53:V53"/>
    <mergeCell ref="W53:X53"/>
    <mergeCell ref="Y53:Z53"/>
    <mergeCell ref="B50:O50"/>
    <mergeCell ref="P50:R50"/>
    <mergeCell ref="S50:V50"/>
    <mergeCell ref="W50:X50"/>
    <mergeCell ref="Y50:Z50"/>
    <mergeCell ref="B51:O51"/>
    <mergeCell ref="P51:R51"/>
    <mergeCell ref="S51:V51"/>
    <mergeCell ref="W51:X51"/>
    <mergeCell ref="Y51:Z51"/>
    <mergeCell ref="B48:O48"/>
    <mergeCell ref="P48:R48"/>
    <mergeCell ref="S48:V48"/>
    <mergeCell ref="W48:X48"/>
    <mergeCell ref="Y48:Z48"/>
    <mergeCell ref="B49:O49"/>
    <mergeCell ref="P49:R49"/>
    <mergeCell ref="S49:V49"/>
    <mergeCell ref="W49:X49"/>
    <mergeCell ref="Y49:Z49"/>
    <mergeCell ref="B46:O46"/>
    <mergeCell ref="P46:R46"/>
    <mergeCell ref="S46:V46"/>
    <mergeCell ref="W46:X46"/>
    <mergeCell ref="Y46:Z46"/>
    <mergeCell ref="B47:O47"/>
    <mergeCell ref="P47:R47"/>
    <mergeCell ref="S47:V47"/>
    <mergeCell ref="W47:X47"/>
    <mergeCell ref="Y47:Z47"/>
    <mergeCell ref="B44:O44"/>
    <mergeCell ref="P44:R44"/>
    <mergeCell ref="S44:V44"/>
    <mergeCell ref="W44:X44"/>
    <mergeCell ref="Y44:Z44"/>
    <mergeCell ref="B45:O45"/>
    <mergeCell ref="P45:R45"/>
    <mergeCell ref="S45:V45"/>
    <mergeCell ref="W45:X45"/>
    <mergeCell ref="Y45:Z45"/>
    <mergeCell ref="A41:Z41"/>
    <mergeCell ref="A42:Z42"/>
    <mergeCell ref="B43:O43"/>
    <mergeCell ref="P43:R43"/>
    <mergeCell ref="S43:V43"/>
    <mergeCell ref="W43:X43"/>
    <mergeCell ref="Y43:Z43"/>
    <mergeCell ref="B39:O39"/>
    <mergeCell ref="P39:R39"/>
    <mergeCell ref="S39:V39"/>
    <mergeCell ref="W39:X39"/>
    <mergeCell ref="Y39:Z39"/>
    <mergeCell ref="B40:O40"/>
    <mergeCell ref="P40:R40"/>
    <mergeCell ref="S40:V40"/>
    <mergeCell ref="W40:X40"/>
    <mergeCell ref="Y40:Z40"/>
    <mergeCell ref="B37:O37"/>
    <mergeCell ref="P37:R37"/>
    <mergeCell ref="S37:V37"/>
    <mergeCell ref="W37:X37"/>
    <mergeCell ref="Y37:Z37"/>
    <mergeCell ref="B38:O38"/>
    <mergeCell ref="P38:R38"/>
    <mergeCell ref="S38:V38"/>
    <mergeCell ref="W38:X38"/>
    <mergeCell ref="Y38:Z38"/>
    <mergeCell ref="B36:V36"/>
    <mergeCell ref="W36:X36"/>
    <mergeCell ref="Y36:Z36"/>
    <mergeCell ref="B32:O32"/>
    <mergeCell ref="P32:R32"/>
    <mergeCell ref="S32:V32"/>
    <mergeCell ref="W32:X32"/>
    <mergeCell ref="Y32:Z32"/>
    <mergeCell ref="B33:O33"/>
    <mergeCell ref="P33:R33"/>
    <mergeCell ref="S33:V33"/>
    <mergeCell ref="W33:X33"/>
    <mergeCell ref="Y33:Z33"/>
    <mergeCell ref="B31:O31"/>
    <mergeCell ref="P31:R31"/>
    <mergeCell ref="S31:V31"/>
    <mergeCell ref="W31:X31"/>
    <mergeCell ref="Y31:Z31"/>
    <mergeCell ref="J34:O34"/>
    <mergeCell ref="P34:R34"/>
    <mergeCell ref="S34:V34"/>
    <mergeCell ref="W34:X34"/>
    <mergeCell ref="Y34:Z34"/>
    <mergeCell ref="B29:O29"/>
    <mergeCell ref="P29:R29"/>
    <mergeCell ref="S29:V29"/>
    <mergeCell ref="W29:X29"/>
    <mergeCell ref="Y29:Z29"/>
    <mergeCell ref="B30:O30"/>
    <mergeCell ref="P30:R30"/>
    <mergeCell ref="S30:V30"/>
    <mergeCell ref="W30:X30"/>
    <mergeCell ref="Y30:Z30"/>
    <mergeCell ref="B27:O27"/>
    <mergeCell ref="P27:R27"/>
    <mergeCell ref="S27:V27"/>
    <mergeCell ref="W27:X27"/>
    <mergeCell ref="Y27:Z27"/>
    <mergeCell ref="B28:O28"/>
    <mergeCell ref="P28:R28"/>
    <mergeCell ref="S28:V28"/>
    <mergeCell ref="W28:X28"/>
    <mergeCell ref="Y28:Z28"/>
    <mergeCell ref="B25:O25"/>
    <mergeCell ref="P25:R25"/>
    <mergeCell ref="S25:V25"/>
    <mergeCell ref="W25:X25"/>
    <mergeCell ref="Y25:Z25"/>
    <mergeCell ref="B26:O26"/>
    <mergeCell ref="P26:R26"/>
    <mergeCell ref="S26:V26"/>
    <mergeCell ref="W26:X26"/>
    <mergeCell ref="Y26:Z26"/>
    <mergeCell ref="B23:O23"/>
    <mergeCell ref="P23:R23"/>
    <mergeCell ref="S23:V23"/>
    <mergeCell ref="W23:X23"/>
    <mergeCell ref="Y23:Z23"/>
    <mergeCell ref="B24:O24"/>
    <mergeCell ref="P24:R24"/>
    <mergeCell ref="S24:V24"/>
    <mergeCell ref="W24:X24"/>
    <mergeCell ref="Y24:Z24"/>
    <mergeCell ref="B21:O21"/>
    <mergeCell ref="P21:R21"/>
    <mergeCell ref="S21:V21"/>
    <mergeCell ref="W21:X21"/>
    <mergeCell ref="Y21:Z21"/>
    <mergeCell ref="B22:O22"/>
    <mergeCell ref="P22:R22"/>
    <mergeCell ref="S22:V22"/>
    <mergeCell ref="W22:X22"/>
    <mergeCell ref="Y22:Z22"/>
    <mergeCell ref="B19:O19"/>
    <mergeCell ref="P19:R19"/>
    <mergeCell ref="S19:V19"/>
    <mergeCell ref="W19:X19"/>
    <mergeCell ref="Y19:Z19"/>
    <mergeCell ref="B20:O20"/>
    <mergeCell ref="P20:R20"/>
    <mergeCell ref="S20:V20"/>
    <mergeCell ref="W20:X20"/>
    <mergeCell ref="Y20:Z20"/>
    <mergeCell ref="B17:O17"/>
    <mergeCell ref="P17:R17"/>
    <mergeCell ref="S17:V17"/>
    <mergeCell ref="W17:X17"/>
    <mergeCell ref="Y17:Z17"/>
    <mergeCell ref="B18:O18"/>
    <mergeCell ref="P18:R18"/>
    <mergeCell ref="S18:V18"/>
    <mergeCell ref="W18:X18"/>
    <mergeCell ref="Y18:Z18"/>
    <mergeCell ref="B15:O15"/>
    <mergeCell ref="P15:R15"/>
    <mergeCell ref="S15:V15"/>
    <mergeCell ref="W15:X15"/>
    <mergeCell ref="Y15:Z15"/>
    <mergeCell ref="B16:O16"/>
    <mergeCell ref="P16:R16"/>
    <mergeCell ref="S16:V16"/>
    <mergeCell ref="W16:X16"/>
    <mergeCell ref="Y16:Z16"/>
    <mergeCell ref="B13:O13"/>
    <mergeCell ref="P13:R13"/>
    <mergeCell ref="S13:V13"/>
    <mergeCell ref="W13:X13"/>
    <mergeCell ref="Y13:Z13"/>
    <mergeCell ref="B14:O14"/>
    <mergeCell ref="P14:R14"/>
    <mergeCell ref="S14:V14"/>
    <mergeCell ref="W14:X14"/>
    <mergeCell ref="Y14:Z14"/>
    <mergeCell ref="B11:O11"/>
    <mergeCell ref="P11:R11"/>
    <mergeCell ref="S11:V11"/>
    <mergeCell ref="W11:X11"/>
    <mergeCell ref="Y11:Z11"/>
    <mergeCell ref="B12:O12"/>
    <mergeCell ref="P12:R12"/>
    <mergeCell ref="S12:V12"/>
    <mergeCell ref="W12:X12"/>
    <mergeCell ref="Y12:Z12"/>
    <mergeCell ref="B9:O9"/>
    <mergeCell ref="P9:R9"/>
    <mergeCell ref="S9:V9"/>
    <mergeCell ref="W9:X9"/>
    <mergeCell ref="Y9:Z9"/>
    <mergeCell ref="B10:O10"/>
    <mergeCell ref="P10:R10"/>
    <mergeCell ref="S10:V10"/>
    <mergeCell ref="W10:X10"/>
    <mergeCell ref="Y10:Z10"/>
    <mergeCell ref="B7:O7"/>
    <mergeCell ref="P7:R7"/>
    <mergeCell ref="S7:V7"/>
    <mergeCell ref="W7:X7"/>
    <mergeCell ref="Y7:Z7"/>
    <mergeCell ref="B8:O8"/>
    <mergeCell ref="P8:R8"/>
    <mergeCell ref="S8:V8"/>
    <mergeCell ref="W8:X8"/>
    <mergeCell ref="Y8:Z8"/>
    <mergeCell ref="B5:O5"/>
    <mergeCell ref="P5:R5"/>
    <mergeCell ref="S5:V5"/>
    <mergeCell ref="W5:X5"/>
    <mergeCell ref="Y5:Z5"/>
    <mergeCell ref="B6:O6"/>
    <mergeCell ref="P6:R6"/>
    <mergeCell ref="S6:V6"/>
    <mergeCell ref="W6:X6"/>
    <mergeCell ref="Y6:Z6"/>
    <mergeCell ref="A1:X1"/>
    <mergeCell ref="A2:Z2"/>
    <mergeCell ref="B3:O3"/>
    <mergeCell ref="P3:R3"/>
    <mergeCell ref="S3:V3"/>
    <mergeCell ref="W3:X3"/>
    <mergeCell ref="Y3:Z3"/>
    <mergeCell ref="B4:O4"/>
    <mergeCell ref="P4:R4"/>
    <mergeCell ref="S4:V4"/>
    <mergeCell ref="W4:X4"/>
    <mergeCell ref="Y4:Z4"/>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B050"/>
  </sheetPr>
  <dimension ref="A1:AC49"/>
  <sheetViews>
    <sheetView topLeftCell="A22" zoomScale="80" zoomScaleNormal="80" workbookViewId="0">
      <selection activeCell="AC1" sqref="AC1:AC3"/>
    </sheetView>
  </sheetViews>
  <sheetFormatPr defaultColWidth="9.296875" defaultRowHeight="13" x14ac:dyDescent="0.3"/>
  <cols>
    <col min="1" max="26" width="9.296875" style="111"/>
    <col min="27" max="27" width="14.69921875" style="111" customWidth="1"/>
    <col min="28" max="28" width="16.19921875" style="111" customWidth="1"/>
    <col min="29" max="29" width="19.19921875" style="111" customWidth="1"/>
    <col min="30" max="16384" width="9.296875" style="111"/>
  </cols>
  <sheetData>
    <row r="1" spans="1:29" ht="14.5" x14ac:dyDescent="0.3">
      <c r="A1" s="1787" t="s">
        <v>1616</v>
      </c>
      <c r="B1" s="1787"/>
      <c r="C1" s="1787"/>
      <c r="D1" s="1787"/>
      <c r="E1" s="1787"/>
      <c r="F1" s="1787"/>
      <c r="G1" s="1787"/>
      <c r="H1" s="1787"/>
      <c r="I1" s="1787"/>
      <c r="J1" s="1787"/>
      <c r="K1" s="1787"/>
      <c r="L1" s="1787"/>
      <c r="M1" s="1787"/>
      <c r="N1" s="1787"/>
      <c r="O1" s="1787"/>
      <c r="P1" s="1787"/>
      <c r="Q1" s="1787"/>
      <c r="R1" s="1787"/>
      <c r="S1" s="1787"/>
      <c r="T1" s="1787"/>
      <c r="U1" s="1787"/>
      <c r="V1" s="1787"/>
      <c r="W1" s="370"/>
      <c r="X1" s="370"/>
      <c r="Y1" s="370"/>
      <c r="Z1" s="370"/>
      <c r="AA1" s="1492" t="s">
        <v>1799</v>
      </c>
      <c r="AB1" s="1492" t="s">
        <v>1800</v>
      </c>
      <c r="AC1" s="1492" t="s">
        <v>1801</v>
      </c>
    </row>
    <row r="2" spans="1:29" x14ac:dyDescent="0.3">
      <c r="A2" s="882" t="s">
        <v>1617</v>
      </c>
      <c r="B2" s="1500"/>
      <c r="C2" s="1500"/>
      <c r="D2" s="1500"/>
      <c r="E2" s="1500"/>
      <c r="F2" s="1500"/>
      <c r="G2" s="1500"/>
      <c r="H2" s="1500"/>
      <c r="I2" s="1500"/>
      <c r="J2" s="1500"/>
      <c r="K2" s="1500"/>
      <c r="L2" s="1500"/>
      <c r="M2" s="1500"/>
      <c r="N2" s="1500"/>
      <c r="O2" s="1500"/>
      <c r="P2" s="1500"/>
      <c r="Q2" s="1500"/>
      <c r="R2" s="1500"/>
      <c r="S2" s="1500"/>
      <c r="T2" s="1500"/>
      <c r="U2" s="1500"/>
      <c r="V2" s="1500"/>
      <c r="W2" s="1500"/>
      <c r="X2" s="1500"/>
      <c r="Y2" s="1500"/>
      <c r="Z2" s="1619"/>
      <c r="AA2" s="1615"/>
      <c r="AB2" s="1615"/>
      <c r="AC2" s="1615"/>
    </row>
    <row r="3" spans="1:29" ht="128.25" customHeight="1" x14ac:dyDescent="0.35">
      <c r="A3" s="287"/>
      <c r="B3" s="1748" t="s">
        <v>1</v>
      </c>
      <c r="C3" s="1749"/>
      <c r="D3" s="1749"/>
      <c r="E3" s="1749"/>
      <c r="F3" s="1749"/>
      <c r="G3" s="1749"/>
      <c r="H3" s="1749"/>
      <c r="I3" s="1749"/>
      <c r="J3" s="1749"/>
      <c r="K3" s="1749"/>
      <c r="L3" s="1749"/>
      <c r="M3" s="1749"/>
      <c r="N3" s="1749"/>
      <c r="O3" s="1750"/>
      <c r="P3" s="1748" t="s">
        <v>2</v>
      </c>
      <c r="Q3" s="1749"/>
      <c r="R3" s="1750"/>
      <c r="S3" s="1748" t="s">
        <v>1467</v>
      </c>
      <c r="T3" s="1749"/>
      <c r="U3" s="1749"/>
      <c r="V3" s="1749"/>
      <c r="W3" s="704" t="s">
        <v>1116</v>
      </c>
      <c r="X3" s="704"/>
      <c r="Y3" s="704" t="s">
        <v>1213</v>
      </c>
      <c r="Z3" s="1620"/>
      <c r="AA3" s="1493"/>
      <c r="AB3" s="1493"/>
      <c r="AC3" s="1493"/>
    </row>
    <row r="4" spans="1:29" ht="15.5" x14ac:dyDescent="0.3">
      <c r="A4" s="85"/>
      <c r="B4" s="670" t="s">
        <v>5</v>
      </c>
      <c r="C4" s="671"/>
      <c r="D4" s="671"/>
      <c r="E4" s="671"/>
      <c r="F4" s="671"/>
      <c r="G4" s="671"/>
      <c r="H4" s="671"/>
      <c r="I4" s="671"/>
      <c r="J4" s="671"/>
      <c r="K4" s="671"/>
      <c r="L4" s="671"/>
      <c r="M4" s="671"/>
      <c r="N4" s="671"/>
      <c r="O4" s="672"/>
      <c r="P4" s="791" t="s">
        <v>528</v>
      </c>
      <c r="Q4" s="792"/>
      <c r="R4" s="792"/>
      <c r="S4" s="693"/>
      <c r="T4" s="694"/>
      <c r="U4" s="694"/>
      <c r="V4" s="694"/>
      <c r="W4" s="1752"/>
      <c r="X4" s="1752"/>
      <c r="Y4" s="1752"/>
      <c r="Z4" s="1752"/>
    </row>
    <row r="5" spans="1:29" ht="75" customHeight="1" x14ac:dyDescent="0.3">
      <c r="A5" s="306"/>
      <c r="B5" s="693" t="s">
        <v>362</v>
      </c>
      <c r="C5" s="694"/>
      <c r="D5" s="694"/>
      <c r="E5" s="694"/>
      <c r="F5" s="694"/>
      <c r="G5" s="694"/>
      <c r="H5" s="694"/>
      <c r="I5" s="694"/>
      <c r="J5" s="694"/>
      <c r="K5" s="694"/>
      <c r="L5" s="694"/>
      <c r="M5" s="694"/>
      <c r="N5" s="694"/>
      <c r="O5" s="695"/>
      <c r="P5" s="791" t="s">
        <v>528</v>
      </c>
      <c r="Q5" s="792"/>
      <c r="R5" s="792"/>
      <c r="S5" s="693" t="s">
        <v>1618</v>
      </c>
      <c r="T5" s="694"/>
      <c r="U5" s="694"/>
      <c r="V5" s="694"/>
      <c r="W5" s="1752"/>
      <c r="X5" s="1752"/>
      <c r="Y5" s="1752"/>
      <c r="Z5" s="1752"/>
    </row>
    <row r="6" spans="1:29" ht="54" customHeight="1" x14ac:dyDescent="0.3">
      <c r="A6" s="306"/>
      <c r="B6" s="574" t="s">
        <v>1619</v>
      </c>
      <c r="C6" s="572"/>
      <c r="D6" s="572"/>
      <c r="E6" s="572"/>
      <c r="F6" s="572"/>
      <c r="G6" s="572"/>
      <c r="H6" s="572"/>
      <c r="I6" s="572"/>
      <c r="J6" s="572"/>
      <c r="K6" s="572"/>
      <c r="L6" s="572"/>
      <c r="M6" s="572"/>
      <c r="N6" s="572"/>
      <c r="O6" s="666"/>
      <c r="P6" s="791" t="s">
        <v>528</v>
      </c>
      <c r="Q6" s="792"/>
      <c r="R6" s="792"/>
      <c r="S6" s="693"/>
      <c r="T6" s="694"/>
      <c r="U6" s="694"/>
      <c r="V6" s="694"/>
      <c r="W6" s="1752"/>
      <c r="X6" s="1752"/>
      <c r="Y6" s="1752"/>
      <c r="Z6" s="1752"/>
    </row>
    <row r="7" spans="1:29" ht="14.4" customHeight="1" x14ac:dyDescent="0.3">
      <c r="A7" s="85"/>
      <c r="B7" s="670" t="s">
        <v>1620</v>
      </c>
      <c r="C7" s="671"/>
      <c r="D7" s="671"/>
      <c r="E7" s="671"/>
      <c r="F7" s="671"/>
      <c r="G7" s="671"/>
      <c r="H7" s="671"/>
      <c r="I7" s="671"/>
      <c r="J7" s="671"/>
      <c r="K7" s="671"/>
      <c r="L7" s="671"/>
      <c r="M7" s="671"/>
      <c r="N7" s="671"/>
      <c r="O7" s="672"/>
      <c r="P7" s="791" t="s">
        <v>528</v>
      </c>
      <c r="Q7" s="792"/>
      <c r="R7" s="792"/>
      <c r="S7" s="693"/>
      <c r="T7" s="694"/>
      <c r="U7" s="694"/>
      <c r="V7" s="694"/>
      <c r="W7" s="1752"/>
      <c r="X7" s="1752"/>
      <c r="Y7" s="1752"/>
      <c r="Z7" s="1752"/>
    </row>
    <row r="8" spans="1:29" ht="14.4" customHeight="1" x14ac:dyDescent="0.3">
      <c r="A8" s="307"/>
      <c r="B8" s="693" t="s">
        <v>1621</v>
      </c>
      <c r="C8" s="694"/>
      <c r="D8" s="694"/>
      <c r="E8" s="694"/>
      <c r="F8" s="694"/>
      <c r="G8" s="694"/>
      <c r="H8" s="694"/>
      <c r="I8" s="694"/>
      <c r="J8" s="694"/>
      <c r="K8" s="694"/>
      <c r="L8" s="694"/>
      <c r="M8" s="694"/>
      <c r="N8" s="694"/>
      <c r="O8" s="695"/>
      <c r="P8" s="791" t="s">
        <v>528</v>
      </c>
      <c r="Q8" s="792"/>
      <c r="R8" s="792"/>
      <c r="S8" s="693"/>
      <c r="T8" s="694"/>
      <c r="U8" s="694"/>
      <c r="V8" s="694"/>
      <c r="W8" s="1752"/>
      <c r="X8" s="1752"/>
      <c r="Y8" s="1752"/>
      <c r="Z8" s="1752"/>
    </row>
    <row r="9" spans="1:29" ht="14.4" customHeight="1" x14ac:dyDescent="0.3">
      <c r="A9" s="85"/>
      <c r="B9" s="670" t="s">
        <v>1622</v>
      </c>
      <c r="C9" s="671"/>
      <c r="D9" s="671"/>
      <c r="E9" s="671"/>
      <c r="F9" s="671"/>
      <c r="G9" s="671"/>
      <c r="H9" s="671"/>
      <c r="I9" s="671"/>
      <c r="J9" s="671"/>
      <c r="K9" s="671"/>
      <c r="L9" s="671"/>
      <c r="M9" s="671"/>
      <c r="N9" s="671"/>
      <c r="O9" s="672"/>
      <c r="P9" s="791" t="s">
        <v>528</v>
      </c>
      <c r="Q9" s="792"/>
      <c r="R9" s="792"/>
      <c r="S9" s="693"/>
      <c r="T9" s="694"/>
      <c r="U9" s="694"/>
      <c r="V9" s="694"/>
      <c r="W9" s="1752"/>
      <c r="X9" s="1752"/>
      <c r="Y9" s="1752"/>
      <c r="Z9" s="1752"/>
    </row>
    <row r="10" spans="1:29" ht="14.4" customHeight="1" x14ac:dyDescent="0.3">
      <c r="A10" s="307"/>
      <c r="B10" s="574" t="s">
        <v>1623</v>
      </c>
      <c r="C10" s="572"/>
      <c r="D10" s="572"/>
      <c r="E10" s="572"/>
      <c r="F10" s="572"/>
      <c r="G10" s="572"/>
      <c r="H10" s="572"/>
      <c r="I10" s="572"/>
      <c r="J10" s="572"/>
      <c r="K10" s="572"/>
      <c r="L10" s="572"/>
      <c r="M10" s="572"/>
      <c r="N10" s="572"/>
      <c r="O10" s="666"/>
      <c r="P10" s="791" t="s">
        <v>528</v>
      </c>
      <c r="Q10" s="792"/>
      <c r="R10" s="792"/>
      <c r="S10" s="693"/>
      <c r="T10" s="694"/>
      <c r="U10" s="694"/>
      <c r="V10" s="694"/>
      <c r="W10" s="1752"/>
      <c r="X10" s="1752"/>
      <c r="Y10" s="1752"/>
      <c r="Z10" s="1752"/>
    </row>
    <row r="11" spans="1:29" ht="17.25" customHeight="1" x14ac:dyDescent="0.3">
      <c r="A11" s="307"/>
      <c r="B11" s="574" t="s">
        <v>1624</v>
      </c>
      <c r="C11" s="572"/>
      <c r="D11" s="572"/>
      <c r="E11" s="572"/>
      <c r="F11" s="572"/>
      <c r="G11" s="572"/>
      <c r="H11" s="572"/>
      <c r="I11" s="572"/>
      <c r="J11" s="572"/>
      <c r="K11" s="572"/>
      <c r="L11" s="572"/>
      <c r="M11" s="572"/>
      <c r="N11" s="572"/>
      <c r="O11" s="666"/>
      <c r="P11" s="791" t="s">
        <v>528</v>
      </c>
      <c r="Q11" s="792"/>
      <c r="R11" s="792"/>
      <c r="S11" s="693"/>
      <c r="T11" s="694"/>
      <c r="U11" s="694"/>
      <c r="V11" s="694"/>
      <c r="W11" s="1752"/>
      <c r="X11" s="1752"/>
      <c r="Y11" s="1752"/>
      <c r="Z11" s="1752"/>
    </row>
    <row r="12" spans="1:29" ht="15.75" customHeight="1" x14ac:dyDescent="0.3">
      <c r="A12" s="307"/>
      <c r="B12" s="574" t="s">
        <v>1625</v>
      </c>
      <c r="C12" s="572"/>
      <c r="D12" s="572"/>
      <c r="E12" s="572"/>
      <c r="F12" s="572"/>
      <c r="G12" s="572"/>
      <c r="H12" s="572"/>
      <c r="I12" s="572"/>
      <c r="J12" s="572"/>
      <c r="K12" s="572"/>
      <c r="L12" s="572"/>
      <c r="M12" s="572"/>
      <c r="N12" s="572"/>
      <c r="O12" s="666"/>
      <c r="P12" s="791" t="s">
        <v>528</v>
      </c>
      <c r="Q12" s="792"/>
      <c r="R12" s="792"/>
      <c r="S12" s="693"/>
      <c r="T12" s="694"/>
      <c r="U12" s="694"/>
      <c r="V12" s="694"/>
      <c r="W12" s="1752"/>
      <c r="X12" s="1752"/>
      <c r="Y12" s="1752"/>
      <c r="Z12" s="1752"/>
    </row>
    <row r="13" spans="1:29" ht="47.25" customHeight="1" x14ac:dyDescent="0.3">
      <c r="A13" s="306"/>
      <c r="B13" s="693" t="s">
        <v>1626</v>
      </c>
      <c r="C13" s="694"/>
      <c r="D13" s="694"/>
      <c r="E13" s="694"/>
      <c r="F13" s="694"/>
      <c r="G13" s="694"/>
      <c r="H13" s="694"/>
      <c r="I13" s="694"/>
      <c r="J13" s="694"/>
      <c r="K13" s="694"/>
      <c r="L13" s="694"/>
      <c r="M13" s="694"/>
      <c r="N13" s="694"/>
      <c r="O13" s="695"/>
      <c r="P13" s="791" t="s">
        <v>528</v>
      </c>
      <c r="Q13" s="792"/>
      <c r="R13" s="792"/>
      <c r="S13" s="693"/>
      <c r="T13" s="694"/>
      <c r="U13" s="694"/>
      <c r="V13" s="694"/>
      <c r="W13" s="1752"/>
      <c r="X13" s="1752"/>
      <c r="Y13" s="1752"/>
      <c r="Z13" s="1752"/>
    </row>
    <row r="14" spans="1:29" ht="14.4" customHeight="1" x14ac:dyDescent="0.3">
      <c r="A14" s="85"/>
      <c r="B14" s="670" t="s">
        <v>1627</v>
      </c>
      <c r="C14" s="671"/>
      <c r="D14" s="671"/>
      <c r="E14" s="671"/>
      <c r="F14" s="671"/>
      <c r="G14" s="671"/>
      <c r="H14" s="671"/>
      <c r="I14" s="671"/>
      <c r="J14" s="671"/>
      <c r="K14" s="671"/>
      <c r="L14" s="671"/>
      <c r="M14" s="671"/>
      <c r="N14" s="671"/>
      <c r="O14" s="672"/>
      <c r="P14" s="791" t="s">
        <v>528</v>
      </c>
      <c r="Q14" s="792"/>
      <c r="R14" s="792"/>
      <c r="S14" s="693"/>
      <c r="T14" s="694"/>
      <c r="U14" s="694"/>
      <c r="V14" s="694"/>
      <c r="W14" s="1752"/>
      <c r="X14" s="1752"/>
      <c r="Y14" s="1752"/>
      <c r="Z14" s="1752"/>
    </row>
    <row r="15" spans="1:29" ht="37.5" customHeight="1" x14ac:dyDescent="0.3">
      <c r="A15" s="307"/>
      <c r="B15" s="574" t="s">
        <v>1628</v>
      </c>
      <c r="C15" s="572"/>
      <c r="D15" s="572"/>
      <c r="E15" s="572"/>
      <c r="F15" s="572"/>
      <c r="G15" s="572"/>
      <c r="H15" s="572"/>
      <c r="I15" s="572"/>
      <c r="J15" s="572"/>
      <c r="K15" s="572"/>
      <c r="L15" s="572"/>
      <c r="M15" s="572"/>
      <c r="N15" s="572"/>
      <c r="O15" s="666"/>
      <c r="P15" s="791" t="s">
        <v>528</v>
      </c>
      <c r="Q15" s="792"/>
      <c r="R15" s="792"/>
      <c r="S15" s="693"/>
      <c r="T15" s="694"/>
      <c r="U15" s="694"/>
      <c r="V15" s="694"/>
      <c r="W15" s="1752"/>
      <c r="X15" s="1752"/>
      <c r="Y15" s="1752"/>
      <c r="Z15" s="1752"/>
    </row>
    <row r="16" spans="1:29" ht="16.5" customHeight="1" x14ac:dyDescent="0.3">
      <c r="A16" s="307"/>
      <c r="B16" s="574" t="s">
        <v>1629</v>
      </c>
      <c r="C16" s="572"/>
      <c r="D16" s="572"/>
      <c r="E16" s="572"/>
      <c r="F16" s="572"/>
      <c r="G16" s="572"/>
      <c r="H16" s="572"/>
      <c r="I16" s="572"/>
      <c r="J16" s="572"/>
      <c r="K16" s="572"/>
      <c r="L16" s="572"/>
      <c r="M16" s="572"/>
      <c r="N16" s="572"/>
      <c r="O16" s="666"/>
      <c r="P16" s="791" t="s">
        <v>528</v>
      </c>
      <c r="Q16" s="792"/>
      <c r="R16" s="792"/>
      <c r="S16" s="693"/>
      <c r="T16" s="694"/>
      <c r="U16" s="694"/>
      <c r="V16" s="694"/>
      <c r="W16" s="1752"/>
      <c r="X16" s="1752"/>
      <c r="Y16" s="1752"/>
      <c r="Z16" s="1752"/>
    </row>
    <row r="17" spans="1:26" ht="36" customHeight="1" x14ac:dyDescent="0.3">
      <c r="A17" s="307"/>
      <c r="B17" s="693" t="s">
        <v>1630</v>
      </c>
      <c r="C17" s="694"/>
      <c r="D17" s="694"/>
      <c r="E17" s="694"/>
      <c r="F17" s="694"/>
      <c r="G17" s="694"/>
      <c r="H17" s="694"/>
      <c r="I17" s="694"/>
      <c r="J17" s="694"/>
      <c r="K17" s="694"/>
      <c r="L17" s="694"/>
      <c r="M17" s="694"/>
      <c r="N17" s="694"/>
      <c r="O17" s="695"/>
      <c r="P17" s="791" t="s">
        <v>528</v>
      </c>
      <c r="Q17" s="792"/>
      <c r="R17" s="792"/>
      <c r="S17" s="693"/>
      <c r="T17" s="694"/>
      <c r="U17" s="694"/>
      <c r="V17" s="694"/>
      <c r="W17" s="1752"/>
      <c r="X17" s="1752"/>
      <c r="Y17" s="1752"/>
      <c r="Z17" s="1752"/>
    </row>
    <row r="18" spans="1:26" ht="15.5" x14ac:dyDescent="0.3">
      <c r="A18" s="85"/>
      <c r="B18" s="670" t="s">
        <v>1631</v>
      </c>
      <c r="C18" s="671"/>
      <c r="D18" s="671"/>
      <c r="E18" s="671"/>
      <c r="F18" s="671"/>
      <c r="G18" s="671"/>
      <c r="H18" s="671"/>
      <c r="I18" s="671"/>
      <c r="J18" s="671"/>
      <c r="K18" s="671"/>
      <c r="L18" s="671"/>
      <c r="M18" s="671"/>
      <c r="N18" s="671"/>
      <c r="O18" s="672"/>
      <c r="P18" s="791" t="s">
        <v>528</v>
      </c>
      <c r="Q18" s="792"/>
      <c r="R18" s="792"/>
      <c r="S18" s="693"/>
      <c r="T18" s="694"/>
      <c r="U18" s="694"/>
      <c r="V18" s="694"/>
      <c r="W18" s="1752"/>
      <c r="X18" s="1752"/>
      <c r="Y18" s="1752"/>
      <c r="Z18" s="1752"/>
    </row>
    <row r="19" spans="1:26" ht="15" customHeight="1" x14ac:dyDescent="0.3">
      <c r="A19" s="308"/>
      <c r="B19" s="574" t="s">
        <v>1632</v>
      </c>
      <c r="C19" s="572"/>
      <c r="D19" s="572"/>
      <c r="E19" s="572"/>
      <c r="F19" s="572"/>
      <c r="G19" s="572"/>
      <c r="H19" s="572"/>
      <c r="I19" s="572"/>
      <c r="J19" s="572"/>
      <c r="K19" s="572"/>
      <c r="L19" s="572"/>
      <c r="M19" s="572"/>
      <c r="N19" s="572"/>
      <c r="O19" s="666"/>
      <c r="P19" s="791" t="s">
        <v>528</v>
      </c>
      <c r="Q19" s="792"/>
      <c r="R19" s="792"/>
      <c r="S19" s="693"/>
      <c r="T19" s="694"/>
      <c r="U19" s="694"/>
      <c r="V19" s="694"/>
      <c r="W19" s="1752"/>
      <c r="X19" s="1752"/>
      <c r="Y19" s="1752"/>
      <c r="Z19" s="1752"/>
    </row>
    <row r="20" spans="1:26" ht="15.75" customHeight="1" x14ac:dyDescent="0.3">
      <c r="A20" s="308"/>
      <c r="B20" s="574" t="s">
        <v>1633</v>
      </c>
      <c r="C20" s="572"/>
      <c r="D20" s="572"/>
      <c r="E20" s="572"/>
      <c r="F20" s="572"/>
      <c r="G20" s="572"/>
      <c r="H20" s="572"/>
      <c r="I20" s="572"/>
      <c r="J20" s="572"/>
      <c r="K20" s="572"/>
      <c r="L20" s="572"/>
      <c r="M20" s="572"/>
      <c r="N20" s="572"/>
      <c r="O20" s="666"/>
      <c r="P20" s="791" t="s">
        <v>528</v>
      </c>
      <c r="Q20" s="792"/>
      <c r="R20" s="792"/>
      <c r="S20" s="693"/>
      <c r="T20" s="694"/>
      <c r="U20" s="694"/>
      <c r="V20" s="694"/>
      <c r="W20" s="1752"/>
      <c r="X20" s="1752"/>
      <c r="Y20" s="1752"/>
      <c r="Z20" s="1752"/>
    </row>
    <row r="21" spans="1:26" ht="15.75" customHeight="1" x14ac:dyDescent="0.3">
      <c r="A21" s="308"/>
      <c r="B21" s="574" t="s">
        <v>1634</v>
      </c>
      <c r="C21" s="572"/>
      <c r="D21" s="572"/>
      <c r="E21" s="572"/>
      <c r="F21" s="572"/>
      <c r="G21" s="572"/>
      <c r="H21" s="572"/>
      <c r="I21" s="572"/>
      <c r="J21" s="572"/>
      <c r="K21" s="572"/>
      <c r="L21" s="572"/>
      <c r="M21" s="572"/>
      <c r="N21" s="572"/>
      <c r="O21" s="666"/>
      <c r="P21" s="791" t="s">
        <v>528</v>
      </c>
      <c r="Q21" s="792"/>
      <c r="R21" s="792"/>
      <c r="S21" s="693"/>
      <c r="T21" s="694"/>
      <c r="U21" s="694"/>
      <c r="V21" s="694"/>
      <c r="W21" s="1752"/>
      <c r="X21" s="1752"/>
      <c r="Y21" s="1752"/>
      <c r="Z21" s="1752"/>
    </row>
    <row r="22" spans="1:26" ht="14.4" customHeight="1" x14ac:dyDescent="0.3">
      <c r="A22" s="85"/>
      <c r="B22" s="701" t="s">
        <v>1635</v>
      </c>
      <c r="C22" s="699"/>
      <c r="D22" s="699"/>
      <c r="E22" s="699"/>
      <c r="F22" s="699"/>
      <c r="G22" s="699"/>
      <c r="H22" s="699"/>
      <c r="I22" s="699"/>
      <c r="J22" s="699"/>
      <c r="K22" s="699"/>
      <c r="L22" s="699"/>
      <c r="M22" s="699"/>
      <c r="N22" s="699"/>
      <c r="O22" s="700"/>
      <c r="P22" s="791" t="s">
        <v>528</v>
      </c>
      <c r="Q22" s="792"/>
      <c r="R22" s="792"/>
      <c r="S22" s="693"/>
      <c r="T22" s="694"/>
      <c r="U22" s="694"/>
      <c r="V22" s="694"/>
      <c r="W22" s="1752"/>
      <c r="X22" s="1752"/>
      <c r="Y22" s="1752"/>
      <c r="Z22" s="1752"/>
    </row>
    <row r="23" spans="1:26" ht="36" customHeight="1" x14ac:dyDescent="0.3">
      <c r="A23" s="309"/>
      <c r="B23" s="574" t="s">
        <v>1636</v>
      </c>
      <c r="C23" s="572"/>
      <c r="D23" s="572"/>
      <c r="E23" s="572"/>
      <c r="F23" s="572"/>
      <c r="G23" s="572"/>
      <c r="H23" s="572"/>
      <c r="I23" s="572"/>
      <c r="J23" s="572"/>
      <c r="K23" s="572"/>
      <c r="L23" s="572"/>
      <c r="M23" s="572"/>
      <c r="N23" s="572"/>
      <c r="O23" s="666"/>
      <c r="P23" s="791" t="s">
        <v>528</v>
      </c>
      <c r="Q23" s="792"/>
      <c r="R23" s="792"/>
      <c r="S23" s="693"/>
      <c r="T23" s="694"/>
      <c r="U23" s="694"/>
      <c r="V23" s="694"/>
      <c r="W23" s="1752"/>
      <c r="X23" s="1752"/>
      <c r="Y23" s="1752"/>
      <c r="Z23" s="1752"/>
    </row>
    <row r="24" spans="1:26" ht="19.5" customHeight="1" x14ac:dyDescent="0.3">
      <c r="A24" s="308"/>
      <c r="B24" s="574" t="s">
        <v>1637</v>
      </c>
      <c r="C24" s="572"/>
      <c r="D24" s="572"/>
      <c r="E24" s="572"/>
      <c r="F24" s="572"/>
      <c r="G24" s="572"/>
      <c r="H24" s="572"/>
      <c r="I24" s="572"/>
      <c r="J24" s="572"/>
      <c r="K24" s="572"/>
      <c r="L24" s="572"/>
      <c r="M24" s="572"/>
      <c r="N24" s="572"/>
      <c r="O24" s="666"/>
      <c r="P24" s="791" t="s">
        <v>528</v>
      </c>
      <c r="Q24" s="792"/>
      <c r="R24" s="792"/>
      <c r="S24" s="693"/>
      <c r="T24" s="694"/>
      <c r="U24" s="694"/>
      <c r="V24" s="694"/>
      <c r="W24" s="1752"/>
      <c r="X24" s="1752"/>
      <c r="Y24" s="1752"/>
      <c r="Z24" s="1752"/>
    </row>
    <row r="25" spans="1:26" ht="13.5" customHeight="1" x14ac:dyDescent="0.3">
      <c r="A25" s="308"/>
      <c r="B25" s="574" t="s">
        <v>1638</v>
      </c>
      <c r="C25" s="572"/>
      <c r="D25" s="572"/>
      <c r="E25" s="572"/>
      <c r="F25" s="572"/>
      <c r="G25" s="572"/>
      <c r="H25" s="572"/>
      <c r="I25" s="572"/>
      <c r="J25" s="572"/>
      <c r="K25" s="572"/>
      <c r="L25" s="572"/>
      <c r="M25" s="572"/>
      <c r="N25" s="572"/>
      <c r="O25" s="666"/>
      <c r="P25" s="791" t="s">
        <v>528</v>
      </c>
      <c r="Q25" s="792"/>
      <c r="R25" s="792"/>
      <c r="S25" s="693"/>
      <c r="T25" s="694"/>
      <c r="U25" s="694"/>
      <c r="V25" s="694"/>
      <c r="W25" s="1752"/>
      <c r="X25" s="1752"/>
      <c r="Y25" s="1752"/>
      <c r="Z25" s="1752"/>
    </row>
    <row r="26" spans="1:26" ht="41.25" customHeight="1" x14ac:dyDescent="0.3">
      <c r="A26" s="308"/>
      <c r="B26" s="574" t="s">
        <v>1639</v>
      </c>
      <c r="C26" s="572"/>
      <c r="D26" s="572"/>
      <c r="E26" s="572"/>
      <c r="F26" s="572"/>
      <c r="G26" s="572"/>
      <c r="H26" s="572"/>
      <c r="I26" s="572"/>
      <c r="J26" s="572"/>
      <c r="K26" s="572"/>
      <c r="L26" s="572"/>
      <c r="M26" s="572"/>
      <c r="N26" s="572"/>
      <c r="O26" s="666"/>
      <c r="P26" s="791" t="s">
        <v>528</v>
      </c>
      <c r="Q26" s="792"/>
      <c r="R26" s="792"/>
      <c r="S26" s="693"/>
      <c r="T26" s="694"/>
      <c r="U26" s="694"/>
      <c r="V26" s="694"/>
      <c r="W26" s="1752"/>
      <c r="X26" s="1752"/>
      <c r="Y26" s="1752"/>
      <c r="Z26" s="1752"/>
    </row>
    <row r="27" spans="1:26" ht="18.75" customHeight="1" x14ac:dyDescent="0.3">
      <c r="A27" s="307"/>
      <c r="B27" s="574" t="s">
        <v>1640</v>
      </c>
      <c r="C27" s="572"/>
      <c r="D27" s="572"/>
      <c r="E27" s="572"/>
      <c r="F27" s="572"/>
      <c r="G27" s="572"/>
      <c r="H27" s="572"/>
      <c r="I27" s="572"/>
      <c r="J27" s="572"/>
      <c r="K27" s="572"/>
      <c r="L27" s="572"/>
      <c r="M27" s="572"/>
      <c r="N27" s="572"/>
      <c r="O27" s="666"/>
      <c r="P27" s="791" t="s">
        <v>528</v>
      </c>
      <c r="Q27" s="792"/>
      <c r="R27" s="792"/>
      <c r="S27" s="693"/>
      <c r="T27" s="694"/>
      <c r="U27" s="694"/>
      <c r="V27" s="694"/>
      <c r="W27" s="1752"/>
      <c r="X27" s="1752"/>
      <c r="Y27" s="1752"/>
      <c r="Z27" s="1752"/>
    </row>
    <row r="28" spans="1:26" ht="15" customHeight="1" x14ac:dyDescent="0.3">
      <c r="A28" s="307"/>
      <c r="B28" s="574" t="s">
        <v>1641</v>
      </c>
      <c r="C28" s="572"/>
      <c r="D28" s="572"/>
      <c r="E28" s="572"/>
      <c r="F28" s="572"/>
      <c r="G28" s="572"/>
      <c r="H28" s="572"/>
      <c r="I28" s="572"/>
      <c r="J28" s="572"/>
      <c r="K28" s="572"/>
      <c r="L28" s="572"/>
      <c r="M28" s="572"/>
      <c r="N28" s="572"/>
      <c r="O28" s="666"/>
      <c r="P28" s="791" t="s">
        <v>528</v>
      </c>
      <c r="Q28" s="792"/>
      <c r="R28" s="792"/>
      <c r="S28" s="693"/>
      <c r="T28" s="694"/>
      <c r="U28" s="694"/>
      <c r="V28" s="694"/>
      <c r="W28" s="1752"/>
      <c r="X28" s="1752"/>
      <c r="Y28" s="1752"/>
      <c r="Z28" s="1752"/>
    </row>
    <row r="29" spans="1:26" ht="15.5" x14ac:dyDescent="0.3">
      <c r="A29" s="85"/>
      <c r="B29" s="670" t="s">
        <v>1642</v>
      </c>
      <c r="C29" s="671"/>
      <c r="D29" s="671"/>
      <c r="E29" s="671"/>
      <c r="F29" s="671"/>
      <c r="G29" s="671"/>
      <c r="H29" s="671"/>
      <c r="I29" s="671"/>
      <c r="J29" s="671"/>
      <c r="K29" s="671"/>
      <c r="L29" s="671"/>
      <c r="M29" s="671"/>
      <c r="N29" s="671"/>
      <c r="O29" s="672"/>
      <c r="P29" s="791" t="s">
        <v>528</v>
      </c>
      <c r="Q29" s="792"/>
      <c r="R29" s="792"/>
      <c r="S29" s="693"/>
      <c r="T29" s="694"/>
      <c r="U29" s="694"/>
      <c r="V29" s="694"/>
      <c r="W29" s="1752"/>
      <c r="X29" s="1752"/>
      <c r="Y29" s="1752"/>
      <c r="Z29" s="1752"/>
    </row>
    <row r="30" spans="1:26" ht="19.5" customHeight="1" x14ac:dyDescent="0.3">
      <c r="A30" s="307"/>
      <c r="B30" s="574" t="s">
        <v>1643</v>
      </c>
      <c r="C30" s="572"/>
      <c r="D30" s="572"/>
      <c r="E30" s="572"/>
      <c r="F30" s="572"/>
      <c r="G30" s="572"/>
      <c r="H30" s="572"/>
      <c r="I30" s="572"/>
      <c r="J30" s="572"/>
      <c r="K30" s="572"/>
      <c r="L30" s="572"/>
      <c r="M30" s="572"/>
      <c r="N30" s="572"/>
      <c r="O30" s="666"/>
      <c r="P30" s="791" t="s">
        <v>528</v>
      </c>
      <c r="Q30" s="792"/>
      <c r="R30" s="792"/>
      <c r="S30" s="693"/>
      <c r="T30" s="694"/>
      <c r="U30" s="694"/>
      <c r="V30" s="694"/>
      <c r="W30" s="1752"/>
      <c r="X30" s="1752"/>
      <c r="Y30" s="1752"/>
      <c r="Z30" s="1752"/>
    </row>
    <row r="31" spans="1:26" ht="30.75" customHeight="1" x14ac:dyDescent="0.3">
      <c r="A31" s="306"/>
      <c r="B31" s="574" t="s">
        <v>1644</v>
      </c>
      <c r="C31" s="572"/>
      <c r="D31" s="572"/>
      <c r="E31" s="572"/>
      <c r="F31" s="572"/>
      <c r="G31" s="572"/>
      <c r="H31" s="572"/>
      <c r="I31" s="572"/>
      <c r="J31" s="572"/>
      <c r="K31" s="572"/>
      <c r="L31" s="572"/>
      <c r="M31" s="572"/>
      <c r="N31" s="572"/>
      <c r="O31" s="666"/>
      <c r="P31" s="791" t="s">
        <v>528</v>
      </c>
      <c r="Q31" s="792"/>
      <c r="R31" s="792"/>
      <c r="S31" s="693"/>
      <c r="T31" s="694"/>
      <c r="U31" s="694"/>
      <c r="V31" s="694"/>
      <c r="W31" s="1752"/>
      <c r="X31" s="1752"/>
      <c r="Y31" s="1752"/>
      <c r="Z31" s="1752"/>
    </row>
    <row r="32" spans="1:26" ht="14.4" customHeight="1" x14ac:dyDescent="0.3">
      <c r="A32" s="85"/>
      <c r="B32" s="670" t="s">
        <v>1645</v>
      </c>
      <c r="C32" s="671"/>
      <c r="D32" s="671"/>
      <c r="E32" s="671"/>
      <c r="F32" s="671"/>
      <c r="G32" s="671"/>
      <c r="H32" s="671"/>
      <c r="I32" s="671"/>
      <c r="J32" s="671"/>
      <c r="K32" s="671"/>
      <c r="L32" s="671"/>
      <c r="M32" s="671"/>
      <c r="N32" s="671"/>
      <c r="O32" s="672"/>
      <c r="P32" s="791" t="s">
        <v>528</v>
      </c>
      <c r="Q32" s="792"/>
      <c r="R32" s="792"/>
      <c r="S32" s="693"/>
      <c r="T32" s="694"/>
      <c r="U32" s="694"/>
      <c r="V32" s="694"/>
      <c r="W32" s="1752"/>
      <c r="X32" s="1752"/>
      <c r="Y32" s="1752"/>
      <c r="Z32" s="1752"/>
    </row>
    <row r="33" spans="1:29" ht="16.5" customHeight="1" x14ac:dyDescent="0.3">
      <c r="A33" s="307"/>
      <c r="B33" s="574" t="s">
        <v>1646</v>
      </c>
      <c r="C33" s="572"/>
      <c r="D33" s="572"/>
      <c r="E33" s="572"/>
      <c r="F33" s="572"/>
      <c r="G33" s="572"/>
      <c r="H33" s="572"/>
      <c r="I33" s="572"/>
      <c r="J33" s="572"/>
      <c r="K33" s="572"/>
      <c r="L33" s="572"/>
      <c r="M33" s="572"/>
      <c r="N33" s="572"/>
      <c r="O33" s="666"/>
      <c r="P33" s="791" t="s">
        <v>528</v>
      </c>
      <c r="Q33" s="792"/>
      <c r="R33" s="792"/>
      <c r="S33" s="693"/>
      <c r="T33" s="694"/>
      <c r="U33" s="694"/>
      <c r="V33" s="694"/>
      <c r="W33" s="1752"/>
      <c r="X33" s="1752"/>
      <c r="Y33" s="1752"/>
      <c r="Z33" s="1752"/>
    </row>
    <row r="34" spans="1:29" ht="18" customHeight="1" x14ac:dyDescent="0.3">
      <c r="A34" s="307"/>
      <c r="B34" s="574" t="s">
        <v>1647</v>
      </c>
      <c r="C34" s="572"/>
      <c r="D34" s="572"/>
      <c r="E34" s="572"/>
      <c r="F34" s="572"/>
      <c r="G34" s="572"/>
      <c r="H34" s="572"/>
      <c r="I34" s="572"/>
      <c r="J34" s="572"/>
      <c r="K34" s="572"/>
      <c r="L34" s="572"/>
      <c r="M34" s="572"/>
      <c r="N34" s="572"/>
      <c r="O34" s="666"/>
      <c r="P34" s="791" t="s">
        <v>528</v>
      </c>
      <c r="Q34" s="792"/>
      <c r="R34" s="792"/>
      <c r="S34" s="693"/>
      <c r="T34" s="694"/>
      <c r="U34" s="694"/>
      <c r="V34" s="694"/>
      <c r="W34" s="1752"/>
      <c r="X34" s="1752"/>
      <c r="Y34" s="1752"/>
      <c r="Z34" s="1752"/>
    </row>
    <row r="35" spans="1:29" ht="14.4" customHeight="1" x14ac:dyDescent="0.3">
      <c r="A35" s="85"/>
      <c r="B35" s="670" t="s">
        <v>1648</v>
      </c>
      <c r="C35" s="671"/>
      <c r="D35" s="671"/>
      <c r="E35" s="671"/>
      <c r="F35" s="671"/>
      <c r="G35" s="671"/>
      <c r="H35" s="671"/>
      <c r="I35" s="671"/>
      <c r="J35" s="671"/>
      <c r="K35" s="671"/>
      <c r="L35" s="671"/>
      <c r="M35" s="671"/>
      <c r="N35" s="671"/>
      <c r="O35" s="672"/>
      <c r="P35" s="791" t="s">
        <v>528</v>
      </c>
      <c r="Q35" s="792"/>
      <c r="R35" s="792"/>
      <c r="S35" s="693"/>
      <c r="T35" s="694"/>
      <c r="U35" s="694"/>
      <c r="V35" s="694"/>
      <c r="W35" s="1752"/>
      <c r="X35" s="1752"/>
      <c r="Y35" s="1752"/>
      <c r="Z35" s="1752"/>
    </row>
    <row r="36" spans="1:29" ht="14.4" customHeight="1" x14ac:dyDescent="0.3">
      <c r="A36" s="307"/>
      <c r="B36" s="574" t="s">
        <v>1649</v>
      </c>
      <c r="C36" s="572"/>
      <c r="D36" s="572"/>
      <c r="E36" s="572"/>
      <c r="F36" s="572"/>
      <c r="G36" s="572"/>
      <c r="H36" s="572"/>
      <c r="I36" s="572"/>
      <c r="J36" s="572"/>
      <c r="K36" s="572"/>
      <c r="L36" s="572"/>
      <c r="M36" s="572"/>
      <c r="N36" s="572"/>
      <c r="O36" s="666"/>
      <c r="P36" s="791" t="s">
        <v>528</v>
      </c>
      <c r="Q36" s="792"/>
      <c r="R36" s="792"/>
      <c r="S36" s="693"/>
      <c r="T36" s="694"/>
      <c r="U36" s="694"/>
      <c r="V36" s="694"/>
      <c r="W36" s="1752"/>
      <c r="X36" s="1752"/>
      <c r="Y36" s="1752"/>
      <c r="Z36" s="1752"/>
    </row>
    <row r="37" spans="1:29" ht="14.4" customHeight="1" x14ac:dyDescent="0.3">
      <c r="A37" s="307"/>
      <c r="B37" s="574" t="s">
        <v>1650</v>
      </c>
      <c r="C37" s="572"/>
      <c r="D37" s="572"/>
      <c r="E37" s="572"/>
      <c r="F37" s="572"/>
      <c r="G37" s="572"/>
      <c r="H37" s="572"/>
      <c r="I37" s="572"/>
      <c r="J37" s="572"/>
      <c r="K37" s="572"/>
      <c r="L37" s="572"/>
      <c r="M37" s="572"/>
      <c r="N37" s="572"/>
      <c r="O37" s="666"/>
      <c r="P37" s="791" t="s">
        <v>528</v>
      </c>
      <c r="Q37" s="792"/>
      <c r="R37" s="792"/>
      <c r="S37" s="693"/>
      <c r="T37" s="694"/>
      <c r="U37" s="694"/>
      <c r="V37" s="694"/>
      <c r="W37" s="1752"/>
      <c r="X37" s="1752"/>
      <c r="Y37" s="1752"/>
      <c r="Z37" s="1752"/>
    </row>
    <row r="38" spans="1:29" ht="33" customHeight="1" x14ac:dyDescent="0.3">
      <c r="A38" s="307"/>
      <c r="B38" s="574" t="s">
        <v>1651</v>
      </c>
      <c r="C38" s="572"/>
      <c r="D38" s="572"/>
      <c r="E38" s="572"/>
      <c r="F38" s="572"/>
      <c r="G38" s="572"/>
      <c r="H38" s="572"/>
      <c r="I38" s="572"/>
      <c r="J38" s="572"/>
      <c r="K38" s="572"/>
      <c r="L38" s="572"/>
      <c r="M38" s="572"/>
      <c r="N38" s="572"/>
      <c r="O38" s="666"/>
      <c r="P38" s="791" t="s">
        <v>528</v>
      </c>
      <c r="Q38" s="792"/>
      <c r="R38" s="792"/>
      <c r="S38" s="693"/>
      <c r="T38" s="694"/>
      <c r="U38" s="694"/>
      <c r="V38" s="694"/>
      <c r="W38" s="1752"/>
      <c r="X38" s="1752"/>
      <c r="Y38" s="1752"/>
      <c r="Z38" s="1752"/>
    </row>
    <row r="39" spans="1:29" ht="14.4" customHeight="1" x14ac:dyDescent="0.3">
      <c r="A39" s="307"/>
      <c r="B39" s="574" t="s">
        <v>1652</v>
      </c>
      <c r="C39" s="572"/>
      <c r="D39" s="572"/>
      <c r="E39" s="572"/>
      <c r="F39" s="572"/>
      <c r="G39" s="572"/>
      <c r="H39" s="572"/>
      <c r="I39" s="572"/>
      <c r="J39" s="572"/>
      <c r="K39" s="572"/>
      <c r="L39" s="572"/>
      <c r="M39" s="572"/>
      <c r="N39" s="572"/>
      <c r="O39" s="666"/>
      <c r="P39" s="791" t="s">
        <v>528</v>
      </c>
      <c r="Q39" s="792"/>
      <c r="R39" s="792"/>
      <c r="S39" s="693"/>
      <c r="T39" s="694"/>
      <c r="U39" s="694"/>
      <c r="V39" s="694"/>
      <c r="W39" s="1752"/>
      <c r="X39" s="1752"/>
      <c r="Y39" s="1752"/>
      <c r="Z39" s="1752"/>
    </row>
    <row r="40" spans="1:29" ht="14.4" customHeight="1" x14ac:dyDescent="0.3">
      <c r="A40" s="85"/>
      <c r="B40" s="670" t="s">
        <v>1653</v>
      </c>
      <c r="C40" s="671"/>
      <c r="D40" s="671"/>
      <c r="E40" s="671"/>
      <c r="F40" s="671"/>
      <c r="G40" s="671"/>
      <c r="H40" s="671"/>
      <c r="I40" s="671"/>
      <c r="J40" s="671"/>
      <c r="K40" s="671"/>
      <c r="L40" s="671"/>
      <c r="M40" s="671"/>
      <c r="N40" s="671"/>
      <c r="O40" s="672"/>
      <c r="P40" s="791" t="s">
        <v>528</v>
      </c>
      <c r="Q40" s="792"/>
      <c r="R40" s="792"/>
      <c r="S40" s="693"/>
      <c r="T40" s="694"/>
      <c r="U40" s="694"/>
      <c r="V40" s="694"/>
      <c r="W40" s="1752"/>
      <c r="X40" s="1752"/>
      <c r="Y40" s="1752"/>
      <c r="Z40" s="1752"/>
    </row>
    <row r="41" spans="1:29" ht="14.4" customHeight="1" x14ac:dyDescent="0.3">
      <c r="A41" s="10"/>
      <c r="B41" s="693" t="s">
        <v>1654</v>
      </c>
      <c r="C41" s="694"/>
      <c r="D41" s="694"/>
      <c r="E41" s="694"/>
      <c r="F41" s="694"/>
      <c r="G41" s="694"/>
      <c r="H41" s="694"/>
      <c r="I41" s="694"/>
      <c r="J41" s="694"/>
      <c r="K41" s="694"/>
      <c r="L41" s="694"/>
      <c r="M41" s="694"/>
      <c r="N41" s="694"/>
      <c r="O41" s="695"/>
      <c r="P41" s="791" t="s">
        <v>528</v>
      </c>
      <c r="Q41" s="792"/>
      <c r="R41" s="792"/>
      <c r="S41" s="1124"/>
      <c r="T41" s="713"/>
      <c r="U41" s="713"/>
      <c r="V41" s="713"/>
      <c r="W41" s="1752"/>
      <c r="X41" s="1752"/>
      <c r="Y41" s="1752"/>
      <c r="Z41" s="1752"/>
    </row>
    <row r="42" spans="1:29" ht="13.25" customHeight="1" x14ac:dyDescent="0.3">
      <c r="A42" s="112"/>
      <c r="B42" s="112"/>
      <c r="C42" s="112"/>
      <c r="D42" s="112"/>
      <c r="E42" s="112"/>
      <c r="F42" s="112"/>
      <c r="G42" s="112"/>
      <c r="H42" s="112"/>
      <c r="I42" s="112"/>
      <c r="J42" s="112"/>
      <c r="K42" s="112"/>
      <c r="L42" s="112"/>
      <c r="M42" s="112"/>
      <c r="N42" s="1788" t="s">
        <v>532</v>
      </c>
      <c r="O42" s="1788"/>
      <c r="P42" s="1788"/>
      <c r="Q42" s="1788"/>
      <c r="R42" s="1789"/>
      <c r="S42" s="1790" t="s">
        <v>1494</v>
      </c>
      <c r="T42" s="1791"/>
      <c r="U42" s="1791"/>
      <c r="V42" s="1792"/>
      <c r="W42" s="1793">
        <v>18059</v>
      </c>
      <c r="X42" s="683"/>
      <c r="Y42" s="587">
        <f>W42*1.05</f>
        <v>18961.95</v>
      </c>
      <c r="Z42" s="586"/>
      <c r="AA42" s="389">
        <f>Y42+(Y42*0.1503)</f>
        <v>21811.931085</v>
      </c>
      <c r="AB42" s="389">
        <f>Y42+(Y42*0.33)</f>
        <v>25219.393500000002</v>
      </c>
      <c r="AC42" s="375"/>
    </row>
    <row r="43" spans="1:29" x14ac:dyDescent="0.3">
      <c r="AA43" s="375"/>
      <c r="AB43" s="375"/>
      <c r="AC43" s="375"/>
    </row>
    <row r="44" spans="1:29" ht="23.4" customHeight="1" x14ac:dyDescent="0.3">
      <c r="A44" s="1762" t="s">
        <v>1655</v>
      </c>
      <c r="B44" s="1478"/>
      <c r="C44" s="1478"/>
      <c r="D44" s="1478"/>
      <c r="E44" s="1478"/>
      <c r="F44" s="1478"/>
      <c r="G44" s="1478"/>
      <c r="H44" s="1478"/>
      <c r="I44" s="1478"/>
      <c r="J44" s="1478"/>
      <c r="K44" s="1478"/>
      <c r="L44" s="1478"/>
      <c r="M44" s="1478"/>
      <c r="N44" s="1478"/>
      <c r="O44" s="1478"/>
      <c r="P44" s="1478"/>
      <c r="Q44" s="1478"/>
      <c r="R44" s="1478"/>
      <c r="S44" s="1478"/>
      <c r="T44" s="1478"/>
      <c r="U44" s="1478"/>
      <c r="V44" s="1478"/>
      <c r="W44" s="1478"/>
      <c r="X44" s="1478"/>
      <c r="Y44" s="1478"/>
      <c r="Z44" s="1636"/>
      <c r="AA44" s="375"/>
      <c r="AB44" s="375"/>
      <c r="AC44" s="375"/>
    </row>
    <row r="45" spans="1:29" ht="23.4" customHeight="1" x14ac:dyDescent="0.3">
      <c r="A45" s="1635" t="s">
        <v>1475</v>
      </c>
      <c r="B45" s="1478"/>
      <c r="C45" s="1478"/>
      <c r="D45" s="1478"/>
      <c r="E45" s="1478"/>
      <c r="F45" s="1478"/>
      <c r="G45" s="1478"/>
      <c r="H45" s="1478"/>
      <c r="I45" s="1478"/>
      <c r="J45" s="1478"/>
      <c r="K45" s="1478"/>
      <c r="L45" s="1478"/>
      <c r="M45" s="1478"/>
      <c r="N45" s="1478"/>
      <c r="O45" s="1478"/>
      <c r="P45" s="1478"/>
      <c r="Q45" s="1478"/>
      <c r="R45" s="1478"/>
      <c r="S45" s="1478"/>
      <c r="T45" s="1478"/>
      <c r="U45" s="1478"/>
      <c r="V45" s="1478"/>
      <c r="W45" s="1478"/>
      <c r="X45" s="1478"/>
      <c r="Y45" s="1478"/>
      <c r="Z45" s="1636"/>
      <c r="AA45" s="375"/>
      <c r="AB45" s="375"/>
      <c r="AC45" s="375"/>
    </row>
    <row r="46" spans="1:29" ht="15.5" x14ac:dyDescent="0.3">
      <c r="A46" s="265">
        <v>1</v>
      </c>
      <c r="B46" s="556" t="s">
        <v>1656</v>
      </c>
      <c r="C46" s="556"/>
      <c r="D46" s="556"/>
      <c r="E46" s="556"/>
      <c r="F46" s="556"/>
      <c r="G46" s="556"/>
      <c r="H46" s="556"/>
      <c r="I46" s="556"/>
      <c r="J46" s="556"/>
      <c r="K46" s="556"/>
      <c r="L46" s="556"/>
      <c r="M46" s="556"/>
      <c r="N46" s="556"/>
      <c r="O46" s="556"/>
      <c r="P46" s="791" t="s">
        <v>528</v>
      </c>
      <c r="Q46" s="792"/>
      <c r="R46" s="792"/>
      <c r="S46" s="715"/>
      <c r="T46" s="715"/>
      <c r="U46" s="715"/>
      <c r="V46" s="715"/>
      <c r="W46" s="1016">
        <v>18987</v>
      </c>
      <c r="X46" s="1016"/>
      <c r="Y46" s="1456">
        <f>W46*1.05</f>
        <v>19936.350000000002</v>
      </c>
      <c r="Z46" s="1457"/>
      <c r="AA46" s="375"/>
      <c r="AB46" s="375"/>
      <c r="AC46" s="389">
        <f>Y46+(Y46*0.33)</f>
        <v>26515.345500000003</v>
      </c>
    </row>
    <row r="47" spans="1:29" ht="15.5" x14ac:dyDescent="0.3">
      <c r="A47" s="265">
        <v>2</v>
      </c>
      <c r="B47" s="556" t="s">
        <v>1657</v>
      </c>
      <c r="C47" s="556"/>
      <c r="D47" s="556"/>
      <c r="E47" s="556"/>
      <c r="F47" s="556"/>
      <c r="G47" s="556"/>
      <c r="H47" s="556"/>
      <c r="I47" s="556"/>
      <c r="J47" s="556"/>
      <c r="K47" s="556"/>
      <c r="L47" s="556"/>
      <c r="M47" s="556"/>
      <c r="N47" s="556"/>
      <c r="O47" s="556"/>
      <c r="P47" s="791" t="s">
        <v>528</v>
      </c>
      <c r="Q47" s="792"/>
      <c r="R47" s="792"/>
      <c r="S47" s="715"/>
      <c r="T47" s="715"/>
      <c r="U47" s="715"/>
      <c r="V47" s="715"/>
      <c r="W47" s="1016">
        <v>19912</v>
      </c>
      <c r="X47" s="1016"/>
      <c r="Y47" s="1456">
        <f>W47*1.05</f>
        <v>20907.600000000002</v>
      </c>
      <c r="Z47" s="1457"/>
      <c r="AA47" s="375"/>
      <c r="AB47" s="375"/>
      <c r="AC47" s="389">
        <f t="shared" ref="AC47:AC48" si="0">Y47+(Y47*0.33)</f>
        <v>27807.108000000004</v>
      </c>
    </row>
    <row r="48" spans="1:29" ht="15.65" customHeight="1" x14ac:dyDescent="0.3">
      <c r="A48" s="265">
        <v>3</v>
      </c>
      <c r="B48" s="556" t="s">
        <v>1658</v>
      </c>
      <c r="C48" s="556"/>
      <c r="D48" s="556"/>
      <c r="E48" s="556"/>
      <c r="F48" s="556"/>
      <c r="G48" s="556"/>
      <c r="H48" s="556"/>
      <c r="I48" s="556"/>
      <c r="J48" s="556"/>
      <c r="K48" s="556"/>
      <c r="L48" s="556"/>
      <c r="M48" s="556"/>
      <c r="N48" s="556"/>
      <c r="O48" s="556"/>
      <c r="P48" s="791" t="s">
        <v>528</v>
      </c>
      <c r="Q48" s="792"/>
      <c r="R48" s="792"/>
      <c r="S48" s="715"/>
      <c r="T48" s="715"/>
      <c r="U48" s="715"/>
      <c r="V48" s="715"/>
      <c r="W48" s="1016">
        <v>16157</v>
      </c>
      <c r="X48" s="1016"/>
      <c r="Y48" s="1456">
        <f>W48*1.05</f>
        <v>16964.850000000002</v>
      </c>
      <c r="Z48" s="1457"/>
      <c r="AA48" s="375"/>
      <c r="AB48" s="375"/>
      <c r="AC48" s="389">
        <f t="shared" si="0"/>
        <v>22563.250500000002</v>
      </c>
    </row>
    <row r="49" spans="1:29" ht="15" x14ac:dyDescent="0.35">
      <c r="A49" s="265">
        <v>4</v>
      </c>
      <c r="B49" s="560" t="s">
        <v>1615</v>
      </c>
      <c r="C49" s="561"/>
      <c r="D49" s="561"/>
      <c r="E49" s="561"/>
      <c r="F49" s="561"/>
      <c r="G49" s="561"/>
      <c r="H49" s="561"/>
      <c r="I49" s="561"/>
      <c r="J49" s="561"/>
      <c r="K49" s="561"/>
      <c r="L49" s="561"/>
      <c r="M49" s="561"/>
      <c r="N49" s="561"/>
      <c r="O49" s="562"/>
      <c r="P49" s="1624" t="s">
        <v>528</v>
      </c>
      <c r="Q49" s="1625"/>
      <c r="R49" s="1626"/>
      <c r="S49" s="793"/>
      <c r="T49" s="794"/>
      <c r="U49" s="794"/>
      <c r="V49" s="795"/>
      <c r="W49" s="1794" t="s">
        <v>600</v>
      </c>
      <c r="X49" s="1795"/>
      <c r="Y49" s="1796" t="s">
        <v>600</v>
      </c>
      <c r="Z49" s="1797"/>
      <c r="AA49" s="375"/>
      <c r="AB49" s="375"/>
      <c r="AC49" s="391" t="s">
        <v>600</v>
      </c>
    </row>
  </sheetData>
  <mergeCells count="226">
    <mergeCell ref="AA1:AA3"/>
    <mergeCell ref="AB1:AB3"/>
    <mergeCell ref="AC1:AC3"/>
    <mergeCell ref="B48:O48"/>
    <mergeCell ref="P48:R48"/>
    <mergeCell ref="S48:V48"/>
    <mergeCell ref="W48:X48"/>
    <mergeCell ref="Y48:Z48"/>
    <mergeCell ref="B49:O49"/>
    <mergeCell ref="P49:R49"/>
    <mergeCell ref="S49:V49"/>
    <mergeCell ref="W49:X49"/>
    <mergeCell ref="Y49:Z49"/>
    <mergeCell ref="B46:O46"/>
    <mergeCell ref="P46:R46"/>
    <mergeCell ref="S46:V46"/>
    <mergeCell ref="W46:X46"/>
    <mergeCell ref="Y46:Z46"/>
    <mergeCell ref="B47:O47"/>
    <mergeCell ref="P47:R47"/>
    <mergeCell ref="S47:V47"/>
    <mergeCell ref="W47:X47"/>
    <mergeCell ref="Y47:Z47"/>
    <mergeCell ref="A44:Z44"/>
    <mergeCell ref="A45:Z45"/>
    <mergeCell ref="B40:O40"/>
    <mergeCell ref="P40:R40"/>
    <mergeCell ref="S40:V40"/>
    <mergeCell ref="W40:X40"/>
    <mergeCell ref="Y40:Z40"/>
    <mergeCell ref="B41:O41"/>
    <mergeCell ref="P41:R41"/>
    <mergeCell ref="S41:V41"/>
    <mergeCell ref="W41:X41"/>
    <mergeCell ref="Y41:Z41"/>
    <mergeCell ref="B39:O39"/>
    <mergeCell ref="P39:R39"/>
    <mergeCell ref="S39:V39"/>
    <mergeCell ref="W39:X39"/>
    <mergeCell ref="Y39:Z39"/>
    <mergeCell ref="N42:R42"/>
    <mergeCell ref="S42:V42"/>
    <mergeCell ref="W42:X42"/>
    <mergeCell ref="Y42:Z42"/>
    <mergeCell ref="B37:O37"/>
    <mergeCell ref="P37:R37"/>
    <mergeCell ref="S37:V37"/>
    <mergeCell ref="W37:X37"/>
    <mergeCell ref="Y37:Z37"/>
    <mergeCell ref="B38:O38"/>
    <mergeCell ref="P38:R38"/>
    <mergeCell ref="S38:V38"/>
    <mergeCell ref="W38:X38"/>
    <mergeCell ref="Y38:Z38"/>
    <mergeCell ref="B35:O35"/>
    <mergeCell ref="P35:R35"/>
    <mergeCell ref="S35:V35"/>
    <mergeCell ref="W35:X35"/>
    <mergeCell ref="Y35:Z35"/>
    <mergeCell ref="B36:O36"/>
    <mergeCell ref="P36:R36"/>
    <mergeCell ref="S36:V36"/>
    <mergeCell ref="W36:X36"/>
    <mergeCell ref="Y36:Z36"/>
    <mergeCell ref="B33:O33"/>
    <mergeCell ref="P33:R33"/>
    <mergeCell ref="S33:V33"/>
    <mergeCell ref="W33:X33"/>
    <mergeCell ref="Y33:Z33"/>
    <mergeCell ref="B34:O34"/>
    <mergeCell ref="P34:R34"/>
    <mergeCell ref="S34:V34"/>
    <mergeCell ref="W34:X34"/>
    <mergeCell ref="Y34:Z34"/>
    <mergeCell ref="B31:O31"/>
    <mergeCell ref="P31:R31"/>
    <mergeCell ref="S31:V31"/>
    <mergeCell ref="W31:X31"/>
    <mergeCell ref="Y31:Z31"/>
    <mergeCell ref="B32:O32"/>
    <mergeCell ref="P32:R32"/>
    <mergeCell ref="S32:V32"/>
    <mergeCell ref="W32:X32"/>
    <mergeCell ref="Y32:Z32"/>
    <mergeCell ref="B29:O29"/>
    <mergeCell ref="P29:R29"/>
    <mergeCell ref="S29:V29"/>
    <mergeCell ref="W29:X29"/>
    <mergeCell ref="Y29:Z29"/>
    <mergeCell ref="B30:O30"/>
    <mergeCell ref="P30:R30"/>
    <mergeCell ref="S30:V30"/>
    <mergeCell ref="W30:X30"/>
    <mergeCell ref="Y30:Z30"/>
    <mergeCell ref="B27:O27"/>
    <mergeCell ref="P27:R27"/>
    <mergeCell ref="S27:V27"/>
    <mergeCell ref="W27:X27"/>
    <mergeCell ref="Y27:Z27"/>
    <mergeCell ref="B28:O28"/>
    <mergeCell ref="P28:R28"/>
    <mergeCell ref="S28:V28"/>
    <mergeCell ref="W28:X28"/>
    <mergeCell ref="Y28:Z28"/>
    <mergeCell ref="B25:O25"/>
    <mergeCell ref="P25:R25"/>
    <mergeCell ref="S25:V25"/>
    <mergeCell ref="W25:X25"/>
    <mergeCell ref="Y25:Z25"/>
    <mergeCell ref="B26:O26"/>
    <mergeCell ref="P26:R26"/>
    <mergeCell ref="S26:V26"/>
    <mergeCell ref="W26:X26"/>
    <mergeCell ref="Y26:Z26"/>
    <mergeCell ref="B23:O23"/>
    <mergeCell ref="P23:R23"/>
    <mergeCell ref="S23:V23"/>
    <mergeCell ref="W23:X23"/>
    <mergeCell ref="Y23:Z23"/>
    <mergeCell ref="B24:O24"/>
    <mergeCell ref="P24:R24"/>
    <mergeCell ref="S24:V24"/>
    <mergeCell ref="W24:X24"/>
    <mergeCell ref="Y24:Z24"/>
    <mergeCell ref="B21:O21"/>
    <mergeCell ref="P21:R21"/>
    <mergeCell ref="S21:V21"/>
    <mergeCell ref="W21:X21"/>
    <mergeCell ref="Y21:Z21"/>
    <mergeCell ref="B22:O22"/>
    <mergeCell ref="P22:R22"/>
    <mergeCell ref="S22:V22"/>
    <mergeCell ref="W22:X22"/>
    <mergeCell ref="Y22:Z22"/>
    <mergeCell ref="B19:O19"/>
    <mergeCell ref="P19:R19"/>
    <mergeCell ref="S19:V19"/>
    <mergeCell ref="W19:X19"/>
    <mergeCell ref="Y19:Z19"/>
    <mergeCell ref="B20:O20"/>
    <mergeCell ref="P20:R20"/>
    <mergeCell ref="S20:V20"/>
    <mergeCell ref="W20:X20"/>
    <mergeCell ref="Y20:Z20"/>
    <mergeCell ref="B17:O17"/>
    <mergeCell ref="P17:R17"/>
    <mergeCell ref="S17:V17"/>
    <mergeCell ref="W17:X17"/>
    <mergeCell ref="Y17:Z17"/>
    <mergeCell ref="B18:O18"/>
    <mergeCell ref="P18:R18"/>
    <mergeCell ref="S18:V18"/>
    <mergeCell ref="W18:X18"/>
    <mergeCell ref="Y18:Z18"/>
    <mergeCell ref="B15:O15"/>
    <mergeCell ref="P15:R15"/>
    <mergeCell ref="S15:V15"/>
    <mergeCell ref="W15:X15"/>
    <mergeCell ref="Y15:Z15"/>
    <mergeCell ref="B16:O16"/>
    <mergeCell ref="P16:R16"/>
    <mergeCell ref="S16:V16"/>
    <mergeCell ref="W16:X16"/>
    <mergeCell ref="Y16:Z16"/>
    <mergeCell ref="B13:O13"/>
    <mergeCell ref="P13:R13"/>
    <mergeCell ref="S13:V13"/>
    <mergeCell ref="W13:X13"/>
    <mergeCell ref="Y13:Z13"/>
    <mergeCell ref="B14:O14"/>
    <mergeCell ref="P14:R14"/>
    <mergeCell ref="S14:V14"/>
    <mergeCell ref="W14:X14"/>
    <mergeCell ref="Y14:Z14"/>
    <mergeCell ref="B11:O11"/>
    <mergeCell ref="P11:R11"/>
    <mergeCell ref="S11:V11"/>
    <mergeCell ref="W11:X11"/>
    <mergeCell ref="Y11:Z11"/>
    <mergeCell ref="B12:O12"/>
    <mergeCell ref="P12:R12"/>
    <mergeCell ref="S12:V12"/>
    <mergeCell ref="W12:X12"/>
    <mergeCell ref="Y12:Z12"/>
    <mergeCell ref="B9:O9"/>
    <mergeCell ref="P9:R9"/>
    <mergeCell ref="S9:V9"/>
    <mergeCell ref="W9:X9"/>
    <mergeCell ref="Y9:Z9"/>
    <mergeCell ref="B10:O10"/>
    <mergeCell ref="P10:R10"/>
    <mergeCell ref="S10:V10"/>
    <mergeCell ref="W10:X10"/>
    <mergeCell ref="Y10:Z10"/>
    <mergeCell ref="B7:O7"/>
    <mergeCell ref="P7:R7"/>
    <mergeCell ref="S7:V7"/>
    <mergeCell ref="W7:X7"/>
    <mergeCell ref="Y7:Z7"/>
    <mergeCell ref="B8:O8"/>
    <mergeCell ref="P8:R8"/>
    <mergeCell ref="S8:V8"/>
    <mergeCell ref="W8:X8"/>
    <mergeCell ref="Y8:Z8"/>
    <mergeCell ref="B5:O5"/>
    <mergeCell ref="P5:R5"/>
    <mergeCell ref="S5:V5"/>
    <mergeCell ref="W5:X5"/>
    <mergeCell ref="Y5:Z5"/>
    <mergeCell ref="B6:O6"/>
    <mergeCell ref="P6:R6"/>
    <mergeCell ref="S6:V6"/>
    <mergeCell ref="W6:X6"/>
    <mergeCell ref="Y6:Z6"/>
    <mergeCell ref="A1:V1"/>
    <mergeCell ref="A2:Z2"/>
    <mergeCell ref="B3:O3"/>
    <mergeCell ref="P3:R3"/>
    <mergeCell ref="S3:V3"/>
    <mergeCell ref="W3:X3"/>
    <mergeCell ref="Y3:Z3"/>
    <mergeCell ref="B4:O4"/>
    <mergeCell ref="P4:R4"/>
    <mergeCell ref="S4:V4"/>
    <mergeCell ref="W4:X4"/>
    <mergeCell ref="Y4:Z4"/>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B050"/>
  </sheetPr>
  <dimension ref="A1:AC90"/>
  <sheetViews>
    <sheetView topLeftCell="D64" zoomScale="90" zoomScaleNormal="90" workbookViewId="0">
      <selection activeCell="AC29" sqref="AC29:AC30"/>
    </sheetView>
  </sheetViews>
  <sheetFormatPr defaultColWidth="9.296875" defaultRowHeight="13" x14ac:dyDescent="0.3"/>
  <cols>
    <col min="1" max="1" width="11" style="111" customWidth="1"/>
    <col min="2" max="26" width="9.296875" style="111"/>
    <col min="27" max="27" width="17.59765625" style="111" customWidth="1"/>
    <col min="28" max="28" width="15.8984375" style="111" customWidth="1"/>
    <col min="29" max="29" width="17.296875" style="111" customWidth="1"/>
    <col min="30" max="16384" width="9.296875" style="111"/>
  </cols>
  <sheetData>
    <row r="1" spans="1:29" x14ac:dyDescent="0.3">
      <c r="A1" s="882" t="s">
        <v>1659</v>
      </c>
      <c r="B1" s="1500"/>
      <c r="C1" s="1500"/>
      <c r="D1" s="1500"/>
      <c r="E1" s="1500"/>
      <c r="F1" s="1500"/>
      <c r="G1" s="1500"/>
      <c r="H1" s="1500"/>
      <c r="I1" s="1500"/>
      <c r="J1" s="1500"/>
      <c r="K1" s="1500"/>
      <c r="L1" s="1500"/>
      <c r="M1" s="1500"/>
      <c r="N1" s="1500"/>
      <c r="O1" s="1500"/>
      <c r="P1" s="1500"/>
      <c r="Q1" s="1500"/>
      <c r="R1" s="1500"/>
      <c r="S1" s="1500"/>
      <c r="T1" s="1500"/>
      <c r="U1" s="1500"/>
      <c r="V1" s="1500"/>
      <c r="W1" s="1500"/>
      <c r="X1" s="1500"/>
      <c r="Y1" s="1500"/>
      <c r="Z1" s="1500"/>
      <c r="AA1" s="1492" t="s">
        <v>1799</v>
      </c>
      <c r="AB1" s="1492" t="s">
        <v>1800</v>
      </c>
      <c r="AC1" s="1492" t="s">
        <v>1801</v>
      </c>
    </row>
    <row r="2" spans="1:29" ht="108.75" customHeight="1" x14ac:dyDescent="0.35">
      <c r="A2" s="268"/>
      <c r="B2" s="1670" t="s">
        <v>1</v>
      </c>
      <c r="C2" s="1671"/>
      <c r="D2" s="1671"/>
      <c r="E2" s="1671"/>
      <c r="F2" s="1671"/>
      <c r="G2" s="1671"/>
      <c r="H2" s="1671"/>
      <c r="I2" s="1671"/>
      <c r="J2" s="1671"/>
      <c r="K2" s="1671"/>
      <c r="L2" s="1671"/>
      <c r="M2" s="1671"/>
      <c r="N2" s="1671"/>
      <c r="O2" s="1672"/>
      <c r="P2" s="1670" t="s">
        <v>2</v>
      </c>
      <c r="Q2" s="1671"/>
      <c r="R2" s="1672"/>
      <c r="S2" s="1670" t="s">
        <v>1467</v>
      </c>
      <c r="T2" s="1671"/>
      <c r="U2" s="1671"/>
      <c r="V2" s="1672"/>
      <c r="W2" s="704" t="s">
        <v>1116</v>
      </c>
      <c r="X2" s="704"/>
      <c r="Y2" s="704" t="s">
        <v>1213</v>
      </c>
      <c r="Z2" s="704"/>
      <c r="AA2" s="1493"/>
      <c r="AB2" s="1493"/>
      <c r="AC2" s="1493"/>
    </row>
    <row r="3" spans="1:29" ht="81" customHeight="1" x14ac:dyDescent="0.3">
      <c r="A3" s="45">
        <v>1</v>
      </c>
      <c r="B3" s="793" t="s">
        <v>362</v>
      </c>
      <c r="C3" s="1458"/>
      <c r="D3" s="1458"/>
      <c r="E3" s="1458"/>
      <c r="F3" s="1458"/>
      <c r="G3" s="1458"/>
      <c r="H3" s="1458"/>
      <c r="I3" s="1458"/>
      <c r="J3" s="1458"/>
      <c r="K3" s="1458"/>
      <c r="L3" s="1458"/>
      <c r="M3" s="1458"/>
      <c r="N3" s="1458"/>
      <c r="O3" s="992"/>
      <c r="P3" s="1798" t="s">
        <v>528</v>
      </c>
      <c r="Q3" s="1799"/>
      <c r="R3" s="1800"/>
      <c r="S3" s="991"/>
      <c r="T3" s="1458"/>
      <c r="U3" s="1458"/>
      <c r="V3" s="1458"/>
      <c r="W3" s="771"/>
      <c r="X3" s="771"/>
      <c r="Y3" s="771"/>
      <c r="Z3" s="771"/>
    </row>
    <row r="4" spans="1:29" ht="14.4" customHeight="1" x14ac:dyDescent="0.3">
      <c r="A4" s="45">
        <v>2</v>
      </c>
      <c r="B4" s="793" t="s">
        <v>1660</v>
      </c>
      <c r="C4" s="794"/>
      <c r="D4" s="794"/>
      <c r="E4" s="794"/>
      <c r="F4" s="794"/>
      <c r="G4" s="794"/>
      <c r="H4" s="794"/>
      <c r="I4" s="794"/>
      <c r="J4" s="794"/>
      <c r="K4" s="794"/>
      <c r="L4" s="794"/>
      <c r="M4" s="794"/>
      <c r="N4" s="794"/>
      <c r="O4" s="795"/>
      <c r="P4" s="1798" t="s">
        <v>528</v>
      </c>
      <c r="Q4" s="1799"/>
      <c r="R4" s="1800"/>
      <c r="S4" s="991"/>
      <c r="T4" s="1458"/>
      <c r="U4" s="1458"/>
      <c r="V4" s="992"/>
      <c r="W4" s="1630"/>
      <c r="X4" s="1632"/>
      <c r="Y4" s="1630"/>
      <c r="Z4" s="1632"/>
    </row>
    <row r="5" spans="1:29" ht="15.5" x14ac:dyDescent="0.3">
      <c r="A5" s="45">
        <v>3</v>
      </c>
      <c r="B5" s="991" t="s">
        <v>1661</v>
      </c>
      <c r="C5" s="1458"/>
      <c r="D5" s="1458"/>
      <c r="E5" s="1458"/>
      <c r="F5" s="1458"/>
      <c r="G5" s="1458"/>
      <c r="H5" s="1458"/>
      <c r="I5" s="1458"/>
      <c r="J5" s="1458"/>
      <c r="K5" s="1458"/>
      <c r="L5" s="1458"/>
      <c r="M5" s="1458"/>
      <c r="N5" s="1458"/>
      <c r="O5" s="992"/>
      <c r="P5" s="1798" t="s">
        <v>528</v>
      </c>
      <c r="Q5" s="1799"/>
      <c r="R5" s="1800"/>
      <c r="S5" s="991"/>
      <c r="T5" s="1458"/>
      <c r="U5" s="1458"/>
      <c r="V5" s="1458"/>
      <c r="W5" s="771"/>
      <c r="X5" s="771"/>
      <c r="Y5" s="771"/>
      <c r="Z5" s="771"/>
    </row>
    <row r="6" spans="1:29" ht="15.5" x14ac:dyDescent="0.3">
      <c r="A6" s="45">
        <v>4</v>
      </c>
      <c r="B6" s="991" t="s">
        <v>1662</v>
      </c>
      <c r="C6" s="1458"/>
      <c r="D6" s="1458"/>
      <c r="E6" s="1458"/>
      <c r="F6" s="1458"/>
      <c r="G6" s="1458"/>
      <c r="H6" s="1458"/>
      <c r="I6" s="1458"/>
      <c r="J6" s="1458"/>
      <c r="K6" s="1458"/>
      <c r="L6" s="1458"/>
      <c r="M6" s="1458"/>
      <c r="N6" s="1458"/>
      <c r="O6" s="992"/>
      <c r="P6" s="1798" t="s">
        <v>528</v>
      </c>
      <c r="Q6" s="1799"/>
      <c r="R6" s="1800"/>
      <c r="S6" s="991"/>
      <c r="T6" s="1458"/>
      <c r="U6" s="1458"/>
      <c r="V6" s="1458"/>
      <c r="W6" s="771"/>
      <c r="X6" s="771"/>
      <c r="Y6" s="771"/>
      <c r="Z6" s="771"/>
    </row>
    <row r="7" spans="1:29" ht="15.5" x14ac:dyDescent="0.3">
      <c r="A7" s="45">
        <v>5</v>
      </c>
      <c r="B7" s="991" t="s">
        <v>1663</v>
      </c>
      <c r="C7" s="1458"/>
      <c r="D7" s="1458"/>
      <c r="E7" s="1458"/>
      <c r="F7" s="1458"/>
      <c r="G7" s="1458"/>
      <c r="H7" s="1458"/>
      <c r="I7" s="1458"/>
      <c r="J7" s="1458"/>
      <c r="K7" s="1458"/>
      <c r="L7" s="1458"/>
      <c r="M7" s="1458"/>
      <c r="N7" s="1458"/>
      <c r="O7" s="992"/>
      <c r="P7" s="1798" t="s">
        <v>528</v>
      </c>
      <c r="Q7" s="1799"/>
      <c r="R7" s="1800"/>
      <c r="S7" s="991"/>
      <c r="T7" s="1458"/>
      <c r="U7" s="1458"/>
      <c r="V7" s="1458"/>
      <c r="W7" s="771"/>
      <c r="X7" s="771"/>
      <c r="Y7" s="771"/>
      <c r="Z7" s="771"/>
    </row>
    <row r="8" spans="1:29" ht="15.5" x14ac:dyDescent="0.3">
      <c r="A8" s="45">
        <v>6</v>
      </c>
      <c r="B8" s="991" t="s">
        <v>1664</v>
      </c>
      <c r="C8" s="1458"/>
      <c r="D8" s="1458"/>
      <c r="E8" s="1458"/>
      <c r="F8" s="1458"/>
      <c r="G8" s="1458"/>
      <c r="H8" s="1458"/>
      <c r="I8" s="1458"/>
      <c r="J8" s="1458"/>
      <c r="K8" s="1458"/>
      <c r="L8" s="1458"/>
      <c r="M8" s="1458"/>
      <c r="N8" s="1458"/>
      <c r="O8" s="992"/>
      <c r="P8" s="1798" t="s">
        <v>528</v>
      </c>
      <c r="Q8" s="1799"/>
      <c r="R8" s="1800"/>
      <c r="S8" s="991"/>
      <c r="T8" s="1458"/>
      <c r="U8" s="1458"/>
      <c r="V8" s="1458"/>
      <c r="W8" s="771"/>
      <c r="X8" s="771"/>
      <c r="Y8" s="771"/>
      <c r="Z8" s="771"/>
    </row>
    <row r="9" spans="1:29" ht="15.5" x14ac:dyDescent="0.3">
      <c r="A9" s="45">
        <v>7</v>
      </c>
      <c r="B9" s="991" t="s">
        <v>1665</v>
      </c>
      <c r="C9" s="1458"/>
      <c r="D9" s="1458"/>
      <c r="E9" s="1458"/>
      <c r="F9" s="1458"/>
      <c r="G9" s="1458"/>
      <c r="H9" s="1458"/>
      <c r="I9" s="1458"/>
      <c r="J9" s="1458"/>
      <c r="K9" s="1458"/>
      <c r="L9" s="1458"/>
      <c r="M9" s="1458"/>
      <c r="N9" s="1458"/>
      <c r="O9" s="992"/>
      <c r="P9" s="1798" t="s">
        <v>528</v>
      </c>
      <c r="Q9" s="1799"/>
      <c r="R9" s="1800"/>
      <c r="S9" s="991"/>
      <c r="T9" s="1458"/>
      <c r="U9" s="1458"/>
      <c r="V9" s="1458"/>
      <c r="W9" s="771"/>
      <c r="X9" s="771"/>
      <c r="Y9" s="771"/>
      <c r="Z9" s="771"/>
    </row>
    <row r="10" spans="1:29" ht="15.5" x14ac:dyDescent="0.3">
      <c r="A10" s="45">
        <v>8</v>
      </c>
      <c r="B10" s="991" t="s">
        <v>1666</v>
      </c>
      <c r="C10" s="1458"/>
      <c r="D10" s="1458"/>
      <c r="E10" s="1458"/>
      <c r="F10" s="1458"/>
      <c r="G10" s="1458"/>
      <c r="H10" s="1458"/>
      <c r="I10" s="1458"/>
      <c r="J10" s="1458"/>
      <c r="K10" s="1458"/>
      <c r="L10" s="1458"/>
      <c r="M10" s="1458"/>
      <c r="N10" s="1458"/>
      <c r="O10" s="992"/>
      <c r="P10" s="1798" t="s">
        <v>528</v>
      </c>
      <c r="Q10" s="1799"/>
      <c r="R10" s="1800"/>
      <c r="S10" s="991"/>
      <c r="T10" s="1458"/>
      <c r="U10" s="1458"/>
      <c r="V10" s="1458"/>
      <c r="W10" s="771"/>
      <c r="X10" s="771"/>
      <c r="Y10" s="771"/>
      <c r="Z10" s="771"/>
    </row>
    <row r="11" spans="1:29" ht="15.5" x14ac:dyDescent="0.3">
      <c r="A11" s="45">
        <v>9</v>
      </c>
      <c r="B11" s="991" t="s">
        <v>1667</v>
      </c>
      <c r="C11" s="1458"/>
      <c r="D11" s="1458"/>
      <c r="E11" s="1458"/>
      <c r="F11" s="1458"/>
      <c r="G11" s="1458"/>
      <c r="H11" s="1458"/>
      <c r="I11" s="1458"/>
      <c r="J11" s="1458"/>
      <c r="K11" s="1458"/>
      <c r="L11" s="1458"/>
      <c r="M11" s="1458"/>
      <c r="N11" s="1458"/>
      <c r="O11" s="992"/>
      <c r="P11" s="1798" t="s">
        <v>528</v>
      </c>
      <c r="Q11" s="1799"/>
      <c r="R11" s="1800"/>
      <c r="S11" s="991" t="s">
        <v>1668</v>
      </c>
      <c r="T11" s="1458"/>
      <c r="U11" s="1458"/>
      <c r="V11" s="1458"/>
      <c r="W11" s="771"/>
      <c r="X11" s="771"/>
      <c r="Y11" s="771"/>
      <c r="Z11" s="771"/>
    </row>
    <row r="12" spans="1:29" ht="34.25" customHeight="1" x14ac:dyDescent="0.3">
      <c r="A12" s="45">
        <v>10</v>
      </c>
      <c r="B12" s="839" t="s">
        <v>1669</v>
      </c>
      <c r="C12" s="839"/>
      <c r="D12" s="839"/>
      <c r="E12" s="839"/>
      <c r="F12" s="839"/>
      <c r="G12" s="839"/>
      <c r="H12" s="839"/>
      <c r="I12" s="839"/>
      <c r="J12" s="839"/>
      <c r="K12" s="839"/>
      <c r="L12" s="839"/>
      <c r="M12" s="839"/>
      <c r="N12" s="839"/>
      <c r="O12" s="839"/>
      <c r="P12" s="1798" t="s">
        <v>528</v>
      </c>
      <c r="Q12" s="1799"/>
      <c r="R12" s="1800"/>
      <c r="S12" s="715" t="s">
        <v>1670</v>
      </c>
      <c r="T12" s="715"/>
      <c r="U12" s="715"/>
      <c r="V12" s="793"/>
      <c r="W12" s="771"/>
      <c r="X12" s="771"/>
      <c r="Y12" s="771"/>
      <c r="Z12" s="771"/>
    </row>
    <row r="13" spans="1:29" ht="15.5" x14ac:dyDescent="0.3">
      <c r="A13" s="45">
        <v>11</v>
      </c>
      <c r="B13" s="839" t="s">
        <v>1671</v>
      </c>
      <c r="C13" s="839"/>
      <c r="D13" s="839"/>
      <c r="E13" s="839"/>
      <c r="F13" s="839"/>
      <c r="G13" s="839"/>
      <c r="H13" s="839"/>
      <c r="I13" s="839"/>
      <c r="J13" s="839"/>
      <c r="K13" s="839"/>
      <c r="L13" s="839"/>
      <c r="M13" s="839"/>
      <c r="N13" s="839"/>
      <c r="O13" s="839"/>
      <c r="P13" s="1798" t="s">
        <v>528</v>
      </c>
      <c r="Q13" s="1799"/>
      <c r="R13" s="1800"/>
      <c r="S13" s="839"/>
      <c r="T13" s="839"/>
      <c r="U13" s="839"/>
      <c r="V13" s="991"/>
      <c r="W13" s="771"/>
      <c r="X13" s="771"/>
      <c r="Y13" s="771"/>
      <c r="Z13" s="771"/>
    </row>
    <row r="14" spans="1:29" ht="15.5" x14ac:dyDescent="0.3">
      <c r="A14" s="45">
        <v>12</v>
      </c>
      <c r="B14" s="839" t="s">
        <v>1672</v>
      </c>
      <c r="C14" s="839"/>
      <c r="D14" s="839"/>
      <c r="E14" s="839"/>
      <c r="F14" s="839"/>
      <c r="G14" s="839"/>
      <c r="H14" s="839"/>
      <c r="I14" s="839"/>
      <c r="J14" s="839"/>
      <c r="K14" s="839"/>
      <c r="L14" s="839"/>
      <c r="M14" s="839"/>
      <c r="N14" s="839"/>
      <c r="O14" s="839"/>
      <c r="P14" s="1798" t="s">
        <v>528</v>
      </c>
      <c r="Q14" s="1799"/>
      <c r="R14" s="1800"/>
      <c r="S14" s="839"/>
      <c r="T14" s="839"/>
      <c r="U14" s="839"/>
      <c r="V14" s="991"/>
      <c r="W14" s="771"/>
      <c r="X14" s="771"/>
      <c r="Y14" s="771"/>
      <c r="Z14" s="771"/>
    </row>
    <row r="15" spans="1:29" ht="15.5" x14ac:dyDescent="0.3">
      <c r="A15" s="45">
        <v>13</v>
      </c>
      <c r="B15" s="839" t="s">
        <v>1673</v>
      </c>
      <c r="C15" s="839"/>
      <c r="D15" s="839"/>
      <c r="E15" s="839"/>
      <c r="F15" s="839"/>
      <c r="G15" s="839"/>
      <c r="H15" s="839"/>
      <c r="I15" s="839"/>
      <c r="J15" s="839"/>
      <c r="K15" s="839"/>
      <c r="L15" s="839"/>
      <c r="M15" s="839"/>
      <c r="N15" s="839"/>
      <c r="O15" s="839"/>
      <c r="P15" s="1798" t="s">
        <v>528</v>
      </c>
      <c r="Q15" s="1799"/>
      <c r="R15" s="1800"/>
      <c r="S15" s="839"/>
      <c r="T15" s="839"/>
      <c r="U15" s="839"/>
      <c r="V15" s="991"/>
      <c r="W15" s="734">
        <v>9320</v>
      </c>
      <c r="X15" s="734"/>
      <c r="Y15" s="734">
        <f>W15*1.05</f>
        <v>9786</v>
      </c>
      <c r="Z15" s="735"/>
      <c r="AA15" s="389">
        <f>Y15+(Y15*0.1503)</f>
        <v>11256.835800000001</v>
      </c>
      <c r="AB15" s="389">
        <f>Y15+(Y15*0.33)</f>
        <v>13015.380000000001</v>
      </c>
      <c r="AC15" s="375"/>
    </row>
    <row r="16" spans="1:29" ht="15.5" x14ac:dyDescent="0.3">
      <c r="A16" s="45">
        <v>14</v>
      </c>
      <c r="B16" s="839" t="s">
        <v>1674</v>
      </c>
      <c r="C16" s="839"/>
      <c r="D16" s="839"/>
      <c r="E16" s="839"/>
      <c r="F16" s="839"/>
      <c r="G16" s="839"/>
      <c r="H16" s="839"/>
      <c r="I16" s="839"/>
      <c r="J16" s="839"/>
      <c r="K16" s="839"/>
      <c r="L16" s="839"/>
      <c r="M16" s="839"/>
      <c r="N16" s="839"/>
      <c r="O16" s="839"/>
      <c r="P16" s="1798" t="s">
        <v>528</v>
      </c>
      <c r="Q16" s="1799"/>
      <c r="R16" s="1800"/>
      <c r="S16" s="839"/>
      <c r="T16" s="839"/>
      <c r="U16" s="839"/>
      <c r="V16" s="991"/>
      <c r="W16" s="734">
        <v>9407</v>
      </c>
      <c r="X16" s="734"/>
      <c r="Y16" s="734">
        <f>W16*1.05</f>
        <v>9877.35</v>
      </c>
      <c r="Z16" s="735"/>
      <c r="AA16" s="389">
        <f t="shared" ref="AA16:AA19" si="0">Y16+(Y16*0.1503)</f>
        <v>11361.915704999999</v>
      </c>
      <c r="AB16" s="389">
        <f t="shared" ref="AB16:AB19" si="1">Y16+(Y16*0.33)</f>
        <v>13136.8755</v>
      </c>
      <c r="AC16" s="375"/>
    </row>
    <row r="17" spans="1:29" ht="15.5" x14ac:dyDescent="0.3">
      <c r="A17" s="45">
        <v>15</v>
      </c>
      <c r="B17" s="839" t="s">
        <v>1675</v>
      </c>
      <c r="C17" s="839"/>
      <c r="D17" s="839"/>
      <c r="E17" s="839"/>
      <c r="F17" s="839"/>
      <c r="G17" s="839"/>
      <c r="H17" s="839"/>
      <c r="I17" s="839"/>
      <c r="J17" s="839"/>
      <c r="K17" s="839"/>
      <c r="L17" s="839"/>
      <c r="M17" s="839"/>
      <c r="N17" s="839"/>
      <c r="O17" s="839"/>
      <c r="P17" s="1798" t="s">
        <v>528</v>
      </c>
      <c r="Q17" s="1799"/>
      <c r="R17" s="1800"/>
      <c r="S17" s="839"/>
      <c r="T17" s="839"/>
      <c r="U17" s="839"/>
      <c r="V17" s="991"/>
      <c r="W17" s="734">
        <v>9857</v>
      </c>
      <c r="X17" s="734"/>
      <c r="Y17" s="734">
        <f t="shared" ref="Y17:Y19" si="2">W17*1.05</f>
        <v>10349.85</v>
      </c>
      <c r="Z17" s="735"/>
      <c r="AA17" s="389">
        <f t="shared" si="0"/>
        <v>11905.432455</v>
      </c>
      <c r="AB17" s="389">
        <f t="shared" si="1"/>
        <v>13765.300500000001</v>
      </c>
      <c r="AC17" s="375"/>
    </row>
    <row r="18" spans="1:29" ht="15.5" x14ac:dyDescent="0.3">
      <c r="A18" s="45">
        <v>16</v>
      </c>
      <c r="B18" s="839" t="s">
        <v>1676</v>
      </c>
      <c r="C18" s="839"/>
      <c r="D18" s="839"/>
      <c r="E18" s="839"/>
      <c r="F18" s="839"/>
      <c r="G18" s="839"/>
      <c r="H18" s="839"/>
      <c r="I18" s="839"/>
      <c r="J18" s="839"/>
      <c r="K18" s="839"/>
      <c r="L18" s="839"/>
      <c r="M18" s="839"/>
      <c r="N18" s="839"/>
      <c r="O18" s="839"/>
      <c r="P18" s="1798" t="s">
        <v>528</v>
      </c>
      <c r="Q18" s="1799"/>
      <c r="R18" s="1800"/>
      <c r="S18" s="839"/>
      <c r="T18" s="839"/>
      <c r="U18" s="839"/>
      <c r="V18" s="991"/>
      <c r="W18" s="734">
        <v>10217</v>
      </c>
      <c r="X18" s="734"/>
      <c r="Y18" s="734">
        <f t="shared" si="2"/>
        <v>10727.85</v>
      </c>
      <c r="Z18" s="735"/>
      <c r="AA18" s="389">
        <f t="shared" si="0"/>
        <v>12340.245855000001</v>
      </c>
      <c r="AB18" s="389">
        <f t="shared" si="1"/>
        <v>14268.040500000001</v>
      </c>
      <c r="AC18" s="375"/>
    </row>
    <row r="19" spans="1:29" ht="14.5" x14ac:dyDescent="0.3">
      <c r="B19" s="109"/>
      <c r="C19" s="109"/>
      <c r="D19" s="109"/>
      <c r="E19" s="109"/>
      <c r="F19" s="109"/>
      <c r="G19" s="109"/>
      <c r="H19" s="109"/>
      <c r="I19" s="109"/>
      <c r="J19" s="109"/>
      <c r="K19" s="109"/>
      <c r="L19" s="109"/>
      <c r="M19" s="109"/>
      <c r="N19" s="1809" t="s">
        <v>532</v>
      </c>
      <c r="O19" s="1809"/>
      <c r="P19" s="1809"/>
      <c r="Q19" s="1809"/>
      <c r="R19" s="1810"/>
      <c r="S19" s="1811" t="s">
        <v>1677</v>
      </c>
      <c r="T19" s="1811"/>
      <c r="U19" s="1811"/>
      <c r="V19" s="1811"/>
      <c r="W19" s="734">
        <f>SUM(W9:W18)</f>
        <v>38801</v>
      </c>
      <c r="X19" s="734"/>
      <c r="Y19" s="734">
        <f t="shared" si="2"/>
        <v>40741.050000000003</v>
      </c>
      <c r="Z19" s="735"/>
      <c r="AA19" s="389">
        <f t="shared" si="0"/>
        <v>46864.429815000003</v>
      </c>
      <c r="AB19" s="389">
        <f t="shared" si="1"/>
        <v>54185.596500000007</v>
      </c>
      <c r="AC19" s="375"/>
    </row>
    <row r="20" spans="1:29" x14ac:dyDescent="0.3">
      <c r="Y20" s="236"/>
      <c r="Z20" s="236"/>
      <c r="AA20" s="375"/>
      <c r="AB20" s="375"/>
      <c r="AC20" s="375"/>
    </row>
    <row r="21" spans="1:29" ht="14.5" x14ac:dyDescent="0.3">
      <c r="A21" s="109" t="s">
        <v>1678</v>
      </c>
      <c r="Y21" s="236"/>
      <c r="Z21" s="236"/>
      <c r="AA21" s="375"/>
      <c r="AB21" s="375"/>
      <c r="AC21" s="375"/>
    </row>
    <row r="22" spans="1:29" ht="14.5" x14ac:dyDescent="0.3">
      <c r="A22" s="310">
        <v>1</v>
      </c>
      <c r="B22" s="1812" t="s">
        <v>1679</v>
      </c>
      <c r="C22" s="1813"/>
      <c r="D22" s="1813"/>
      <c r="E22" s="1813"/>
      <c r="F22" s="1813"/>
      <c r="G22" s="1813"/>
      <c r="H22" s="1813"/>
      <c r="I22" s="1813"/>
      <c r="J22" s="1813"/>
      <c r="K22" s="1813"/>
      <c r="L22" s="1813"/>
      <c r="M22" s="1813"/>
      <c r="N22" s="1813"/>
      <c r="O22" s="1813"/>
      <c r="P22" s="1813"/>
      <c r="Q22" s="1813"/>
      <c r="R22" s="1813"/>
      <c r="S22" s="1813"/>
      <c r="T22" s="1813"/>
      <c r="U22" s="1813"/>
      <c r="V22" s="1814"/>
      <c r="W22" s="1815">
        <v>12084</v>
      </c>
      <c r="X22" s="1816"/>
      <c r="Y22" s="1815">
        <f>W22*1.05</f>
        <v>12688.2</v>
      </c>
      <c r="Z22" s="1817"/>
      <c r="AA22" s="375"/>
      <c r="AB22" s="375"/>
      <c r="AC22" s="389">
        <f>Y22+(Y22*0.33)</f>
        <v>16875.306</v>
      </c>
    </row>
    <row r="23" spans="1:29" ht="24.65" customHeight="1" x14ac:dyDescent="0.3">
      <c r="A23" s="1762" t="s">
        <v>1680</v>
      </c>
      <c r="B23" s="1478"/>
      <c r="C23" s="1478"/>
      <c r="D23" s="1478"/>
      <c r="E23" s="1478"/>
      <c r="F23" s="1478"/>
      <c r="G23" s="1478"/>
      <c r="H23" s="1478"/>
      <c r="I23" s="1478"/>
      <c r="J23" s="1478"/>
      <c r="K23" s="1478"/>
      <c r="L23" s="1478"/>
      <c r="M23" s="1478"/>
      <c r="N23" s="1478"/>
      <c r="O23" s="1478"/>
      <c r="P23" s="1478"/>
      <c r="Q23" s="1478"/>
      <c r="R23" s="1478"/>
      <c r="S23" s="1478"/>
      <c r="T23" s="1478"/>
      <c r="U23" s="1478"/>
      <c r="V23" s="1478"/>
      <c r="W23" s="1478"/>
      <c r="X23" s="1478"/>
      <c r="Y23" s="1478"/>
      <c r="Z23" s="1636"/>
      <c r="AA23" s="375"/>
      <c r="AB23" s="375"/>
      <c r="AC23" s="375"/>
    </row>
    <row r="24" spans="1:29" ht="25.25" customHeight="1" x14ac:dyDescent="0.3">
      <c r="A24" s="1635" t="s">
        <v>1475</v>
      </c>
      <c r="B24" s="1478"/>
      <c r="C24" s="1478"/>
      <c r="D24" s="1478"/>
      <c r="E24" s="1478"/>
      <c r="F24" s="1478"/>
      <c r="G24" s="1478"/>
      <c r="H24" s="1478"/>
      <c r="I24" s="1478"/>
      <c r="J24" s="1478"/>
      <c r="K24" s="1478"/>
      <c r="L24" s="1478"/>
      <c r="M24" s="1478"/>
      <c r="N24" s="1478"/>
      <c r="O24" s="1478"/>
      <c r="P24" s="1478"/>
      <c r="Q24" s="1478"/>
      <c r="R24" s="1478"/>
      <c r="S24" s="1478"/>
      <c r="T24" s="1478"/>
      <c r="U24" s="1478"/>
      <c r="V24" s="1478"/>
      <c r="W24" s="1478"/>
      <c r="X24" s="1478"/>
      <c r="Y24" s="1478"/>
      <c r="Z24" s="1636"/>
      <c r="AA24" s="375"/>
      <c r="AB24" s="375"/>
      <c r="AC24" s="375"/>
    </row>
    <row r="25" spans="1:29" ht="23.4" customHeight="1" x14ac:dyDescent="0.45">
      <c r="A25" s="311"/>
      <c r="B25" s="1801" t="s">
        <v>47</v>
      </c>
      <c r="C25" s="1801"/>
      <c r="D25" s="1801"/>
      <c r="E25" s="1801"/>
      <c r="F25" s="1801"/>
      <c r="G25" s="1801"/>
      <c r="H25" s="1801"/>
      <c r="I25" s="1801"/>
      <c r="J25" s="1801"/>
      <c r="K25" s="1801"/>
      <c r="L25" s="1801"/>
      <c r="M25" s="1801"/>
      <c r="N25" s="1801"/>
      <c r="O25" s="1801"/>
      <c r="P25" s="1801"/>
      <c r="Q25" s="1802" t="s">
        <v>528</v>
      </c>
      <c r="R25" s="1803"/>
      <c r="S25" s="1803"/>
      <c r="T25" s="1804"/>
      <c r="U25" s="1805"/>
      <c r="V25" s="1806"/>
      <c r="W25" s="1807" t="s">
        <v>1367</v>
      </c>
      <c r="X25" s="1807"/>
      <c r="Y25" s="1807"/>
      <c r="Z25" s="1808"/>
      <c r="AA25" s="375"/>
      <c r="AB25" s="375"/>
      <c r="AC25" s="375"/>
    </row>
    <row r="26" spans="1:29" ht="29" customHeight="1" x14ac:dyDescent="0.3">
      <c r="A26" s="45">
        <v>1</v>
      </c>
      <c r="B26" s="581" t="s">
        <v>1681</v>
      </c>
      <c r="C26" s="582"/>
      <c r="D26" s="582"/>
      <c r="E26" s="582"/>
      <c r="F26" s="582"/>
      <c r="G26" s="582"/>
      <c r="H26" s="582"/>
      <c r="I26" s="582"/>
      <c r="J26" s="582"/>
      <c r="K26" s="582"/>
      <c r="L26" s="582"/>
      <c r="M26" s="582"/>
      <c r="N26" s="582"/>
      <c r="O26" s="582"/>
      <c r="P26" s="630"/>
      <c r="Q26" s="1624" t="s">
        <v>528</v>
      </c>
      <c r="R26" s="1625"/>
      <c r="S26" s="1626"/>
      <c r="T26" s="1818"/>
      <c r="U26" s="1819"/>
      <c r="V26" s="1820"/>
      <c r="W26" s="1685">
        <v>675</v>
      </c>
      <c r="X26" s="1821"/>
      <c r="Y26" s="1685">
        <f>W26*1.05</f>
        <v>708.75</v>
      </c>
      <c r="Z26" s="1686"/>
      <c r="AA26" s="375"/>
      <c r="AB26" s="375"/>
      <c r="AC26" s="389">
        <f>Y26+(Y26*0.33)</f>
        <v>942.63750000000005</v>
      </c>
    </row>
    <row r="27" spans="1:29" ht="20.5" customHeight="1" x14ac:dyDescent="0.3">
      <c r="A27" s="45">
        <v>2</v>
      </c>
      <c r="B27" s="969" t="s">
        <v>1781</v>
      </c>
      <c r="C27" s="970"/>
      <c r="D27" s="970"/>
      <c r="E27" s="970"/>
      <c r="F27" s="970"/>
      <c r="G27" s="970"/>
      <c r="H27" s="970"/>
      <c r="I27" s="970"/>
      <c r="J27" s="970"/>
      <c r="K27" s="970"/>
      <c r="L27" s="970"/>
      <c r="M27" s="970"/>
      <c r="N27" s="970"/>
      <c r="O27" s="970"/>
      <c r="P27" s="971"/>
      <c r="Q27" s="1624" t="s">
        <v>528</v>
      </c>
      <c r="R27" s="1625"/>
      <c r="S27" s="1626"/>
      <c r="T27" s="1822"/>
      <c r="U27" s="1823"/>
      <c r="V27" s="1824"/>
      <c r="W27" s="1685">
        <v>1334</v>
      </c>
      <c r="X27" s="1821"/>
      <c r="Y27" s="1685">
        <f>W27*1.05</f>
        <v>1400.7</v>
      </c>
      <c r="Z27" s="1686"/>
      <c r="AA27" s="375"/>
      <c r="AB27" s="375"/>
      <c r="AC27" s="389">
        <f t="shared" ref="AC27:AC88" si="3">Y27+(Y27*0.33)</f>
        <v>1862.931</v>
      </c>
    </row>
    <row r="28" spans="1:29" ht="22.25" customHeight="1" x14ac:dyDescent="0.3">
      <c r="A28" s="45">
        <v>3</v>
      </c>
      <c r="B28" s="1825" t="s">
        <v>1682</v>
      </c>
      <c r="C28" s="1826"/>
      <c r="D28" s="1826"/>
      <c r="E28" s="1826"/>
      <c r="F28" s="1826"/>
      <c r="G28" s="1826"/>
      <c r="H28" s="1826"/>
      <c r="I28" s="1826"/>
      <c r="J28" s="1826"/>
      <c r="K28" s="1826"/>
      <c r="L28" s="1826"/>
      <c r="M28" s="1826"/>
      <c r="N28" s="1826"/>
      <c r="O28" s="1826"/>
      <c r="P28" s="1827"/>
      <c r="Q28" s="1624" t="s">
        <v>528</v>
      </c>
      <c r="R28" s="1625"/>
      <c r="S28" s="1626"/>
      <c r="T28" s="1818"/>
      <c r="U28" s="1819"/>
      <c r="V28" s="1820"/>
      <c r="W28" s="1685">
        <v>248</v>
      </c>
      <c r="X28" s="1821"/>
      <c r="Y28" s="1685">
        <f t="shared" ref="Y28:Y88" si="4">W28*1.05</f>
        <v>260.40000000000003</v>
      </c>
      <c r="Z28" s="1686"/>
      <c r="AA28" s="375"/>
      <c r="AB28" s="375"/>
      <c r="AC28" s="389">
        <f t="shared" si="3"/>
        <v>346.33200000000005</v>
      </c>
    </row>
    <row r="29" spans="1:29" ht="22.25" customHeight="1" x14ac:dyDescent="0.3">
      <c r="A29" s="45">
        <v>4</v>
      </c>
      <c r="B29" s="1825" t="s">
        <v>1683</v>
      </c>
      <c r="C29" s="1826"/>
      <c r="D29" s="1826"/>
      <c r="E29" s="1826"/>
      <c r="F29" s="1826"/>
      <c r="G29" s="1826"/>
      <c r="H29" s="1826"/>
      <c r="I29" s="1826"/>
      <c r="J29" s="1826"/>
      <c r="K29" s="1826"/>
      <c r="L29" s="1826"/>
      <c r="M29" s="1826"/>
      <c r="N29" s="1826"/>
      <c r="O29" s="1826"/>
      <c r="P29" s="1827"/>
      <c r="Q29" s="1624" t="s">
        <v>528</v>
      </c>
      <c r="R29" s="1625"/>
      <c r="S29" s="1626"/>
      <c r="T29" s="1818"/>
      <c r="U29" s="1819"/>
      <c r="V29" s="1820"/>
      <c r="W29" s="1685">
        <v>1512</v>
      </c>
      <c r="X29" s="1821"/>
      <c r="Y29" s="1685">
        <f t="shared" si="4"/>
        <v>1587.6000000000001</v>
      </c>
      <c r="Z29" s="1686"/>
      <c r="AA29" s="375"/>
      <c r="AB29" s="375"/>
      <c r="AC29" s="389">
        <f t="shared" si="3"/>
        <v>2111.5080000000003</v>
      </c>
    </row>
    <row r="30" spans="1:29" ht="22.25" customHeight="1" x14ac:dyDescent="0.3">
      <c r="A30" s="45">
        <v>5</v>
      </c>
      <c r="B30" s="1825" t="s">
        <v>1684</v>
      </c>
      <c r="C30" s="1826"/>
      <c r="D30" s="1826"/>
      <c r="E30" s="1826"/>
      <c r="F30" s="1826"/>
      <c r="G30" s="1826"/>
      <c r="H30" s="1826"/>
      <c r="I30" s="1826"/>
      <c r="J30" s="1826"/>
      <c r="K30" s="1826"/>
      <c r="L30" s="1826"/>
      <c r="M30" s="1826"/>
      <c r="N30" s="1826"/>
      <c r="O30" s="1826"/>
      <c r="P30" s="1827"/>
      <c r="Q30" s="1624" t="s">
        <v>528</v>
      </c>
      <c r="R30" s="1625"/>
      <c r="S30" s="1626"/>
      <c r="T30" s="1818"/>
      <c r="U30" s="1819"/>
      <c r="V30" s="1820"/>
      <c r="W30" s="1685">
        <v>-550</v>
      </c>
      <c r="X30" s="1821"/>
      <c r="Y30" s="1685">
        <v>-550</v>
      </c>
      <c r="Z30" s="1686"/>
      <c r="AA30" s="375"/>
      <c r="AB30" s="375"/>
      <c r="AC30" s="389">
        <f t="shared" si="3"/>
        <v>-731.5</v>
      </c>
    </row>
    <row r="31" spans="1:29" ht="22.25" customHeight="1" x14ac:dyDescent="0.3">
      <c r="A31" s="45">
        <v>6</v>
      </c>
      <c r="B31" s="969" t="s">
        <v>1533</v>
      </c>
      <c r="C31" s="970"/>
      <c r="D31" s="970"/>
      <c r="E31" s="970"/>
      <c r="F31" s="970"/>
      <c r="G31" s="970"/>
      <c r="H31" s="970"/>
      <c r="I31" s="970"/>
      <c r="J31" s="970"/>
      <c r="K31" s="970"/>
      <c r="L31" s="970"/>
      <c r="M31" s="970"/>
      <c r="N31" s="970"/>
      <c r="O31" s="970"/>
      <c r="P31" s="971"/>
      <c r="Q31" s="1624" t="s">
        <v>528</v>
      </c>
      <c r="R31" s="1625"/>
      <c r="S31" s="1626"/>
      <c r="T31" s="1822"/>
      <c r="U31" s="1823"/>
      <c r="V31" s="1824"/>
      <c r="W31" s="1685">
        <v>2978</v>
      </c>
      <c r="X31" s="1821"/>
      <c r="Y31" s="1685">
        <f t="shared" si="4"/>
        <v>3126.9</v>
      </c>
      <c r="Z31" s="1686"/>
      <c r="AA31" s="375"/>
      <c r="AB31" s="375"/>
      <c r="AC31" s="389">
        <f t="shared" si="3"/>
        <v>4158.777</v>
      </c>
    </row>
    <row r="32" spans="1:29" ht="22.25" customHeight="1" x14ac:dyDescent="0.3">
      <c r="A32" s="45">
        <v>7</v>
      </c>
      <c r="B32" s="969" t="s">
        <v>1496</v>
      </c>
      <c r="C32" s="970"/>
      <c r="D32" s="970"/>
      <c r="E32" s="970"/>
      <c r="F32" s="970"/>
      <c r="G32" s="970"/>
      <c r="H32" s="970"/>
      <c r="I32" s="970"/>
      <c r="J32" s="970"/>
      <c r="K32" s="970"/>
      <c r="L32" s="970"/>
      <c r="M32" s="970"/>
      <c r="N32" s="970"/>
      <c r="O32" s="970"/>
      <c r="P32" s="971"/>
      <c r="Q32" s="1624" t="s">
        <v>528</v>
      </c>
      <c r="R32" s="1625"/>
      <c r="S32" s="1626"/>
      <c r="T32" s="1822"/>
      <c r="U32" s="1823"/>
      <c r="V32" s="1824"/>
      <c r="W32" s="1685">
        <v>3188</v>
      </c>
      <c r="X32" s="1821"/>
      <c r="Y32" s="1685">
        <f t="shared" si="4"/>
        <v>3347.4</v>
      </c>
      <c r="Z32" s="1686"/>
      <c r="AA32" s="375"/>
      <c r="AB32" s="375"/>
      <c r="AC32" s="389">
        <f t="shared" si="3"/>
        <v>4452.0420000000004</v>
      </c>
    </row>
    <row r="33" spans="1:29" ht="22.25" customHeight="1" x14ac:dyDescent="0.3">
      <c r="A33" s="45">
        <v>8</v>
      </c>
      <c r="B33" s="969" t="s">
        <v>1497</v>
      </c>
      <c r="C33" s="970"/>
      <c r="D33" s="970"/>
      <c r="E33" s="970"/>
      <c r="F33" s="970"/>
      <c r="G33" s="970"/>
      <c r="H33" s="970"/>
      <c r="I33" s="970"/>
      <c r="J33" s="970"/>
      <c r="K33" s="970"/>
      <c r="L33" s="970"/>
      <c r="M33" s="970"/>
      <c r="N33" s="970"/>
      <c r="O33" s="970"/>
      <c r="P33" s="971"/>
      <c r="Q33" s="1624" t="s">
        <v>528</v>
      </c>
      <c r="R33" s="1625"/>
      <c r="S33" s="1626"/>
      <c r="T33" s="1822"/>
      <c r="U33" s="1823"/>
      <c r="V33" s="1824"/>
      <c r="W33" s="1685">
        <v>2706</v>
      </c>
      <c r="X33" s="1821"/>
      <c r="Y33" s="1685">
        <f t="shared" si="4"/>
        <v>2841.3</v>
      </c>
      <c r="Z33" s="1686"/>
      <c r="AA33" s="375"/>
      <c r="AB33" s="375"/>
      <c r="AC33" s="389">
        <f t="shared" si="3"/>
        <v>3778.9290000000001</v>
      </c>
    </row>
    <row r="34" spans="1:29" ht="22.25" customHeight="1" x14ac:dyDescent="0.3">
      <c r="A34" s="45">
        <v>9</v>
      </c>
      <c r="B34" s="969" t="s">
        <v>1476</v>
      </c>
      <c r="C34" s="970"/>
      <c r="D34" s="970"/>
      <c r="E34" s="970"/>
      <c r="F34" s="970"/>
      <c r="G34" s="970"/>
      <c r="H34" s="970"/>
      <c r="I34" s="970"/>
      <c r="J34" s="970"/>
      <c r="K34" s="970"/>
      <c r="L34" s="970"/>
      <c r="M34" s="970"/>
      <c r="N34" s="970"/>
      <c r="O34" s="970"/>
      <c r="P34" s="971"/>
      <c r="Q34" s="1624" t="s">
        <v>528</v>
      </c>
      <c r="R34" s="1625"/>
      <c r="S34" s="1626"/>
      <c r="T34" s="1822"/>
      <c r="U34" s="1823"/>
      <c r="V34" s="1824"/>
      <c r="W34" s="1685">
        <v>698</v>
      </c>
      <c r="X34" s="1821"/>
      <c r="Y34" s="1685">
        <f t="shared" si="4"/>
        <v>732.9</v>
      </c>
      <c r="Z34" s="1686"/>
      <c r="AA34" s="375"/>
      <c r="AB34" s="375"/>
      <c r="AC34" s="389">
        <f t="shared" si="3"/>
        <v>974.75699999999995</v>
      </c>
    </row>
    <row r="35" spans="1:29" ht="22.25" customHeight="1" x14ac:dyDescent="0.3">
      <c r="A35" s="45">
        <v>10</v>
      </c>
      <c r="B35" s="969" t="s">
        <v>1498</v>
      </c>
      <c r="C35" s="970"/>
      <c r="D35" s="970"/>
      <c r="E35" s="970"/>
      <c r="F35" s="970"/>
      <c r="G35" s="970"/>
      <c r="H35" s="970"/>
      <c r="I35" s="970"/>
      <c r="J35" s="970"/>
      <c r="K35" s="970"/>
      <c r="L35" s="970"/>
      <c r="M35" s="970"/>
      <c r="N35" s="970"/>
      <c r="O35" s="970"/>
      <c r="P35" s="971"/>
      <c r="Q35" s="1624" t="s">
        <v>528</v>
      </c>
      <c r="R35" s="1625"/>
      <c r="S35" s="1626"/>
      <c r="T35" s="1475" t="s">
        <v>1376</v>
      </c>
      <c r="U35" s="1476"/>
      <c r="V35" s="1477"/>
      <c r="W35" s="1685">
        <v>188</v>
      </c>
      <c r="X35" s="1821"/>
      <c r="Y35" s="1685">
        <f t="shared" si="4"/>
        <v>197.4</v>
      </c>
      <c r="Z35" s="1686"/>
      <c r="AA35" s="375"/>
      <c r="AB35" s="375"/>
      <c r="AC35" s="389">
        <f t="shared" si="3"/>
        <v>262.54200000000003</v>
      </c>
    </row>
    <row r="36" spans="1:29" ht="22.25" customHeight="1" x14ac:dyDescent="0.3">
      <c r="A36" s="45">
        <v>11</v>
      </c>
      <c r="B36" s="969" t="s">
        <v>1478</v>
      </c>
      <c r="C36" s="970"/>
      <c r="D36" s="970"/>
      <c r="E36" s="970"/>
      <c r="F36" s="970"/>
      <c r="G36" s="970"/>
      <c r="H36" s="970"/>
      <c r="I36" s="970"/>
      <c r="J36" s="970"/>
      <c r="K36" s="970"/>
      <c r="L36" s="970"/>
      <c r="M36" s="970"/>
      <c r="N36" s="970"/>
      <c r="O36" s="970"/>
      <c r="P36" s="971"/>
      <c r="Q36" s="1624" t="s">
        <v>528</v>
      </c>
      <c r="R36" s="1625"/>
      <c r="S36" s="1626"/>
      <c r="T36" s="1822"/>
      <c r="U36" s="1823"/>
      <c r="V36" s="1824"/>
      <c r="W36" s="1685">
        <v>4246</v>
      </c>
      <c r="X36" s="1821"/>
      <c r="Y36" s="1685">
        <f t="shared" si="4"/>
        <v>4458.3</v>
      </c>
      <c r="Z36" s="1686"/>
      <c r="AA36" s="375"/>
      <c r="AB36" s="375"/>
      <c r="AC36" s="389">
        <f t="shared" si="3"/>
        <v>5929.5390000000007</v>
      </c>
    </row>
    <row r="37" spans="1:29" ht="38" customHeight="1" x14ac:dyDescent="0.3">
      <c r="A37" s="45">
        <v>12</v>
      </c>
      <c r="B37" s="969" t="s">
        <v>1479</v>
      </c>
      <c r="C37" s="970"/>
      <c r="D37" s="970"/>
      <c r="E37" s="970"/>
      <c r="F37" s="970"/>
      <c r="G37" s="970"/>
      <c r="H37" s="970"/>
      <c r="I37" s="970"/>
      <c r="J37" s="970"/>
      <c r="K37" s="970"/>
      <c r="L37" s="970"/>
      <c r="M37" s="970"/>
      <c r="N37" s="970"/>
      <c r="O37" s="970"/>
      <c r="P37" s="971"/>
      <c r="Q37" s="1624" t="s">
        <v>528</v>
      </c>
      <c r="R37" s="1625"/>
      <c r="S37" s="1626"/>
      <c r="T37" s="1822"/>
      <c r="U37" s="1823"/>
      <c r="V37" s="1824"/>
      <c r="W37" s="1685">
        <v>825</v>
      </c>
      <c r="X37" s="1821"/>
      <c r="Y37" s="1685">
        <f t="shared" si="4"/>
        <v>866.25</v>
      </c>
      <c r="Z37" s="1686"/>
      <c r="AA37" s="375"/>
      <c r="AB37" s="375"/>
      <c r="AC37" s="389">
        <f t="shared" si="3"/>
        <v>1152.1125</v>
      </c>
    </row>
    <row r="38" spans="1:29" ht="38" customHeight="1" x14ac:dyDescent="0.3">
      <c r="A38" s="45">
        <v>13</v>
      </c>
      <c r="B38" s="581" t="s">
        <v>1480</v>
      </c>
      <c r="C38" s="582"/>
      <c r="D38" s="582"/>
      <c r="E38" s="582"/>
      <c r="F38" s="582"/>
      <c r="G38" s="582"/>
      <c r="H38" s="582"/>
      <c r="I38" s="582"/>
      <c r="J38" s="582"/>
      <c r="K38" s="582"/>
      <c r="L38" s="582"/>
      <c r="M38" s="582"/>
      <c r="N38" s="582"/>
      <c r="O38" s="582"/>
      <c r="P38" s="630"/>
      <c r="Q38" s="1624" t="s">
        <v>528</v>
      </c>
      <c r="R38" s="1625"/>
      <c r="S38" s="1626"/>
      <c r="T38" s="1822"/>
      <c r="U38" s="1823"/>
      <c r="V38" s="1824"/>
      <c r="W38" s="1828">
        <v>1410</v>
      </c>
      <c r="X38" s="1829"/>
      <c r="Y38" s="1685">
        <f t="shared" si="4"/>
        <v>1480.5</v>
      </c>
      <c r="Z38" s="1686"/>
      <c r="AA38" s="375"/>
      <c r="AB38" s="375"/>
      <c r="AC38" s="389">
        <f t="shared" si="3"/>
        <v>1969.0650000000001</v>
      </c>
    </row>
    <row r="39" spans="1:29" ht="38" customHeight="1" x14ac:dyDescent="0.3">
      <c r="A39" s="45">
        <v>14</v>
      </c>
      <c r="B39" s="969" t="s">
        <v>1482</v>
      </c>
      <c r="C39" s="970"/>
      <c r="D39" s="970"/>
      <c r="E39" s="970"/>
      <c r="F39" s="970"/>
      <c r="G39" s="970"/>
      <c r="H39" s="970"/>
      <c r="I39" s="970"/>
      <c r="J39" s="970"/>
      <c r="K39" s="970"/>
      <c r="L39" s="970"/>
      <c r="M39" s="970"/>
      <c r="N39" s="970"/>
      <c r="O39" s="970"/>
      <c r="P39" s="971"/>
      <c r="Q39" s="1624" t="s">
        <v>528</v>
      </c>
      <c r="R39" s="1625"/>
      <c r="S39" s="1626"/>
      <c r="T39" s="1822"/>
      <c r="U39" s="1823"/>
      <c r="V39" s="1824"/>
      <c r="W39" s="1685">
        <v>1278</v>
      </c>
      <c r="X39" s="1821"/>
      <c r="Y39" s="1685">
        <f t="shared" si="4"/>
        <v>1341.9</v>
      </c>
      <c r="Z39" s="1686"/>
      <c r="AA39" s="375"/>
      <c r="AB39" s="375"/>
      <c r="AC39" s="389">
        <f t="shared" si="3"/>
        <v>1784.7270000000001</v>
      </c>
    </row>
    <row r="40" spans="1:29" ht="38" customHeight="1" x14ac:dyDescent="0.3">
      <c r="A40" s="45">
        <v>15</v>
      </c>
      <c r="B40" s="969" t="s">
        <v>1481</v>
      </c>
      <c r="C40" s="970"/>
      <c r="D40" s="970"/>
      <c r="E40" s="970"/>
      <c r="F40" s="970"/>
      <c r="G40" s="970"/>
      <c r="H40" s="970"/>
      <c r="I40" s="970"/>
      <c r="J40" s="970"/>
      <c r="K40" s="970"/>
      <c r="L40" s="970"/>
      <c r="M40" s="970"/>
      <c r="N40" s="970"/>
      <c r="O40" s="970"/>
      <c r="P40" s="971"/>
      <c r="Q40" s="1624" t="s">
        <v>528</v>
      </c>
      <c r="R40" s="1625"/>
      <c r="S40" s="1626"/>
      <c r="T40" s="1822"/>
      <c r="U40" s="1823"/>
      <c r="V40" s="1824"/>
      <c r="W40" s="1685">
        <v>1520</v>
      </c>
      <c r="X40" s="1821"/>
      <c r="Y40" s="1685">
        <f t="shared" si="4"/>
        <v>1596</v>
      </c>
      <c r="Z40" s="1686"/>
      <c r="AA40" s="375"/>
      <c r="AB40" s="375"/>
      <c r="AC40" s="389">
        <f t="shared" si="3"/>
        <v>2122.6800000000003</v>
      </c>
    </row>
    <row r="41" spans="1:29" ht="39" customHeight="1" x14ac:dyDescent="0.3">
      <c r="A41" s="45">
        <v>16</v>
      </c>
      <c r="B41" s="969" t="s">
        <v>1483</v>
      </c>
      <c r="C41" s="970"/>
      <c r="D41" s="970"/>
      <c r="E41" s="970"/>
      <c r="F41" s="970"/>
      <c r="G41" s="970"/>
      <c r="H41" s="970"/>
      <c r="I41" s="970"/>
      <c r="J41" s="970"/>
      <c r="K41" s="970"/>
      <c r="L41" s="970"/>
      <c r="M41" s="970"/>
      <c r="N41" s="970"/>
      <c r="O41" s="970"/>
      <c r="P41" s="971"/>
      <c r="Q41" s="1624" t="s">
        <v>528</v>
      </c>
      <c r="R41" s="1625"/>
      <c r="S41" s="1626"/>
      <c r="T41" s="1822"/>
      <c r="U41" s="1823"/>
      <c r="V41" s="1824"/>
      <c r="W41" s="1685">
        <v>715</v>
      </c>
      <c r="X41" s="1821"/>
      <c r="Y41" s="1685">
        <f t="shared" si="4"/>
        <v>750.75</v>
      </c>
      <c r="Z41" s="1686"/>
      <c r="AA41" s="375"/>
      <c r="AB41" s="375"/>
      <c r="AC41" s="389">
        <f t="shared" si="3"/>
        <v>998.49749999999995</v>
      </c>
    </row>
    <row r="42" spans="1:29" ht="20.399999999999999" customHeight="1" x14ac:dyDescent="0.3">
      <c r="A42" s="45">
        <v>17</v>
      </c>
      <c r="B42" s="969" t="s">
        <v>1484</v>
      </c>
      <c r="C42" s="970"/>
      <c r="D42" s="970"/>
      <c r="E42" s="970"/>
      <c r="F42" s="970"/>
      <c r="G42" s="970"/>
      <c r="H42" s="970"/>
      <c r="I42" s="970"/>
      <c r="J42" s="970"/>
      <c r="K42" s="970"/>
      <c r="L42" s="970"/>
      <c r="M42" s="970"/>
      <c r="N42" s="970"/>
      <c r="O42" s="970"/>
      <c r="P42" s="971"/>
      <c r="Q42" s="1624" t="s">
        <v>528</v>
      </c>
      <c r="R42" s="1625"/>
      <c r="S42" s="1626"/>
      <c r="T42" s="1822"/>
      <c r="U42" s="1823"/>
      <c r="V42" s="1824"/>
      <c r="W42" s="1685">
        <v>180</v>
      </c>
      <c r="X42" s="1821"/>
      <c r="Y42" s="1685">
        <f t="shared" si="4"/>
        <v>189</v>
      </c>
      <c r="Z42" s="1686"/>
      <c r="AA42" s="375"/>
      <c r="AB42" s="375"/>
      <c r="AC42" s="389">
        <f t="shared" si="3"/>
        <v>251.37</v>
      </c>
    </row>
    <row r="43" spans="1:29" ht="20.399999999999999" customHeight="1" x14ac:dyDescent="0.3">
      <c r="A43" s="45">
        <v>18</v>
      </c>
      <c r="B43" s="969" t="s">
        <v>1485</v>
      </c>
      <c r="C43" s="970"/>
      <c r="D43" s="970"/>
      <c r="E43" s="970"/>
      <c r="F43" s="970"/>
      <c r="G43" s="970"/>
      <c r="H43" s="970"/>
      <c r="I43" s="970"/>
      <c r="J43" s="970"/>
      <c r="K43" s="970"/>
      <c r="L43" s="970"/>
      <c r="M43" s="970"/>
      <c r="N43" s="970"/>
      <c r="O43" s="970"/>
      <c r="P43" s="971"/>
      <c r="Q43" s="1624" t="s">
        <v>528</v>
      </c>
      <c r="R43" s="1625"/>
      <c r="S43" s="1626"/>
      <c r="T43" s="1475" t="s">
        <v>579</v>
      </c>
      <c r="U43" s="1476"/>
      <c r="V43" s="1477"/>
      <c r="W43" s="1685">
        <v>3188</v>
      </c>
      <c r="X43" s="1821"/>
      <c r="Y43" s="1685">
        <f t="shared" si="4"/>
        <v>3347.4</v>
      </c>
      <c r="Z43" s="1686"/>
      <c r="AA43" s="375"/>
      <c r="AB43" s="375"/>
      <c r="AC43" s="389">
        <f t="shared" si="3"/>
        <v>4452.0420000000004</v>
      </c>
    </row>
    <row r="44" spans="1:29" ht="36.65" customHeight="1" x14ac:dyDescent="0.3">
      <c r="A44" s="45">
        <v>19</v>
      </c>
      <c r="B44" s="969" t="s">
        <v>1486</v>
      </c>
      <c r="C44" s="970"/>
      <c r="D44" s="970"/>
      <c r="E44" s="970"/>
      <c r="F44" s="970"/>
      <c r="G44" s="970"/>
      <c r="H44" s="970"/>
      <c r="I44" s="970"/>
      <c r="J44" s="970"/>
      <c r="K44" s="970"/>
      <c r="L44" s="970"/>
      <c r="M44" s="970"/>
      <c r="N44" s="970"/>
      <c r="O44" s="970"/>
      <c r="P44" s="971"/>
      <c r="Q44" s="1624" t="s">
        <v>528</v>
      </c>
      <c r="R44" s="1625"/>
      <c r="S44" s="1626"/>
      <c r="T44" s="1822"/>
      <c r="U44" s="1823"/>
      <c r="V44" s="1824"/>
      <c r="W44" s="1685">
        <v>1528</v>
      </c>
      <c r="X44" s="1821"/>
      <c r="Y44" s="1685">
        <f t="shared" si="4"/>
        <v>1604.4</v>
      </c>
      <c r="Z44" s="1686"/>
      <c r="AA44" s="375"/>
      <c r="AB44" s="375"/>
      <c r="AC44" s="389">
        <f t="shared" si="3"/>
        <v>2133.8519999999999</v>
      </c>
    </row>
    <row r="45" spans="1:29" ht="22.25" customHeight="1" x14ac:dyDescent="0.3">
      <c r="A45" s="45">
        <v>20</v>
      </c>
      <c r="B45" s="969" t="s">
        <v>1685</v>
      </c>
      <c r="C45" s="970"/>
      <c r="D45" s="970"/>
      <c r="E45" s="970"/>
      <c r="F45" s="970"/>
      <c r="G45" s="970"/>
      <c r="H45" s="970"/>
      <c r="I45" s="970"/>
      <c r="J45" s="970"/>
      <c r="K45" s="970"/>
      <c r="L45" s="970"/>
      <c r="M45" s="970"/>
      <c r="N45" s="970"/>
      <c r="O45" s="970"/>
      <c r="P45" s="971"/>
      <c r="Q45" s="1624" t="s">
        <v>528</v>
      </c>
      <c r="R45" s="1625"/>
      <c r="S45" s="1626"/>
      <c r="T45" s="1822"/>
      <c r="U45" s="1823"/>
      <c r="V45" s="1824"/>
      <c r="W45" s="1685">
        <v>1297</v>
      </c>
      <c r="X45" s="1821"/>
      <c r="Y45" s="1685">
        <f t="shared" si="4"/>
        <v>1361.8500000000001</v>
      </c>
      <c r="Z45" s="1686"/>
      <c r="AA45" s="375"/>
      <c r="AB45" s="375"/>
      <c r="AC45" s="389">
        <f t="shared" si="3"/>
        <v>1811.2605000000003</v>
      </c>
    </row>
    <row r="46" spans="1:29" ht="23" customHeight="1" x14ac:dyDescent="0.3">
      <c r="A46" s="45">
        <v>21</v>
      </c>
      <c r="B46" s="1830" t="s">
        <v>1686</v>
      </c>
      <c r="C46" s="1831"/>
      <c r="D46" s="1831"/>
      <c r="E46" s="1831"/>
      <c r="F46" s="1831"/>
      <c r="G46" s="1831"/>
      <c r="H46" s="1831"/>
      <c r="I46" s="1831"/>
      <c r="J46" s="1831"/>
      <c r="K46" s="1831"/>
      <c r="L46" s="1831"/>
      <c r="M46" s="1831"/>
      <c r="N46" s="1831"/>
      <c r="O46" s="1831"/>
      <c r="P46" s="1832"/>
      <c r="Q46" s="1624" t="s">
        <v>528</v>
      </c>
      <c r="R46" s="1625"/>
      <c r="S46" s="1626"/>
      <c r="T46" s="1822"/>
      <c r="U46" s="1823"/>
      <c r="V46" s="1824"/>
      <c r="W46" s="1833" t="s">
        <v>1687</v>
      </c>
      <c r="X46" s="1834"/>
      <c r="Y46" s="1833" t="s">
        <v>1688</v>
      </c>
      <c r="Z46" s="1835"/>
      <c r="AA46" s="375"/>
      <c r="AB46" s="375"/>
      <c r="AC46" s="391" t="s">
        <v>1793</v>
      </c>
    </row>
    <row r="47" spans="1:29" ht="23" customHeight="1" x14ac:dyDescent="0.3">
      <c r="A47" s="45">
        <v>22</v>
      </c>
      <c r="B47" s="1830" t="s">
        <v>1689</v>
      </c>
      <c r="C47" s="1831"/>
      <c r="D47" s="1831"/>
      <c r="E47" s="1831"/>
      <c r="F47" s="1831"/>
      <c r="G47" s="1831"/>
      <c r="H47" s="1831"/>
      <c r="I47" s="1831"/>
      <c r="J47" s="1831"/>
      <c r="K47" s="1831"/>
      <c r="L47" s="1831"/>
      <c r="M47" s="1831"/>
      <c r="N47" s="1831"/>
      <c r="O47" s="1831"/>
      <c r="P47" s="1832"/>
      <c r="Q47" s="1624" t="s">
        <v>528</v>
      </c>
      <c r="R47" s="1625"/>
      <c r="S47" s="1626"/>
      <c r="T47" s="1822"/>
      <c r="U47" s="1823"/>
      <c r="V47" s="1824"/>
      <c r="W47" s="1833" t="s">
        <v>1690</v>
      </c>
      <c r="X47" s="1834"/>
      <c r="Y47" s="1833" t="s">
        <v>1691</v>
      </c>
      <c r="Z47" s="1835"/>
      <c r="AA47" s="375"/>
      <c r="AB47" s="375"/>
      <c r="AC47" s="391" t="s">
        <v>1794</v>
      </c>
    </row>
    <row r="48" spans="1:29" ht="23" customHeight="1" x14ac:dyDescent="0.3">
      <c r="A48" s="45">
        <v>23</v>
      </c>
      <c r="B48" s="1830" t="s">
        <v>1692</v>
      </c>
      <c r="C48" s="1831"/>
      <c r="D48" s="1831"/>
      <c r="E48" s="1831"/>
      <c r="F48" s="1831"/>
      <c r="G48" s="1831"/>
      <c r="H48" s="1831"/>
      <c r="I48" s="1831"/>
      <c r="J48" s="1831"/>
      <c r="K48" s="1831"/>
      <c r="L48" s="1831"/>
      <c r="M48" s="1831"/>
      <c r="N48" s="1831"/>
      <c r="O48" s="1831"/>
      <c r="P48" s="1832"/>
      <c r="Q48" s="1624" t="s">
        <v>528</v>
      </c>
      <c r="R48" s="1625"/>
      <c r="S48" s="1626"/>
      <c r="T48" s="1822"/>
      <c r="U48" s="1823"/>
      <c r="V48" s="1824"/>
      <c r="W48" s="1836">
        <v>981</v>
      </c>
      <c r="X48" s="1837"/>
      <c r="Y48" s="1685">
        <f t="shared" si="4"/>
        <v>1030.05</v>
      </c>
      <c r="Z48" s="1686"/>
      <c r="AA48" s="375"/>
      <c r="AB48" s="375"/>
      <c r="AC48" s="389">
        <f t="shared" si="3"/>
        <v>1369.9665</v>
      </c>
    </row>
    <row r="49" spans="1:29" ht="23" customHeight="1" x14ac:dyDescent="0.45">
      <c r="A49" s="257"/>
      <c r="B49" s="1838" t="s">
        <v>1693</v>
      </c>
      <c r="C49" s="1838"/>
      <c r="D49" s="1838"/>
      <c r="E49" s="1838"/>
      <c r="F49" s="1838"/>
      <c r="G49" s="1838"/>
      <c r="H49" s="1838"/>
      <c r="I49" s="1838"/>
      <c r="J49" s="1838"/>
      <c r="K49" s="1838"/>
      <c r="L49" s="1838"/>
      <c r="M49" s="1838"/>
      <c r="N49" s="1838"/>
      <c r="O49" s="1838"/>
      <c r="P49" s="1838"/>
      <c r="Q49" s="1839" t="s">
        <v>528</v>
      </c>
      <c r="R49" s="1840"/>
      <c r="S49" s="1840"/>
      <c r="T49" s="1841"/>
      <c r="U49" s="1842"/>
      <c r="V49" s="1843"/>
      <c r="W49" s="1844"/>
      <c r="X49" s="1844"/>
      <c r="Y49" s="1844"/>
      <c r="Z49" s="1845"/>
      <c r="AA49" s="375"/>
      <c r="AB49" s="375"/>
      <c r="AC49" s="389"/>
    </row>
    <row r="50" spans="1:29" ht="23" customHeight="1" x14ac:dyDescent="0.3">
      <c r="A50" s="312">
        <v>1</v>
      </c>
      <c r="B50" s="1453" t="s">
        <v>1694</v>
      </c>
      <c r="C50" s="1453"/>
      <c r="D50" s="1453"/>
      <c r="E50" s="1453"/>
      <c r="F50" s="1453"/>
      <c r="G50" s="1453"/>
      <c r="H50" s="1453"/>
      <c r="I50" s="1453"/>
      <c r="J50" s="1453"/>
      <c r="K50" s="1453"/>
      <c r="L50" s="1453"/>
      <c r="M50" s="1453"/>
      <c r="N50" s="1453"/>
      <c r="O50" s="1453"/>
      <c r="P50" s="1453"/>
      <c r="Q50" s="791" t="s">
        <v>528</v>
      </c>
      <c r="R50" s="792"/>
      <c r="S50" s="792"/>
      <c r="T50" s="1846"/>
      <c r="U50" s="1847"/>
      <c r="V50" s="1848"/>
      <c r="W50" s="1849">
        <v>8748</v>
      </c>
      <c r="X50" s="1849"/>
      <c r="Y50" s="1685">
        <f t="shared" si="4"/>
        <v>9185.4</v>
      </c>
      <c r="Z50" s="1686"/>
      <c r="AA50" s="375"/>
      <c r="AB50" s="375"/>
      <c r="AC50" s="389">
        <f t="shared" si="3"/>
        <v>12216.582</v>
      </c>
    </row>
    <row r="51" spans="1:29" ht="23" customHeight="1" x14ac:dyDescent="0.3">
      <c r="A51" s="312">
        <v>2</v>
      </c>
      <c r="B51" s="1453" t="s">
        <v>1695</v>
      </c>
      <c r="C51" s="1453"/>
      <c r="D51" s="1453"/>
      <c r="E51" s="1453"/>
      <c r="F51" s="1453"/>
      <c r="G51" s="1453"/>
      <c r="H51" s="1453"/>
      <c r="I51" s="1453"/>
      <c r="J51" s="1453"/>
      <c r="K51" s="1453"/>
      <c r="L51" s="1453"/>
      <c r="M51" s="1453"/>
      <c r="N51" s="1453"/>
      <c r="O51" s="1453"/>
      <c r="P51" s="1453"/>
      <c r="Q51" s="791" t="s">
        <v>528</v>
      </c>
      <c r="R51" s="792"/>
      <c r="S51" s="792"/>
      <c r="T51" s="1846"/>
      <c r="U51" s="1847"/>
      <c r="V51" s="1848"/>
      <c r="W51" s="1849">
        <v>10245</v>
      </c>
      <c r="X51" s="1849"/>
      <c r="Y51" s="1685">
        <f t="shared" si="4"/>
        <v>10757.25</v>
      </c>
      <c r="Z51" s="1686"/>
      <c r="AA51" s="375"/>
      <c r="AB51" s="375"/>
      <c r="AC51" s="389">
        <f t="shared" si="3"/>
        <v>14307.1425</v>
      </c>
    </row>
    <row r="52" spans="1:29" ht="23" customHeight="1" x14ac:dyDescent="0.3">
      <c r="A52" s="312">
        <v>3</v>
      </c>
      <c r="B52" s="1453" t="s">
        <v>1696</v>
      </c>
      <c r="C52" s="1453"/>
      <c r="D52" s="1453"/>
      <c r="E52" s="1453"/>
      <c r="F52" s="1453"/>
      <c r="G52" s="1453"/>
      <c r="H52" s="1453"/>
      <c r="I52" s="1453"/>
      <c r="J52" s="1453"/>
      <c r="K52" s="1453"/>
      <c r="L52" s="1453"/>
      <c r="M52" s="1453"/>
      <c r="N52" s="1453"/>
      <c r="O52" s="1453"/>
      <c r="P52" s="1453"/>
      <c r="Q52" s="791" t="s">
        <v>528</v>
      </c>
      <c r="R52" s="792"/>
      <c r="S52" s="792"/>
      <c r="T52" s="1846"/>
      <c r="U52" s="1847"/>
      <c r="V52" s="1848"/>
      <c r="W52" s="1849">
        <v>10387</v>
      </c>
      <c r="X52" s="1849"/>
      <c r="Y52" s="1685">
        <f t="shared" si="4"/>
        <v>10906.35</v>
      </c>
      <c r="Z52" s="1686"/>
      <c r="AA52" s="375"/>
      <c r="AB52" s="375"/>
      <c r="AC52" s="389">
        <f t="shared" si="3"/>
        <v>14505.445500000002</v>
      </c>
    </row>
    <row r="53" spans="1:29" ht="23" customHeight="1" x14ac:dyDescent="0.3">
      <c r="A53" s="312">
        <v>4</v>
      </c>
      <c r="B53" s="1453" t="s">
        <v>1697</v>
      </c>
      <c r="C53" s="1453"/>
      <c r="D53" s="1453"/>
      <c r="E53" s="1453"/>
      <c r="F53" s="1453"/>
      <c r="G53" s="1453"/>
      <c r="H53" s="1453"/>
      <c r="I53" s="1453"/>
      <c r="J53" s="1453"/>
      <c r="K53" s="1453"/>
      <c r="L53" s="1453"/>
      <c r="M53" s="1453"/>
      <c r="N53" s="1453"/>
      <c r="O53" s="1453"/>
      <c r="P53" s="1453"/>
      <c r="Q53" s="791" t="s">
        <v>528</v>
      </c>
      <c r="R53" s="792"/>
      <c r="S53" s="792"/>
      <c r="T53" s="1846"/>
      <c r="U53" s="1847"/>
      <c r="V53" s="1848"/>
      <c r="W53" s="1849">
        <v>15201</v>
      </c>
      <c r="X53" s="1849"/>
      <c r="Y53" s="1685">
        <f t="shared" si="4"/>
        <v>15961.050000000001</v>
      </c>
      <c r="Z53" s="1686"/>
      <c r="AA53" s="375"/>
      <c r="AB53" s="375"/>
      <c r="AC53" s="389">
        <f t="shared" si="3"/>
        <v>21228.196500000002</v>
      </c>
    </row>
    <row r="54" spans="1:29" ht="23" customHeight="1" x14ac:dyDescent="0.3">
      <c r="A54" s="312">
        <v>5</v>
      </c>
      <c r="B54" s="1453" t="s">
        <v>1698</v>
      </c>
      <c r="C54" s="1453"/>
      <c r="D54" s="1453"/>
      <c r="E54" s="1453"/>
      <c r="F54" s="1453"/>
      <c r="G54" s="1453"/>
      <c r="H54" s="1453"/>
      <c r="I54" s="1453"/>
      <c r="J54" s="1453"/>
      <c r="K54" s="1453"/>
      <c r="L54" s="1453"/>
      <c r="M54" s="1453"/>
      <c r="N54" s="1453"/>
      <c r="O54" s="1453"/>
      <c r="P54" s="1453"/>
      <c r="Q54" s="791" t="s">
        <v>528</v>
      </c>
      <c r="R54" s="792"/>
      <c r="S54" s="792"/>
      <c r="T54" s="1846"/>
      <c r="U54" s="1847"/>
      <c r="V54" s="1848"/>
      <c r="W54" s="1849">
        <v>8103</v>
      </c>
      <c r="X54" s="1849"/>
      <c r="Y54" s="1685">
        <f t="shared" si="4"/>
        <v>8508.15</v>
      </c>
      <c r="Z54" s="1686"/>
      <c r="AA54" s="375"/>
      <c r="AB54" s="375"/>
      <c r="AC54" s="389">
        <f t="shared" si="3"/>
        <v>11315.8395</v>
      </c>
    </row>
    <row r="55" spans="1:29" ht="23" customHeight="1" x14ac:dyDescent="0.3">
      <c r="A55" s="312">
        <v>6</v>
      </c>
      <c r="B55" s="1453" t="s">
        <v>1699</v>
      </c>
      <c r="C55" s="1453"/>
      <c r="D55" s="1453"/>
      <c r="E55" s="1453"/>
      <c r="F55" s="1453"/>
      <c r="G55" s="1453"/>
      <c r="H55" s="1453"/>
      <c r="I55" s="1453"/>
      <c r="J55" s="1453"/>
      <c r="K55" s="1453"/>
      <c r="L55" s="1453"/>
      <c r="M55" s="1453"/>
      <c r="N55" s="1453"/>
      <c r="O55" s="1453"/>
      <c r="P55" s="1453"/>
      <c r="Q55" s="791" t="s">
        <v>528</v>
      </c>
      <c r="R55" s="792"/>
      <c r="S55" s="792"/>
      <c r="T55" s="1846"/>
      <c r="U55" s="1847"/>
      <c r="V55" s="1848"/>
      <c r="W55" s="1849">
        <v>9382</v>
      </c>
      <c r="X55" s="1849"/>
      <c r="Y55" s="1685">
        <f t="shared" si="4"/>
        <v>9851.1</v>
      </c>
      <c r="Z55" s="1686"/>
      <c r="AA55" s="375"/>
      <c r="AB55" s="375"/>
      <c r="AC55" s="389">
        <f t="shared" si="3"/>
        <v>13101.963</v>
      </c>
    </row>
    <row r="56" spans="1:29" ht="23" customHeight="1" x14ac:dyDescent="0.3">
      <c r="A56" s="312">
        <v>7</v>
      </c>
      <c r="B56" s="556" t="s">
        <v>1700</v>
      </c>
      <c r="C56" s="556"/>
      <c r="D56" s="556"/>
      <c r="E56" s="556"/>
      <c r="F56" s="556"/>
      <c r="G56" s="556"/>
      <c r="H56" s="556"/>
      <c r="I56" s="556"/>
      <c r="J56" s="556"/>
      <c r="K56" s="556"/>
      <c r="L56" s="556"/>
      <c r="M56" s="556"/>
      <c r="N56" s="556"/>
      <c r="O56" s="556"/>
      <c r="P56" s="556"/>
      <c r="Q56" s="791" t="s">
        <v>528</v>
      </c>
      <c r="R56" s="792"/>
      <c r="S56" s="792"/>
      <c r="T56" s="1846"/>
      <c r="U56" s="1847"/>
      <c r="V56" s="1848"/>
      <c r="W56" s="1849">
        <v>1093</v>
      </c>
      <c r="X56" s="1849"/>
      <c r="Y56" s="1685">
        <f t="shared" si="4"/>
        <v>1147.6500000000001</v>
      </c>
      <c r="Z56" s="1686"/>
      <c r="AA56" s="375"/>
      <c r="AB56" s="375"/>
      <c r="AC56" s="389">
        <f t="shared" si="3"/>
        <v>1526.3745000000001</v>
      </c>
    </row>
    <row r="57" spans="1:29" ht="23" customHeight="1" x14ac:dyDescent="0.3">
      <c r="A57" s="312">
        <v>8</v>
      </c>
      <c r="B57" s="556" t="s">
        <v>1701</v>
      </c>
      <c r="C57" s="556"/>
      <c r="D57" s="556"/>
      <c r="E57" s="556"/>
      <c r="F57" s="556"/>
      <c r="G57" s="556"/>
      <c r="H57" s="556"/>
      <c r="I57" s="556"/>
      <c r="J57" s="556"/>
      <c r="K57" s="556"/>
      <c r="L57" s="556"/>
      <c r="M57" s="556"/>
      <c r="N57" s="556"/>
      <c r="O57" s="556"/>
      <c r="P57" s="556"/>
      <c r="Q57" s="791" t="s">
        <v>528</v>
      </c>
      <c r="R57" s="792"/>
      <c r="S57" s="792"/>
      <c r="T57" s="1846"/>
      <c r="U57" s="1847"/>
      <c r="V57" s="1848"/>
      <c r="W57" s="1849">
        <v>325</v>
      </c>
      <c r="X57" s="1849"/>
      <c r="Y57" s="1685">
        <f t="shared" si="4"/>
        <v>341.25</v>
      </c>
      <c r="Z57" s="1686"/>
      <c r="AA57" s="375"/>
      <c r="AB57" s="375"/>
      <c r="AC57" s="389">
        <f t="shared" si="3"/>
        <v>453.86250000000001</v>
      </c>
    </row>
    <row r="58" spans="1:29" ht="23" customHeight="1" x14ac:dyDescent="0.3">
      <c r="A58" s="312">
        <v>9</v>
      </c>
      <c r="B58" s="556" t="s">
        <v>1702</v>
      </c>
      <c r="C58" s="556"/>
      <c r="D58" s="556"/>
      <c r="E58" s="556"/>
      <c r="F58" s="556"/>
      <c r="G58" s="556"/>
      <c r="H58" s="556"/>
      <c r="I58" s="556"/>
      <c r="J58" s="556"/>
      <c r="K58" s="556"/>
      <c r="L58" s="556"/>
      <c r="M58" s="556"/>
      <c r="N58" s="556"/>
      <c r="O58" s="556"/>
      <c r="P58" s="556"/>
      <c r="Q58" s="791" t="s">
        <v>528</v>
      </c>
      <c r="R58" s="792"/>
      <c r="S58" s="792"/>
      <c r="T58" s="1846"/>
      <c r="U58" s="1847"/>
      <c r="V58" s="1848"/>
      <c r="W58" s="1849">
        <v>1200</v>
      </c>
      <c r="X58" s="1849"/>
      <c r="Y58" s="1685">
        <f t="shared" si="4"/>
        <v>1260</v>
      </c>
      <c r="Z58" s="1686"/>
      <c r="AA58" s="375"/>
      <c r="AB58" s="375"/>
      <c r="AC58" s="389">
        <f t="shared" si="3"/>
        <v>1675.8</v>
      </c>
    </row>
    <row r="59" spans="1:29" ht="22.25" customHeight="1" x14ac:dyDescent="0.45">
      <c r="A59" s="257"/>
      <c r="B59" s="1838" t="s">
        <v>1703</v>
      </c>
      <c r="C59" s="1838"/>
      <c r="D59" s="1838"/>
      <c r="E59" s="1838"/>
      <c r="F59" s="1838"/>
      <c r="G59" s="1838"/>
      <c r="H59" s="1838"/>
      <c r="I59" s="1838"/>
      <c r="J59" s="1838"/>
      <c r="K59" s="1838"/>
      <c r="L59" s="1838"/>
      <c r="M59" s="1838"/>
      <c r="N59" s="1838"/>
      <c r="O59" s="1838"/>
      <c r="P59" s="1838"/>
      <c r="Q59" s="1839" t="s">
        <v>528</v>
      </c>
      <c r="R59" s="1840"/>
      <c r="S59" s="1840"/>
      <c r="T59" s="1841"/>
      <c r="U59" s="1842"/>
      <c r="V59" s="1843"/>
      <c r="W59" s="1844"/>
      <c r="X59" s="1844"/>
      <c r="Y59" s="1844"/>
      <c r="Z59" s="1845"/>
      <c r="AA59" s="375"/>
      <c r="AB59" s="375"/>
      <c r="AC59" s="389"/>
    </row>
    <row r="60" spans="1:29" ht="22.25" customHeight="1" x14ac:dyDescent="0.3">
      <c r="A60" s="312">
        <v>1</v>
      </c>
      <c r="B60" s="839" t="s">
        <v>1704</v>
      </c>
      <c r="C60" s="839"/>
      <c r="D60" s="839"/>
      <c r="E60" s="839"/>
      <c r="F60" s="839"/>
      <c r="G60" s="839"/>
      <c r="H60" s="839"/>
      <c r="I60" s="839"/>
      <c r="J60" s="839"/>
      <c r="K60" s="839"/>
      <c r="L60" s="839"/>
      <c r="M60" s="839"/>
      <c r="N60" s="839"/>
      <c r="O60" s="839"/>
      <c r="P60" s="839"/>
      <c r="Q60" s="791" t="s">
        <v>528</v>
      </c>
      <c r="R60" s="792"/>
      <c r="S60" s="792"/>
      <c r="T60" s="1850"/>
      <c r="U60" s="1851"/>
      <c r="V60" s="1852"/>
      <c r="W60" s="1853"/>
      <c r="X60" s="1853"/>
      <c r="Y60" s="1853"/>
      <c r="Z60" s="1854"/>
      <c r="AA60" s="375"/>
      <c r="AB60" s="375"/>
      <c r="AC60" s="389"/>
    </row>
    <row r="61" spans="1:29" ht="22.25" customHeight="1" x14ac:dyDescent="0.3">
      <c r="A61" s="312">
        <v>2</v>
      </c>
      <c r="B61" s="839" t="s">
        <v>1705</v>
      </c>
      <c r="C61" s="839"/>
      <c r="D61" s="839"/>
      <c r="E61" s="839"/>
      <c r="F61" s="839"/>
      <c r="G61" s="839"/>
      <c r="H61" s="839"/>
      <c r="I61" s="839"/>
      <c r="J61" s="839"/>
      <c r="K61" s="839"/>
      <c r="L61" s="839"/>
      <c r="M61" s="839"/>
      <c r="N61" s="839"/>
      <c r="O61" s="839"/>
      <c r="P61" s="839"/>
      <c r="Q61" s="791" t="s">
        <v>528</v>
      </c>
      <c r="R61" s="792"/>
      <c r="S61" s="792"/>
      <c r="T61" s="1850"/>
      <c r="U61" s="1851"/>
      <c r="V61" s="1852"/>
      <c r="W61" s="1849">
        <v>505</v>
      </c>
      <c r="X61" s="1849"/>
      <c r="Y61" s="1685">
        <f t="shared" si="4"/>
        <v>530.25</v>
      </c>
      <c r="Z61" s="1686"/>
      <c r="AA61" s="375"/>
      <c r="AB61" s="375"/>
      <c r="AC61" s="389">
        <f t="shared" si="3"/>
        <v>705.23250000000007</v>
      </c>
    </row>
    <row r="62" spans="1:29" ht="22.25" customHeight="1" x14ac:dyDescent="0.3">
      <c r="A62" s="312">
        <v>3</v>
      </c>
      <c r="B62" s="839" t="s">
        <v>1706</v>
      </c>
      <c r="C62" s="839"/>
      <c r="D62" s="839"/>
      <c r="E62" s="839"/>
      <c r="F62" s="839"/>
      <c r="G62" s="839"/>
      <c r="H62" s="839"/>
      <c r="I62" s="839"/>
      <c r="J62" s="839"/>
      <c r="K62" s="839"/>
      <c r="L62" s="839"/>
      <c r="M62" s="839"/>
      <c r="N62" s="839"/>
      <c r="O62" s="839"/>
      <c r="P62" s="839"/>
      <c r="Q62" s="791" t="s">
        <v>528</v>
      </c>
      <c r="R62" s="792"/>
      <c r="S62" s="792"/>
      <c r="T62" s="1850"/>
      <c r="U62" s="1851"/>
      <c r="V62" s="1852"/>
      <c r="W62" s="1849">
        <v>795</v>
      </c>
      <c r="X62" s="1849"/>
      <c r="Y62" s="1685">
        <f t="shared" si="4"/>
        <v>834.75</v>
      </c>
      <c r="Z62" s="1686"/>
      <c r="AA62" s="375"/>
      <c r="AB62" s="375"/>
      <c r="AC62" s="389">
        <f t="shared" si="3"/>
        <v>1110.2175</v>
      </c>
    </row>
    <row r="63" spans="1:29" ht="22.25" customHeight="1" x14ac:dyDescent="0.3">
      <c r="A63" s="312">
        <v>4</v>
      </c>
      <c r="B63" s="839" t="s">
        <v>1707</v>
      </c>
      <c r="C63" s="839"/>
      <c r="D63" s="839"/>
      <c r="E63" s="839"/>
      <c r="F63" s="839"/>
      <c r="G63" s="839"/>
      <c r="H63" s="839"/>
      <c r="I63" s="839"/>
      <c r="J63" s="839"/>
      <c r="K63" s="839"/>
      <c r="L63" s="839"/>
      <c r="M63" s="839"/>
      <c r="N63" s="839"/>
      <c r="O63" s="839"/>
      <c r="P63" s="839"/>
      <c r="Q63" s="791" t="s">
        <v>528</v>
      </c>
      <c r="R63" s="792"/>
      <c r="S63" s="792"/>
      <c r="T63" s="1850"/>
      <c r="U63" s="1851"/>
      <c r="V63" s="1852"/>
      <c r="W63" s="1849">
        <v>329</v>
      </c>
      <c r="X63" s="1849"/>
      <c r="Y63" s="1685">
        <f t="shared" si="4"/>
        <v>345.45</v>
      </c>
      <c r="Z63" s="1686"/>
      <c r="AA63" s="375"/>
      <c r="AB63" s="375"/>
      <c r="AC63" s="389">
        <f t="shared" si="3"/>
        <v>459.44849999999997</v>
      </c>
    </row>
    <row r="64" spans="1:29" ht="22.25" customHeight="1" x14ac:dyDescent="0.3">
      <c r="A64" s="312">
        <v>5</v>
      </c>
      <c r="B64" s="839" t="s">
        <v>1708</v>
      </c>
      <c r="C64" s="839"/>
      <c r="D64" s="839"/>
      <c r="E64" s="839"/>
      <c r="F64" s="839"/>
      <c r="G64" s="839"/>
      <c r="H64" s="839"/>
      <c r="I64" s="839"/>
      <c r="J64" s="839"/>
      <c r="K64" s="839"/>
      <c r="L64" s="839"/>
      <c r="M64" s="839"/>
      <c r="N64" s="839"/>
      <c r="O64" s="839"/>
      <c r="P64" s="839"/>
      <c r="Q64" s="791" t="s">
        <v>528</v>
      </c>
      <c r="R64" s="792"/>
      <c r="S64" s="792"/>
      <c r="T64" s="1850"/>
      <c r="U64" s="1851"/>
      <c r="V64" s="1852"/>
      <c r="W64" s="1849">
        <v>505</v>
      </c>
      <c r="X64" s="1849"/>
      <c r="Y64" s="1685">
        <f t="shared" si="4"/>
        <v>530.25</v>
      </c>
      <c r="Z64" s="1686"/>
      <c r="AA64" s="375"/>
      <c r="AB64" s="375"/>
      <c r="AC64" s="389">
        <f t="shared" si="3"/>
        <v>705.23250000000007</v>
      </c>
    </row>
    <row r="65" spans="1:29" ht="22.25" customHeight="1" x14ac:dyDescent="0.3">
      <c r="A65" s="312">
        <v>6</v>
      </c>
      <c r="B65" s="839" t="s">
        <v>1709</v>
      </c>
      <c r="C65" s="839"/>
      <c r="D65" s="839"/>
      <c r="E65" s="839"/>
      <c r="F65" s="839"/>
      <c r="G65" s="839"/>
      <c r="H65" s="839"/>
      <c r="I65" s="839"/>
      <c r="J65" s="839"/>
      <c r="K65" s="839"/>
      <c r="L65" s="839"/>
      <c r="M65" s="839"/>
      <c r="N65" s="839"/>
      <c r="O65" s="839"/>
      <c r="P65" s="839"/>
      <c r="Q65" s="791" t="s">
        <v>528</v>
      </c>
      <c r="R65" s="792"/>
      <c r="S65" s="792"/>
      <c r="T65" s="1850"/>
      <c r="U65" s="1851"/>
      <c r="V65" s="1852"/>
      <c r="W65" s="1849">
        <v>7819</v>
      </c>
      <c r="X65" s="1849"/>
      <c r="Y65" s="1685">
        <f t="shared" si="4"/>
        <v>8209.9500000000007</v>
      </c>
      <c r="Z65" s="1686"/>
      <c r="AA65" s="375"/>
      <c r="AB65" s="375"/>
      <c r="AC65" s="389">
        <f t="shared" si="3"/>
        <v>10919.233500000002</v>
      </c>
    </row>
    <row r="66" spans="1:29" ht="22.25" customHeight="1" x14ac:dyDescent="0.3">
      <c r="A66" s="312">
        <v>7</v>
      </c>
      <c r="B66" s="839" t="s">
        <v>1710</v>
      </c>
      <c r="C66" s="839"/>
      <c r="D66" s="839"/>
      <c r="E66" s="839"/>
      <c r="F66" s="839"/>
      <c r="G66" s="839"/>
      <c r="H66" s="839"/>
      <c r="I66" s="839"/>
      <c r="J66" s="839"/>
      <c r="K66" s="839"/>
      <c r="L66" s="839"/>
      <c r="M66" s="839"/>
      <c r="N66" s="839"/>
      <c r="O66" s="839"/>
      <c r="P66" s="839"/>
      <c r="Q66" s="791" t="s">
        <v>528</v>
      </c>
      <c r="R66" s="792"/>
      <c r="S66" s="792"/>
      <c r="T66" s="1850"/>
      <c r="U66" s="1851"/>
      <c r="V66" s="1852"/>
      <c r="W66" s="1849">
        <v>7548</v>
      </c>
      <c r="X66" s="1849"/>
      <c r="Y66" s="1685">
        <f t="shared" si="4"/>
        <v>7925.4000000000005</v>
      </c>
      <c r="Z66" s="1686"/>
      <c r="AA66" s="375"/>
      <c r="AB66" s="375"/>
      <c r="AC66" s="389">
        <f t="shared" si="3"/>
        <v>10540.782000000001</v>
      </c>
    </row>
    <row r="67" spans="1:29" ht="22.25" customHeight="1" x14ac:dyDescent="0.3">
      <c r="A67" s="312">
        <v>8</v>
      </c>
      <c r="B67" s="1462" t="s">
        <v>1711</v>
      </c>
      <c r="C67" s="839"/>
      <c r="D67" s="839"/>
      <c r="E67" s="839"/>
      <c r="F67" s="839"/>
      <c r="G67" s="839"/>
      <c r="H67" s="839"/>
      <c r="I67" s="839"/>
      <c r="J67" s="839"/>
      <c r="K67" s="839"/>
      <c r="L67" s="839"/>
      <c r="M67" s="839"/>
      <c r="N67" s="839"/>
      <c r="O67" s="839"/>
      <c r="P67" s="839"/>
      <c r="Q67" s="791" t="s">
        <v>528</v>
      </c>
      <c r="R67" s="792"/>
      <c r="S67" s="792"/>
      <c r="T67" s="1850"/>
      <c r="U67" s="1851"/>
      <c r="V67" s="1852"/>
      <c r="W67" s="1849">
        <v>8333</v>
      </c>
      <c r="X67" s="1849"/>
      <c r="Y67" s="1685">
        <f t="shared" si="4"/>
        <v>8749.65</v>
      </c>
      <c r="Z67" s="1686"/>
      <c r="AA67" s="375"/>
      <c r="AB67" s="375"/>
      <c r="AC67" s="389">
        <f t="shared" si="3"/>
        <v>11637.0345</v>
      </c>
    </row>
    <row r="68" spans="1:29" ht="22.25" customHeight="1" x14ac:dyDescent="0.3">
      <c r="A68" s="312">
        <v>9</v>
      </c>
      <c r="B68" s="839" t="s">
        <v>1712</v>
      </c>
      <c r="C68" s="839"/>
      <c r="D68" s="839"/>
      <c r="E68" s="839"/>
      <c r="F68" s="839"/>
      <c r="G68" s="839"/>
      <c r="H68" s="839"/>
      <c r="I68" s="839"/>
      <c r="J68" s="839"/>
      <c r="K68" s="839"/>
      <c r="L68" s="839"/>
      <c r="M68" s="839"/>
      <c r="N68" s="839"/>
      <c r="O68" s="839"/>
      <c r="P68" s="839"/>
      <c r="Q68" s="791" t="s">
        <v>528</v>
      </c>
      <c r="R68" s="792"/>
      <c r="S68" s="792"/>
      <c r="T68" s="1850"/>
      <c r="U68" s="1851"/>
      <c r="V68" s="1852"/>
      <c r="W68" s="1849">
        <v>8144</v>
      </c>
      <c r="X68" s="1849"/>
      <c r="Y68" s="1685">
        <f t="shared" si="4"/>
        <v>8551.2000000000007</v>
      </c>
      <c r="Z68" s="1686"/>
      <c r="AA68" s="375"/>
      <c r="AB68" s="375"/>
      <c r="AC68" s="389">
        <f t="shared" si="3"/>
        <v>11373.096000000001</v>
      </c>
    </row>
    <row r="69" spans="1:29" ht="22.25" customHeight="1" x14ac:dyDescent="0.3">
      <c r="A69" s="312">
        <v>10</v>
      </c>
      <c r="B69" s="839" t="s">
        <v>1713</v>
      </c>
      <c r="C69" s="839"/>
      <c r="D69" s="839"/>
      <c r="E69" s="839"/>
      <c r="F69" s="839"/>
      <c r="G69" s="839"/>
      <c r="H69" s="839"/>
      <c r="I69" s="839"/>
      <c r="J69" s="839"/>
      <c r="K69" s="839"/>
      <c r="L69" s="839"/>
      <c r="M69" s="839"/>
      <c r="N69" s="839"/>
      <c r="O69" s="839"/>
      <c r="P69" s="839"/>
      <c r="Q69" s="791" t="s">
        <v>528</v>
      </c>
      <c r="R69" s="792"/>
      <c r="S69" s="792"/>
      <c r="T69" s="1850"/>
      <c r="U69" s="1851"/>
      <c r="V69" s="1852"/>
      <c r="W69" s="1849">
        <v>8449</v>
      </c>
      <c r="X69" s="1849"/>
      <c r="Y69" s="1685">
        <f t="shared" si="4"/>
        <v>8871.4500000000007</v>
      </c>
      <c r="Z69" s="1686"/>
      <c r="AA69" s="375"/>
      <c r="AB69" s="375"/>
      <c r="AC69" s="389">
        <f t="shared" si="3"/>
        <v>11799.0285</v>
      </c>
    </row>
    <row r="70" spans="1:29" ht="22.25" customHeight="1" x14ac:dyDescent="0.3">
      <c r="A70" s="312">
        <v>11</v>
      </c>
      <c r="B70" s="839" t="s">
        <v>1714</v>
      </c>
      <c r="C70" s="839"/>
      <c r="D70" s="839"/>
      <c r="E70" s="839"/>
      <c r="F70" s="839"/>
      <c r="G70" s="839"/>
      <c r="H70" s="839"/>
      <c r="I70" s="839"/>
      <c r="J70" s="839"/>
      <c r="K70" s="839"/>
      <c r="L70" s="839"/>
      <c r="M70" s="839"/>
      <c r="N70" s="839"/>
      <c r="O70" s="839"/>
      <c r="P70" s="839"/>
      <c r="Q70" s="791" t="s">
        <v>528</v>
      </c>
      <c r="R70" s="792"/>
      <c r="S70" s="792"/>
      <c r="T70" s="1850"/>
      <c r="U70" s="1851"/>
      <c r="V70" s="1852"/>
      <c r="W70" s="1849">
        <v>8207</v>
      </c>
      <c r="X70" s="1849"/>
      <c r="Y70" s="1685">
        <f t="shared" si="4"/>
        <v>8617.35</v>
      </c>
      <c r="Z70" s="1686"/>
      <c r="AA70" s="375"/>
      <c r="AB70" s="375"/>
      <c r="AC70" s="389">
        <f t="shared" si="3"/>
        <v>11461.075500000001</v>
      </c>
    </row>
    <row r="71" spans="1:29" ht="22.25" customHeight="1" x14ac:dyDescent="0.3">
      <c r="A71" s="312">
        <v>12</v>
      </c>
      <c r="B71" s="839" t="s">
        <v>1715</v>
      </c>
      <c r="C71" s="839"/>
      <c r="D71" s="839"/>
      <c r="E71" s="839"/>
      <c r="F71" s="839"/>
      <c r="G71" s="839"/>
      <c r="H71" s="839"/>
      <c r="I71" s="839"/>
      <c r="J71" s="839"/>
      <c r="K71" s="839"/>
      <c r="L71" s="839"/>
      <c r="M71" s="839"/>
      <c r="N71" s="839"/>
      <c r="O71" s="839"/>
      <c r="P71" s="839"/>
      <c r="Q71" s="791" t="s">
        <v>528</v>
      </c>
      <c r="R71" s="792"/>
      <c r="S71" s="792"/>
      <c r="T71" s="1850"/>
      <c r="U71" s="1851"/>
      <c r="V71" s="1852"/>
      <c r="W71" s="1849">
        <v>13209</v>
      </c>
      <c r="X71" s="1849"/>
      <c r="Y71" s="1685">
        <f t="shared" si="4"/>
        <v>13869.45</v>
      </c>
      <c r="Z71" s="1686"/>
      <c r="AA71" s="375"/>
      <c r="AB71" s="375"/>
      <c r="AC71" s="389">
        <f t="shared" si="3"/>
        <v>18446.3685</v>
      </c>
    </row>
    <row r="72" spans="1:29" ht="22.25" customHeight="1" x14ac:dyDescent="0.3">
      <c r="A72" s="312">
        <v>13</v>
      </c>
      <c r="B72" s="839" t="s">
        <v>1716</v>
      </c>
      <c r="C72" s="839"/>
      <c r="D72" s="839"/>
      <c r="E72" s="839"/>
      <c r="F72" s="839"/>
      <c r="G72" s="839"/>
      <c r="H72" s="839"/>
      <c r="I72" s="839"/>
      <c r="J72" s="839"/>
      <c r="K72" s="839"/>
      <c r="L72" s="839"/>
      <c r="M72" s="839"/>
      <c r="N72" s="839"/>
      <c r="O72" s="839"/>
      <c r="P72" s="839"/>
      <c r="Q72" s="791" t="s">
        <v>528</v>
      </c>
      <c r="R72" s="792"/>
      <c r="S72" s="792"/>
      <c r="T72" s="1850"/>
      <c r="U72" s="1851"/>
      <c r="V72" s="1852"/>
      <c r="W72" s="1849">
        <v>13209</v>
      </c>
      <c r="X72" s="1849"/>
      <c r="Y72" s="1685">
        <f t="shared" si="4"/>
        <v>13869.45</v>
      </c>
      <c r="Z72" s="1686"/>
      <c r="AA72" s="375"/>
      <c r="AB72" s="375"/>
      <c r="AC72" s="389">
        <f t="shared" si="3"/>
        <v>18446.3685</v>
      </c>
    </row>
    <row r="73" spans="1:29" ht="22.25" customHeight="1" x14ac:dyDescent="0.3">
      <c r="A73" s="312">
        <v>14</v>
      </c>
      <c r="B73" s="839" t="s">
        <v>1717</v>
      </c>
      <c r="C73" s="839"/>
      <c r="D73" s="839"/>
      <c r="E73" s="839"/>
      <c r="F73" s="839"/>
      <c r="G73" s="839"/>
      <c r="H73" s="839"/>
      <c r="I73" s="839"/>
      <c r="J73" s="839"/>
      <c r="K73" s="839"/>
      <c r="L73" s="839"/>
      <c r="M73" s="839"/>
      <c r="N73" s="839"/>
      <c r="O73" s="839"/>
      <c r="P73" s="839"/>
      <c r="Q73" s="791" t="s">
        <v>528</v>
      </c>
      <c r="R73" s="792"/>
      <c r="S73" s="792"/>
      <c r="T73" s="1850"/>
      <c r="U73" s="1851"/>
      <c r="V73" s="1852"/>
      <c r="W73" s="1849">
        <v>13209</v>
      </c>
      <c r="X73" s="1849"/>
      <c r="Y73" s="1685">
        <f t="shared" si="4"/>
        <v>13869.45</v>
      </c>
      <c r="Z73" s="1686"/>
      <c r="AA73" s="375"/>
      <c r="AB73" s="375"/>
      <c r="AC73" s="389">
        <f t="shared" si="3"/>
        <v>18446.3685</v>
      </c>
    </row>
    <row r="74" spans="1:29" ht="34" customHeight="1" x14ac:dyDescent="0.3">
      <c r="A74" s="312">
        <v>15</v>
      </c>
      <c r="B74" s="839" t="s">
        <v>1718</v>
      </c>
      <c r="C74" s="839"/>
      <c r="D74" s="839"/>
      <c r="E74" s="839"/>
      <c r="F74" s="839"/>
      <c r="G74" s="839"/>
      <c r="H74" s="839"/>
      <c r="I74" s="839"/>
      <c r="J74" s="839"/>
      <c r="K74" s="839"/>
      <c r="L74" s="839"/>
      <c r="M74" s="839"/>
      <c r="N74" s="839"/>
      <c r="O74" s="839"/>
      <c r="P74" s="839"/>
      <c r="Q74" s="791" t="s">
        <v>528</v>
      </c>
      <c r="R74" s="792"/>
      <c r="S74" s="792"/>
      <c r="T74" s="969" t="s">
        <v>1719</v>
      </c>
      <c r="U74" s="1855"/>
      <c r="V74" s="1856"/>
      <c r="W74" s="1849">
        <v>6944</v>
      </c>
      <c r="X74" s="1849"/>
      <c r="Y74" s="1685">
        <f t="shared" si="4"/>
        <v>7291.2000000000007</v>
      </c>
      <c r="Z74" s="1686"/>
      <c r="AA74" s="375"/>
      <c r="AB74" s="375"/>
      <c r="AC74" s="389">
        <f t="shared" si="3"/>
        <v>9697.2960000000021</v>
      </c>
    </row>
    <row r="75" spans="1:29" ht="26.5" customHeight="1" x14ac:dyDescent="0.3">
      <c r="A75" s="312">
        <v>16</v>
      </c>
      <c r="B75" s="839" t="s">
        <v>1720</v>
      </c>
      <c r="C75" s="839"/>
      <c r="D75" s="839"/>
      <c r="E75" s="839"/>
      <c r="F75" s="839"/>
      <c r="G75" s="839"/>
      <c r="H75" s="839"/>
      <c r="I75" s="839"/>
      <c r="J75" s="839"/>
      <c r="K75" s="839"/>
      <c r="L75" s="839"/>
      <c r="M75" s="839"/>
      <c r="N75" s="839"/>
      <c r="O75" s="839"/>
      <c r="P75" s="839"/>
      <c r="Q75" s="791" t="s">
        <v>528</v>
      </c>
      <c r="R75" s="792"/>
      <c r="S75" s="792"/>
      <c r="T75" s="969" t="s">
        <v>1719</v>
      </c>
      <c r="U75" s="1855"/>
      <c r="V75" s="1856"/>
      <c r="W75" s="1849">
        <v>6944</v>
      </c>
      <c r="X75" s="1849"/>
      <c r="Y75" s="1685">
        <f t="shared" si="4"/>
        <v>7291.2000000000007</v>
      </c>
      <c r="Z75" s="1686"/>
      <c r="AA75" s="375"/>
      <c r="AB75" s="375"/>
      <c r="AC75" s="389">
        <f t="shared" si="3"/>
        <v>9697.2960000000021</v>
      </c>
    </row>
    <row r="76" spans="1:29" ht="26" customHeight="1" x14ac:dyDescent="0.3">
      <c r="A76" s="312">
        <v>17</v>
      </c>
      <c r="B76" s="839" t="s">
        <v>1721</v>
      </c>
      <c r="C76" s="839"/>
      <c r="D76" s="839"/>
      <c r="E76" s="839"/>
      <c r="F76" s="839"/>
      <c r="G76" s="839"/>
      <c r="H76" s="839"/>
      <c r="I76" s="839"/>
      <c r="J76" s="839"/>
      <c r="K76" s="839"/>
      <c r="L76" s="839"/>
      <c r="M76" s="839"/>
      <c r="N76" s="839"/>
      <c r="O76" s="839"/>
      <c r="P76" s="839"/>
      <c r="Q76" s="791" t="s">
        <v>528</v>
      </c>
      <c r="R76" s="792"/>
      <c r="S76" s="792"/>
      <c r="T76" s="969" t="s">
        <v>1719</v>
      </c>
      <c r="U76" s="970"/>
      <c r="V76" s="971"/>
      <c r="W76" s="1849">
        <v>6944</v>
      </c>
      <c r="X76" s="1849"/>
      <c r="Y76" s="1685">
        <f t="shared" si="4"/>
        <v>7291.2000000000007</v>
      </c>
      <c r="Z76" s="1686"/>
      <c r="AA76" s="375"/>
      <c r="AB76" s="375"/>
      <c r="AC76" s="389">
        <f t="shared" si="3"/>
        <v>9697.2960000000021</v>
      </c>
    </row>
    <row r="77" spans="1:29" ht="20.399999999999999" customHeight="1" x14ac:dyDescent="0.3">
      <c r="A77" s="312">
        <v>18</v>
      </c>
      <c r="B77" s="839" t="s">
        <v>1722</v>
      </c>
      <c r="C77" s="839"/>
      <c r="D77" s="839"/>
      <c r="E77" s="839"/>
      <c r="F77" s="839"/>
      <c r="G77" s="839"/>
      <c r="H77" s="839"/>
      <c r="I77" s="839"/>
      <c r="J77" s="839"/>
      <c r="K77" s="839"/>
      <c r="L77" s="839"/>
      <c r="M77" s="839"/>
      <c r="N77" s="839"/>
      <c r="O77" s="839"/>
      <c r="P77" s="839"/>
      <c r="Q77" s="791" t="s">
        <v>528</v>
      </c>
      <c r="R77" s="792"/>
      <c r="S77" s="792"/>
      <c r="T77" s="1850"/>
      <c r="U77" s="1851"/>
      <c r="V77" s="1852"/>
      <c r="W77" s="1849">
        <v>11248</v>
      </c>
      <c r="X77" s="1849"/>
      <c r="Y77" s="1685">
        <f t="shared" si="4"/>
        <v>11810.4</v>
      </c>
      <c r="Z77" s="1686"/>
      <c r="AA77" s="375"/>
      <c r="AB77" s="375"/>
      <c r="AC77" s="389">
        <f t="shared" si="3"/>
        <v>15707.832</v>
      </c>
    </row>
    <row r="78" spans="1:29" ht="20.399999999999999" customHeight="1" x14ac:dyDescent="0.3">
      <c r="A78" s="312">
        <v>19</v>
      </c>
      <c r="B78" s="839" t="s">
        <v>1723</v>
      </c>
      <c r="C78" s="839"/>
      <c r="D78" s="839"/>
      <c r="E78" s="839"/>
      <c r="F78" s="839"/>
      <c r="G78" s="839"/>
      <c r="H78" s="839"/>
      <c r="I78" s="839"/>
      <c r="J78" s="839"/>
      <c r="K78" s="839"/>
      <c r="L78" s="839"/>
      <c r="M78" s="839"/>
      <c r="N78" s="839"/>
      <c r="O78" s="839"/>
      <c r="P78" s="839"/>
      <c r="Q78" s="791" t="s">
        <v>528</v>
      </c>
      <c r="R78" s="792"/>
      <c r="S78" s="792"/>
      <c r="T78" s="1850"/>
      <c r="U78" s="1851"/>
      <c r="V78" s="1852"/>
      <c r="W78" s="1849">
        <v>3248</v>
      </c>
      <c r="X78" s="1849"/>
      <c r="Y78" s="1685">
        <f t="shared" si="4"/>
        <v>3410.4</v>
      </c>
      <c r="Z78" s="1686"/>
      <c r="AA78" s="375"/>
      <c r="AB78" s="375"/>
      <c r="AC78" s="389">
        <f t="shared" si="3"/>
        <v>4535.8320000000003</v>
      </c>
    </row>
    <row r="79" spans="1:29" ht="20.399999999999999" customHeight="1" x14ac:dyDescent="0.3">
      <c r="A79" s="312">
        <v>20</v>
      </c>
      <c r="B79" s="839" t="s">
        <v>1724</v>
      </c>
      <c r="C79" s="839"/>
      <c r="D79" s="839"/>
      <c r="E79" s="839"/>
      <c r="F79" s="839"/>
      <c r="G79" s="839"/>
      <c r="H79" s="839"/>
      <c r="I79" s="839"/>
      <c r="J79" s="839"/>
      <c r="K79" s="839"/>
      <c r="L79" s="839"/>
      <c r="M79" s="839"/>
      <c r="N79" s="839"/>
      <c r="O79" s="839"/>
      <c r="P79" s="839"/>
      <c r="Q79" s="791" t="s">
        <v>528</v>
      </c>
      <c r="R79" s="792"/>
      <c r="S79" s="792"/>
      <c r="T79" s="1850"/>
      <c r="U79" s="1851"/>
      <c r="V79" s="1852"/>
      <c r="W79" s="1849">
        <v>2595</v>
      </c>
      <c r="X79" s="1849"/>
      <c r="Y79" s="1685">
        <f t="shared" si="4"/>
        <v>2724.75</v>
      </c>
      <c r="Z79" s="1686"/>
      <c r="AA79" s="375"/>
      <c r="AB79" s="375"/>
      <c r="AC79" s="389">
        <f t="shared" si="3"/>
        <v>3623.9175</v>
      </c>
    </row>
    <row r="80" spans="1:29" ht="20.399999999999999" customHeight="1" x14ac:dyDescent="0.3">
      <c r="A80" s="312">
        <v>21</v>
      </c>
      <c r="B80" s="839" t="s">
        <v>1725</v>
      </c>
      <c r="C80" s="839"/>
      <c r="D80" s="839"/>
      <c r="E80" s="839"/>
      <c r="F80" s="839"/>
      <c r="G80" s="839"/>
      <c r="H80" s="839"/>
      <c r="I80" s="839"/>
      <c r="J80" s="839"/>
      <c r="K80" s="839"/>
      <c r="L80" s="839"/>
      <c r="M80" s="839"/>
      <c r="N80" s="839"/>
      <c r="O80" s="839"/>
      <c r="P80" s="839"/>
      <c r="Q80" s="791" t="s">
        <v>528</v>
      </c>
      <c r="R80" s="792"/>
      <c r="S80" s="792"/>
      <c r="T80" s="1850"/>
      <c r="U80" s="1851"/>
      <c r="V80" s="1852"/>
      <c r="W80" s="1849">
        <v>64</v>
      </c>
      <c r="X80" s="1849"/>
      <c r="Y80" s="1685">
        <f t="shared" si="4"/>
        <v>67.2</v>
      </c>
      <c r="Z80" s="1686"/>
      <c r="AA80" s="375"/>
      <c r="AB80" s="375"/>
      <c r="AC80" s="389">
        <f t="shared" si="3"/>
        <v>89.376000000000005</v>
      </c>
    </row>
    <row r="81" spans="1:29" ht="20.399999999999999" customHeight="1" x14ac:dyDescent="0.3">
      <c r="A81" s="312">
        <v>22</v>
      </c>
      <c r="B81" s="839" t="s">
        <v>1726</v>
      </c>
      <c r="C81" s="839"/>
      <c r="D81" s="839"/>
      <c r="E81" s="839"/>
      <c r="F81" s="839"/>
      <c r="G81" s="839"/>
      <c r="H81" s="839"/>
      <c r="I81" s="839"/>
      <c r="J81" s="839"/>
      <c r="K81" s="839"/>
      <c r="L81" s="839"/>
      <c r="M81" s="839"/>
      <c r="N81" s="839"/>
      <c r="O81" s="839"/>
      <c r="P81" s="839"/>
      <c r="Q81" s="791" t="s">
        <v>528</v>
      </c>
      <c r="R81" s="792"/>
      <c r="S81" s="792"/>
      <c r="T81" s="1850"/>
      <c r="U81" s="1851"/>
      <c r="V81" s="1852"/>
      <c r="W81" s="1849">
        <v>438</v>
      </c>
      <c r="X81" s="1849"/>
      <c r="Y81" s="1685">
        <f t="shared" si="4"/>
        <v>459.90000000000003</v>
      </c>
      <c r="Z81" s="1686"/>
      <c r="AA81" s="375"/>
      <c r="AB81" s="375"/>
      <c r="AC81" s="389">
        <f t="shared" si="3"/>
        <v>611.66700000000003</v>
      </c>
    </row>
    <row r="82" spans="1:29" ht="20.399999999999999" customHeight="1" x14ac:dyDescent="0.3">
      <c r="A82" s="312">
        <v>23</v>
      </c>
      <c r="B82" s="839" t="s">
        <v>1727</v>
      </c>
      <c r="C82" s="839"/>
      <c r="D82" s="839"/>
      <c r="E82" s="839"/>
      <c r="F82" s="839"/>
      <c r="G82" s="839"/>
      <c r="H82" s="839"/>
      <c r="I82" s="839"/>
      <c r="J82" s="839"/>
      <c r="K82" s="839"/>
      <c r="L82" s="839"/>
      <c r="M82" s="839"/>
      <c r="N82" s="839"/>
      <c r="O82" s="839"/>
      <c r="P82" s="839"/>
      <c r="Q82" s="791" t="s">
        <v>528</v>
      </c>
      <c r="R82" s="792"/>
      <c r="S82" s="792"/>
      <c r="T82" s="1850"/>
      <c r="U82" s="1851"/>
      <c r="V82" s="1852"/>
      <c r="W82" s="1849">
        <v>85</v>
      </c>
      <c r="X82" s="1849"/>
      <c r="Y82" s="1685">
        <f t="shared" si="4"/>
        <v>89.25</v>
      </c>
      <c r="Z82" s="1686"/>
      <c r="AA82" s="375"/>
      <c r="AB82" s="375"/>
      <c r="AC82" s="389">
        <f t="shared" si="3"/>
        <v>118.7025</v>
      </c>
    </row>
    <row r="83" spans="1:29" ht="20.399999999999999" customHeight="1" x14ac:dyDescent="0.3">
      <c r="A83" s="312">
        <v>24</v>
      </c>
      <c r="B83" s="839" t="s">
        <v>1728</v>
      </c>
      <c r="C83" s="839"/>
      <c r="D83" s="839"/>
      <c r="E83" s="839"/>
      <c r="F83" s="839"/>
      <c r="G83" s="839"/>
      <c r="H83" s="839"/>
      <c r="I83" s="839"/>
      <c r="J83" s="839"/>
      <c r="K83" s="839"/>
      <c r="L83" s="839"/>
      <c r="M83" s="839"/>
      <c r="N83" s="839"/>
      <c r="O83" s="839"/>
      <c r="P83" s="839"/>
      <c r="Q83" s="791" t="s">
        <v>528</v>
      </c>
      <c r="R83" s="792"/>
      <c r="S83" s="792"/>
      <c r="T83" s="1850"/>
      <c r="U83" s="1851"/>
      <c r="V83" s="1852"/>
      <c r="W83" s="1849">
        <v>77</v>
      </c>
      <c r="X83" s="1849"/>
      <c r="Y83" s="1685">
        <f t="shared" si="4"/>
        <v>80.850000000000009</v>
      </c>
      <c r="Z83" s="1686"/>
      <c r="AA83" s="375"/>
      <c r="AB83" s="375"/>
      <c r="AC83" s="389">
        <f t="shared" si="3"/>
        <v>107.53050000000002</v>
      </c>
    </row>
    <row r="84" spans="1:29" ht="20.399999999999999" customHeight="1" x14ac:dyDescent="0.3">
      <c r="A84" s="312">
        <v>25</v>
      </c>
      <c r="B84" s="839" t="s">
        <v>1729</v>
      </c>
      <c r="C84" s="839"/>
      <c r="D84" s="839"/>
      <c r="E84" s="839"/>
      <c r="F84" s="839"/>
      <c r="G84" s="839"/>
      <c r="H84" s="839"/>
      <c r="I84" s="839"/>
      <c r="J84" s="839"/>
      <c r="K84" s="839"/>
      <c r="L84" s="839"/>
      <c r="M84" s="839"/>
      <c r="N84" s="839"/>
      <c r="O84" s="839"/>
      <c r="P84" s="839"/>
      <c r="Q84" s="791" t="s">
        <v>528</v>
      </c>
      <c r="R84" s="792"/>
      <c r="S84" s="792"/>
      <c r="T84" s="1850"/>
      <c r="U84" s="1851"/>
      <c r="V84" s="1852"/>
      <c r="W84" s="1849">
        <v>1363</v>
      </c>
      <c r="X84" s="1849"/>
      <c r="Y84" s="1685">
        <f t="shared" si="4"/>
        <v>1431.15</v>
      </c>
      <c r="Z84" s="1686"/>
      <c r="AA84" s="375"/>
      <c r="AB84" s="375"/>
      <c r="AC84" s="389">
        <f t="shared" si="3"/>
        <v>1903.4295000000002</v>
      </c>
    </row>
    <row r="85" spans="1:29" ht="20.399999999999999" customHeight="1" x14ac:dyDescent="0.3">
      <c r="A85" s="312">
        <v>26</v>
      </c>
      <c r="B85" s="839" t="s">
        <v>1730</v>
      </c>
      <c r="C85" s="839"/>
      <c r="D85" s="839"/>
      <c r="E85" s="839"/>
      <c r="F85" s="839"/>
      <c r="G85" s="839"/>
      <c r="H85" s="839"/>
      <c r="I85" s="839"/>
      <c r="J85" s="839"/>
      <c r="K85" s="839"/>
      <c r="L85" s="839"/>
      <c r="M85" s="839"/>
      <c r="N85" s="839"/>
      <c r="O85" s="839"/>
      <c r="P85" s="839"/>
      <c r="Q85" s="791" t="s">
        <v>528</v>
      </c>
      <c r="R85" s="792"/>
      <c r="S85" s="792"/>
      <c r="T85" s="1850"/>
      <c r="U85" s="1851"/>
      <c r="V85" s="1852"/>
      <c r="W85" s="1849">
        <v>1627</v>
      </c>
      <c r="X85" s="1849"/>
      <c r="Y85" s="1685">
        <f t="shared" si="4"/>
        <v>1708.3500000000001</v>
      </c>
      <c r="Z85" s="1686"/>
      <c r="AA85" s="375"/>
      <c r="AB85" s="375"/>
      <c r="AC85" s="389">
        <f t="shared" si="3"/>
        <v>2272.1055000000001</v>
      </c>
    </row>
    <row r="86" spans="1:29" ht="20.399999999999999" customHeight="1" x14ac:dyDescent="0.3">
      <c r="A86" s="312">
        <v>27</v>
      </c>
      <c r="B86" s="839" t="s">
        <v>1731</v>
      </c>
      <c r="C86" s="839"/>
      <c r="D86" s="839"/>
      <c r="E86" s="839"/>
      <c r="F86" s="839"/>
      <c r="G86" s="839"/>
      <c r="H86" s="839"/>
      <c r="I86" s="839"/>
      <c r="J86" s="839"/>
      <c r="K86" s="839"/>
      <c r="L86" s="839"/>
      <c r="M86" s="839"/>
      <c r="N86" s="839"/>
      <c r="O86" s="839"/>
      <c r="P86" s="839"/>
      <c r="Q86" s="791" t="s">
        <v>528</v>
      </c>
      <c r="R86" s="792"/>
      <c r="S86" s="792"/>
      <c r="T86" s="1850"/>
      <c r="U86" s="1851"/>
      <c r="V86" s="1852"/>
      <c r="W86" s="1849">
        <v>142</v>
      </c>
      <c r="X86" s="1849"/>
      <c r="Y86" s="1685">
        <f t="shared" si="4"/>
        <v>149.1</v>
      </c>
      <c r="Z86" s="1686"/>
      <c r="AA86" s="375"/>
      <c r="AB86" s="375"/>
      <c r="AC86" s="389">
        <f t="shared" si="3"/>
        <v>198.303</v>
      </c>
    </row>
    <row r="87" spans="1:29" ht="20.399999999999999" customHeight="1" x14ac:dyDescent="0.3">
      <c r="A87" s="312">
        <v>28</v>
      </c>
      <c r="B87" s="839" t="s">
        <v>1732</v>
      </c>
      <c r="C87" s="839"/>
      <c r="D87" s="839"/>
      <c r="E87" s="839"/>
      <c r="F87" s="839"/>
      <c r="G87" s="839"/>
      <c r="H87" s="839"/>
      <c r="I87" s="839"/>
      <c r="J87" s="839"/>
      <c r="K87" s="839"/>
      <c r="L87" s="839"/>
      <c r="M87" s="839"/>
      <c r="N87" s="839"/>
      <c r="O87" s="839"/>
      <c r="P87" s="839"/>
      <c r="Q87" s="791" t="s">
        <v>528</v>
      </c>
      <c r="R87" s="792"/>
      <c r="S87" s="792"/>
      <c r="T87" s="1850"/>
      <c r="U87" s="1851"/>
      <c r="V87" s="1852"/>
      <c r="W87" s="1849">
        <v>1200</v>
      </c>
      <c r="X87" s="1849"/>
      <c r="Y87" s="1685">
        <f t="shared" si="4"/>
        <v>1260</v>
      </c>
      <c r="Z87" s="1686"/>
      <c r="AA87" s="375"/>
      <c r="AB87" s="375"/>
      <c r="AC87" s="389">
        <f t="shared" si="3"/>
        <v>1675.8</v>
      </c>
    </row>
    <row r="88" spans="1:29" ht="20.399999999999999" customHeight="1" x14ac:dyDescent="0.3">
      <c r="A88" s="312">
        <v>29</v>
      </c>
      <c r="B88" s="839" t="s">
        <v>1733</v>
      </c>
      <c r="C88" s="839"/>
      <c r="D88" s="839"/>
      <c r="E88" s="839"/>
      <c r="F88" s="839"/>
      <c r="G88" s="839"/>
      <c r="H88" s="839"/>
      <c r="I88" s="839"/>
      <c r="J88" s="839"/>
      <c r="K88" s="839"/>
      <c r="L88" s="839"/>
      <c r="M88" s="839"/>
      <c r="N88" s="839"/>
      <c r="O88" s="839"/>
      <c r="P88" s="839"/>
      <c r="Q88" s="791" t="s">
        <v>528</v>
      </c>
      <c r="R88" s="792"/>
      <c r="S88" s="792"/>
      <c r="T88" s="1850"/>
      <c r="U88" s="1851"/>
      <c r="V88" s="1852"/>
      <c r="W88" s="1849">
        <v>212</v>
      </c>
      <c r="X88" s="1849"/>
      <c r="Y88" s="1685">
        <f t="shared" si="4"/>
        <v>222.60000000000002</v>
      </c>
      <c r="Z88" s="1686"/>
      <c r="AA88" s="375"/>
      <c r="AB88" s="375"/>
      <c r="AC88" s="389">
        <f t="shared" si="3"/>
        <v>296.05800000000005</v>
      </c>
    </row>
    <row r="89" spans="1:29" ht="20.399999999999999" customHeight="1" x14ac:dyDescent="0.3">
      <c r="A89" s="312">
        <v>30</v>
      </c>
      <c r="B89" s="839" t="s">
        <v>1609</v>
      </c>
      <c r="C89" s="839"/>
      <c r="D89" s="839"/>
      <c r="E89" s="839"/>
      <c r="F89" s="839"/>
      <c r="G89" s="839"/>
      <c r="H89" s="839"/>
      <c r="I89" s="839"/>
      <c r="J89" s="839"/>
      <c r="K89" s="839"/>
      <c r="L89" s="839"/>
      <c r="M89" s="839"/>
      <c r="N89" s="839"/>
      <c r="O89" s="839"/>
      <c r="P89" s="839"/>
      <c r="Q89" s="791" t="s">
        <v>528</v>
      </c>
      <c r="R89" s="792"/>
      <c r="S89" s="792"/>
      <c r="T89" s="1850"/>
      <c r="U89" s="1851"/>
      <c r="V89" s="1852"/>
      <c r="W89" s="1494" t="s">
        <v>1734</v>
      </c>
      <c r="X89" s="1494"/>
      <c r="Y89" s="1494" t="s">
        <v>1735</v>
      </c>
      <c r="Z89" s="1495"/>
      <c r="AA89" s="375"/>
      <c r="AB89" s="375"/>
      <c r="AC89" s="391" t="s">
        <v>1795</v>
      </c>
    </row>
    <row r="90" spans="1:29" ht="20.399999999999999" customHeight="1" x14ac:dyDescent="0.3">
      <c r="A90" s="312">
        <v>31</v>
      </c>
      <c r="B90" s="839" t="s">
        <v>1736</v>
      </c>
      <c r="C90" s="839"/>
      <c r="D90" s="839"/>
      <c r="E90" s="839"/>
      <c r="F90" s="839"/>
      <c r="G90" s="839"/>
      <c r="H90" s="839"/>
      <c r="I90" s="839"/>
      <c r="J90" s="839"/>
      <c r="K90" s="839"/>
      <c r="L90" s="839"/>
      <c r="M90" s="839"/>
      <c r="N90" s="839"/>
      <c r="O90" s="839"/>
      <c r="P90" s="839"/>
      <c r="Q90" s="791" t="s">
        <v>528</v>
      </c>
      <c r="R90" s="792"/>
      <c r="S90" s="792"/>
      <c r="T90" s="1850"/>
      <c r="U90" s="1851"/>
      <c r="V90" s="1852"/>
      <c r="W90" s="1494" t="s">
        <v>1737</v>
      </c>
      <c r="X90" s="1494"/>
      <c r="Y90" s="1494" t="s">
        <v>1738</v>
      </c>
      <c r="Z90" s="1495"/>
      <c r="AA90" s="375"/>
      <c r="AB90" s="375"/>
      <c r="AC90" s="391" t="s">
        <v>1796</v>
      </c>
    </row>
  </sheetData>
  <mergeCells count="428">
    <mergeCell ref="AA1:AA2"/>
    <mergeCell ref="AB1:AB2"/>
    <mergeCell ref="AC1:AC2"/>
    <mergeCell ref="B90:P90"/>
    <mergeCell ref="Q90:S90"/>
    <mergeCell ref="T90:V90"/>
    <mergeCell ref="W90:X90"/>
    <mergeCell ref="Y90:Z90"/>
    <mergeCell ref="B88:P88"/>
    <mergeCell ref="Q88:S88"/>
    <mergeCell ref="T88:V88"/>
    <mergeCell ref="W88:X88"/>
    <mergeCell ref="Y88:Z88"/>
    <mergeCell ref="B89:P89"/>
    <mergeCell ref="Q89:S89"/>
    <mergeCell ref="T89:V89"/>
    <mergeCell ref="W89:X89"/>
    <mergeCell ref="Y89:Z89"/>
    <mergeCell ref="B86:P86"/>
    <mergeCell ref="Q86:S86"/>
    <mergeCell ref="T86:V86"/>
    <mergeCell ref="W86:X86"/>
    <mergeCell ref="Y86:Z86"/>
    <mergeCell ref="B87:P87"/>
    <mergeCell ref="Q87:S87"/>
    <mergeCell ref="T87:V87"/>
    <mergeCell ref="W87:X87"/>
    <mergeCell ref="Y87:Z87"/>
    <mergeCell ref="B84:P84"/>
    <mergeCell ref="Q84:S84"/>
    <mergeCell ref="T84:V84"/>
    <mergeCell ref="W84:X84"/>
    <mergeCell ref="Y84:Z84"/>
    <mergeCell ref="B85:P85"/>
    <mergeCell ref="Q85:S85"/>
    <mergeCell ref="T85:V85"/>
    <mergeCell ref="W85:X85"/>
    <mergeCell ref="Y85:Z85"/>
    <mergeCell ref="B82:P82"/>
    <mergeCell ref="Q82:S82"/>
    <mergeCell ref="T82:V82"/>
    <mergeCell ref="W82:X82"/>
    <mergeCell ref="Y82:Z82"/>
    <mergeCell ref="B83:P83"/>
    <mergeCell ref="Q83:S83"/>
    <mergeCell ref="T83:V83"/>
    <mergeCell ref="W83:X83"/>
    <mergeCell ref="Y83:Z83"/>
    <mergeCell ref="B80:P80"/>
    <mergeCell ref="Q80:S80"/>
    <mergeCell ref="T80:V80"/>
    <mergeCell ref="W80:X80"/>
    <mergeCell ref="Y80:Z80"/>
    <mergeCell ref="B81:P81"/>
    <mergeCell ref="Q81:S81"/>
    <mergeCell ref="T81:V81"/>
    <mergeCell ref="W81:X81"/>
    <mergeCell ref="Y81:Z81"/>
    <mergeCell ref="B78:P78"/>
    <mergeCell ref="Q78:S78"/>
    <mergeCell ref="T78:V78"/>
    <mergeCell ref="W78:X78"/>
    <mergeCell ref="Y78:Z78"/>
    <mergeCell ref="B79:P79"/>
    <mergeCell ref="Q79:S79"/>
    <mergeCell ref="T79:V79"/>
    <mergeCell ref="W79:X79"/>
    <mergeCell ref="Y79:Z79"/>
    <mergeCell ref="B76:P76"/>
    <mergeCell ref="Q76:S76"/>
    <mergeCell ref="T76:V76"/>
    <mergeCell ref="W76:X76"/>
    <mergeCell ref="Y76:Z76"/>
    <mergeCell ref="B77:P77"/>
    <mergeCell ref="Q77:S77"/>
    <mergeCell ref="T77:V77"/>
    <mergeCell ref="W77:X77"/>
    <mergeCell ref="Y77:Z77"/>
    <mergeCell ref="B74:P74"/>
    <mergeCell ref="Q74:S74"/>
    <mergeCell ref="T74:V74"/>
    <mergeCell ref="W74:X74"/>
    <mergeCell ref="Y74:Z74"/>
    <mergeCell ref="B75:P75"/>
    <mergeCell ref="Q75:S75"/>
    <mergeCell ref="T75:V75"/>
    <mergeCell ref="W75:X75"/>
    <mergeCell ref="Y75:Z75"/>
    <mergeCell ref="B72:P72"/>
    <mergeCell ref="Q72:S72"/>
    <mergeCell ref="T72:V72"/>
    <mergeCell ref="W72:X72"/>
    <mergeCell ref="Y72:Z72"/>
    <mergeCell ref="B73:P73"/>
    <mergeCell ref="Q73:S73"/>
    <mergeCell ref="T73:V73"/>
    <mergeCell ref="W73:X73"/>
    <mergeCell ref="Y73:Z73"/>
    <mergeCell ref="B70:P70"/>
    <mergeCell ref="Q70:S70"/>
    <mergeCell ref="T70:V70"/>
    <mergeCell ref="W70:X70"/>
    <mergeCell ref="Y70:Z70"/>
    <mergeCell ref="B71:P71"/>
    <mergeCell ref="Q71:S71"/>
    <mergeCell ref="T71:V71"/>
    <mergeCell ref="W71:X71"/>
    <mergeCell ref="Y71:Z71"/>
    <mergeCell ref="B68:P68"/>
    <mergeCell ref="Q68:S68"/>
    <mergeCell ref="T68:V68"/>
    <mergeCell ref="W68:X68"/>
    <mergeCell ref="Y68:Z68"/>
    <mergeCell ref="B69:P69"/>
    <mergeCell ref="Q69:S69"/>
    <mergeCell ref="T69:V69"/>
    <mergeCell ref="W69:X69"/>
    <mergeCell ref="Y69:Z69"/>
    <mergeCell ref="B66:P66"/>
    <mergeCell ref="Q66:S66"/>
    <mergeCell ref="T66:V66"/>
    <mergeCell ref="W66:X66"/>
    <mergeCell ref="Y66:Z66"/>
    <mergeCell ref="B67:P67"/>
    <mergeCell ref="Q67:S67"/>
    <mergeCell ref="T67:V67"/>
    <mergeCell ref="W67:X67"/>
    <mergeCell ref="Y67:Z67"/>
    <mergeCell ref="B64:P64"/>
    <mergeCell ref="Q64:S64"/>
    <mergeCell ref="T64:V64"/>
    <mergeCell ref="W64:X64"/>
    <mergeCell ref="Y64:Z64"/>
    <mergeCell ref="B65:P65"/>
    <mergeCell ref="Q65:S65"/>
    <mergeCell ref="T65:V65"/>
    <mergeCell ref="W65:X65"/>
    <mergeCell ref="Y65:Z65"/>
    <mergeCell ref="B62:P62"/>
    <mergeCell ref="Q62:S62"/>
    <mergeCell ref="T62:V62"/>
    <mergeCell ref="W62:X62"/>
    <mergeCell ref="Y62:Z62"/>
    <mergeCell ref="B63:P63"/>
    <mergeCell ref="Q63:S63"/>
    <mergeCell ref="T63:V63"/>
    <mergeCell ref="W63:X63"/>
    <mergeCell ref="Y63:Z63"/>
    <mergeCell ref="B60:P60"/>
    <mergeCell ref="Q60:S60"/>
    <mergeCell ref="T60:V60"/>
    <mergeCell ref="W60:X60"/>
    <mergeCell ref="Y60:Z60"/>
    <mergeCell ref="B61:P61"/>
    <mergeCell ref="Q61:S61"/>
    <mergeCell ref="T61:V61"/>
    <mergeCell ref="W61:X61"/>
    <mergeCell ref="Y61:Z61"/>
    <mergeCell ref="B58:P58"/>
    <mergeCell ref="Q58:S58"/>
    <mergeCell ref="T58:V58"/>
    <mergeCell ref="W58:X58"/>
    <mergeCell ref="Y58:Z58"/>
    <mergeCell ref="B59:P59"/>
    <mergeCell ref="Q59:S59"/>
    <mergeCell ref="T59:V59"/>
    <mergeCell ref="W59:X59"/>
    <mergeCell ref="Y59:Z59"/>
    <mergeCell ref="B56:P56"/>
    <mergeCell ref="Q56:S56"/>
    <mergeCell ref="T56:V56"/>
    <mergeCell ref="W56:X56"/>
    <mergeCell ref="Y56:Z56"/>
    <mergeCell ref="B57:P57"/>
    <mergeCell ref="Q57:S57"/>
    <mergeCell ref="T57:V57"/>
    <mergeCell ref="W57:X57"/>
    <mergeCell ref="Y57:Z57"/>
    <mergeCell ref="B54:P54"/>
    <mergeCell ref="Q54:S54"/>
    <mergeCell ref="T54:V54"/>
    <mergeCell ref="W54:X54"/>
    <mergeCell ref="Y54:Z54"/>
    <mergeCell ref="B55:P55"/>
    <mergeCell ref="Q55:S55"/>
    <mergeCell ref="T55:V55"/>
    <mergeCell ref="W55:X55"/>
    <mergeCell ref="Y55:Z55"/>
    <mergeCell ref="B52:P52"/>
    <mergeCell ref="Q52:S52"/>
    <mergeCell ref="T52:V52"/>
    <mergeCell ref="W52:X52"/>
    <mergeCell ref="Y52:Z52"/>
    <mergeCell ref="B53:P53"/>
    <mergeCell ref="Q53:S53"/>
    <mergeCell ref="T53:V53"/>
    <mergeCell ref="W53:X53"/>
    <mergeCell ref="Y53:Z53"/>
    <mergeCell ref="B50:P50"/>
    <mergeCell ref="Q50:S50"/>
    <mergeCell ref="T50:V50"/>
    <mergeCell ref="W50:X50"/>
    <mergeCell ref="Y50:Z50"/>
    <mergeCell ref="B51:P51"/>
    <mergeCell ref="Q51:S51"/>
    <mergeCell ref="T51:V51"/>
    <mergeCell ref="W51:X51"/>
    <mergeCell ref="Y51:Z51"/>
    <mergeCell ref="B48:P48"/>
    <mergeCell ref="Q48:S48"/>
    <mergeCell ref="T48:V48"/>
    <mergeCell ref="W48:X48"/>
    <mergeCell ref="Y48:Z48"/>
    <mergeCell ref="B49:P49"/>
    <mergeCell ref="Q49:S49"/>
    <mergeCell ref="T49:V49"/>
    <mergeCell ref="W49:X49"/>
    <mergeCell ref="Y49:Z49"/>
    <mergeCell ref="B46:P46"/>
    <mergeCell ref="Q46:S46"/>
    <mergeCell ref="T46:V46"/>
    <mergeCell ref="W46:X46"/>
    <mergeCell ref="Y46:Z46"/>
    <mergeCell ref="B47:P47"/>
    <mergeCell ref="Q47:S47"/>
    <mergeCell ref="T47:V47"/>
    <mergeCell ref="W47:X47"/>
    <mergeCell ref="Y47:Z47"/>
    <mergeCell ref="B44:P44"/>
    <mergeCell ref="Q44:S44"/>
    <mergeCell ref="T44:V44"/>
    <mergeCell ref="W44:X44"/>
    <mergeCell ref="Y44:Z44"/>
    <mergeCell ref="B45:P45"/>
    <mergeCell ref="Q45:S45"/>
    <mergeCell ref="T45:V45"/>
    <mergeCell ref="W45:X45"/>
    <mergeCell ref="Y45:Z45"/>
    <mergeCell ref="B42:P42"/>
    <mergeCell ref="Q42:S42"/>
    <mergeCell ref="T42:V42"/>
    <mergeCell ref="W42:X42"/>
    <mergeCell ref="Y42:Z42"/>
    <mergeCell ref="B43:P43"/>
    <mergeCell ref="Q43:S43"/>
    <mergeCell ref="T43:V43"/>
    <mergeCell ref="W43:X43"/>
    <mergeCell ref="Y43:Z43"/>
    <mergeCell ref="B40:P40"/>
    <mergeCell ref="Q40:S40"/>
    <mergeCell ref="T40:V40"/>
    <mergeCell ref="W40:X40"/>
    <mergeCell ref="Y40:Z40"/>
    <mergeCell ref="B41:P41"/>
    <mergeCell ref="Q41:S41"/>
    <mergeCell ref="T41:V41"/>
    <mergeCell ref="W41:X41"/>
    <mergeCell ref="Y41:Z41"/>
    <mergeCell ref="B38:P38"/>
    <mergeCell ref="Q38:S38"/>
    <mergeCell ref="T38:V38"/>
    <mergeCell ref="W38:X38"/>
    <mergeCell ref="Y38:Z38"/>
    <mergeCell ref="B39:P39"/>
    <mergeCell ref="Q39:S39"/>
    <mergeCell ref="T39:V39"/>
    <mergeCell ref="W39:X39"/>
    <mergeCell ref="Y39:Z39"/>
    <mergeCell ref="B36:P36"/>
    <mergeCell ref="Q36:S36"/>
    <mergeCell ref="T36:V36"/>
    <mergeCell ref="W36:X36"/>
    <mergeCell ref="Y36:Z36"/>
    <mergeCell ref="B37:P37"/>
    <mergeCell ref="Q37:S37"/>
    <mergeCell ref="T37:V37"/>
    <mergeCell ref="W37:X37"/>
    <mergeCell ref="Y37:Z37"/>
    <mergeCell ref="B34:P34"/>
    <mergeCell ref="Q34:S34"/>
    <mergeCell ref="T34:V34"/>
    <mergeCell ref="W34:X34"/>
    <mergeCell ref="Y34:Z34"/>
    <mergeCell ref="B35:P35"/>
    <mergeCell ref="Q35:S35"/>
    <mergeCell ref="T35:V35"/>
    <mergeCell ref="W35:X35"/>
    <mergeCell ref="Y35:Z35"/>
    <mergeCell ref="B32:P32"/>
    <mergeCell ref="Q32:S32"/>
    <mergeCell ref="T32:V32"/>
    <mergeCell ref="W32:X32"/>
    <mergeCell ref="Y32:Z32"/>
    <mergeCell ref="B33:P33"/>
    <mergeCell ref="Q33:S33"/>
    <mergeCell ref="T33:V33"/>
    <mergeCell ref="W33:X33"/>
    <mergeCell ref="Y33:Z33"/>
    <mergeCell ref="B30:P30"/>
    <mergeCell ref="Q30:S30"/>
    <mergeCell ref="T30:V30"/>
    <mergeCell ref="W30:X30"/>
    <mergeCell ref="Y30:Z30"/>
    <mergeCell ref="B31:P31"/>
    <mergeCell ref="Q31:S31"/>
    <mergeCell ref="T31:V31"/>
    <mergeCell ref="W31:X31"/>
    <mergeCell ref="Y31:Z31"/>
    <mergeCell ref="B28:P28"/>
    <mergeCell ref="Q28:S28"/>
    <mergeCell ref="T28:V28"/>
    <mergeCell ref="W28:X28"/>
    <mergeCell ref="Y28:Z28"/>
    <mergeCell ref="B29:P29"/>
    <mergeCell ref="Q29:S29"/>
    <mergeCell ref="T29:V29"/>
    <mergeCell ref="W29:X29"/>
    <mergeCell ref="Y29:Z29"/>
    <mergeCell ref="B26:P26"/>
    <mergeCell ref="Q26:S26"/>
    <mergeCell ref="T26:V26"/>
    <mergeCell ref="W26:X26"/>
    <mergeCell ref="Y26:Z26"/>
    <mergeCell ref="B27:P27"/>
    <mergeCell ref="Q27:S27"/>
    <mergeCell ref="T27:V27"/>
    <mergeCell ref="W27:X27"/>
    <mergeCell ref="Y27:Z27"/>
    <mergeCell ref="B18:O18"/>
    <mergeCell ref="P18:R18"/>
    <mergeCell ref="S18:V18"/>
    <mergeCell ref="W18:X18"/>
    <mergeCell ref="Y18:Z18"/>
    <mergeCell ref="A23:Z23"/>
    <mergeCell ref="A24:Z24"/>
    <mergeCell ref="B25:P25"/>
    <mergeCell ref="Q25:S25"/>
    <mergeCell ref="T25:V25"/>
    <mergeCell ref="W25:X25"/>
    <mergeCell ref="Y25:Z25"/>
    <mergeCell ref="N19:R19"/>
    <mergeCell ref="S19:V19"/>
    <mergeCell ref="W19:X19"/>
    <mergeCell ref="Y19:Z19"/>
    <mergeCell ref="B22:V22"/>
    <mergeCell ref="W22:X22"/>
    <mergeCell ref="Y22:Z22"/>
    <mergeCell ref="B16:O16"/>
    <mergeCell ref="P16:R16"/>
    <mergeCell ref="S16:V16"/>
    <mergeCell ref="W16:X16"/>
    <mergeCell ref="Y16:Z16"/>
    <mergeCell ref="B17:O17"/>
    <mergeCell ref="P17:R17"/>
    <mergeCell ref="S17:V17"/>
    <mergeCell ref="W17:X17"/>
    <mergeCell ref="Y17:Z17"/>
    <mergeCell ref="B14:O14"/>
    <mergeCell ref="P14:R14"/>
    <mergeCell ref="S14:V14"/>
    <mergeCell ref="W14:X14"/>
    <mergeCell ref="Y14:Z14"/>
    <mergeCell ref="B15:O15"/>
    <mergeCell ref="P15:R15"/>
    <mergeCell ref="S15:V15"/>
    <mergeCell ref="W15:X15"/>
    <mergeCell ref="Y15:Z15"/>
    <mergeCell ref="B12:O12"/>
    <mergeCell ref="P12:R12"/>
    <mergeCell ref="S12:V12"/>
    <mergeCell ref="W12:X12"/>
    <mergeCell ref="Y12:Z12"/>
    <mergeCell ref="B13:O13"/>
    <mergeCell ref="P13:R13"/>
    <mergeCell ref="S13:V13"/>
    <mergeCell ref="W13:X13"/>
    <mergeCell ref="Y13:Z13"/>
    <mergeCell ref="B10:O10"/>
    <mergeCell ref="P10:R10"/>
    <mergeCell ref="S10:V10"/>
    <mergeCell ref="W10:X10"/>
    <mergeCell ref="Y10:Z10"/>
    <mergeCell ref="B11:O11"/>
    <mergeCell ref="P11:R11"/>
    <mergeCell ref="S11:V11"/>
    <mergeCell ref="W11:X11"/>
    <mergeCell ref="Y11:Z11"/>
    <mergeCell ref="B8:O8"/>
    <mergeCell ref="P8:R8"/>
    <mergeCell ref="S8:V8"/>
    <mergeCell ref="W8:X8"/>
    <mergeCell ref="Y8:Z8"/>
    <mergeCell ref="B9:O9"/>
    <mergeCell ref="P9:R9"/>
    <mergeCell ref="S9:V9"/>
    <mergeCell ref="W9:X9"/>
    <mergeCell ref="Y9:Z9"/>
    <mergeCell ref="B6:O6"/>
    <mergeCell ref="P6:R6"/>
    <mergeCell ref="S6:V6"/>
    <mergeCell ref="W6:X6"/>
    <mergeCell ref="Y6:Z6"/>
    <mergeCell ref="B7:O7"/>
    <mergeCell ref="P7:R7"/>
    <mergeCell ref="S7:V7"/>
    <mergeCell ref="W7:X7"/>
    <mergeCell ref="Y7:Z7"/>
    <mergeCell ref="B4:O4"/>
    <mergeCell ref="P4:R4"/>
    <mergeCell ref="S4:V4"/>
    <mergeCell ref="W4:X4"/>
    <mergeCell ref="Y4:Z4"/>
    <mergeCell ref="B5:O5"/>
    <mergeCell ref="P5:R5"/>
    <mergeCell ref="S5:V5"/>
    <mergeCell ref="W5:X5"/>
    <mergeCell ref="Y5:Z5"/>
    <mergeCell ref="A1:Z1"/>
    <mergeCell ref="B2:O2"/>
    <mergeCell ref="P2:R2"/>
    <mergeCell ref="S2:V2"/>
    <mergeCell ref="W2:X2"/>
    <mergeCell ref="Y2:Z2"/>
    <mergeCell ref="B3:O3"/>
    <mergeCell ref="P3:R3"/>
    <mergeCell ref="S3:V3"/>
    <mergeCell ref="W3:X3"/>
    <mergeCell ref="Y3:Z3"/>
  </mergeCell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B050"/>
  </sheetPr>
  <dimension ref="A1:Z4"/>
  <sheetViews>
    <sheetView zoomScale="80" zoomScaleNormal="80" workbookViewId="0">
      <selection activeCell="Y4" sqref="Y4:Z4"/>
    </sheetView>
  </sheetViews>
  <sheetFormatPr defaultColWidth="9.296875" defaultRowHeight="103.5" customHeight="1" x14ac:dyDescent="0.3"/>
  <cols>
    <col min="1" max="16384" width="9.296875" style="111"/>
  </cols>
  <sheetData>
    <row r="1" spans="1:26" ht="14.4" customHeight="1" x14ac:dyDescent="0.3">
      <c r="A1" s="882" t="s">
        <v>1740</v>
      </c>
      <c r="B1" s="882"/>
      <c r="C1" s="882"/>
      <c r="D1" s="882"/>
      <c r="E1" s="882"/>
      <c r="F1" s="882"/>
      <c r="G1" s="882"/>
      <c r="H1" s="882"/>
      <c r="I1" s="882"/>
      <c r="J1" s="882"/>
      <c r="K1" s="882"/>
      <c r="L1" s="882"/>
      <c r="M1" s="882"/>
      <c r="N1" s="882"/>
      <c r="O1" s="882"/>
      <c r="P1" s="882"/>
      <c r="Q1" s="882"/>
      <c r="R1" s="882"/>
      <c r="S1" s="882"/>
      <c r="T1" s="882"/>
      <c r="U1" s="882"/>
      <c r="V1" s="882"/>
      <c r="W1" s="882"/>
      <c r="X1" s="882"/>
      <c r="Y1" s="882"/>
      <c r="Z1" s="882"/>
    </row>
    <row r="2" spans="1:26" ht="116.4" customHeight="1" x14ac:dyDescent="0.35">
      <c r="A2" s="268"/>
      <c r="B2" s="1857" t="s">
        <v>1741</v>
      </c>
      <c r="C2" s="1671"/>
      <c r="D2" s="1671"/>
      <c r="E2" s="1671"/>
      <c r="F2" s="1671"/>
      <c r="G2" s="1671"/>
      <c r="H2" s="1671"/>
      <c r="I2" s="1671"/>
      <c r="J2" s="1671"/>
      <c r="K2" s="1671"/>
      <c r="L2" s="1671"/>
      <c r="M2" s="1671"/>
      <c r="N2" s="1671"/>
      <c r="O2" s="1672"/>
      <c r="P2" s="1670" t="s">
        <v>2</v>
      </c>
      <c r="Q2" s="1671"/>
      <c r="R2" s="1672"/>
      <c r="S2" s="1670" t="s">
        <v>1467</v>
      </c>
      <c r="T2" s="1671"/>
      <c r="U2" s="1671"/>
      <c r="V2" s="1672"/>
      <c r="W2" s="1858" t="s">
        <v>1742</v>
      </c>
      <c r="X2" s="1859"/>
      <c r="Y2" s="1860" t="s">
        <v>1747</v>
      </c>
      <c r="Z2" s="1861"/>
    </row>
    <row r="3" spans="1:26" ht="28.75" customHeight="1" x14ac:dyDescent="0.3">
      <c r="A3" s="45"/>
      <c r="B3" s="839" t="s">
        <v>1743</v>
      </c>
      <c r="C3" s="839"/>
      <c r="D3" s="839"/>
      <c r="E3" s="839"/>
      <c r="F3" s="839"/>
      <c r="G3" s="839"/>
      <c r="H3" s="839"/>
      <c r="I3" s="839"/>
      <c r="J3" s="839"/>
      <c r="K3" s="839"/>
      <c r="L3" s="839"/>
      <c r="M3" s="839"/>
      <c r="N3" s="839"/>
      <c r="O3" s="839"/>
      <c r="P3" s="1862" t="s">
        <v>528</v>
      </c>
      <c r="Q3" s="1863"/>
      <c r="R3" s="1863"/>
      <c r="S3" s="839" t="s">
        <v>1744</v>
      </c>
      <c r="T3" s="839"/>
      <c r="U3" s="839"/>
      <c r="V3" s="991"/>
      <c r="W3" s="1864">
        <v>0.2</v>
      </c>
      <c r="X3" s="1864"/>
      <c r="Y3" s="1865">
        <v>0.2</v>
      </c>
      <c r="Z3" s="1865"/>
    </row>
    <row r="4" spans="1:26" ht="27.65" customHeight="1" x14ac:dyDescent="0.3">
      <c r="A4" s="45"/>
      <c r="B4" s="839" t="s">
        <v>1745</v>
      </c>
      <c r="C4" s="839"/>
      <c r="D4" s="839"/>
      <c r="E4" s="839"/>
      <c r="F4" s="839"/>
      <c r="G4" s="839"/>
      <c r="H4" s="839"/>
      <c r="I4" s="839"/>
      <c r="J4" s="839"/>
      <c r="K4" s="839"/>
      <c r="L4" s="839"/>
      <c r="M4" s="839"/>
      <c r="N4" s="839"/>
      <c r="O4" s="839"/>
      <c r="P4" s="1862" t="s">
        <v>528</v>
      </c>
      <c r="Q4" s="1863"/>
      <c r="R4" s="1863"/>
      <c r="S4" s="839" t="s">
        <v>1746</v>
      </c>
      <c r="T4" s="839"/>
      <c r="U4" s="839"/>
      <c r="V4" s="991"/>
      <c r="W4" s="1864">
        <v>0.05</v>
      </c>
      <c r="X4" s="1864"/>
      <c r="Y4" s="1865">
        <v>0.05</v>
      </c>
      <c r="Z4" s="1865"/>
    </row>
  </sheetData>
  <mergeCells count="16">
    <mergeCell ref="B3:O3"/>
    <mergeCell ref="P3:R3"/>
    <mergeCell ref="S3:V3"/>
    <mergeCell ref="W3:X3"/>
    <mergeCell ref="Y3:Z3"/>
    <mergeCell ref="B4:O4"/>
    <mergeCell ref="P4:R4"/>
    <mergeCell ref="S4:V4"/>
    <mergeCell ref="W4:X4"/>
    <mergeCell ref="Y4:Z4"/>
    <mergeCell ref="A1:Z1"/>
    <mergeCell ref="B2:O2"/>
    <mergeCell ref="P2:R2"/>
    <mergeCell ref="S2:V2"/>
    <mergeCell ref="W2:X2"/>
    <mergeCell ref="Y2:Z2"/>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FF00"/>
  </sheetPr>
  <dimension ref="A1:W145"/>
  <sheetViews>
    <sheetView workbookViewId="0">
      <selection activeCell="A2" sqref="A2"/>
    </sheetView>
  </sheetViews>
  <sheetFormatPr defaultColWidth="8.8984375" defaultRowHeight="13" x14ac:dyDescent="0.3"/>
  <cols>
    <col min="1" max="1" width="4.796875" style="313" customWidth="1"/>
    <col min="2" max="9" width="8.8984375" style="313"/>
    <col min="10" max="10" width="14.19921875" style="313" customWidth="1"/>
    <col min="11" max="11" width="13.8984375" style="313" customWidth="1"/>
    <col min="12" max="16384" width="8.8984375" style="313"/>
  </cols>
  <sheetData>
    <row r="1" spans="1:23" ht="14.4" customHeight="1" x14ac:dyDescent="0.3">
      <c r="A1" s="1889" t="s">
        <v>1798</v>
      </c>
      <c r="B1" s="1890"/>
      <c r="C1" s="1890"/>
      <c r="D1" s="1890"/>
      <c r="E1" s="1890"/>
      <c r="F1" s="1890"/>
      <c r="G1" s="1890"/>
      <c r="H1" s="1890"/>
      <c r="I1" s="1890"/>
      <c r="J1" s="1890"/>
      <c r="K1" s="1890"/>
      <c r="L1" s="379"/>
      <c r="M1" s="379"/>
      <c r="N1" s="379"/>
      <c r="O1" s="379"/>
      <c r="P1" s="379"/>
      <c r="Q1" s="379"/>
      <c r="R1" s="379"/>
      <c r="S1" s="379"/>
      <c r="T1" s="379"/>
      <c r="U1" s="379"/>
      <c r="V1" s="379"/>
      <c r="W1" s="379"/>
    </row>
    <row r="2" spans="1:23" ht="87" x14ac:dyDescent="0.3">
      <c r="A2" s="464" t="s">
        <v>46</v>
      </c>
      <c r="B2" s="1894" t="s">
        <v>1748</v>
      </c>
      <c r="C2" s="1894"/>
      <c r="D2" s="1894"/>
      <c r="E2" s="1894"/>
      <c r="F2" s="1894"/>
      <c r="G2" s="1894"/>
      <c r="H2" s="1894"/>
      <c r="I2" s="1894"/>
      <c r="J2" s="424" t="s">
        <v>1797</v>
      </c>
      <c r="K2" s="439" t="s">
        <v>1801</v>
      </c>
      <c r="L2" s="379"/>
      <c r="M2" s="379"/>
      <c r="N2" s="379"/>
      <c r="O2" s="379"/>
      <c r="P2" s="379"/>
      <c r="Q2" s="379"/>
      <c r="R2" s="379"/>
      <c r="S2" s="379"/>
      <c r="T2" s="379"/>
      <c r="U2" s="379"/>
      <c r="V2" s="379"/>
      <c r="W2" s="379"/>
    </row>
    <row r="3" spans="1:23" ht="31.25" customHeight="1" x14ac:dyDescent="0.35">
      <c r="A3" s="314">
        <v>29</v>
      </c>
      <c r="B3" s="1895" t="s">
        <v>1749</v>
      </c>
      <c r="C3" s="1895"/>
      <c r="D3" s="1895"/>
      <c r="E3" s="1895"/>
      <c r="F3" s="1895"/>
      <c r="G3" s="1895"/>
      <c r="H3" s="1895"/>
      <c r="I3" s="1895"/>
      <c r="J3" s="425">
        <v>3248</v>
      </c>
      <c r="K3" s="440">
        <f>J3+(J3*0.33)</f>
        <v>4319.84</v>
      </c>
      <c r="L3" s="379"/>
      <c r="M3" s="379"/>
      <c r="N3" s="379"/>
      <c r="O3" s="379"/>
      <c r="P3" s="379"/>
      <c r="Q3" s="379"/>
      <c r="R3" s="379"/>
      <c r="S3" s="379"/>
      <c r="T3" s="379"/>
      <c r="U3" s="379"/>
      <c r="V3" s="379"/>
      <c r="W3" s="379"/>
    </row>
    <row r="4" spans="1:23" ht="14.5" x14ac:dyDescent="0.3">
      <c r="A4" s="315">
        <v>30</v>
      </c>
      <c r="B4" s="1896" t="s">
        <v>1123</v>
      </c>
      <c r="C4" s="1896"/>
      <c r="D4" s="1896"/>
      <c r="E4" s="1896"/>
      <c r="F4" s="1896"/>
      <c r="G4" s="1896"/>
      <c r="H4" s="1896"/>
      <c r="I4" s="1896"/>
      <c r="J4" s="426">
        <v>511</v>
      </c>
      <c r="K4" s="440">
        <f t="shared" ref="K4:K6" si="0">J4+(J4*0.33)</f>
        <v>679.63</v>
      </c>
      <c r="L4" s="379"/>
      <c r="M4" s="379"/>
      <c r="N4" s="379"/>
      <c r="O4" s="379"/>
      <c r="P4" s="379"/>
      <c r="Q4" s="379"/>
      <c r="R4" s="379"/>
      <c r="S4" s="379"/>
      <c r="T4" s="379"/>
      <c r="U4" s="379"/>
      <c r="V4" s="379"/>
      <c r="W4" s="379"/>
    </row>
    <row r="5" spans="1:23" ht="14.5" x14ac:dyDescent="0.3">
      <c r="A5" s="316">
        <v>31</v>
      </c>
      <c r="B5" s="1897" t="s">
        <v>1124</v>
      </c>
      <c r="C5" s="1897"/>
      <c r="D5" s="1897"/>
      <c r="E5" s="1897"/>
      <c r="F5" s="1897"/>
      <c r="G5" s="1897"/>
      <c r="H5" s="1897"/>
      <c r="I5" s="1897"/>
      <c r="J5" s="426">
        <v>460</v>
      </c>
      <c r="K5" s="440">
        <f t="shared" si="0"/>
        <v>611.79999999999995</v>
      </c>
      <c r="L5" s="379"/>
      <c r="M5" s="379"/>
      <c r="N5" s="379"/>
      <c r="O5" s="379"/>
      <c r="P5" s="379"/>
      <c r="Q5" s="379"/>
      <c r="R5" s="379"/>
      <c r="S5" s="379"/>
      <c r="T5" s="379"/>
      <c r="U5" s="379"/>
      <c r="V5" s="379"/>
      <c r="W5" s="379"/>
    </row>
    <row r="6" spans="1:23" ht="14.4" customHeight="1" x14ac:dyDescent="0.35">
      <c r="A6" s="339">
        <v>58</v>
      </c>
      <c r="B6" s="1872" t="s">
        <v>1765</v>
      </c>
      <c r="C6" s="1873"/>
      <c r="D6" s="1873"/>
      <c r="E6" s="1873"/>
      <c r="F6" s="1873"/>
      <c r="G6" s="1873"/>
      <c r="H6" s="1873"/>
      <c r="I6" s="1873"/>
      <c r="J6" s="427">
        <v>-235</v>
      </c>
      <c r="K6" s="440">
        <f t="shared" si="0"/>
        <v>-312.55</v>
      </c>
      <c r="L6" s="410"/>
      <c r="M6" s="410"/>
      <c r="N6" s="410"/>
      <c r="O6" s="412"/>
      <c r="P6" s="412"/>
      <c r="Q6" s="412"/>
      <c r="R6" s="412"/>
      <c r="S6" s="444"/>
      <c r="T6" s="444"/>
      <c r="U6" s="445"/>
      <c r="V6" s="445"/>
      <c r="W6" s="379"/>
    </row>
    <row r="7" spans="1:23" ht="14.5" customHeight="1" x14ac:dyDescent="0.3">
      <c r="A7" s="1898" t="s">
        <v>551</v>
      </c>
      <c r="B7" s="1899"/>
      <c r="C7" s="1899"/>
      <c r="D7" s="1899"/>
      <c r="E7" s="1899"/>
      <c r="F7" s="1899"/>
      <c r="G7" s="1899"/>
      <c r="H7" s="1899"/>
      <c r="I7" s="1899"/>
      <c r="J7" s="1899"/>
      <c r="K7" s="428"/>
      <c r="L7" s="379"/>
      <c r="M7" s="379"/>
      <c r="N7" s="379"/>
      <c r="O7" s="379"/>
      <c r="P7" s="379"/>
      <c r="Q7" s="379"/>
      <c r="R7" s="379"/>
      <c r="S7" s="379"/>
      <c r="T7" s="379"/>
      <c r="U7" s="379"/>
      <c r="V7" s="379"/>
      <c r="W7" s="379"/>
    </row>
    <row r="8" spans="1:23" ht="14.4" customHeight="1" x14ac:dyDescent="0.35">
      <c r="A8" s="317">
        <v>12</v>
      </c>
      <c r="B8" s="1867" t="s">
        <v>1125</v>
      </c>
      <c r="C8" s="1867"/>
      <c r="D8" s="1867"/>
      <c r="E8" s="1867"/>
      <c r="F8" s="1867"/>
      <c r="G8" s="1867"/>
      <c r="H8" s="1867"/>
      <c r="I8" s="1867"/>
      <c r="J8" s="427">
        <v>2633</v>
      </c>
      <c r="K8" s="441">
        <f t="shared" ref="K8:K67" si="1">J8+(J8*0.33)</f>
        <v>3501.89</v>
      </c>
      <c r="L8" s="379"/>
      <c r="M8" s="379"/>
      <c r="N8" s="379"/>
      <c r="O8" s="379"/>
      <c r="P8" s="379"/>
      <c r="Q8" s="379"/>
      <c r="R8" s="379"/>
      <c r="S8" s="379"/>
      <c r="T8" s="379"/>
      <c r="U8" s="379"/>
      <c r="V8" s="379"/>
      <c r="W8" s="379"/>
    </row>
    <row r="9" spans="1:23" ht="14.4" customHeight="1" x14ac:dyDescent="0.3">
      <c r="A9" s="1868" t="s">
        <v>563</v>
      </c>
      <c r="B9" s="1868"/>
      <c r="C9" s="1868"/>
      <c r="D9" s="1868"/>
      <c r="E9" s="1868"/>
      <c r="F9" s="1868"/>
      <c r="G9" s="1868"/>
      <c r="H9" s="1868"/>
      <c r="I9" s="1868"/>
      <c r="J9" s="1868"/>
      <c r="K9" s="440"/>
      <c r="L9" s="379"/>
      <c r="M9" s="379"/>
      <c r="N9" s="379"/>
      <c r="O9" s="379"/>
      <c r="P9" s="379"/>
      <c r="Q9" s="379"/>
      <c r="R9" s="379"/>
      <c r="S9" s="379"/>
      <c r="T9" s="379"/>
      <c r="U9" s="379"/>
      <c r="V9" s="379"/>
      <c r="W9" s="379"/>
    </row>
    <row r="10" spans="1:23" ht="16.75" customHeight="1" x14ac:dyDescent="0.35">
      <c r="A10" s="317">
        <v>15</v>
      </c>
      <c r="B10" s="1866" t="s">
        <v>1160</v>
      </c>
      <c r="C10" s="1866"/>
      <c r="D10" s="1866"/>
      <c r="E10" s="1866"/>
      <c r="F10" s="1866"/>
      <c r="G10" s="1866"/>
      <c r="H10" s="1866"/>
      <c r="I10" s="1866"/>
      <c r="J10" s="427">
        <v>845</v>
      </c>
      <c r="K10" s="440">
        <f t="shared" si="1"/>
        <v>1123.8499999999999</v>
      </c>
      <c r="L10" s="379"/>
      <c r="M10" s="379"/>
      <c r="N10" s="379"/>
      <c r="O10" s="379"/>
      <c r="P10" s="379"/>
      <c r="Q10" s="379"/>
      <c r="R10" s="379"/>
      <c r="S10" s="379"/>
      <c r="T10" s="379"/>
      <c r="U10" s="379"/>
      <c r="V10" s="379"/>
      <c r="W10" s="379"/>
    </row>
    <row r="11" spans="1:23" ht="14.4" customHeight="1" x14ac:dyDescent="0.3">
      <c r="A11" s="1869" t="s">
        <v>588</v>
      </c>
      <c r="B11" s="1869"/>
      <c r="C11" s="1869"/>
      <c r="D11" s="1869"/>
      <c r="E11" s="1869"/>
      <c r="F11" s="1869"/>
      <c r="G11" s="1869"/>
      <c r="H11" s="1869"/>
      <c r="I11" s="1869"/>
      <c r="J11" s="1869"/>
      <c r="K11" s="442"/>
      <c r="L11" s="379"/>
      <c r="M11" s="379"/>
      <c r="N11" s="379"/>
      <c r="O11" s="379"/>
      <c r="P11" s="379"/>
      <c r="Q11" s="379"/>
      <c r="R11" s="379"/>
      <c r="S11" s="379"/>
      <c r="T11" s="379"/>
      <c r="U11" s="379"/>
      <c r="V11" s="379"/>
      <c r="W11" s="379"/>
    </row>
    <row r="12" spans="1:23" ht="18" customHeight="1" x14ac:dyDescent="0.3">
      <c r="A12" s="318">
        <v>11</v>
      </c>
      <c r="B12" s="1866" t="s">
        <v>1126</v>
      </c>
      <c r="C12" s="1866"/>
      <c r="D12" s="1866"/>
      <c r="E12" s="1866"/>
      <c r="F12" s="1866"/>
      <c r="G12" s="1866"/>
      <c r="H12" s="1866"/>
      <c r="I12" s="1866"/>
      <c r="J12" s="429">
        <v>14822</v>
      </c>
      <c r="K12" s="440">
        <f t="shared" si="1"/>
        <v>19713.260000000002</v>
      </c>
      <c r="L12" s="379"/>
      <c r="M12" s="379"/>
      <c r="N12" s="379"/>
      <c r="O12" s="379"/>
      <c r="P12" s="379"/>
      <c r="Q12" s="379"/>
      <c r="R12" s="379"/>
      <c r="S12" s="379"/>
      <c r="T12" s="379"/>
      <c r="U12" s="379"/>
      <c r="V12" s="379"/>
      <c r="W12" s="379"/>
    </row>
    <row r="13" spans="1:23" ht="30" customHeight="1" x14ac:dyDescent="0.3">
      <c r="A13" s="318">
        <v>12</v>
      </c>
      <c r="B13" s="1866" t="s">
        <v>1127</v>
      </c>
      <c r="C13" s="1866"/>
      <c r="D13" s="1866"/>
      <c r="E13" s="1866"/>
      <c r="F13" s="1866"/>
      <c r="G13" s="1866"/>
      <c r="H13" s="1866"/>
      <c r="I13" s="1866"/>
      <c r="J13" s="429">
        <v>30855</v>
      </c>
      <c r="K13" s="440">
        <f t="shared" si="1"/>
        <v>41037.15</v>
      </c>
      <c r="L13" s="379"/>
      <c r="M13" s="379"/>
      <c r="N13" s="379"/>
      <c r="O13" s="379"/>
      <c r="P13" s="379"/>
      <c r="Q13" s="379"/>
      <c r="R13" s="379"/>
      <c r="S13" s="379"/>
      <c r="T13" s="379"/>
      <c r="U13" s="379"/>
      <c r="V13" s="379"/>
      <c r="W13" s="379"/>
    </row>
    <row r="14" spans="1:23" ht="30" customHeight="1" x14ac:dyDescent="0.3">
      <c r="A14" s="318">
        <v>13</v>
      </c>
      <c r="B14" s="1866" t="s">
        <v>1128</v>
      </c>
      <c r="C14" s="1866"/>
      <c r="D14" s="1866"/>
      <c r="E14" s="1866"/>
      <c r="F14" s="1866"/>
      <c r="G14" s="1866"/>
      <c r="H14" s="1866"/>
      <c r="I14" s="1866"/>
      <c r="J14" s="429">
        <v>59649</v>
      </c>
      <c r="K14" s="440">
        <f t="shared" si="1"/>
        <v>79333.17</v>
      </c>
      <c r="L14" s="379"/>
      <c r="M14" s="379"/>
      <c r="N14" s="379"/>
      <c r="O14" s="379"/>
      <c r="P14" s="379"/>
      <c r="Q14" s="379"/>
      <c r="R14" s="379"/>
      <c r="S14" s="379"/>
      <c r="T14" s="379"/>
      <c r="U14" s="379"/>
      <c r="V14" s="379"/>
      <c r="W14" s="379"/>
    </row>
    <row r="15" spans="1:23" ht="30" customHeight="1" x14ac:dyDescent="0.3">
      <c r="A15" s="318">
        <v>14</v>
      </c>
      <c r="B15" s="1866" t="s">
        <v>1129</v>
      </c>
      <c r="C15" s="1866"/>
      <c r="D15" s="1866"/>
      <c r="E15" s="1866"/>
      <c r="F15" s="1866"/>
      <c r="G15" s="1866"/>
      <c r="H15" s="1866"/>
      <c r="I15" s="1866"/>
      <c r="J15" s="429">
        <v>66021</v>
      </c>
      <c r="K15" s="440">
        <f t="shared" si="1"/>
        <v>87807.93</v>
      </c>
      <c r="L15" s="379"/>
      <c r="M15" s="379"/>
      <c r="N15" s="379"/>
      <c r="O15" s="379"/>
      <c r="P15" s="379"/>
      <c r="Q15" s="379"/>
      <c r="R15" s="379"/>
      <c r="S15" s="379"/>
      <c r="T15" s="379"/>
      <c r="U15" s="379"/>
      <c r="V15" s="379"/>
      <c r="W15" s="379"/>
    </row>
    <row r="16" spans="1:23" ht="30" customHeight="1" x14ac:dyDescent="0.3">
      <c r="A16" s="318">
        <v>15</v>
      </c>
      <c r="B16" s="1866" t="s">
        <v>1151</v>
      </c>
      <c r="C16" s="1866"/>
      <c r="D16" s="1866"/>
      <c r="E16" s="1866"/>
      <c r="F16" s="1866"/>
      <c r="G16" s="1866"/>
      <c r="H16" s="1866"/>
      <c r="I16" s="1866"/>
      <c r="J16" s="429">
        <v>76169</v>
      </c>
      <c r="K16" s="440">
        <f t="shared" si="1"/>
        <v>101304.77</v>
      </c>
      <c r="L16" s="379"/>
      <c r="M16" s="379"/>
      <c r="N16" s="379"/>
      <c r="O16" s="379"/>
      <c r="P16" s="379"/>
      <c r="Q16" s="379"/>
      <c r="R16" s="379"/>
      <c r="S16" s="379"/>
      <c r="T16" s="379"/>
      <c r="U16" s="379"/>
      <c r="V16" s="379"/>
      <c r="W16" s="379"/>
    </row>
    <row r="17" spans="1:23" ht="30" customHeight="1" x14ac:dyDescent="0.3">
      <c r="A17" s="318">
        <v>16</v>
      </c>
      <c r="B17" s="1866" t="s">
        <v>1152</v>
      </c>
      <c r="C17" s="1866"/>
      <c r="D17" s="1866"/>
      <c r="E17" s="1866"/>
      <c r="F17" s="1866"/>
      <c r="G17" s="1866"/>
      <c r="H17" s="1866"/>
      <c r="I17" s="1866"/>
      <c r="J17" s="429">
        <v>82251</v>
      </c>
      <c r="K17" s="440">
        <f t="shared" si="1"/>
        <v>109393.83</v>
      </c>
      <c r="L17" s="379"/>
      <c r="M17" s="379"/>
      <c r="N17" s="379"/>
      <c r="O17" s="379"/>
      <c r="P17" s="379"/>
      <c r="Q17" s="379"/>
      <c r="R17" s="379"/>
      <c r="S17" s="379"/>
      <c r="T17" s="379"/>
      <c r="U17" s="379"/>
      <c r="V17" s="379"/>
      <c r="W17" s="379"/>
    </row>
    <row r="18" spans="1:23" ht="30" customHeight="1" x14ac:dyDescent="0.3">
      <c r="A18" s="318">
        <v>17</v>
      </c>
      <c r="B18" s="1866" t="s">
        <v>1153</v>
      </c>
      <c r="C18" s="1866"/>
      <c r="D18" s="1866"/>
      <c r="E18" s="1866"/>
      <c r="F18" s="1866"/>
      <c r="G18" s="1866"/>
      <c r="H18" s="1866"/>
      <c r="I18" s="1866"/>
      <c r="J18" s="429">
        <v>3061</v>
      </c>
      <c r="K18" s="440">
        <f t="shared" si="1"/>
        <v>4071.13</v>
      </c>
      <c r="L18" s="379"/>
      <c r="M18" s="379"/>
      <c r="N18" s="379"/>
      <c r="O18" s="379"/>
      <c r="P18" s="379"/>
      <c r="Q18" s="379"/>
      <c r="R18" s="379"/>
      <c r="S18" s="379"/>
      <c r="T18" s="379"/>
      <c r="U18" s="379"/>
      <c r="V18" s="379"/>
      <c r="W18" s="379"/>
    </row>
    <row r="19" spans="1:23" ht="30" customHeight="1" x14ac:dyDescent="0.3">
      <c r="A19" s="318">
        <v>18</v>
      </c>
      <c r="B19" s="1866" t="s">
        <v>1155</v>
      </c>
      <c r="C19" s="1866"/>
      <c r="D19" s="1866"/>
      <c r="E19" s="1866"/>
      <c r="F19" s="1866"/>
      <c r="G19" s="1866"/>
      <c r="H19" s="1866"/>
      <c r="I19" s="1866"/>
      <c r="J19" s="429">
        <v>26608</v>
      </c>
      <c r="K19" s="440">
        <f t="shared" si="1"/>
        <v>35388.639999999999</v>
      </c>
      <c r="L19" s="379"/>
      <c r="M19" s="379"/>
      <c r="N19" s="379"/>
      <c r="O19" s="379"/>
      <c r="P19" s="379"/>
      <c r="Q19" s="379"/>
      <c r="R19" s="379"/>
      <c r="S19" s="379"/>
      <c r="T19" s="379"/>
      <c r="U19" s="379"/>
      <c r="V19" s="379"/>
      <c r="W19" s="379"/>
    </row>
    <row r="20" spans="1:23" ht="34.25" customHeight="1" x14ac:dyDescent="0.3">
      <c r="A20" s="318">
        <v>19</v>
      </c>
      <c r="B20" s="1866" t="s">
        <v>1154</v>
      </c>
      <c r="C20" s="1866"/>
      <c r="D20" s="1866"/>
      <c r="E20" s="1866"/>
      <c r="F20" s="1866"/>
      <c r="G20" s="1866"/>
      <c r="H20" s="1866"/>
      <c r="I20" s="1866"/>
      <c r="J20" s="429">
        <v>33040</v>
      </c>
      <c r="K20" s="440">
        <f t="shared" si="1"/>
        <v>43943.199999999997</v>
      </c>
      <c r="L20" s="379"/>
      <c r="M20" s="379"/>
      <c r="N20" s="379"/>
      <c r="O20" s="379"/>
      <c r="P20" s="379"/>
      <c r="Q20" s="379"/>
      <c r="R20" s="379"/>
      <c r="S20" s="379"/>
      <c r="T20" s="379"/>
      <c r="U20" s="379"/>
      <c r="V20" s="379"/>
      <c r="W20" s="379"/>
    </row>
    <row r="21" spans="1:23" ht="45" customHeight="1" x14ac:dyDescent="0.3">
      <c r="A21" s="318">
        <v>20</v>
      </c>
      <c r="B21" s="1866" t="s">
        <v>1750</v>
      </c>
      <c r="C21" s="1866"/>
      <c r="D21" s="1866"/>
      <c r="E21" s="1866"/>
      <c r="F21" s="1866"/>
      <c r="G21" s="1866"/>
      <c r="H21" s="1866"/>
      <c r="I21" s="1866"/>
      <c r="J21" s="429">
        <v>9268</v>
      </c>
      <c r="K21" s="440">
        <f t="shared" si="1"/>
        <v>12326.44</v>
      </c>
      <c r="L21" s="379"/>
      <c r="M21" s="379"/>
      <c r="N21" s="379"/>
      <c r="O21" s="379"/>
      <c r="P21" s="379"/>
      <c r="Q21" s="379"/>
      <c r="R21" s="379"/>
      <c r="S21" s="379"/>
      <c r="T21" s="379"/>
      <c r="U21" s="379"/>
      <c r="V21" s="379"/>
      <c r="W21" s="379"/>
    </row>
    <row r="22" spans="1:23" ht="45" customHeight="1" x14ac:dyDescent="0.3">
      <c r="A22" s="318">
        <v>21</v>
      </c>
      <c r="B22" s="1866" t="s">
        <v>1751</v>
      </c>
      <c r="C22" s="1866"/>
      <c r="D22" s="1866"/>
      <c r="E22" s="1866"/>
      <c r="F22" s="1866"/>
      <c r="G22" s="1866"/>
      <c r="H22" s="1866"/>
      <c r="I22" s="1866"/>
      <c r="J22" s="429">
        <v>10016</v>
      </c>
      <c r="K22" s="440">
        <f t="shared" si="1"/>
        <v>13321.28</v>
      </c>
      <c r="L22" s="379"/>
      <c r="M22" s="379"/>
      <c r="N22" s="379"/>
      <c r="O22" s="379"/>
      <c r="P22" s="379"/>
      <c r="Q22" s="379"/>
      <c r="R22" s="379"/>
      <c r="S22" s="379"/>
      <c r="T22" s="379"/>
      <c r="U22" s="379"/>
      <c r="V22" s="379"/>
      <c r="W22" s="379"/>
    </row>
    <row r="23" spans="1:23" ht="48" customHeight="1" x14ac:dyDescent="0.3">
      <c r="A23" s="318">
        <v>22</v>
      </c>
      <c r="B23" s="1866" t="s">
        <v>1752</v>
      </c>
      <c r="C23" s="1866"/>
      <c r="D23" s="1866"/>
      <c r="E23" s="1866"/>
      <c r="F23" s="1866"/>
      <c r="G23" s="1866"/>
      <c r="H23" s="1866"/>
      <c r="I23" s="1866"/>
      <c r="J23" s="429">
        <v>10468</v>
      </c>
      <c r="K23" s="440">
        <f t="shared" si="1"/>
        <v>13922.44</v>
      </c>
      <c r="L23" s="379"/>
      <c r="M23" s="379"/>
      <c r="N23" s="379"/>
      <c r="O23" s="379"/>
      <c r="P23" s="379"/>
      <c r="Q23" s="379"/>
      <c r="R23" s="379"/>
      <c r="S23" s="379"/>
      <c r="T23" s="379"/>
      <c r="U23" s="379"/>
      <c r="V23" s="379"/>
      <c r="W23" s="379"/>
    </row>
    <row r="24" spans="1:23" ht="14.4" customHeight="1" x14ac:dyDescent="0.3">
      <c r="A24" s="1891" t="s">
        <v>407</v>
      </c>
      <c r="B24" s="1892"/>
      <c r="C24" s="1892"/>
      <c r="D24" s="1892"/>
      <c r="E24" s="1892"/>
      <c r="F24" s="1892"/>
      <c r="G24" s="1892"/>
      <c r="H24" s="1892"/>
      <c r="I24" s="1892"/>
      <c r="J24" s="1893"/>
      <c r="K24" s="442"/>
      <c r="L24" s="378"/>
      <c r="M24" s="378"/>
      <c r="N24" s="378"/>
      <c r="O24" s="378"/>
      <c r="P24" s="378"/>
      <c r="Q24" s="378"/>
      <c r="R24" s="379"/>
      <c r="S24" s="379"/>
      <c r="T24" s="379"/>
      <c r="U24" s="379"/>
      <c r="V24" s="379"/>
      <c r="W24" s="379"/>
    </row>
    <row r="25" spans="1:23" ht="15.65" customHeight="1" x14ac:dyDescent="0.3">
      <c r="A25" s="319" t="s">
        <v>92</v>
      </c>
      <c r="B25" s="1870" t="s">
        <v>47</v>
      </c>
      <c r="C25" s="1871"/>
      <c r="D25" s="1871"/>
      <c r="E25" s="1871"/>
      <c r="F25" s="1871"/>
      <c r="G25" s="1871"/>
      <c r="H25" s="1871"/>
      <c r="I25" s="1871"/>
      <c r="J25" s="1871"/>
      <c r="K25" s="1871"/>
      <c r="L25" s="379"/>
      <c r="M25" s="379"/>
      <c r="N25" s="379"/>
      <c r="O25" s="379"/>
      <c r="P25" s="379"/>
      <c r="Q25" s="379"/>
      <c r="R25" s="379"/>
      <c r="S25" s="379"/>
      <c r="T25" s="379"/>
      <c r="U25" s="379"/>
      <c r="V25" s="379"/>
      <c r="W25" s="379"/>
    </row>
    <row r="26" spans="1:23" ht="14.5" x14ac:dyDescent="0.3">
      <c r="A26" s="320">
        <v>51</v>
      </c>
      <c r="B26" s="1884" t="s">
        <v>1753</v>
      </c>
      <c r="C26" s="1885"/>
      <c r="D26" s="1885"/>
      <c r="E26" s="1885"/>
      <c r="F26" s="1885"/>
      <c r="G26" s="1885"/>
      <c r="H26" s="1885"/>
      <c r="I26" s="1885"/>
      <c r="J26" s="430">
        <v>1129.8</v>
      </c>
      <c r="K26" s="440">
        <f t="shared" si="1"/>
        <v>1502.634</v>
      </c>
      <c r="L26" s="379"/>
      <c r="M26" s="379"/>
      <c r="N26" s="379"/>
      <c r="O26" s="379"/>
      <c r="P26" s="379"/>
      <c r="Q26" s="379"/>
      <c r="R26" s="379"/>
      <c r="S26" s="379"/>
      <c r="T26" s="379"/>
      <c r="U26" s="379"/>
      <c r="V26" s="379"/>
      <c r="W26" s="379"/>
    </row>
    <row r="27" spans="1:23" ht="14.5" x14ac:dyDescent="0.3">
      <c r="A27" s="320">
        <v>66</v>
      </c>
      <c r="B27" s="1866" t="s">
        <v>1131</v>
      </c>
      <c r="C27" s="1866"/>
      <c r="D27" s="1866"/>
      <c r="E27" s="1866"/>
      <c r="F27" s="1866"/>
      <c r="G27" s="1866"/>
      <c r="H27" s="1866"/>
      <c r="I27" s="1866"/>
      <c r="J27" s="430">
        <v>603.75</v>
      </c>
      <c r="K27" s="440">
        <f t="shared" si="1"/>
        <v>802.98749999999995</v>
      </c>
      <c r="L27" s="379"/>
      <c r="M27" s="379"/>
      <c r="N27" s="379"/>
      <c r="O27" s="379"/>
      <c r="P27" s="379"/>
      <c r="Q27" s="379"/>
      <c r="R27" s="379"/>
      <c r="S27" s="379"/>
      <c r="T27" s="379"/>
      <c r="U27" s="379"/>
      <c r="V27" s="379"/>
      <c r="W27" s="379"/>
    </row>
    <row r="28" spans="1:23" ht="14.5" x14ac:dyDescent="0.3">
      <c r="A28" s="320">
        <v>67</v>
      </c>
      <c r="B28" s="1866" t="s">
        <v>1132</v>
      </c>
      <c r="C28" s="1866"/>
      <c r="D28" s="1866"/>
      <c r="E28" s="1866"/>
      <c r="F28" s="1866"/>
      <c r="G28" s="1866"/>
      <c r="H28" s="1866"/>
      <c r="I28" s="1866"/>
      <c r="J28" s="430">
        <v>341.25</v>
      </c>
      <c r="K28" s="440">
        <f t="shared" si="1"/>
        <v>453.86250000000001</v>
      </c>
      <c r="L28" s="379"/>
      <c r="M28" s="379"/>
      <c r="N28" s="379"/>
      <c r="O28" s="379"/>
      <c r="P28" s="379"/>
      <c r="Q28" s="379"/>
      <c r="R28" s="379"/>
      <c r="S28" s="379"/>
      <c r="T28" s="379"/>
      <c r="U28" s="379"/>
      <c r="V28" s="379"/>
      <c r="W28" s="379"/>
    </row>
    <row r="29" spans="1:23" ht="14.5" x14ac:dyDescent="0.3">
      <c r="A29" s="320">
        <v>68</v>
      </c>
      <c r="B29" s="1866" t="s">
        <v>1133</v>
      </c>
      <c r="C29" s="1866"/>
      <c r="D29" s="1866"/>
      <c r="E29" s="1866"/>
      <c r="F29" s="1866"/>
      <c r="G29" s="1866"/>
      <c r="H29" s="1866"/>
      <c r="I29" s="1866"/>
      <c r="J29" s="430">
        <v>325.5</v>
      </c>
      <c r="K29" s="440">
        <f t="shared" si="1"/>
        <v>432.91500000000002</v>
      </c>
      <c r="L29" s="379"/>
      <c r="M29" s="379"/>
      <c r="N29" s="379"/>
      <c r="O29" s="379"/>
      <c r="P29" s="379"/>
      <c r="Q29" s="379"/>
      <c r="R29" s="379"/>
      <c r="S29" s="379"/>
      <c r="T29" s="379"/>
      <c r="U29" s="379"/>
      <c r="V29" s="379"/>
      <c r="W29" s="379"/>
    </row>
    <row r="30" spans="1:23" ht="14.5" x14ac:dyDescent="0.3">
      <c r="A30" s="320">
        <v>69</v>
      </c>
      <c r="B30" s="1866" t="s">
        <v>1134</v>
      </c>
      <c r="C30" s="1866"/>
      <c r="D30" s="1866"/>
      <c r="E30" s="1866"/>
      <c r="F30" s="1866"/>
      <c r="G30" s="1866"/>
      <c r="H30" s="1866"/>
      <c r="I30" s="1866"/>
      <c r="J30" s="430">
        <v>288.75</v>
      </c>
      <c r="K30" s="440">
        <f t="shared" si="1"/>
        <v>384.03750000000002</v>
      </c>
      <c r="L30" s="379"/>
      <c r="M30" s="379"/>
      <c r="N30" s="379"/>
      <c r="O30" s="379"/>
      <c r="P30" s="379"/>
      <c r="Q30" s="379"/>
      <c r="R30" s="379"/>
      <c r="S30" s="379"/>
      <c r="T30" s="379"/>
      <c r="U30" s="379"/>
      <c r="V30" s="379"/>
      <c r="W30" s="379"/>
    </row>
    <row r="31" spans="1:23" ht="14.5" x14ac:dyDescent="0.3">
      <c r="A31" s="320">
        <v>70</v>
      </c>
      <c r="B31" s="1866" t="s">
        <v>1135</v>
      </c>
      <c r="C31" s="1866"/>
      <c r="D31" s="1866"/>
      <c r="E31" s="1866"/>
      <c r="F31" s="1866"/>
      <c r="G31" s="1866"/>
      <c r="H31" s="1866"/>
      <c r="I31" s="1866"/>
      <c r="J31" s="430">
        <v>344.40000000000003</v>
      </c>
      <c r="K31" s="440">
        <f t="shared" si="1"/>
        <v>458.05200000000002</v>
      </c>
      <c r="L31" s="379"/>
      <c r="M31" s="379"/>
      <c r="N31" s="379"/>
      <c r="O31" s="379"/>
      <c r="P31" s="379"/>
      <c r="Q31" s="379"/>
      <c r="R31" s="379"/>
      <c r="S31" s="379"/>
      <c r="T31" s="379"/>
      <c r="U31" s="379"/>
      <c r="V31" s="379"/>
      <c r="W31" s="379"/>
    </row>
    <row r="32" spans="1:23" ht="14.5" x14ac:dyDescent="0.3">
      <c r="A32" s="320">
        <v>71</v>
      </c>
      <c r="B32" s="1866" t="s">
        <v>1136</v>
      </c>
      <c r="C32" s="1866"/>
      <c r="D32" s="1866"/>
      <c r="E32" s="1866"/>
      <c r="F32" s="1866"/>
      <c r="G32" s="1866"/>
      <c r="H32" s="1866"/>
      <c r="I32" s="1866"/>
      <c r="J32" s="430">
        <v>262.5</v>
      </c>
      <c r="K32" s="440">
        <f t="shared" si="1"/>
        <v>349.125</v>
      </c>
      <c r="L32" s="379"/>
      <c r="M32" s="379"/>
      <c r="N32" s="379"/>
      <c r="O32" s="379"/>
      <c r="P32" s="379"/>
      <c r="Q32" s="379"/>
      <c r="R32" s="379"/>
      <c r="S32" s="379"/>
      <c r="T32" s="379"/>
      <c r="U32" s="379"/>
      <c r="V32" s="379"/>
      <c r="W32" s="379"/>
    </row>
    <row r="33" spans="1:23" ht="14.5" x14ac:dyDescent="0.3">
      <c r="A33" s="320">
        <v>72</v>
      </c>
      <c r="B33" s="1866" t="s">
        <v>1137</v>
      </c>
      <c r="C33" s="1866"/>
      <c r="D33" s="1866"/>
      <c r="E33" s="1866"/>
      <c r="F33" s="1866"/>
      <c r="G33" s="1866"/>
      <c r="H33" s="1866"/>
      <c r="I33" s="1866"/>
      <c r="J33" s="430">
        <v>1170.75</v>
      </c>
      <c r="K33" s="440">
        <f t="shared" si="1"/>
        <v>1557.0975000000001</v>
      </c>
      <c r="L33" s="379"/>
      <c r="M33" s="379"/>
      <c r="N33" s="379"/>
      <c r="O33" s="379"/>
      <c r="P33" s="379"/>
      <c r="Q33" s="379"/>
      <c r="R33" s="379"/>
      <c r="S33" s="379"/>
      <c r="T33" s="379"/>
      <c r="U33" s="379"/>
      <c r="V33" s="379"/>
      <c r="W33" s="379"/>
    </row>
    <row r="34" spans="1:23" ht="31.75" customHeight="1" x14ac:dyDescent="0.3">
      <c r="A34" s="320">
        <v>73</v>
      </c>
      <c r="B34" s="1866" t="s">
        <v>1138</v>
      </c>
      <c r="C34" s="1866"/>
      <c r="D34" s="1866"/>
      <c r="E34" s="1866"/>
      <c r="F34" s="1866"/>
      <c r="G34" s="1866"/>
      <c r="H34" s="1866"/>
      <c r="I34" s="1866"/>
      <c r="J34" s="430">
        <v>100.80000000000001</v>
      </c>
      <c r="K34" s="440">
        <f t="shared" si="1"/>
        <v>134.06400000000002</v>
      </c>
      <c r="L34" s="379"/>
      <c r="M34" s="379"/>
      <c r="N34" s="379"/>
      <c r="O34" s="379"/>
      <c r="P34" s="379"/>
      <c r="Q34" s="379"/>
      <c r="R34" s="379"/>
      <c r="S34" s="379"/>
      <c r="T34" s="379"/>
      <c r="U34" s="379"/>
      <c r="V34" s="379"/>
      <c r="W34" s="379"/>
    </row>
    <row r="35" spans="1:23" ht="30" customHeight="1" x14ac:dyDescent="0.3">
      <c r="A35" s="320">
        <v>74</v>
      </c>
      <c r="B35" s="1866" t="s">
        <v>1769</v>
      </c>
      <c r="C35" s="1866"/>
      <c r="D35" s="1866"/>
      <c r="E35" s="1866"/>
      <c r="F35" s="1866"/>
      <c r="G35" s="1866"/>
      <c r="H35" s="1866"/>
      <c r="I35" s="1866"/>
      <c r="J35" s="430">
        <v>-317.10000000000002</v>
      </c>
      <c r="K35" s="440">
        <f t="shared" si="1"/>
        <v>-421.74300000000005</v>
      </c>
      <c r="L35" s="379"/>
      <c r="M35" s="379"/>
      <c r="N35" s="379"/>
      <c r="O35" s="379"/>
      <c r="P35" s="379"/>
      <c r="Q35" s="379"/>
      <c r="R35" s="379"/>
      <c r="S35" s="379"/>
      <c r="T35" s="379"/>
      <c r="U35" s="379"/>
      <c r="V35" s="379"/>
      <c r="W35" s="379"/>
    </row>
    <row r="36" spans="1:23" ht="14.5" x14ac:dyDescent="0.3">
      <c r="A36" s="320">
        <v>75</v>
      </c>
      <c r="B36" s="1866" t="s">
        <v>1139</v>
      </c>
      <c r="C36" s="1866"/>
      <c r="D36" s="1866"/>
      <c r="E36" s="1866"/>
      <c r="F36" s="1866"/>
      <c r="G36" s="1866"/>
      <c r="H36" s="1866"/>
      <c r="I36" s="1866"/>
      <c r="J36" s="430">
        <v>229.95000000000002</v>
      </c>
      <c r="K36" s="440">
        <f t="shared" si="1"/>
        <v>305.83350000000002</v>
      </c>
      <c r="L36" s="379"/>
      <c r="M36" s="379"/>
      <c r="N36" s="379"/>
      <c r="O36" s="379"/>
      <c r="P36" s="379"/>
      <c r="Q36" s="379"/>
      <c r="R36" s="379"/>
      <c r="S36" s="379"/>
      <c r="T36" s="379"/>
      <c r="U36" s="379"/>
      <c r="V36" s="379"/>
      <c r="W36" s="379"/>
    </row>
    <row r="37" spans="1:23" ht="14.5" x14ac:dyDescent="0.3">
      <c r="A37" s="320">
        <v>76</v>
      </c>
      <c r="B37" s="1866" t="s">
        <v>1754</v>
      </c>
      <c r="C37" s="1866"/>
      <c r="D37" s="1866"/>
      <c r="E37" s="1866"/>
      <c r="F37" s="1866"/>
      <c r="G37" s="1866"/>
      <c r="H37" s="1866"/>
      <c r="I37" s="1866"/>
      <c r="J37" s="430">
        <v>972.3</v>
      </c>
      <c r="K37" s="440">
        <f t="shared" si="1"/>
        <v>1293.1589999999999</v>
      </c>
      <c r="L37" s="379"/>
      <c r="M37" s="379"/>
      <c r="N37" s="379"/>
      <c r="O37" s="379"/>
      <c r="P37" s="379"/>
      <c r="Q37" s="379"/>
      <c r="R37" s="379"/>
      <c r="S37" s="379"/>
      <c r="T37" s="379"/>
      <c r="U37" s="379"/>
      <c r="V37" s="379"/>
      <c r="W37" s="379"/>
    </row>
    <row r="38" spans="1:23" ht="14.4" customHeight="1" x14ac:dyDescent="0.3">
      <c r="A38" s="320">
        <v>77</v>
      </c>
      <c r="B38" s="1866" t="s">
        <v>1174</v>
      </c>
      <c r="C38" s="1866"/>
      <c r="D38" s="1866"/>
      <c r="E38" s="1866"/>
      <c r="F38" s="1866"/>
      <c r="G38" s="1866"/>
      <c r="H38" s="1866"/>
      <c r="I38" s="1866"/>
      <c r="J38" s="430">
        <v>708.75</v>
      </c>
      <c r="K38" s="440">
        <f t="shared" si="1"/>
        <v>942.63750000000005</v>
      </c>
      <c r="L38" s="379"/>
      <c r="M38" s="379"/>
      <c r="N38" s="379"/>
      <c r="O38" s="379"/>
      <c r="P38" s="379"/>
      <c r="Q38" s="379"/>
      <c r="R38" s="379"/>
      <c r="S38" s="379"/>
      <c r="T38" s="379"/>
      <c r="U38" s="379"/>
      <c r="V38" s="379"/>
      <c r="W38" s="379"/>
    </row>
    <row r="39" spans="1:23" ht="14.4" customHeight="1" x14ac:dyDescent="0.3">
      <c r="A39" s="1886" t="s">
        <v>819</v>
      </c>
      <c r="B39" s="1887"/>
      <c r="C39" s="1887"/>
      <c r="D39" s="1887"/>
      <c r="E39" s="1887"/>
      <c r="F39" s="1887"/>
      <c r="G39" s="1887"/>
      <c r="H39" s="1887"/>
      <c r="I39" s="1887"/>
      <c r="J39" s="1887"/>
      <c r="K39" s="1887"/>
      <c r="L39" s="379"/>
      <c r="M39" s="379"/>
      <c r="N39" s="379"/>
      <c r="O39" s="379"/>
      <c r="P39" s="379"/>
      <c r="Q39" s="379"/>
      <c r="R39" s="379"/>
      <c r="S39" s="379"/>
      <c r="T39" s="379"/>
      <c r="U39" s="379"/>
      <c r="V39" s="379"/>
      <c r="W39" s="379"/>
    </row>
    <row r="40" spans="1:23" ht="15.65" customHeight="1" x14ac:dyDescent="0.35">
      <c r="A40" s="321">
        <v>18</v>
      </c>
      <c r="B40" s="942" t="s">
        <v>1162</v>
      </c>
      <c r="C40" s="942"/>
      <c r="D40" s="942"/>
      <c r="E40" s="942"/>
      <c r="F40" s="942"/>
      <c r="G40" s="942"/>
      <c r="H40" s="942"/>
      <c r="I40" s="942"/>
      <c r="J40" s="430">
        <v>6622.5</v>
      </c>
      <c r="K40" s="440">
        <f t="shared" si="1"/>
        <v>8807.9249999999993</v>
      </c>
      <c r="L40" s="379"/>
      <c r="M40" s="379"/>
      <c r="N40" s="379"/>
      <c r="O40" s="379"/>
      <c r="P40" s="379"/>
      <c r="Q40" s="379"/>
      <c r="R40" s="379"/>
      <c r="S40" s="379"/>
      <c r="T40" s="379"/>
      <c r="U40" s="379"/>
      <c r="V40" s="379"/>
      <c r="W40" s="379"/>
    </row>
    <row r="41" spans="1:23" ht="14.5" x14ac:dyDescent="0.35">
      <c r="A41" s="321">
        <v>19</v>
      </c>
      <c r="B41" s="942" t="s">
        <v>1163</v>
      </c>
      <c r="C41" s="942"/>
      <c r="D41" s="942"/>
      <c r="E41" s="942"/>
      <c r="F41" s="942"/>
      <c r="G41" s="942"/>
      <c r="H41" s="942"/>
      <c r="I41" s="942"/>
      <c r="J41" s="430">
        <v>6802.5</v>
      </c>
      <c r="K41" s="440">
        <f t="shared" si="1"/>
        <v>9047.3250000000007</v>
      </c>
      <c r="L41" s="379"/>
      <c r="M41" s="379"/>
      <c r="N41" s="379"/>
      <c r="O41" s="379"/>
      <c r="P41" s="379"/>
      <c r="Q41" s="379"/>
      <c r="R41" s="379"/>
      <c r="S41" s="379"/>
      <c r="T41" s="379"/>
      <c r="U41" s="379"/>
      <c r="V41" s="379"/>
      <c r="W41" s="379"/>
    </row>
    <row r="42" spans="1:23" ht="14.5" x14ac:dyDescent="0.35">
      <c r="A42" s="321">
        <v>20</v>
      </c>
      <c r="B42" s="942" t="s">
        <v>1164</v>
      </c>
      <c r="C42" s="942"/>
      <c r="D42" s="942"/>
      <c r="E42" s="942"/>
      <c r="F42" s="942"/>
      <c r="G42" s="942"/>
      <c r="H42" s="942"/>
      <c r="I42" s="942"/>
      <c r="J42" s="430">
        <v>7500</v>
      </c>
      <c r="K42" s="440">
        <f t="shared" si="1"/>
        <v>9975</v>
      </c>
      <c r="L42" s="379"/>
      <c r="M42" s="379"/>
      <c r="N42" s="379"/>
      <c r="O42" s="379"/>
      <c r="P42" s="379"/>
      <c r="Q42" s="379"/>
      <c r="R42" s="379"/>
      <c r="S42" s="379"/>
      <c r="T42" s="379"/>
      <c r="U42" s="379"/>
      <c r="V42" s="379"/>
      <c r="W42" s="379"/>
    </row>
    <row r="43" spans="1:23" ht="14.5" x14ac:dyDescent="0.35">
      <c r="A43" s="321">
        <v>21</v>
      </c>
      <c r="B43" s="942" t="s">
        <v>1165</v>
      </c>
      <c r="C43" s="942"/>
      <c r="D43" s="942"/>
      <c r="E43" s="942"/>
      <c r="F43" s="942"/>
      <c r="G43" s="942"/>
      <c r="H43" s="942"/>
      <c r="I43" s="942"/>
      <c r="J43" s="430">
        <v>7665</v>
      </c>
      <c r="K43" s="440">
        <f t="shared" si="1"/>
        <v>10194.450000000001</v>
      </c>
      <c r="L43" s="379"/>
      <c r="M43" s="379"/>
      <c r="N43" s="379"/>
      <c r="O43" s="379"/>
      <c r="P43" s="379"/>
      <c r="Q43" s="379"/>
      <c r="R43" s="379"/>
      <c r="S43" s="379"/>
      <c r="T43" s="379"/>
      <c r="U43" s="379"/>
      <c r="V43" s="379"/>
      <c r="W43" s="379"/>
    </row>
    <row r="44" spans="1:23" ht="14.5" x14ac:dyDescent="0.35">
      <c r="A44" s="321">
        <v>22</v>
      </c>
      <c r="B44" s="942" t="s">
        <v>1166</v>
      </c>
      <c r="C44" s="942"/>
      <c r="D44" s="942"/>
      <c r="E44" s="942"/>
      <c r="F44" s="942"/>
      <c r="G44" s="942"/>
      <c r="H44" s="942"/>
      <c r="I44" s="942"/>
      <c r="J44" s="430">
        <v>8602.5</v>
      </c>
      <c r="K44" s="440">
        <f t="shared" si="1"/>
        <v>11441.325000000001</v>
      </c>
      <c r="L44" s="379"/>
      <c r="M44" s="379"/>
      <c r="N44" s="379"/>
      <c r="O44" s="379"/>
      <c r="P44" s="379"/>
      <c r="Q44" s="379"/>
      <c r="R44" s="379"/>
      <c r="S44" s="379"/>
      <c r="T44" s="379"/>
      <c r="U44" s="379"/>
      <c r="V44" s="379"/>
      <c r="W44" s="379"/>
    </row>
    <row r="45" spans="1:23" ht="15" customHeight="1" x14ac:dyDescent="0.35">
      <c r="A45" s="321">
        <v>23</v>
      </c>
      <c r="B45" s="942" t="s">
        <v>1167</v>
      </c>
      <c r="C45" s="942"/>
      <c r="D45" s="942"/>
      <c r="E45" s="942"/>
      <c r="F45" s="942"/>
      <c r="G45" s="942"/>
      <c r="H45" s="942"/>
      <c r="I45" s="942"/>
      <c r="J45" s="430">
        <v>8782.5</v>
      </c>
      <c r="K45" s="440">
        <f t="shared" si="1"/>
        <v>11680.725</v>
      </c>
      <c r="L45" s="379"/>
      <c r="M45" s="379"/>
      <c r="N45" s="379"/>
      <c r="O45" s="379"/>
      <c r="P45" s="379"/>
      <c r="Q45" s="379"/>
      <c r="R45" s="379"/>
      <c r="S45" s="379"/>
      <c r="T45" s="379"/>
      <c r="U45" s="379"/>
      <c r="V45" s="379"/>
      <c r="W45" s="379"/>
    </row>
    <row r="46" spans="1:23" ht="30" customHeight="1" x14ac:dyDescent="0.35">
      <c r="A46" s="321">
        <v>33</v>
      </c>
      <c r="B46" s="938" t="s">
        <v>1168</v>
      </c>
      <c r="C46" s="938"/>
      <c r="D46" s="938"/>
      <c r="E46" s="938"/>
      <c r="F46" s="938"/>
      <c r="G46" s="938"/>
      <c r="H46" s="938"/>
      <c r="I46" s="938"/>
      <c r="J46" s="431">
        <v>6352.5</v>
      </c>
      <c r="K46" s="440">
        <f t="shared" si="1"/>
        <v>8448.8250000000007</v>
      </c>
      <c r="L46" s="379"/>
      <c r="M46" s="379"/>
      <c r="N46" s="379"/>
      <c r="O46" s="379"/>
      <c r="P46" s="379"/>
      <c r="Q46" s="379"/>
      <c r="R46" s="379"/>
      <c r="S46" s="379"/>
      <c r="T46" s="379"/>
      <c r="U46" s="379"/>
      <c r="V46" s="379"/>
      <c r="W46" s="379"/>
    </row>
    <row r="47" spans="1:23" ht="30.65" customHeight="1" x14ac:dyDescent="0.35">
      <c r="A47" s="322">
        <v>34</v>
      </c>
      <c r="B47" s="1888" t="s">
        <v>1169</v>
      </c>
      <c r="C47" s="1888"/>
      <c r="D47" s="1888"/>
      <c r="E47" s="1888"/>
      <c r="F47" s="1888"/>
      <c r="G47" s="1888"/>
      <c r="H47" s="1888"/>
      <c r="I47" s="1888"/>
      <c r="J47" s="432">
        <v>6525</v>
      </c>
      <c r="K47" s="440">
        <f t="shared" si="1"/>
        <v>8678.25</v>
      </c>
      <c r="L47" s="379"/>
      <c r="M47" s="379"/>
      <c r="N47" s="379"/>
      <c r="O47" s="379"/>
      <c r="P47" s="379"/>
      <c r="Q47" s="379"/>
      <c r="R47" s="379"/>
      <c r="S47" s="379"/>
      <c r="T47" s="379"/>
      <c r="U47" s="379"/>
      <c r="V47" s="379"/>
      <c r="W47" s="379"/>
    </row>
    <row r="48" spans="1:23" ht="15" customHeight="1" x14ac:dyDescent="0.35">
      <c r="A48" s="323">
        <v>38</v>
      </c>
      <c r="B48" s="942" t="s">
        <v>1170</v>
      </c>
      <c r="C48" s="942"/>
      <c r="D48" s="942"/>
      <c r="E48" s="942"/>
      <c r="F48" s="942"/>
      <c r="G48" s="942"/>
      <c r="H48" s="942"/>
      <c r="I48" s="942"/>
      <c r="J48" s="430">
        <v>2220</v>
      </c>
      <c r="K48" s="440">
        <f t="shared" si="1"/>
        <v>2952.6</v>
      </c>
      <c r="L48" s="379"/>
      <c r="M48" s="379"/>
      <c r="N48" s="379"/>
      <c r="O48" s="379"/>
      <c r="P48" s="379"/>
      <c r="Q48" s="379"/>
      <c r="R48" s="379"/>
      <c r="S48" s="379"/>
      <c r="T48" s="379"/>
      <c r="U48" s="379"/>
      <c r="V48" s="379"/>
      <c r="W48" s="379"/>
    </row>
    <row r="49" spans="1:23" ht="14.5" x14ac:dyDescent="0.35">
      <c r="A49" s="323">
        <v>39</v>
      </c>
      <c r="B49" s="942" t="s">
        <v>1171</v>
      </c>
      <c r="C49" s="942"/>
      <c r="D49" s="942"/>
      <c r="E49" s="942"/>
      <c r="F49" s="942"/>
      <c r="G49" s="942"/>
      <c r="H49" s="942"/>
      <c r="I49" s="942"/>
      <c r="J49" s="430">
        <v>2496.25</v>
      </c>
      <c r="K49" s="440">
        <f t="shared" si="1"/>
        <v>3320.0124999999998</v>
      </c>
      <c r="L49" s="379"/>
      <c r="M49" s="379"/>
      <c r="N49" s="379"/>
      <c r="O49" s="379"/>
      <c r="P49" s="379"/>
      <c r="Q49" s="379"/>
      <c r="R49" s="379"/>
      <c r="S49" s="379"/>
      <c r="T49" s="379"/>
      <c r="U49" s="379"/>
      <c r="V49" s="379"/>
      <c r="W49" s="379"/>
    </row>
    <row r="50" spans="1:23" ht="14.4" customHeight="1" x14ac:dyDescent="0.35">
      <c r="A50" s="323">
        <v>40</v>
      </c>
      <c r="B50" s="942" t="s">
        <v>1172</v>
      </c>
      <c r="C50" s="942"/>
      <c r="D50" s="942"/>
      <c r="E50" s="942"/>
      <c r="F50" s="942"/>
      <c r="G50" s="942"/>
      <c r="H50" s="942"/>
      <c r="I50" s="942"/>
      <c r="J50" s="430">
        <v>3607.5</v>
      </c>
      <c r="K50" s="440">
        <f t="shared" si="1"/>
        <v>4797.9750000000004</v>
      </c>
      <c r="L50" s="379"/>
      <c r="M50" s="379"/>
      <c r="N50" s="379"/>
      <c r="O50" s="379"/>
      <c r="P50" s="379"/>
      <c r="Q50" s="379"/>
      <c r="R50" s="379"/>
      <c r="S50" s="379"/>
      <c r="T50" s="379"/>
      <c r="U50" s="379"/>
      <c r="V50" s="379"/>
      <c r="W50" s="379"/>
    </row>
    <row r="51" spans="1:23" ht="14.4" customHeight="1" x14ac:dyDescent="0.35">
      <c r="A51" s="323">
        <v>41</v>
      </c>
      <c r="B51" s="942" t="s">
        <v>1173</v>
      </c>
      <c r="C51" s="942"/>
      <c r="D51" s="942"/>
      <c r="E51" s="942"/>
      <c r="F51" s="942"/>
      <c r="G51" s="942"/>
      <c r="H51" s="942"/>
      <c r="I51" s="942"/>
      <c r="J51" s="430">
        <v>650</v>
      </c>
      <c r="K51" s="440">
        <f t="shared" si="1"/>
        <v>864.5</v>
      </c>
      <c r="L51" s="379"/>
      <c r="M51" s="379"/>
      <c r="N51" s="379"/>
      <c r="O51" s="379"/>
      <c r="P51" s="379"/>
      <c r="Q51" s="379"/>
      <c r="R51" s="379"/>
      <c r="S51" s="379"/>
      <c r="T51" s="379"/>
      <c r="U51" s="379"/>
      <c r="V51" s="379"/>
      <c r="W51" s="379"/>
    </row>
    <row r="52" spans="1:23" ht="14.4" customHeight="1" x14ac:dyDescent="0.3">
      <c r="A52" s="1901" t="s">
        <v>409</v>
      </c>
      <c r="B52" s="1902"/>
      <c r="C52" s="1902"/>
      <c r="D52" s="1902"/>
      <c r="E52" s="1902"/>
      <c r="F52" s="1902"/>
      <c r="G52" s="1902"/>
      <c r="H52" s="1902"/>
      <c r="I52" s="1902"/>
      <c r="J52" s="1902"/>
      <c r="K52" s="1902"/>
      <c r="L52" s="378"/>
      <c r="M52" s="378"/>
      <c r="N52" s="378"/>
      <c r="O52" s="378"/>
      <c r="P52" s="378"/>
      <c r="Q52" s="378"/>
      <c r="R52" s="379"/>
      <c r="S52" s="379"/>
      <c r="T52" s="379"/>
      <c r="U52" s="379"/>
      <c r="V52" s="379"/>
      <c r="W52" s="379"/>
    </row>
    <row r="53" spans="1:23" ht="14.4" customHeight="1" x14ac:dyDescent="0.3">
      <c r="A53" s="1903" t="s">
        <v>861</v>
      </c>
      <c r="B53" s="1904"/>
      <c r="C53" s="1904"/>
      <c r="D53" s="1904"/>
      <c r="E53" s="1904"/>
      <c r="F53" s="1904"/>
      <c r="G53" s="1904"/>
      <c r="H53" s="1904"/>
      <c r="I53" s="1904"/>
      <c r="J53" s="1904"/>
      <c r="K53" s="1904"/>
      <c r="L53" s="378"/>
      <c r="M53" s="378"/>
      <c r="N53" s="378"/>
      <c r="O53" s="378"/>
      <c r="P53" s="378"/>
      <c r="Q53" s="378"/>
      <c r="R53" s="379"/>
      <c r="S53" s="379"/>
      <c r="T53" s="379"/>
      <c r="U53" s="379"/>
      <c r="V53" s="379"/>
      <c r="W53" s="379"/>
    </row>
    <row r="54" spans="1:23" ht="15" customHeight="1" x14ac:dyDescent="0.3">
      <c r="A54" s="324">
        <v>17</v>
      </c>
      <c r="B54" s="1866" t="s">
        <v>1141</v>
      </c>
      <c r="C54" s="1866"/>
      <c r="D54" s="1866"/>
      <c r="E54" s="1866"/>
      <c r="F54" s="1866"/>
      <c r="G54" s="1866"/>
      <c r="H54" s="1866"/>
      <c r="I54" s="1866"/>
      <c r="J54" s="433">
        <v>1849.0500000000002</v>
      </c>
      <c r="K54" s="440">
        <f t="shared" si="1"/>
        <v>2459.2365000000004</v>
      </c>
      <c r="L54" s="379"/>
      <c r="M54" s="379"/>
      <c r="N54" s="379"/>
      <c r="O54" s="379"/>
      <c r="P54" s="379"/>
      <c r="Q54" s="379"/>
      <c r="R54" s="379"/>
      <c r="S54" s="379"/>
      <c r="T54" s="379"/>
      <c r="U54" s="379"/>
      <c r="V54" s="379"/>
      <c r="W54" s="379"/>
    </row>
    <row r="55" spans="1:23" ht="14.5" x14ac:dyDescent="0.3">
      <c r="A55" s="324">
        <v>18</v>
      </c>
      <c r="B55" s="1866" t="s">
        <v>1142</v>
      </c>
      <c r="C55" s="1866"/>
      <c r="D55" s="1866"/>
      <c r="E55" s="1866"/>
      <c r="F55" s="1866"/>
      <c r="G55" s="1866"/>
      <c r="H55" s="1866"/>
      <c r="I55" s="1866"/>
      <c r="J55" s="433">
        <v>1347.15</v>
      </c>
      <c r="K55" s="440">
        <f t="shared" si="1"/>
        <v>1791.7095000000002</v>
      </c>
      <c r="L55" s="379"/>
      <c r="M55" s="379"/>
      <c r="N55" s="379"/>
      <c r="O55" s="379"/>
      <c r="P55" s="379"/>
      <c r="Q55" s="379"/>
      <c r="R55" s="379"/>
      <c r="S55" s="379"/>
      <c r="T55" s="379"/>
      <c r="U55" s="379"/>
      <c r="V55" s="379"/>
      <c r="W55" s="379"/>
    </row>
    <row r="56" spans="1:23" ht="14.5" x14ac:dyDescent="0.3">
      <c r="A56" s="320">
        <v>19</v>
      </c>
      <c r="B56" s="1866" t="s">
        <v>1143</v>
      </c>
      <c r="C56" s="1866"/>
      <c r="D56" s="1866"/>
      <c r="E56" s="1866"/>
      <c r="F56" s="1866"/>
      <c r="G56" s="1866"/>
      <c r="H56" s="1866"/>
      <c r="I56" s="1866"/>
      <c r="J56" s="433">
        <v>344.40000000000003</v>
      </c>
      <c r="K56" s="440">
        <f t="shared" si="1"/>
        <v>458.05200000000002</v>
      </c>
      <c r="L56" s="379"/>
      <c r="M56" s="379"/>
      <c r="N56" s="379"/>
      <c r="O56" s="379"/>
      <c r="P56" s="379"/>
      <c r="Q56" s="379"/>
      <c r="R56" s="379"/>
      <c r="S56" s="379"/>
      <c r="T56" s="379"/>
      <c r="U56" s="379"/>
      <c r="V56" s="379"/>
      <c r="W56" s="379"/>
    </row>
    <row r="57" spans="1:23" ht="14.5" x14ac:dyDescent="0.3">
      <c r="A57" s="320">
        <v>20</v>
      </c>
      <c r="B57" s="1866" t="s">
        <v>1144</v>
      </c>
      <c r="C57" s="1866"/>
      <c r="D57" s="1866"/>
      <c r="E57" s="1866"/>
      <c r="F57" s="1866"/>
      <c r="G57" s="1866"/>
      <c r="H57" s="1866"/>
      <c r="I57" s="1866"/>
      <c r="J57" s="433">
        <v>-315</v>
      </c>
      <c r="K57" s="440">
        <f t="shared" si="1"/>
        <v>-418.95</v>
      </c>
      <c r="L57" s="379"/>
      <c r="M57" s="379"/>
      <c r="N57" s="379"/>
      <c r="O57" s="379"/>
      <c r="P57" s="379"/>
      <c r="Q57" s="379"/>
      <c r="R57" s="379"/>
      <c r="S57" s="379"/>
      <c r="T57" s="379"/>
      <c r="U57" s="379"/>
      <c r="V57" s="379"/>
      <c r="W57" s="379"/>
    </row>
    <row r="58" spans="1:23" ht="16.75" customHeight="1" x14ac:dyDescent="0.3">
      <c r="A58" s="320">
        <v>21</v>
      </c>
      <c r="B58" s="1866" t="s">
        <v>1145</v>
      </c>
      <c r="C58" s="1866"/>
      <c r="D58" s="1866"/>
      <c r="E58" s="1866"/>
      <c r="F58" s="1866"/>
      <c r="G58" s="1866"/>
      <c r="H58" s="1866"/>
      <c r="I58" s="1866"/>
      <c r="J58" s="433">
        <v>5096.7</v>
      </c>
      <c r="K58" s="440">
        <f t="shared" si="1"/>
        <v>6778.6109999999999</v>
      </c>
      <c r="L58" s="379"/>
      <c r="M58" s="379"/>
      <c r="N58" s="379"/>
      <c r="O58" s="379"/>
      <c r="P58" s="379"/>
      <c r="Q58" s="379"/>
      <c r="R58" s="379"/>
      <c r="S58" s="379"/>
      <c r="T58" s="379"/>
      <c r="U58" s="379"/>
      <c r="V58" s="379"/>
      <c r="W58" s="379"/>
    </row>
    <row r="59" spans="1:23" ht="14.4" customHeight="1" x14ac:dyDescent="0.3">
      <c r="A59" s="320">
        <v>22</v>
      </c>
      <c r="B59" s="1866" t="s">
        <v>1146</v>
      </c>
      <c r="C59" s="1866"/>
      <c r="D59" s="1866"/>
      <c r="E59" s="1866"/>
      <c r="F59" s="1866"/>
      <c r="G59" s="1866"/>
      <c r="H59" s="1866"/>
      <c r="I59" s="1866"/>
      <c r="J59" s="433">
        <v>739.2</v>
      </c>
      <c r="K59" s="440">
        <f t="shared" si="1"/>
        <v>983.13600000000008</v>
      </c>
      <c r="L59" s="379"/>
      <c r="M59" s="379"/>
      <c r="N59" s="379"/>
      <c r="O59" s="379"/>
      <c r="P59" s="379"/>
      <c r="Q59" s="379"/>
      <c r="R59" s="379"/>
      <c r="S59" s="379"/>
      <c r="T59" s="379"/>
      <c r="U59" s="379"/>
      <c r="V59" s="379"/>
      <c r="W59" s="379"/>
    </row>
    <row r="60" spans="1:23" ht="14.4" customHeight="1" x14ac:dyDescent="0.3">
      <c r="A60" s="1901" t="s">
        <v>293</v>
      </c>
      <c r="B60" s="1902"/>
      <c r="C60" s="1902"/>
      <c r="D60" s="1902"/>
      <c r="E60" s="1902"/>
      <c r="F60" s="1902"/>
      <c r="G60" s="1902"/>
      <c r="H60" s="1902"/>
      <c r="I60" s="1902"/>
      <c r="J60" s="1902"/>
      <c r="K60" s="1902"/>
      <c r="L60" s="411"/>
      <c r="M60" s="411"/>
      <c r="N60" s="411"/>
      <c r="O60" s="411"/>
      <c r="P60" s="411"/>
      <c r="Q60" s="411"/>
      <c r="R60" s="411"/>
      <c r="S60" s="379"/>
      <c r="T60" s="379"/>
      <c r="U60" s="379"/>
      <c r="V60" s="379"/>
      <c r="W60" s="379"/>
    </row>
    <row r="61" spans="1:23" ht="14.4" customHeight="1" x14ac:dyDescent="0.3">
      <c r="A61" s="1870" t="s">
        <v>886</v>
      </c>
      <c r="B61" s="1871"/>
      <c r="C61" s="1871"/>
      <c r="D61" s="1871"/>
      <c r="E61" s="1871"/>
      <c r="F61" s="1871"/>
      <c r="G61" s="1871"/>
      <c r="H61" s="1871"/>
      <c r="I61" s="1871"/>
      <c r="J61" s="1871"/>
      <c r="K61" s="1871"/>
      <c r="L61" s="379"/>
      <c r="M61" s="379"/>
      <c r="N61" s="379"/>
      <c r="O61" s="379"/>
      <c r="P61" s="379"/>
      <c r="Q61" s="379"/>
      <c r="R61" s="379"/>
      <c r="S61" s="379"/>
      <c r="T61" s="379"/>
      <c r="U61" s="379"/>
      <c r="V61" s="379"/>
      <c r="W61" s="379"/>
    </row>
    <row r="62" spans="1:23" ht="34.75" customHeight="1" x14ac:dyDescent="0.35">
      <c r="A62" s="320">
        <v>7</v>
      </c>
      <c r="B62" s="1897" t="s">
        <v>1755</v>
      </c>
      <c r="C62" s="1897"/>
      <c r="D62" s="1897"/>
      <c r="E62" s="1897"/>
      <c r="F62" s="1897"/>
      <c r="G62" s="1897"/>
      <c r="H62" s="1897"/>
      <c r="I62" s="1897"/>
      <c r="J62" s="434">
        <v>406.35</v>
      </c>
      <c r="K62" s="443">
        <f t="shared" si="1"/>
        <v>540.44550000000004</v>
      </c>
      <c r="L62" s="379"/>
      <c r="M62" s="379"/>
      <c r="N62" s="379"/>
      <c r="O62" s="379"/>
      <c r="P62" s="379"/>
      <c r="Q62" s="379"/>
      <c r="R62" s="379"/>
      <c r="S62" s="379"/>
      <c r="T62" s="379"/>
      <c r="U62" s="379"/>
      <c r="V62" s="379"/>
      <c r="W62" s="379"/>
    </row>
    <row r="63" spans="1:23" ht="184.75" customHeight="1" x14ac:dyDescent="0.3">
      <c r="A63" s="320" t="s">
        <v>896</v>
      </c>
      <c r="B63" s="1885" t="s">
        <v>1148</v>
      </c>
      <c r="C63" s="1885"/>
      <c r="D63" s="1885"/>
      <c r="E63" s="1885"/>
      <c r="F63" s="1885"/>
      <c r="G63" s="1885"/>
      <c r="H63" s="1885"/>
      <c r="I63" s="1885"/>
      <c r="J63" s="325"/>
      <c r="K63" s="440"/>
      <c r="L63" s="379"/>
      <c r="M63" s="379"/>
      <c r="N63" s="379"/>
      <c r="O63" s="379"/>
      <c r="P63" s="379"/>
      <c r="Q63" s="379"/>
      <c r="R63" s="379"/>
      <c r="S63" s="379"/>
      <c r="T63" s="379"/>
      <c r="U63" s="379"/>
      <c r="V63" s="379"/>
      <c r="W63" s="379"/>
    </row>
    <row r="64" spans="1:23" ht="14.4" customHeight="1" x14ac:dyDescent="0.35">
      <c r="A64" s="320">
        <v>11</v>
      </c>
      <c r="B64" s="1885" t="s">
        <v>1149</v>
      </c>
      <c r="C64" s="1885"/>
      <c r="D64" s="1885"/>
      <c r="E64" s="1885"/>
      <c r="F64" s="1885"/>
      <c r="G64" s="1885"/>
      <c r="H64" s="1885"/>
      <c r="I64" s="1885"/>
      <c r="J64" s="435">
        <v>37700</v>
      </c>
      <c r="K64" s="440">
        <f t="shared" si="1"/>
        <v>50141</v>
      </c>
      <c r="L64" s="379"/>
      <c r="M64" s="379"/>
      <c r="N64" s="379"/>
      <c r="O64" s="379"/>
      <c r="P64" s="379"/>
      <c r="Q64" s="379"/>
      <c r="R64" s="379"/>
      <c r="S64" s="379"/>
      <c r="T64" s="379"/>
      <c r="U64" s="379"/>
      <c r="V64" s="379"/>
      <c r="W64" s="379"/>
    </row>
    <row r="65" spans="1:23" ht="14.4" customHeight="1" x14ac:dyDescent="0.3">
      <c r="A65" s="1906" t="s">
        <v>1179</v>
      </c>
      <c r="B65" s="1907"/>
      <c r="C65" s="1907"/>
      <c r="D65" s="1907"/>
      <c r="E65" s="1907"/>
      <c r="F65" s="1907"/>
      <c r="G65" s="1907"/>
      <c r="H65" s="1907"/>
      <c r="I65" s="1907"/>
      <c r="J65" s="1907"/>
      <c r="K65" s="1907"/>
      <c r="L65" s="412"/>
      <c r="M65" s="412"/>
      <c r="N65" s="412"/>
      <c r="O65" s="412"/>
      <c r="P65" s="412"/>
      <c r="Q65" s="412"/>
      <c r="R65" s="412"/>
      <c r="S65" s="412"/>
      <c r="T65" s="412"/>
      <c r="U65" s="379"/>
      <c r="V65" s="379"/>
      <c r="W65" s="379"/>
    </row>
    <row r="66" spans="1:23" ht="14.4" customHeight="1" x14ac:dyDescent="0.3">
      <c r="A66" s="1874" t="s">
        <v>1199</v>
      </c>
      <c r="B66" s="1875"/>
      <c r="C66" s="1875"/>
      <c r="D66" s="1875"/>
      <c r="E66" s="1875"/>
      <c r="F66" s="1875"/>
      <c r="G66" s="1875"/>
      <c r="H66" s="1875"/>
      <c r="I66" s="1875"/>
      <c r="J66" s="1875"/>
      <c r="K66" s="1875"/>
      <c r="L66" s="413"/>
      <c r="M66" s="413"/>
      <c r="N66" s="413"/>
      <c r="O66" s="413"/>
      <c r="P66" s="413"/>
      <c r="Q66" s="413"/>
      <c r="R66" s="413"/>
      <c r="S66" s="413"/>
      <c r="T66" s="413"/>
      <c r="U66" s="379"/>
      <c r="V66" s="379"/>
      <c r="W66" s="379"/>
    </row>
    <row r="67" spans="1:23" ht="14.5" x14ac:dyDescent="0.3">
      <c r="A67" s="326">
        <v>6</v>
      </c>
      <c r="B67" s="1905" t="s">
        <v>1206</v>
      </c>
      <c r="C67" s="1905"/>
      <c r="D67" s="1905"/>
      <c r="E67" s="1905"/>
      <c r="F67" s="1905"/>
      <c r="G67" s="1905"/>
      <c r="H67" s="1905"/>
      <c r="I67" s="1905"/>
      <c r="J67" s="437">
        <v>1277.5</v>
      </c>
      <c r="K67" s="440">
        <f t="shared" si="1"/>
        <v>1699.075</v>
      </c>
      <c r="L67" s="379"/>
      <c r="M67" s="379"/>
      <c r="N67" s="379"/>
      <c r="O67" s="379"/>
      <c r="P67" s="379"/>
      <c r="Q67" s="379"/>
      <c r="R67" s="379"/>
      <c r="S67" s="379"/>
      <c r="T67" s="379"/>
      <c r="U67" s="379"/>
      <c r="V67" s="379"/>
      <c r="W67" s="379"/>
    </row>
    <row r="68" spans="1:23" ht="14.5" x14ac:dyDescent="0.3">
      <c r="A68" s="326">
        <v>7</v>
      </c>
      <c r="B68" s="1905" t="s">
        <v>1207</v>
      </c>
      <c r="C68" s="1905"/>
      <c r="D68" s="1905"/>
      <c r="E68" s="1905"/>
      <c r="F68" s="1905"/>
      <c r="G68" s="1905"/>
      <c r="H68" s="1905"/>
      <c r="I68" s="1905"/>
      <c r="J68" s="437">
        <v>638.75</v>
      </c>
      <c r="K68" s="440">
        <f t="shared" ref="K68:K131" si="2">J68+(J68*0.33)</f>
        <v>849.53750000000002</v>
      </c>
      <c r="L68" s="379"/>
      <c r="M68" s="379"/>
      <c r="N68" s="379"/>
      <c r="O68" s="379"/>
      <c r="P68" s="379"/>
      <c r="Q68" s="379"/>
      <c r="R68" s="379"/>
      <c r="S68" s="379"/>
      <c r="T68" s="379"/>
      <c r="U68" s="379"/>
      <c r="V68" s="379"/>
      <c r="W68" s="379"/>
    </row>
    <row r="69" spans="1:23" ht="14.5" x14ac:dyDescent="0.3">
      <c r="A69" s="326">
        <v>8</v>
      </c>
      <c r="B69" s="1905" t="s">
        <v>1208</v>
      </c>
      <c r="C69" s="1905"/>
      <c r="D69" s="1905"/>
      <c r="E69" s="1905"/>
      <c r="F69" s="1905"/>
      <c r="G69" s="1905"/>
      <c r="H69" s="1905"/>
      <c r="I69" s="1905"/>
      <c r="J69" s="436">
        <v>943.75</v>
      </c>
      <c r="K69" s="440">
        <f t="shared" si="2"/>
        <v>1255.1875</v>
      </c>
      <c r="L69" s="379"/>
      <c r="M69" s="379"/>
      <c r="N69" s="379"/>
      <c r="O69" s="379"/>
      <c r="P69" s="379"/>
      <c r="Q69" s="379"/>
      <c r="R69" s="379"/>
      <c r="S69" s="379"/>
      <c r="T69" s="379"/>
      <c r="U69" s="379"/>
      <c r="V69" s="379"/>
      <c r="W69" s="379"/>
    </row>
    <row r="70" spans="1:23" ht="14.5" x14ac:dyDescent="0.3">
      <c r="A70" s="326">
        <v>9</v>
      </c>
      <c r="B70" s="1905" t="s">
        <v>1209</v>
      </c>
      <c r="C70" s="1905"/>
      <c r="D70" s="1905"/>
      <c r="E70" s="1905"/>
      <c r="F70" s="1905"/>
      <c r="G70" s="1905"/>
      <c r="H70" s="1905"/>
      <c r="I70" s="1905"/>
      <c r="J70" s="436">
        <v>601.25</v>
      </c>
      <c r="K70" s="440">
        <f t="shared" si="2"/>
        <v>799.66250000000002</v>
      </c>
      <c r="L70" s="379"/>
      <c r="M70" s="379"/>
      <c r="N70" s="379"/>
      <c r="O70" s="379"/>
      <c r="P70" s="379"/>
      <c r="Q70" s="379"/>
      <c r="R70" s="379"/>
      <c r="S70" s="379"/>
      <c r="T70" s="379"/>
      <c r="U70" s="379"/>
      <c r="V70" s="379"/>
      <c r="W70" s="379"/>
    </row>
    <row r="71" spans="1:23" ht="14.5" x14ac:dyDescent="0.3">
      <c r="A71" s="326">
        <v>10</v>
      </c>
      <c r="B71" s="1905" t="s">
        <v>1210</v>
      </c>
      <c r="C71" s="1905"/>
      <c r="D71" s="1905"/>
      <c r="E71" s="1905"/>
      <c r="F71" s="1905"/>
      <c r="G71" s="1905"/>
      <c r="H71" s="1905"/>
      <c r="I71" s="1905"/>
      <c r="J71" s="436">
        <v>268.75</v>
      </c>
      <c r="K71" s="440">
        <f t="shared" si="2"/>
        <v>357.4375</v>
      </c>
      <c r="L71" s="379"/>
      <c r="M71" s="379"/>
      <c r="N71" s="379"/>
      <c r="O71" s="379"/>
      <c r="P71" s="379"/>
      <c r="Q71" s="379"/>
      <c r="R71" s="379"/>
      <c r="S71" s="379"/>
      <c r="T71" s="379"/>
      <c r="U71" s="379"/>
      <c r="V71" s="379"/>
      <c r="W71" s="379"/>
    </row>
    <row r="72" spans="1:23" ht="14.5" x14ac:dyDescent="0.3">
      <c r="A72" s="326">
        <v>11</v>
      </c>
      <c r="B72" s="1905" t="s">
        <v>1211</v>
      </c>
      <c r="C72" s="1905"/>
      <c r="D72" s="1905"/>
      <c r="E72" s="1905"/>
      <c r="F72" s="1905"/>
      <c r="G72" s="1905"/>
      <c r="H72" s="1905"/>
      <c r="I72" s="1905"/>
      <c r="J72" s="436">
        <v>187.5</v>
      </c>
      <c r="K72" s="440">
        <f t="shared" si="2"/>
        <v>249.375</v>
      </c>
      <c r="L72" s="379"/>
      <c r="M72" s="379"/>
      <c r="N72" s="379"/>
      <c r="O72" s="379"/>
      <c r="P72" s="379"/>
      <c r="Q72" s="379"/>
      <c r="R72" s="379"/>
      <c r="S72" s="379"/>
      <c r="T72" s="379"/>
      <c r="U72" s="379"/>
      <c r="V72" s="379"/>
      <c r="W72" s="379"/>
    </row>
    <row r="73" spans="1:23" ht="29.4" customHeight="1" x14ac:dyDescent="0.3">
      <c r="A73" s="326">
        <v>12</v>
      </c>
      <c r="B73" s="1905" t="s">
        <v>1212</v>
      </c>
      <c r="C73" s="1905"/>
      <c r="D73" s="1905"/>
      <c r="E73" s="1905"/>
      <c r="F73" s="1905"/>
      <c r="G73" s="1905"/>
      <c r="H73" s="1905"/>
      <c r="I73" s="1905"/>
      <c r="J73" s="436">
        <v>727.5</v>
      </c>
      <c r="K73" s="440">
        <f t="shared" si="2"/>
        <v>967.57500000000005</v>
      </c>
      <c r="L73" s="379"/>
      <c r="M73" s="379"/>
      <c r="N73" s="379"/>
      <c r="O73" s="379"/>
      <c r="P73" s="379"/>
      <c r="Q73" s="379"/>
      <c r="R73" s="379"/>
      <c r="S73" s="379"/>
      <c r="T73" s="379"/>
      <c r="U73" s="379"/>
      <c r="V73" s="379"/>
      <c r="W73" s="379"/>
    </row>
    <row r="74" spans="1:23" ht="14.4" customHeight="1" x14ac:dyDescent="0.3">
      <c r="A74" s="238">
        <v>13</v>
      </c>
      <c r="B74" s="1409" t="s">
        <v>1767</v>
      </c>
      <c r="C74" s="1410"/>
      <c r="D74" s="1410"/>
      <c r="E74" s="1410"/>
      <c r="F74" s="1410"/>
      <c r="G74" s="1410"/>
      <c r="H74" s="1410"/>
      <c r="I74" s="1410"/>
      <c r="J74" s="436">
        <v>-540</v>
      </c>
      <c r="K74" s="440">
        <f t="shared" si="2"/>
        <v>-718.2</v>
      </c>
      <c r="L74" s="379"/>
      <c r="M74" s="379"/>
      <c r="N74" s="379"/>
      <c r="O74" s="379"/>
      <c r="P74" s="379"/>
      <c r="Q74" s="379"/>
      <c r="R74" s="379"/>
      <c r="S74" s="379"/>
      <c r="T74" s="379"/>
      <c r="U74" s="379"/>
      <c r="V74" s="379"/>
      <c r="W74" s="379"/>
    </row>
    <row r="75" spans="1:23" ht="14.4" customHeight="1" x14ac:dyDescent="0.3">
      <c r="A75" s="1908" t="s">
        <v>1312</v>
      </c>
      <c r="B75" s="1909"/>
      <c r="C75" s="1909"/>
      <c r="D75" s="1909"/>
      <c r="E75" s="1909"/>
      <c r="F75" s="1909"/>
      <c r="G75" s="1909"/>
      <c r="H75" s="1909"/>
      <c r="I75" s="1909"/>
      <c r="J75" s="1909"/>
      <c r="K75" s="1909"/>
      <c r="L75" s="377"/>
      <c r="M75" s="377"/>
      <c r="N75" s="377"/>
      <c r="O75" s="377"/>
      <c r="P75" s="377"/>
      <c r="Q75" s="377"/>
      <c r="R75" s="377"/>
      <c r="S75" s="377"/>
      <c r="T75" s="377"/>
      <c r="U75" s="379"/>
      <c r="V75" s="379"/>
      <c r="W75" s="379"/>
    </row>
    <row r="76" spans="1:23" ht="15" customHeight="1" x14ac:dyDescent="0.3">
      <c r="A76" s="1878" t="s">
        <v>47</v>
      </c>
      <c r="B76" s="1879"/>
      <c r="C76" s="1879"/>
      <c r="D76" s="1879"/>
      <c r="E76" s="1879"/>
      <c r="F76" s="1879"/>
      <c r="G76" s="1879"/>
      <c r="H76" s="1879"/>
      <c r="I76" s="1879"/>
      <c r="J76" s="1879"/>
      <c r="K76" s="1879"/>
      <c r="L76" s="414"/>
      <c r="M76" s="414"/>
      <c r="N76" s="414"/>
      <c r="O76" s="414"/>
      <c r="P76" s="414"/>
      <c r="Q76" s="379"/>
      <c r="R76" s="379"/>
      <c r="S76" s="379"/>
      <c r="T76" s="379"/>
      <c r="U76" s="379"/>
      <c r="V76" s="379"/>
      <c r="W76" s="379"/>
    </row>
    <row r="77" spans="1:23" ht="30.65" customHeight="1" x14ac:dyDescent="0.3">
      <c r="A77" s="327" t="s">
        <v>942</v>
      </c>
      <c r="B77" s="1574" t="s">
        <v>1770</v>
      </c>
      <c r="C77" s="1575"/>
      <c r="D77" s="1575"/>
      <c r="E77" s="1575"/>
      <c r="F77" s="1575"/>
      <c r="G77" s="1575"/>
      <c r="H77" s="1575"/>
      <c r="I77" s="1576"/>
      <c r="J77" s="438">
        <v>-609</v>
      </c>
      <c r="K77" s="440">
        <f>J77+(J77*0.33)</f>
        <v>-809.97</v>
      </c>
      <c r="L77" s="415"/>
      <c r="M77" s="415"/>
      <c r="N77" s="415"/>
      <c r="O77" s="415"/>
      <c r="P77" s="415"/>
      <c r="Q77" s="379"/>
      <c r="R77" s="379"/>
      <c r="S77" s="379"/>
      <c r="T77" s="379"/>
      <c r="U77" s="379"/>
      <c r="V77" s="379"/>
      <c r="W77" s="379"/>
    </row>
    <row r="78" spans="1:23" ht="14.5" x14ac:dyDescent="0.3">
      <c r="A78" s="329">
        <v>10</v>
      </c>
      <c r="B78" s="1900" t="s">
        <v>1299</v>
      </c>
      <c r="C78" s="1900"/>
      <c r="D78" s="1900"/>
      <c r="E78" s="1900"/>
      <c r="F78" s="1900"/>
      <c r="G78" s="1900"/>
      <c r="H78" s="1900"/>
      <c r="I78" s="1900"/>
      <c r="J78" s="438">
        <v>1411.2</v>
      </c>
      <c r="K78" s="440">
        <f t="shared" si="2"/>
        <v>1876.8960000000002</v>
      </c>
      <c r="L78" s="446"/>
      <c r="M78" s="446"/>
      <c r="N78" s="446"/>
      <c r="O78" s="446"/>
      <c r="P78" s="446"/>
      <c r="Q78" s="379"/>
      <c r="R78" s="379"/>
      <c r="S78" s="379"/>
      <c r="T78" s="379"/>
      <c r="U78" s="379"/>
      <c r="V78" s="379"/>
      <c r="W78" s="379"/>
    </row>
    <row r="79" spans="1:23" ht="14.5" x14ac:dyDescent="0.3">
      <c r="A79" s="329">
        <v>11</v>
      </c>
      <c r="B79" s="1900" t="s">
        <v>1300</v>
      </c>
      <c r="C79" s="1900"/>
      <c r="D79" s="1900"/>
      <c r="E79" s="1900"/>
      <c r="F79" s="1900"/>
      <c r="G79" s="1900"/>
      <c r="H79" s="1900"/>
      <c r="I79" s="1900"/>
      <c r="J79" s="438">
        <v>1800.75</v>
      </c>
      <c r="K79" s="440">
        <f t="shared" si="2"/>
        <v>2394.9974999999999</v>
      </c>
      <c r="L79" s="446"/>
      <c r="M79" s="446"/>
      <c r="N79" s="446"/>
      <c r="O79" s="446"/>
      <c r="P79" s="446"/>
      <c r="Q79" s="379"/>
      <c r="R79" s="379"/>
      <c r="S79" s="379"/>
      <c r="T79" s="379"/>
      <c r="U79" s="379"/>
      <c r="V79" s="379"/>
      <c r="W79" s="379"/>
    </row>
    <row r="80" spans="1:23" ht="14.5" x14ac:dyDescent="0.3">
      <c r="A80" s="329">
        <v>12</v>
      </c>
      <c r="B80" s="1900" t="s">
        <v>1301</v>
      </c>
      <c r="C80" s="1900"/>
      <c r="D80" s="1900"/>
      <c r="E80" s="1900"/>
      <c r="F80" s="1900"/>
      <c r="G80" s="1900"/>
      <c r="H80" s="1900"/>
      <c r="I80" s="1900"/>
      <c r="J80" s="438">
        <v>3433.5</v>
      </c>
      <c r="K80" s="440">
        <f t="shared" si="2"/>
        <v>4566.5550000000003</v>
      </c>
      <c r="L80" s="446"/>
      <c r="M80" s="446"/>
      <c r="N80" s="446"/>
      <c r="O80" s="446"/>
      <c r="P80" s="446"/>
      <c r="Q80" s="379"/>
      <c r="R80" s="379"/>
      <c r="S80" s="379"/>
      <c r="T80" s="379"/>
      <c r="U80" s="379"/>
      <c r="V80" s="379"/>
      <c r="W80" s="379"/>
    </row>
    <row r="81" spans="1:23" ht="14.5" x14ac:dyDescent="0.3">
      <c r="A81" s="329">
        <v>13</v>
      </c>
      <c r="B81" s="1900" t="s">
        <v>1756</v>
      </c>
      <c r="C81" s="1900"/>
      <c r="D81" s="1900"/>
      <c r="E81" s="1900"/>
      <c r="F81" s="1900"/>
      <c r="G81" s="1900"/>
      <c r="H81" s="1900"/>
      <c r="I81" s="1900"/>
      <c r="J81" s="438">
        <v>330.75</v>
      </c>
      <c r="K81" s="440">
        <f t="shared" si="2"/>
        <v>439.89750000000004</v>
      </c>
      <c r="L81" s="446"/>
      <c r="M81" s="446"/>
      <c r="N81" s="446"/>
      <c r="O81" s="446"/>
      <c r="P81" s="446"/>
      <c r="Q81" s="379"/>
      <c r="R81" s="379"/>
      <c r="S81" s="379"/>
      <c r="T81" s="379"/>
      <c r="U81" s="379"/>
      <c r="V81" s="379"/>
      <c r="W81" s="379"/>
    </row>
    <row r="82" spans="1:23" ht="14.4" customHeight="1" x14ac:dyDescent="0.3">
      <c r="A82" s="329">
        <v>14</v>
      </c>
      <c r="B82" s="1900" t="s">
        <v>1757</v>
      </c>
      <c r="C82" s="1900"/>
      <c r="D82" s="1900"/>
      <c r="E82" s="1900"/>
      <c r="F82" s="1900"/>
      <c r="G82" s="1900"/>
      <c r="H82" s="1900"/>
      <c r="I82" s="1900"/>
      <c r="J82" s="438">
        <v>2480.1</v>
      </c>
      <c r="K82" s="440">
        <f t="shared" si="2"/>
        <v>3298.5329999999999</v>
      </c>
      <c r="L82" s="446"/>
      <c r="M82" s="446"/>
      <c r="N82" s="446"/>
      <c r="O82" s="446"/>
      <c r="P82" s="446"/>
      <c r="Q82" s="379"/>
      <c r="R82" s="379"/>
      <c r="S82" s="379"/>
      <c r="T82" s="379"/>
      <c r="U82" s="379"/>
      <c r="V82" s="379"/>
      <c r="W82" s="379"/>
    </row>
    <row r="83" spans="1:23" ht="28.75" customHeight="1" x14ac:dyDescent="0.3">
      <c r="A83" s="329">
        <v>15</v>
      </c>
      <c r="B83" s="1473" t="s">
        <v>1304</v>
      </c>
      <c r="C83" s="1473"/>
      <c r="D83" s="1473"/>
      <c r="E83" s="1473"/>
      <c r="F83" s="1473"/>
      <c r="G83" s="1473"/>
      <c r="H83" s="1473"/>
      <c r="I83" s="1473"/>
      <c r="J83" s="438">
        <v>3172.05</v>
      </c>
      <c r="K83" s="440">
        <f t="shared" si="2"/>
        <v>4218.8265000000001</v>
      </c>
      <c r="L83" s="446"/>
      <c r="M83" s="446"/>
      <c r="N83" s="446"/>
      <c r="O83" s="446"/>
      <c r="P83" s="446"/>
      <c r="Q83" s="379"/>
      <c r="R83" s="379"/>
      <c r="S83" s="379"/>
      <c r="T83" s="379"/>
      <c r="U83" s="379"/>
      <c r="V83" s="379"/>
      <c r="W83" s="379"/>
    </row>
    <row r="84" spans="1:23" ht="16.75" customHeight="1" x14ac:dyDescent="0.3">
      <c r="A84" s="329">
        <v>16</v>
      </c>
      <c r="B84" s="1900" t="s">
        <v>1758</v>
      </c>
      <c r="C84" s="1900"/>
      <c r="D84" s="1900"/>
      <c r="E84" s="1900"/>
      <c r="F84" s="1900"/>
      <c r="G84" s="1900"/>
      <c r="H84" s="1900"/>
      <c r="I84" s="1900"/>
      <c r="J84" s="438"/>
      <c r="K84" s="440"/>
      <c r="L84" s="446"/>
      <c r="M84" s="446"/>
      <c r="N84" s="446"/>
      <c r="O84" s="446"/>
      <c r="P84" s="446"/>
      <c r="Q84" s="379"/>
      <c r="R84" s="379"/>
      <c r="S84" s="379"/>
      <c r="T84" s="379"/>
      <c r="U84" s="379"/>
      <c r="V84" s="379"/>
      <c r="W84" s="379"/>
    </row>
    <row r="85" spans="1:23" ht="30" customHeight="1" x14ac:dyDescent="0.3">
      <c r="A85" s="329">
        <v>17</v>
      </c>
      <c r="B85" s="1473" t="s">
        <v>1759</v>
      </c>
      <c r="C85" s="1473"/>
      <c r="D85" s="1473"/>
      <c r="E85" s="1473"/>
      <c r="F85" s="1473"/>
      <c r="G85" s="1473"/>
      <c r="H85" s="1473"/>
      <c r="I85" s="1473"/>
      <c r="J85" s="438">
        <v>1517</v>
      </c>
      <c r="K85" s="440">
        <f t="shared" si="2"/>
        <v>2017.6100000000001</v>
      </c>
      <c r="L85" s="446"/>
      <c r="M85" s="446"/>
      <c r="N85" s="446"/>
      <c r="O85" s="446"/>
      <c r="P85" s="446"/>
      <c r="Q85" s="379"/>
      <c r="R85" s="379"/>
      <c r="S85" s="379"/>
      <c r="T85" s="379"/>
      <c r="U85" s="379"/>
      <c r="V85" s="379"/>
      <c r="W85" s="379"/>
    </row>
    <row r="86" spans="1:23" ht="31.25" customHeight="1" x14ac:dyDescent="0.3">
      <c r="A86" s="329">
        <v>18</v>
      </c>
      <c r="B86" s="1473" t="s">
        <v>1307</v>
      </c>
      <c r="C86" s="1473"/>
      <c r="D86" s="1473"/>
      <c r="E86" s="1473"/>
      <c r="F86" s="1473"/>
      <c r="G86" s="1473"/>
      <c r="H86" s="1473"/>
      <c r="I86" s="1473"/>
      <c r="J86" s="438">
        <v>1284</v>
      </c>
      <c r="K86" s="440">
        <f t="shared" si="2"/>
        <v>1707.72</v>
      </c>
      <c r="L86" s="446"/>
      <c r="M86" s="446"/>
      <c r="N86" s="446"/>
      <c r="O86" s="446"/>
      <c r="P86" s="446"/>
      <c r="Q86" s="379"/>
      <c r="R86" s="379"/>
      <c r="S86" s="379"/>
      <c r="T86" s="379"/>
      <c r="U86" s="379"/>
      <c r="V86" s="379"/>
      <c r="W86" s="379"/>
    </row>
    <row r="87" spans="1:23" ht="14.5" x14ac:dyDescent="0.3">
      <c r="A87" s="329">
        <v>19</v>
      </c>
      <c r="B87" s="1900" t="s">
        <v>1308</v>
      </c>
      <c r="C87" s="1900"/>
      <c r="D87" s="1900"/>
      <c r="E87" s="1900"/>
      <c r="F87" s="1900"/>
      <c r="G87" s="1900"/>
      <c r="H87" s="1900"/>
      <c r="I87" s="1900"/>
      <c r="J87" s="438">
        <v>1812</v>
      </c>
      <c r="K87" s="440">
        <f t="shared" si="2"/>
        <v>2409.96</v>
      </c>
      <c r="L87" s="446"/>
      <c r="M87" s="446"/>
      <c r="N87" s="446"/>
      <c r="O87" s="446"/>
      <c r="P87" s="446"/>
      <c r="Q87" s="379"/>
      <c r="R87" s="379"/>
      <c r="S87" s="379"/>
      <c r="T87" s="379"/>
      <c r="U87" s="379"/>
      <c r="V87" s="379"/>
      <c r="W87" s="379"/>
    </row>
    <row r="88" spans="1:23" ht="14.4" customHeight="1" x14ac:dyDescent="0.3">
      <c r="A88" s="1881" t="s">
        <v>1214</v>
      </c>
      <c r="B88" s="1882"/>
      <c r="C88" s="1882"/>
      <c r="D88" s="1882"/>
      <c r="E88" s="1882"/>
      <c r="F88" s="1882"/>
      <c r="G88" s="1882"/>
      <c r="H88" s="1882"/>
      <c r="I88" s="1882"/>
      <c r="J88" s="1882"/>
      <c r="K88" s="1882"/>
      <c r="L88" s="379"/>
      <c r="M88" s="379"/>
      <c r="N88" s="379"/>
      <c r="O88" s="379"/>
      <c r="P88" s="379"/>
      <c r="Q88" s="379"/>
      <c r="R88" s="379"/>
      <c r="S88" s="379"/>
      <c r="T88" s="379"/>
      <c r="U88" s="379"/>
      <c r="V88" s="379"/>
      <c r="W88" s="379"/>
    </row>
    <row r="89" spans="1:23" ht="15" customHeight="1" x14ac:dyDescent="0.3">
      <c r="A89" s="1878" t="s">
        <v>47</v>
      </c>
      <c r="B89" s="1879"/>
      <c r="C89" s="1879"/>
      <c r="D89" s="1879"/>
      <c r="E89" s="1879"/>
      <c r="F89" s="1879"/>
      <c r="G89" s="1879"/>
      <c r="H89" s="1879"/>
      <c r="I89" s="1879"/>
      <c r="J89" s="1879"/>
      <c r="K89" s="1879"/>
      <c r="L89" s="379"/>
      <c r="M89" s="379"/>
      <c r="N89" s="379"/>
      <c r="O89" s="379"/>
      <c r="P89" s="379"/>
      <c r="Q89" s="379"/>
      <c r="R89" s="379"/>
      <c r="S89" s="379"/>
      <c r="T89" s="379"/>
      <c r="U89" s="379"/>
      <c r="V89" s="379"/>
      <c r="W89" s="379"/>
    </row>
    <row r="90" spans="1:23" ht="31.25" customHeight="1" x14ac:dyDescent="0.3">
      <c r="A90" s="327" t="s">
        <v>942</v>
      </c>
      <c r="B90" s="1574" t="s">
        <v>1770</v>
      </c>
      <c r="C90" s="1575"/>
      <c r="D90" s="1575"/>
      <c r="E90" s="1575"/>
      <c r="F90" s="1575"/>
      <c r="G90" s="1575"/>
      <c r="H90" s="1575"/>
      <c r="I90" s="1576"/>
      <c r="J90" s="438">
        <v>-609</v>
      </c>
      <c r="K90" s="440">
        <v>-809.97</v>
      </c>
      <c r="L90" s="379"/>
      <c r="M90" s="379"/>
      <c r="N90" s="379"/>
      <c r="O90" s="379"/>
      <c r="P90" s="379"/>
      <c r="Q90" s="379"/>
      <c r="R90" s="379"/>
      <c r="S90" s="379"/>
      <c r="T90" s="379"/>
      <c r="U90" s="379"/>
      <c r="V90" s="379"/>
      <c r="W90" s="379"/>
    </row>
    <row r="91" spans="1:23" ht="14.5" x14ac:dyDescent="0.3">
      <c r="A91" s="329">
        <v>10</v>
      </c>
      <c r="B91" s="1900" t="s">
        <v>1299</v>
      </c>
      <c r="C91" s="1900"/>
      <c r="D91" s="1900"/>
      <c r="E91" s="1900"/>
      <c r="F91" s="1900"/>
      <c r="G91" s="1900"/>
      <c r="H91" s="1900"/>
      <c r="I91" s="1900"/>
      <c r="J91" s="438">
        <v>1411.2</v>
      </c>
      <c r="K91" s="440">
        <f t="shared" si="2"/>
        <v>1876.8960000000002</v>
      </c>
      <c r="L91" s="379"/>
      <c r="M91" s="379"/>
      <c r="N91" s="379"/>
      <c r="O91" s="379"/>
      <c r="P91" s="379"/>
      <c r="Q91" s="379"/>
      <c r="R91" s="379"/>
      <c r="S91" s="379"/>
      <c r="T91" s="379"/>
      <c r="U91" s="379"/>
      <c r="V91" s="379"/>
      <c r="W91" s="379"/>
    </row>
    <row r="92" spans="1:23" ht="14.5" x14ac:dyDescent="0.3">
      <c r="A92" s="329">
        <v>11</v>
      </c>
      <c r="B92" s="1900" t="s">
        <v>1300</v>
      </c>
      <c r="C92" s="1900"/>
      <c r="D92" s="1900"/>
      <c r="E92" s="1900"/>
      <c r="F92" s="1900"/>
      <c r="G92" s="1900"/>
      <c r="H92" s="1900"/>
      <c r="I92" s="1900"/>
      <c r="J92" s="438">
        <v>1800.75</v>
      </c>
      <c r="K92" s="440">
        <f t="shared" si="2"/>
        <v>2394.9974999999999</v>
      </c>
      <c r="L92" s="379"/>
      <c r="M92" s="379"/>
      <c r="N92" s="379"/>
      <c r="O92" s="379"/>
      <c r="P92" s="379"/>
      <c r="Q92" s="379"/>
      <c r="R92" s="379"/>
      <c r="S92" s="379"/>
      <c r="T92" s="379"/>
      <c r="U92" s="379"/>
      <c r="V92" s="379"/>
      <c r="W92" s="379"/>
    </row>
    <row r="93" spans="1:23" ht="14.5" x14ac:dyDescent="0.3">
      <c r="A93" s="329">
        <v>12</v>
      </c>
      <c r="B93" s="1900" t="s">
        <v>1301</v>
      </c>
      <c r="C93" s="1900"/>
      <c r="D93" s="1900"/>
      <c r="E93" s="1900"/>
      <c r="F93" s="1900"/>
      <c r="G93" s="1900"/>
      <c r="H93" s="1900"/>
      <c r="I93" s="1900"/>
      <c r="J93" s="438">
        <v>3433.5</v>
      </c>
      <c r="K93" s="440">
        <f t="shared" si="2"/>
        <v>4566.5550000000003</v>
      </c>
      <c r="L93" s="379"/>
      <c r="M93" s="379"/>
      <c r="N93" s="379"/>
      <c r="O93" s="379"/>
      <c r="P93" s="379"/>
      <c r="Q93" s="379"/>
      <c r="R93" s="379"/>
      <c r="S93" s="379"/>
      <c r="T93" s="379"/>
      <c r="U93" s="379"/>
      <c r="V93" s="379"/>
      <c r="W93" s="379"/>
    </row>
    <row r="94" spans="1:23" ht="14.5" x14ac:dyDescent="0.3">
      <c r="A94" s="329">
        <v>13</v>
      </c>
      <c r="B94" s="1900" t="s">
        <v>1756</v>
      </c>
      <c r="C94" s="1900"/>
      <c r="D94" s="1900"/>
      <c r="E94" s="1900"/>
      <c r="F94" s="1900"/>
      <c r="G94" s="1900"/>
      <c r="H94" s="1900"/>
      <c r="I94" s="1900"/>
      <c r="J94" s="438">
        <v>330.75</v>
      </c>
      <c r="K94" s="440">
        <f t="shared" si="2"/>
        <v>439.89750000000004</v>
      </c>
      <c r="L94" s="379"/>
      <c r="M94" s="379"/>
      <c r="N94" s="379"/>
      <c r="O94" s="379"/>
      <c r="P94" s="379"/>
      <c r="Q94" s="379"/>
      <c r="R94" s="379"/>
      <c r="S94" s="379"/>
      <c r="T94" s="379"/>
      <c r="U94" s="379"/>
      <c r="V94" s="379"/>
      <c r="W94" s="379"/>
    </row>
    <row r="95" spans="1:23" ht="14.5" x14ac:dyDescent="0.3">
      <c r="A95" s="329">
        <v>14</v>
      </c>
      <c r="B95" s="1900" t="s">
        <v>1757</v>
      </c>
      <c r="C95" s="1900"/>
      <c r="D95" s="1900"/>
      <c r="E95" s="1900"/>
      <c r="F95" s="1900"/>
      <c r="G95" s="1900"/>
      <c r="H95" s="1900"/>
      <c r="I95" s="1900"/>
      <c r="J95" s="438">
        <v>2480.1</v>
      </c>
      <c r="K95" s="440">
        <f t="shared" si="2"/>
        <v>3298.5329999999999</v>
      </c>
      <c r="L95" s="379"/>
      <c r="M95" s="379"/>
      <c r="N95" s="379"/>
      <c r="O95" s="379"/>
      <c r="P95" s="379"/>
      <c r="Q95" s="379"/>
      <c r="R95" s="379"/>
      <c r="S95" s="379"/>
      <c r="T95" s="379"/>
      <c r="U95" s="379"/>
      <c r="V95" s="379"/>
      <c r="W95" s="379"/>
    </row>
    <row r="96" spans="1:23" ht="33" customHeight="1" x14ac:dyDescent="0.3">
      <c r="A96" s="329">
        <v>15</v>
      </c>
      <c r="B96" s="1473" t="s">
        <v>1304</v>
      </c>
      <c r="C96" s="1473"/>
      <c r="D96" s="1473"/>
      <c r="E96" s="1473"/>
      <c r="F96" s="1473"/>
      <c r="G96" s="1473"/>
      <c r="H96" s="1473"/>
      <c r="I96" s="1473"/>
      <c r="J96" s="438">
        <v>3172.05</v>
      </c>
      <c r="K96" s="440">
        <f t="shared" si="2"/>
        <v>4218.8265000000001</v>
      </c>
      <c r="L96" s="379"/>
      <c r="M96" s="379"/>
      <c r="N96" s="379"/>
      <c r="O96" s="379"/>
      <c r="P96" s="379"/>
      <c r="Q96" s="379"/>
      <c r="R96" s="379"/>
      <c r="S96" s="379"/>
      <c r="T96" s="379"/>
      <c r="U96" s="379"/>
      <c r="V96" s="379"/>
      <c r="W96" s="379"/>
    </row>
    <row r="97" spans="1:23" ht="14.5" x14ac:dyDescent="0.3">
      <c r="A97" s="329">
        <v>16</v>
      </c>
      <c r="B97" s="1900" t="s">
        <v>1758</v>
      </c>
      <c r="C97" s="1900"/>
      <c r="D97" s="1900"/>
      <c r="E97" s="1900"/>
      <c r="F97" s="1900"/>
      <c r="G97" s="1900"/>
      <c r="H97" s="1900"/>
      <c r="I97" s="1900"/>
      <c r="J97" s="328"/>
      <c r="K97" s="440"/>
      <c r="L97" s="379"/>
      <c r="M97" s="379"/>
      <c r="N97" s="379"/>
      <c r="O97" s="379"/>
      <c r="P97" s="379"/>
      <c r="Q97" s="379"/>
      <c r="R97" s="379"/>
      <c r="S97" s="379"/>
      <c r="T97" s="379"/>
      <c r="U97" s="379"/>
      <c r="V97" s="379"/>
      <c r="W97" s="379"/>
    </row>
    <row r="98" spans="1:23" ht="30" customHeight="1" x14ac:dyDescent="0.3">
      <c r="A98" s="329">
        <v>17</v>
      </c>
      <c r="B98" s="1473" t="s">
        <v>1759</v>
      </c>
      <c r="C98" s="1473"/>
      <c r="D98" s="1473"/>
      <c r="E98" s="1473"/>
      <c r="F98" s="1473"/>
      <c r="G98" s="1473"/>
      <c r="H98" s="1473"/>
      <c r="I98" s="1473"/>
      <c r="J98" s="438">
        <v>1517</v>
      </c>
      <c r="K98" s="440">
        <f t="shared" si="2"/>
        <v>2017.6100000000001</v>
      </c>
      <c r="L98" s="379"/>
      <c r="M98" s="379"/>
      <c r="N98" s="379"/>
      <c r="O98" s="379"/>
      <c r="P98" s="379"/>
      <c r="Q98" s="379"/>
      <c r="R98" s="379"/>
      <c r="S98" s="379"/>
      <c r="T98" s="379"/>
      <c r="U98" s="379"/>
      <c r="V98" s="379"/>
      <c r="W98" s="379"/>
    </row>
    <row r="99" spans="1:23" ht="30.65" customHeight="1" x14ac:dyDescent="0.3">
      <c r="A99" s="329">
        <v>18</v>
      </c>
      <c r="B99" s="1473" t="s">
        <v>1307</v>
      </c>
      <c r="C99" s="1473"/>
      <c r="D99" s="1473"/>
      <c r="E99" s="1473"/>
      <c r="F99" s="1473"/>
      <c r="G99" s="1473"/>
      <c r="H99" s="1473"/>
      <c r="I99" s="1473"/>
      <c r="J99" s="438">
        <v>1284</v>
      </c>
      <c r="K99" s="440">
        <f t="shared" si="2"/>
        <v>1707.72</v>
      </c>
      <c r="L99" s="379"/>
      <c r="M99" s="379"/>
      <c r="N99" s="379"/>
      <c r="O99" s="379"/>
      <c r="P99" s="379"/>
      <c r="Q99" s="379"/>
      <c r="R99" s="379"/>
      <c r="S99" s="379"/>
      <c r="T99" s="379"/>
      <c r="U99" s="379"/>
      <c r="V99" s="379"/>
      <c r="W99" s="379"/>
    </row>
    <row r="100" spans="1:23" ht="15.65" customHeight="1" x14ac:dyDescent="0.3">
      <c r="A100" s="329">
        <v>19</v>
      </c>
      <c r="B100" s="1900" t="s">
        <v>1308</v>
      </c>
      <c r="C100" s="1900"/>
      <c r="D100" s="1900"/>
      <c r="E100" s="1900"/>
      <c r="F100" s="1900"/>
      <c r="G100" s="1900"/>
      <c r="H100" s="1900"/>
      <c r="I100" s="1900"/>
      <c r="J100" s="438">
        <v>1812</v>
      </c>
      <c r="K100" s="440">
        <f t="shared" si="2"/>
        <v>2409.96</v>
      </c>
      <c r="L100" s="379"/>
      <c r="M100" s="379"/>
      <c r="N100" s="379"/>
      <c r="O100" s="379"/>
      <c r="P100" s="379"/>
      <c r="Q100" s="379"/>
      <c r="R100" s="379"/>
      <c r="S100" s="379"/>
      <c r="T100" s="379"/>
      <c r="U100" s="379"/>
      <c r="V100" s="379"/>
      <c r="W100" s="379"/>
    </row>
    <row r="101" spans="1:23" ht="14.4" customHeight="1" x14ac:dyDescent="0.3">
      <c r="A101" s="1881" t="s">
        <v>1329</v>
      </c>
      <c r="B101" s="1882"/>
      <c r="C101" s="1882"/>
      <c r="D101" s="1882"/>
      <c r="E101" s="1882"/>
      <c r="F101" s="1882"/>
      <c r="G101" s="1882"/>
      <c r="H101" s="1882"/>
      <c r="I101" s="1882"/>
      <c r="J101" s="1882"/>
      <c r="K101" s="1883"/>
      <c r="L101" s="379"/>
      <c r="M101" s="379"/>
      <c r="N101" s="379"/>
      <c r="O101" s="379"/>
      <c r="P101" s="379"/>
      <c r="Q101" s="379"/>
      <c r="R101" s="379"/>
      <c r="S101" s="379"/>
      <c r="T101" s="379"/>
      <c r="U101" s="379"/>
      <c r="V101" s="379"/>
      <c r="W101" s="379"/>
    </row>
    <row r="102" spans="1:23" ht="14.4" customHeight="1" x14ac:dyDescent="0.3">
      <c r="A102" s="1878" t="s">
        <v>47</v>
      </c>
      <c r="B102" s="1879"/>
      <c r="C102" s="1879"/>
      <c r="D102" s="1879"/>
      <c r="E102" s="1879"/>
      <c r="F102" s="1879"/>
      <c r="G102" s="1879"/>
      <c r="H102" s="1879"/>
      <c r="I102" s="1879"/>
      <c r="J102" s="1879"/>
      <c r="K102" s="1880"/>
      <c r="L102" s="379"/>
      <c r="M102" s="379"/>
      <c r="N102" s="379"/>
      <c r="O102" s="379"/>
      <c r="P102" s="379"/>
      <c r="Q102" s="379"/>
      <c r="R102" s="379"/>
      <c r="S102" s="379"/>
      <c r="T102" s="379"/>
      <c r="U102" s="379"/>
      <c r="V102" s="379"/>
      <c r="W102" s="379"/>
    </row>
    <row r="103" spans="1:23" ht="30.65" customHeight="1" x14ac:dyDescent="0.3">
      <c r="A103" s="327" t="s">
        <v>942</v>
      </c>
      <c r="B103" s="1574" t="s">
        <v>1770</v>
      </c>
      <c r="C103" s="1575"/>
      <c r="D103" s="1575"/>
      <c r="E103" s="1575"/>
      <c r="F103" s="1575"/>
      <c r="G103" s="1575"/>
      <c r="H103" s="1575"/>
      <c r="I103" s="1576"/>
      <c r="J103" s="328">
        <v>-609</v>
      </c>
      <c r="K103" s="440">
        <v>-809.97</v>
      </c>
      <c r="L103" s="379"/>
      <c r="M103" s="379"/>
      <c r="N103" s="379"/>
      <c r="O103" s="379"/>
      <c r="P103" s="379"/>
      <c r="Q103" s="379"/>
      <c r="R103" s="379"/>
      <c r="S103" s="379"/>
      <c r="T103" s="379"/>
      <c r="U103" s="379"/>
      <c r="V103" s="379"/>
      <c r="W103" s="379"/>
    </row>
    <row r="104" spans="1:23" ht="14.5" x14ac:dyDescent="0.3">
      <c r="A104" s="329">
        <v>10</v>
      </c>
      <c r="B104" s="1900" t="s">
        <v>1299</v>
      </c>
      <c r="C104" s="1900"/>
      <c r="D104" s="1900"/>
      <c r="E104" s="1900"/>
      <c r="F104" s="1900"/>
      <c r="G104" s="1900"/>
      <c r="H104" s="1900"/>
      <c r="I104" s="1900"/>
      <c r="J104" s="328">
        <v>1411.2</v>
      </c>
      <c r="K104" s="440">
        <f t="shared" si="2"/>
        <v>1876.8960000000002</v>
      </c>
      <c r="L104" s="379"/>
      <c r="M104" s="379"/>
      <c r="N104" s="379"/>
      <c r="O104" s="379"/>
      <c r="P104" s="379"/>
      <c r="Q104" s="379"/>
      <c r="R104" s="379"/>
      <c r="S104" s="379"/>
      <c r="T104" s="379"/>
      <c r="U104" s="379"/>
      <c r="V104" s="379"/>
      <c r="W104" s="379"/>
    </row>
    <row r="105" spans="1:23" ht="14.5" x14ac:dyDescent="0.3">
      <c r="A105" s="329">
        <v>11</v>
      </c>
      <c r="B105" s="1900" t="s">
        <v>1300</v>
      </c>
      <c r="C105" s="1900"/>
      <c r="D105" s="1900"/>
      <c r="E105" s="1900"/>
      <c r="F105" s="1900"/>
      <c r="G105" s="1900"/>
      <c r="H105" s="1900"/>
      <c r="I105" s="1900"/>
      <c r="J105" s="328">
        <v>1800.75</v>
      </c>
      <c r="K105" s="440">
        <f t="shared" si="2"/>
        <v>2394.9974999999999</v>
      </c>
      <c r="L105" s="379"/>
      <c r="M105" s="379"/>
      <c r="N105" s="379"/>
      <c r="O105" s="379"/>
      <c r="P105" s="379"/>
      <c r="Q105" s="379"/>
      <c r="R105" s="379"/>
      <c r="S105" s="379"/>
      <c r="T105" s="379"/>
      <c r="U105" s="379"/>
      <c r="V105" s="379"/>
      <c r="W105" s="379"/>
    </row>
    <row r="106" spans="1:23" ht="14.5" x14ac:dyDescent="0.3">
      <c r="A106" s="329">
        <v>12</v>
      </c>
      <c r="B106" s="1900" t="s">
        <v>1301</v>
      </c>
      <c r="C106" s="1900"/>
      <c r="D106" s="1900"/>
      <c r="E106" s="1900"/>
      <c r="F106" s="1900"/>
      <c r="G106" s="1900"/>
      <c r="H106" s="1900"/>
      <c r="I106" s="1900"/>
      <c r="J106" s="328">
        <v>3433.5</v>
      </c>
      <c r="K106" s="440">
        <f t="shared" si="2"/>
        <v>4566.5550000000003</v>
      </c>
      <c r="L106" s="379"/>
      <c r="M106" s="379"/>
      <c r="N106" s="379"/>
      <c r="O106" s="379"/>
      <c r="P106" s="379"/>
      <c r="Q106" s="379"/>
      <c r="R106" s="379"/>
      <c r="S106" s="379"/>
      <c r="T106" s="379"/>
      <c r="U106" s="379"/>
      <c r="V106" s="379"/>
      <c r="W106" s="379"/>
    </row>
    <row r="107" spans="1:23" ht="14.5" x14ac:dyDescent="0.3">
      <c r="A107" s="329">
        <v>16</v>
      </c>
      <c r="B107" s="1900" t="s">
        <v>1758</v>
      </c>
      <c r="C107" s="1900"/>
      <c r="D107" s="1900"/>
      <c r="E107" s="1900"/>
      <c r="F107" s="1900"/>
      <c r="G107" s="1900"/>
      <c r="H107" s="1900"/>
      <c r="I107" s="1900"/>
      <c r="J107" s="328">
        <v>0</v>
      </c>
      <c r="K107" s="440">
        <f t="shared" si="2"/>
        <v>0</v>
      </c>
      <c r="L107" s="379"/>
      <c r="M107" s="379"/>
      <c r="N107" s="379"/>
      <c r="O107" s="379"/>
      <c r="P107" s="379"/>
      <c r="Q107" s="379"/>
      <c r="R107" s="379"/>
      <c r="S107" s="379"/>
      <c r="T107" s="379"/>
      <c r="U107" s="379"/>
      <c r="V107" s="379"/>
      <c r="W107" s="379"/>
    </row>
    <row r="108" spans="1:23" ht="29.4" customHeight="1" x14ac:dyDescent="0.3">
      <c r="A108" s="329">
        <v>17</v>
      </c>
      <c r="B108" s="1473" t="s">
        <v>1759</v>
      </c>
      <c r="C108" s="1473"/>
      <c r="D108" s="1473"/>
      <c r="E108" s="1473"/>
      <c r="F108" s="1473"/>
      <c r="G108" s="1473"/>
      <c r="H108" s="1473"/>
      <c r="I108" s="1473"/>
      <c r="J108" s="328">
        <v>1517</v>
      </c>
      <c r="K108" s="440">
        <f t="shared" si="2"/>
        <v>2017.6100000000001</v>
      </c>
      <c r="L108" s="379"/>
      <c r="M108" s="379"/>
      <c r="N108" s="379"/>
      <c r="O108" s="379"/>
      <c r="P108" s="379"/>
      <c r="Q108" s="379"/>
      <c r="R108" s="379"/>
      <c r="S108" s="379"/>
      <c r="T108" s="379"/>
      <c r="U108" s="379"/>
      <c r="V108" s="379"/>
      <c r="W108" s="379"/>
    </row>
    <row r="109" spans="1:23" ht="32.4" customHeight="1" x14ac:dyDescent="0.3">
      <c r="A109" s="329">
        <v>18</v>
      </c>
      <c r="B109" s="1473" t="s">
        <v>1307</v>
      </c>
      <c r="C109" s="1473"/>
      <c r="D109" s="1473"/>
      <c r="E109" s="1473"/>
      <c r="F109" s="1473"/>
      <c r="G109" s="1473"/>
      <c r="H109" s="1473"/>
      <c r="I109" s="1473"/>
      <c r="J109" s="328">
        <v>1284</v>
      </c>
      <c r="K109" s="440">
        <f t="shared" si="2"/>
        <v>1707.72</v>
      </c>
      <c r="L109" s="379"/>
      <c r="M109" s="379"/>
      <c r="N109" s="379"/>
      <c r="O109" s="379"/>
      <c r="P109" s="379"/>
      <c r="Q109" s="379"/>
      <c r="R109" s="379"/>
      <c r="S109" s="379"/>
      <c r="T109" s="379"/>
      <c r="U109" s="379"/>
      <c r="V109" s="379"/>
      <c r="W109" s="379"/>
    </row>
    <row r="110" spans="1:23" ht="14.5" x14ac:dyDescent="0.3">
      <c r="A110" s="329">
        <v>19</v>
      </c>
      <c r="B110" s="1900" t="s">
        <v>1308</v>
      </c>
      <c r="C110" s="1900"/>
      <c r="D110" s="1900"/>
      <c r="E110" s="1900"/>
      <c r="F110" s="1900"/>
      <c r="G110" s="1900"/>
      <c r="H110" s="1900"/>
      <c r="I110" s="1900"/>
      <c r="J110" s="328">
        <v>1812</v>
      </c>
      <c r="K110" s="440">
        <f t="shared" si="2"/>
        <v>2409.96</v>
      </c>
      <c r="L110" s="379"/>
      <c r="M110" s="379"/>
      <c r="N110" s="379"/>
      <c r="O110" s="379"/>
      <c r="P110" s="379"/>
      <c r="Q110" s="379"/>
      <c r="R110" s="379"/>
      <c r="S110" s="379"/>
      <c r="T110" s="379"/>
      <c r="U110" s="379"/>
      <c r="V110" s="379"/>
      <c r="W110" s="379"/>
    </row>
    <row r="111" spans="1:23" ht="14.4" customHeight="1" x14ac:dyDescent="0.3">
      <c r="A111" s="1497" t="s">
        <v>1347</v>
      </c>
      <c r="B111" s="1498"/>
      <c r="C111" s="1498"/>
      <c r="D111" s="1498"/>
      <c r="E111" s="1498"/>
      <c r="F111" s="1498"/>
      <c r="G111" s="1498"/>
      <c r="H111" s="1498"/>
      <c r="I111" s="1498"/>
      <c r="J111" s="1498"/>
      <c r="K111" s="1499"/>
      <c r="L111" s="379"/>
      <c r="M111" s="379"/>
      <c r="N111" s="379"/>
      <c r="O111" s="379"/>
      <c r="P111" s="379"/>
      <c r="Q111" s="379"/>
      <c r="R111" s="379"/>
      <c r="S111" s="379"/>
      <c r="T111" s="379"/>
      <c r="U111" s="379"/>
      <c r="V111" s="379"/>
      <c r="W111" s="379"/>
    </row>
    <row r="112" spans="1:23" ht="15.65" customHeight="1" x14ac:dyDescent="0.3">
      <c r="A112" s="1878" t="s">
        <v>47</v>
      </c>
      <c r="B112" s="1879"/>
      <c r="C112" s="1879"/>
      <c r="D112" s="1879"/>
      <c r="E112" s="1879"/>
      <c r="F112" s="1879"/>
      <c r="G112" s="1879"/>
      <c r="H112" s="1879"/>
      <c r="I112" s="1879"/>
      <c r="J112" s="1879"/>
      <c r="K112" s="1880"/>
      <c r="L112" s="379"/>
      <c r="M112" s="379"/>
      <c r="N112" s="379"/>
      <c r="O112" s="379"/>
      <c r="P112" s="379"/>
      <c r="Q112" s="379"/>
      <c r="R112" s="379"/>
      <c r="S112" s="379"/>
      <c r="T112" s="379"/>
      <c r="U112" s="379"/>
      <c r="V112" s="379"/>
      <c r="W112" s="379"/>
    </row>
    <row r="113" spans="1:23" ht="30" customHeight="1" x14ac:dyDescent="0.3">
      <c r="A113" s="327" t="s">
        <v>942</v>
      </c>
      <c r="B113" s="1574" t="s">
        <v>1770</v>
      </c>
      <c r="C113" s="1575"/>
      <c r="D113" s="1575"/>
      <c r="E113" s="1575"/>
      <c r="F113" s="1575"/>
      <c r="G113" s="1575"/>
      <c r="H113" s="1575"/>
      <c r="I113" s="1576"/>
      <c r="J113" s="438">
        <v>-609</v>
      </c>
      <c r="K113" s="440">
        <v>-809.97</v>
      </c>
      <c r="L113" s="379"/>
      <c r="M113" s="379"/>
      <c r="N113" s="379"/>
      <c r="O113" s="379"/>
      <c r="P113" s="379"/>
      <c r="Q113" s="379"/>
      <c r="R113" s="379"/>
      <c r="S113" s="379"/>
      <c r="T113" s="379"/>
      <c r="U113" s="379"/>
      <c r="V113" s="379"/>
      <c r="W113" s="379"/>
    </row>
    <row r="114" spans="1:23" ht="14.5" x14ac:dyDescent="0.3">
      <c r="A114" s="329">
        <v>10</v>
      </c>
      <c r="B114" s="1900" t="s">
        <v>1299</v>
      </c>
      <c r="C114" s="1900"/>
      <c r="D114" s="1900"/>
      <c r="E114" s="1900"/>
      <c r="F114" s="1900"/>
      <c r="G114" s="1900"/>
      <c r="H114" s="1900"/>
      <c r="I114" s="1900"/>
      <c r="J114" s="438">
        <v>1411.2</v>
      </c>
      <c r="K114" s="440">
        <f t="shared" si="2"/>
        <v>1876.8960000000002</v>
      </c>
      <c r="L114" s="379"/>
      <c r="M114" s="379"/>
      <c r="N114" s="379"/>
      <c r="O114" s="379"/>
      <c r="P114" s="379"/>
      <c r="Q114" s="379"/>
      <c r="R114" s="379"/>
      <c r="S114" s="379"/>
      <c r="T114" s="379"/>
      <c r="U114" s="379"/>
      <c r="V114" s="379"/>
      <c r="W114" s="379"/>
    </row>
    <row r="115" spans="1:23" ht="14.5" x14ac:dyDescent="0.3">
      <c r="A115" s="329">
        <v>11</v>
      </c>
      <c r="B115" s="1900" t="s">
        <v>1300</v>
      </c>
      <c r="C115" s="1900"/>
      <c r="D115" s="1900"/>
      <c r="E115" s="1900"/>
      <c r="F115" s="1900"/>
      <c r="G115" s="1900"/>
      <c r="H115" s="1900"/>
      <c r="I115" s="1900"/>
      <c r="J115" s="438">
        <v>1800.75</v>
      </c>
      <c r="K115" s="440">
        <f t="shared" si="2"/>
        <v>2394.9974999999999</v>
      </c>
      <c r="L115" s="379"/>
      <c r="M115" s="379"/>
      <c r="N115" s="379"/>
      <c r="O115" s="379"/>
      <c r="P115" s="379"/>
      <c r="Q115" s="379"/>
      <c r="R115" s="379"/>
      <c r="S115" s="379"/>
      <c r="T115" s="379"/>
      <c r="U115" s="379"/>
      <c r="V115" s="379"/>
      <c r="W115" s="379"/>
    </row>
    <row r="116" spans="1:23" ht="14.5" x14ac:dyDescent="0.3">
      <c r="A116" s="329">
        <v>12</v>
      </c>
      <c r="B116" s="1900" t="s">
        <v>1301</v>
      </c>
      <c r="C116" s="1900"/>
      <c r="D116" s="1900"/>
      <c r="E116" s="1900"/>
      <c r="F116" s="1900"/>
      <c r="G116" s="1900"/>
      <c r="H116" s="1900"/>
      <c r="I116" s="1900"/>
      <c r="J116" s="438">
        <v>3433.5</v>
      </c>
      <c r="K116" s="440">
        <f t="shared" si="2"/>
        <v>4566.5550000000003</v>
      </c>
      <c r="L116" s="379"/>
      <c r="M116" s="379"/>
      <c r="N116" s="379"/>
      <c r="O116" s="379"/>
      <c r="P116" s="379"/>
      <c r="Q116" s="379"/>
      <c r="R116" s="379"/>
      <c r="S116" s="379"/>
      <c r="T116" s="379"/>
      <c r="U116" s="379"/>
      <c r="V116" s="379"/>
      <c r="W116" s="379"/>
    </row>
    <row r="117" spans="1:23" ht="14.5" x14ac:dyDescent="0.3">
      <c r="A117" s="329">
        <v>16</v>
      </c>
      <c r="B117" s="1900" t="s">
        <v>1758</v>
      </c>
      <c r="C117" s="1900"/>
      <c r="D117" s="1900"/>
      <c r="E117" s="1900"/>
      <c r="F117" s="1900"/>
      <c r="G117" s="1900"/>
      <c r="H117" s="1900"/>
      <c r="I117" s="1900"/>
      <c r="J117" s="438"/>
      <c r="K117" s="440"/>
      <c r="L117" s="379"/>
      <c r="M117" s="379"/>
      <c r="N117" s="379"/>
      <c r="O117" s="379"/>
      <c r="P117" s="379"/>
      <c r="Q117" s="379"/>
      <c r="R117" s="379"/>
      <c r="S117" s="379"/>
      <c r="T117" s="379"/>
      <c r="U117" s="379"/>
      <c r="V117" s="379"/>
      <c r="W117" s="379"/>
    </row>
    <row r="118" spans="1:23" ht="30" customHeight="1" x14ac:dyDescent="0.3">
      <c r="A118" s="329">
        <v>17</v>
      </c>
      <c r="B118" s="1473" t="s">
        <v>1759</v>
      </c>
      <c r="C118" s="1473"/>
      <c r="D118" s="1473"/>
      <c r="E118" s="1473"/>
      <c r="F118" s="1473"/>
      <c r="G118" s="1473"/>
      <c r="H118" s="1473"/>
      <c r="I118" s="1473"/>
      <c r="J118" s="438">
        <v>1517</v>
      </c>
      <c r="K118" s="440">
        <f t="shared" si="2"/>
        <v>2017.6100000000001</v>
      </c>
      <c r="L118" s="379"/>
      <c r="M118" s="379"/>
      <c r="N118" s="379"/>
      <c r="O118" s="379"/>
      <c r="P118" s="379"/>
      <c r="Q118" s="379"/>
      <c r="R118" s="379"/>
      <c r="S118" s="379"/>
      <c r="T118" s="379"/>
      <c r="U118" s="379"/>
      <c r="V118" s="379"/>
      <c r="W118" s="379"/>
    </row>
    <row r="119" spans="1:23" ht="29.4" customHeight="1" x14ac:dyDescent="0.3">
      <c r="A119" s="329">
        <v>18</v>
      </c>
      <c r="B119" s="1473" t="s">
        <v>1307</v>
      </c>
      <c r="C119" s="1473"/>
      <c r="D119" s="1473"/>
      <c r="E119" s="1473"/>
      <c r="F119" s="1473"/>
      <c r="G119" s="1473"/>
      <c r="H119" s="1473"/>
      <c r="I119" s="1473"/>
      <c r="J119" s="438">
        <v>1284</v>
      </c>
      <c r="K119" s="440">
        <f t="shared" si="2"/>
        <v>1707.72</v>
      </c>
      <c r="L119" s="379"/>
      <c r="M119" s="379"/>
      <c r="N119" s="379"/>
      <c r="O119" s="379"/>
      <c r="P119" s="379"/>
      <c r="Q119" s="379"/>
      <c r="R119" s="379"/>
      <c r="S119" s="379"/>
      <c r="T119" s="379"/>
      <c r="U119" s="379"/>
      <c r="V119" s="379"/>
      <c r="W119" s="379"/>
    </row>
    <row r="120" spans="1:23" ht="14.5" x14ac:dyDescent="0.3">
      <c r="A120" s="329">
        <v>19</v>
      </c>
      <c r="B120" s="1900" t="s">
        <v>1308</v>
      </c>
      <c r="C120" s="1900"/>
      <c r="D120" s="1900"/>
      <c r="E120" s="1900"/>
      <c r="F120" s="1900"/>
      <c r="G120" s="1900"/>
      <c r="H120" s="1900"/>
      <c r="I120" s="1900"/>
      <c r="J120" s="438">
        <v>1812</v>
      </c>
      <c r="K120" s="440">
        <f t="shared" si="2"/>
        <v>2409.96</v>
      </c>
      <c r="L120" s="379"/>
      <c r="M120" s="379"/>
      <c r="N120" s="379"/>
      <c r="O120" s="379"/>
      <c r="P120" s="379"/>
      <c r="Q120" s="379"/>
      <c r="R120" s="379"/>
      <c r="S120" s="379"/>
      <c r="T120" s="379"/>
      <c r="U120" s="379"/>
      <c r="V120" s="379"/>
      <c r="W120" s="379"/>
    </row>
    <row r="121" spans="1:23" ht="14.4" customHeight="1" x14ac:dyDescent="0.3">
      <c r="A121" s="1579" t="s">
        <v>1760</v>
      </c>
      <c r="B121" s="1877"/>
      <c r="C121" s="1877"/>
      <c r="D121" s="1877"/>
      <c r="E121" s="1877"/>
      <c r="F121" s="1877"/>
      <c r="G121" s="1877"/>
      <c r="H121" s="1877"/>
      <c r="I121" s="1877"/>
      <c r="J121" s="1877"/>
      <c r="K121" s="1600"/>
      <c r="L121" s="416"/>
      <c r="M121" s="416"/>
      <c r="N121" s="416"/>
      <c r="O121" s="416"/>
      <c r="P121" s="416"/>
      <c r="Q121" s="416"/>
      <c r="R121" s="379"/>
      <c r="S121" s="379"/>
      <c r="T121" s="379"/>
      <c r="U121" s="379"/>
      <c r="V121" s="379"/>
      <c r="W121" s="379"/>
    </row>
    <row r="122" spans="1:23" ht="16.75" customHeight="1" x14ac:dyDescent="0.3">
      <c r="A122" s="330">
        <v>20</v>
      </c>
      <c r="B122" s="1473" t="s">
        <v>1761</v>
      </c>
      <c r="C122" s="1473"/>
      <c r="D122" s="1473"/>
      <c r="E122" s="1473"/>
      <c r="F122" s="1473"/>
      <c r="G122" s="1473"/>
      <c r="H122" s="1473"/>
      <c r="I122" s="1473"/>
      <c r="J122" s="450">
        <v>3740.1</v>
      </c>
      <c r="K122" s="440">
        <f t="shared" si="2"/>
        <v>4974.3329999999996</v>
      </c>
      <c r="L122" s="412"/>
      <c r="M122" s="412"/>
      <c r="N122" s="412"/>
      <c r="O122" s="412"/>
      <c r="P122" s="412"/>
      <c r="Q122" s="412"/>
      <c r="R122" s="379"/>
      <c r="S122" s="379"/>
      <c r="T122" s="379"/>
      <c r="U122" s="379"/>
      <c r="V122" s="379"/>
      <c r="W122" s="379"/>
    </row>
    <row r="123" spans="1:23" ht="30" customHeight="1" x14ac:dyDescent="0.3">
      <c r="A123" s="330">
        <v>21</v>
      </c>
      <c r="B123" s="1473" t="s">
        <v>1440</v>
      </c>
      <c r="C123" s="1473"/>
      <c r="D123" s="1473"/>
      <c r="E123" s="1473"/>
      <c r="F123" s="1473"/>
      <c r="G123" s="1473"/>
      <c r="H123" s="1473"/>
      <c r="I123" s="1473"/>
      <c r="J123" s="450">
        <v>863.1</v>
      </c>
      <c r="K123" s="440">
        <f t="shared" si="2"/>
        <v>1147.923</v>
      </c>
      <c r="L123" s="412"/>
      <c r="M123" s="412"/>
      <c r="N123" s="412"/>
      <c r="O123" s="412"/>
      <c r="P123" s="412"/>
      <c r="Q123" s="412"/>
      <c r="R123" s="379"/>
      <c r="S123" s="379"/>
      <c r="T123" s="379"/>
      <c r="U123" s="379"/>
      <c r="V123" s="379"/>
      <c r="W123" s="379"/>
    </row>
    <row r="124" spans="1:23" ht="30" customHeight="1" x14ac:dyDescent="0.3">
      <c r="A124" s="330">
        <v>22</v>
      </c>
      <c r="B124" s="1473" t="s">
        <v>1441</v>
      </c>
      <c r="C124" s="1473"/>
      <c r="D124" s="1473"/>
      <c r="E124" s="1473"/>
      <c r="F124" s="1473"/>
      <c r="G124" s="1473"/>
      <c r="H124" s="1473"/>
      <c r="I124" s="1473"/>
      <c r="J124" s="450">
        <v>346.5</v>
      </c>
      <c r="K124" s="440">
        <f t="shared" si="2"/>
        <v>460.84500000000003</v>
      </c>
      <c r="L124" s="412"/>
      <c r="M124" s="412"/>
      <c r="N124" s="412"/>
      <c r="O124" s="412"/>
      <c r="P124" s="412"/>
      <c r="Q124" s="412"/>
      <c r="R124" s="379"/>
      <c r="S124" s="379"/>
      <c r="T124" s="379"/>
      <c r="U124" s="379"/>
      <c r="V124" s="379"/>
      <c r="W124" s="379"/>
    </row>
    <row r="125" spans="1:23" ht="28.75" customHeight="1" x14ac:dyDescent="0.3">
      <c r="A125" s="330">
        <v>23</v>
      </c>
      <c r="B125" s="1473" t="s">
        <v>1442</v>
      </c>
      <c r="C125" s="1473"/>
      <c r="D125" s="1473"/>
      <c r="E125" s="1473"/>
      <c r="F125" s="1473"/>
      <c r="G125" s="1473"/>
      <c r="H125" s="1473"/>
      <c r="I125" s="1473"/>
      <c r="J125" s="450">
        <v>1883.7</v>
      </c>
      <c r="K125" s="440">
        <f t="shared" si="2"/>
        <v>2505.3209999999999</v>
      </c>
      <c r="L125" s="412"/>
      <c r="M125" s="412"/>
      <c r="N125" s="412"/>
      <c r="O125" s="412"/>
      <c r="P125" s="412"/>
      <c r="Q125" s="412"/>
      <c r="R125" s="379"/>
      <c r="S125" s="379"/>
      <c r="T125" s="379"/>
      <c r="U125" s="379"/>
      <c r="V125" s="379"/>
      <c r="W125" s="379"/>
    </row>
    <row r="126" spans="1:23" ht="14.5" x14ac:dyDescent="0.3">
      <c r="A126" s="330">
        <v>24</v>
      </c>
      <c r="B126" s="1473" t="s">
        <v>1762</v>
      </c>
      <c r="C126" s="1473"/>
      <c r="D126" s="1473"/>
      <c r="E126" s="1473"/>
      <c r="F126" s="1473"/>
      <c r="G126" s="1473"/>
      <c r="H126" s="1473"/>
      <c r="I126" s="1473"/>
      <c r="J126" s="450">
        <v>2952.6</v>
      </c>
      <c r="K126" s="440">
        <f t="shared" si="2"/>
        <v>3926.9580000000001</v>
      </c>
      <c r="L126" s="412"/>
      <c r="M126" s="412"/>
      <c r="N126" s="412"/>
      <c r="O126" s="412"/>
      <c r="P126" s="412"/>
      <c r="Q126" s="412"/>
      <c r="R126" s="379"/>
      <c r="S126" s="379"/>
      <c r="T126" s="379"/>
      <c r="U126" s="379"/>
      <c r="V126" s="379"/>
      <c r="W126" s="379"/>
    </row>
    <row r="127" spans="1:23" ht="14.4" customHeight="1" x14ac:dyDescent="0.3">
      <c r="A127" s="330">
        <v>25</v>
      </c>
      <c r="B127" s="1921" t="s">
        <v>1444</v>
      </c>
      <c r="C127" s="1921"/>
      <c r="D127" s="1921"/>
      <c r="E127" s="1921"/>
      <c r="F127" s="1921"/>
      <c r="G127" s="1921"/>
      <c r="H127" s="1921"/>
      <c r="I127" s="1921"/>
      <c r="J127" s="451">
        <v>-624.75</v>
      </c>
      <c r="K127" s="440">
        <f t="shared" si="2"/>
        <v>-830.91750000000002</v>
      </c>
      <c r="L127" s="417"/>
      <c r="M127" s="417"/>
      <c r="N127" s="417"/>
      <c r="O127" s="417"/>
      <c r="P127" s="417"/>
      <c r="Q127" s="417"/>
      <c r="R127" s="379"/>
      <c r="S127" s="379"/>
      <c r="T127" s="379"/>
      <c r="U127" s="379"/>
      <c r="V127" s="379"/>
      <c r="W127" s="379"/>
    </row>
    <row r="128" spans="1:23" ht="14.4" customHeight="1" x14ac:dyDescent="0.3">
      <c r="A128" s="330">
        <v>26</v>
      </c>
      <c r="B128" s="1473" t="s">
        <v>1445</v>
      </c>
      <c r="C128" s="1473"/>
      <c r="D128" s="1473"/>
      <c r="E128" s="1473"/>
      <c r="F128" s="1473"/>
      <c r="G128" s="1473"/>
      <c r="H128" s="1473"/>
      <c r="I128" s="1473"/>
      <c r="J128" s="450">
        <v>1023.75</v>
      </c>
      <c r="K128" s="440">
        <f t="shared" si="2"/>
        <v>1361.5875000000001</v>
      </c>
      <c r="L128" s="412"/>
      <c r="M128" s="412"/>
      <c r="N128" s="412"/>
      <c r="O128" s="412"/>
      <c r="P128" s="412"/>
      <c r="Q128" s="412"/>
      <c r="R128" s="379"/>
      <c r="S128" s="379"/>
      <c r="T128" s="379"/>
      <c r="U128" s="379"/>
      <c r="V128" s="379"/>
      <c r="W128" s="379"/>
    </row>
    <row r="129" spans="1:23" ht="14.4" customHeight="1" x14ac:dyDescent="0.3">
      <c r="A129" s="330">
        <v>27</v>
      </c>
      <c r="B129" s="1473" t="s">
        <v>1773</v>
      </c>
      <c r="C129" s="1473"/>
      <c r="D129" s="1473"/>
      <c r="E129" s="1473"/>
      <c r="F129" s="1473"/>
      <c r="G129" s="1473"/>
      <c r="H129" s="1473"/>
      <c r="I129" s="1473"/>
      <c r="J129" s="450">
        <v>632</v>
      </c>
      <c r="K129" s="440">
        <f t="shared" si="2"/>
        <v>840.56</v>
      </c>
      <c r="L129" s="412"/>
      <c r="M129" s="412"/>
      <c r="N129" s="412"/>
      <c r="O129" s="412"/>
      <c r="P129" s="412"/>
      <c r="Q129" s="412"/>
      <c r="R129" s="379"/>
      <c r="S129" s="379"/>
      <c r="T129" s="379"/>
      <c r="U129" s="379"/>
      <c r="V129" s="379"/>
      <c r="W129" s="379"/>
    </row>
    <row r="130" spans="1:23" ht="14.4" customHeight="1" x14ac:dyDescent="0.3">
      <c r="A130" s="330">
        <v>28</v>
      </c>
      <c r="B130" s="1473" t="s">
        <v>1774</v>
      </c>
      <c r="C130" s="1473"/>
      <c r="D130" s="1473"/>
      <c r="E130" s="1473"/>
      <c r="F130" s="1473"/>
      <c r="G130" s="1473"/>
      <c r="H130" s="1473"/>
      <c r="I130" s="1473"/>
      <c r="J130" s="450">
        <v>632</v>
      </c>
      <c r="K130" s="440">
        <f t="shared" si="2"/>
        <v>840.56</v>
      </c>
      <c r="L130" s="412"/>
      <c r="M130" s="412"/>
      <c r="N130" s="412"/>
      <c r="O130" s="412"/>
      <c r="P130" s="412"/>
      <c r="Q130" s="412"/>
      <c r="R130" s="379"/>
      <c r="S130" s="379"/>
      <c r="T130" s="379"/>
      <c r="U130" s="379"/>
      <c r="V130" s="379"/>
      <c r="W130" s="379"/>
    </row>
    <row r="131" spans="1:23" ht="15.65" customHeight="1" x14ac:dyDescent="0.3">
      <c r="A131" s="1881" t="s">
        <v>1451</v>
      </c>
      <c r="B131" s="1882"/>
      <c r="C131" s="1882"/>
      <c r="D131" s="1882"/>
      <c r="E131" s="1882"/>
      <c r="F131" s="1882"/>
      <c r="G131" s="1882"/>
      <c r="H131" s="1882"/>
      <c r="I131" s="1882"/>
      <c r="J131" s="1883"/>
      <c r="K131" s="440">
        <f t="shared" si="2"/>
        <v>0</v>
      </c>
      <c r="L131" s="418"/>
      <c r="M131" s="418"/>
      <c r="N131" s="418"/>
      <c r="O131" s="418"/>
      <c r="P131" s="418"/>
      <c r="Q131" s="379"/>
      <c r="R131" s="379"/>
      <c r="S131" s="379"/>
      <c r="T131" s="379"/>
      <c r="U131" s="379"/>
      <c r="V131" s="379"/>
      <c r="W131" s="379"/>
    </row>
    <row r="132" spans="1:23" ht="14.4" customHeight="1" x14ac:dyDescent="0.35">
      <c r="A132" s="330">
        <v>14</v>
      </c>
      <c r="B132" s="1914" t="s">
        <v>1464</v>
      </c>
      <c r="C132" s="1914"/>
      <c r="D132" s="1914"/>
      <c r="E132" s="1914"/>
      <c r="F132" s="1914"/>
      <c r="G132" s="1914"/>
      <c r="H132" s="1914"/>
      <c r="I132" s="1914"/>
      <c r="J132" s="450">
        <v>1569.75</v>
      </c>
      <c r="K132" s="440">
        <f t="shared" ref="K132:K145" si="3">J132+(J132*0.33)</f>
        <v>2087.7674999999999</v>
      </c>
      <c r="L132" s="379"/>
      <c r="M132" s="379"/>
      <c r="N132" s="379"/>
      <c r="O132" s="379"/>
      <c r="P132" s="379"/>
      <c r="Q132" s="379"/>
      <c r="R132" s="419"/>
      <c r="S132" s="419"/>
      <c r="T132" s="419"/>
      <c r="U132" s="419"/>
      <c r="V132" s="419"/>
      <c r="W132" s="379"/>
    </row>
    <row r="133" spans="1:23" ht="14.4" customHeight="1" x14ac:dyDescent="0.3">
      <c r="A133" s="1915" t="s">
        <v>1505</v>
      </c>
      <c r="B133" s="1916"/>
      <c r="C133" s="1916"/>
      <c r="D133" s="1916"/>
      <c r="E133" s="1916"/>
      <c r="F133" s="1916"/>
      <c r="G133" s="1916"/>
      <c r="H133" s="1916"/>
      <c r="I133" s="1916"/>
      <c r="J133" s="1917"/>
      <c r="K133" s="440"/>
      <c r="L133" s="419"/>
      <c r="M133" s="419"/>
      <c r="N133" s="419"/>
      <c r="O133" s="419"/>
      <c r="P133" s="419"/>
      <c r="Q133" s="419"/>
      <c r="R133" s="379"/>
      <c r="S133" s="379"/>
      <c r="T133" s="379"/>
      <c r="U133" s="379"/>
      <c r="V133" s="379"/>
      <c r="W133" s="379"/>
    </row>
    <row r="134" spans="1:23" ht="19.75" customHeight="1" x14ac:dyDescent="0.3">
      <c r="A134" s="346" t="s">
        <v>1775</v>
      </c>
      <c r="B134" s="1918" t="s">
        <v>1763</v>
      </c>
      <c r="C134" s="1919"/>
      <c r="D134" s="1919"/>
      <c r="E134" s="1919"/>
      <c r="F134" s="1919"/>
      <c r="G134" s="1919"/>
      <c r="H134" s="1919"/>
      <c r="I134" s="1919"/>
      <c r="J134" s="1920"/>
      <c r="K134" s="440"/>
      <c r="L134" s="413"/>
      <c r="M134" s="413"/>
      <c r="N134" s="413"/>
      <c r="O134" s="413"/>
      <c r="P134" s="379"/>
      <c r="Q134" s="379"/>
      <c r="R134" s="379"/>
      <c r="S134" s="379"/>
      <c r="T134" s="379"/>
      <c r="U134" s="379"/>
      <c r="V134" s="379"/>
      <c r="W134" s="379"/>
    </row>
    <row r="135" spans="1:23" ht="16.75" customHeight="1" x14ac:dyDescent="0.3">
      <c r="A135" s="274">
        <v>1</v>
      </c>
      <c r="B135" s="560" t="s">
        <v>1491</v>
      </c>
      <c r="C135" s="561"/>
      <c r="D135" s="561"/>
      <c r="E135" s="561"/>
      <c r="F135" s="561"/>
      <c r="G135" s="561"/>
      <c r="H135" s="561"/>
      <c r="I135" s="561"/>
      <c r="J135" s="562"/>
      <c r="K135" s="440"/>
      <c r="L135" s="374"/>
      <c r="M135" s="374"/>
      <c r="N135" s="374"/>
      <c r="O135" s="374"/>
      <c r="P135" s="379"/>
      <c r="Q135" s="379"/>
      <c r="R135" s="379"/>
      <c r="S135" s="379"/>
      <c r="T135" s="379"/>
      <c r="U135" s="379"/>
      <c r="V135" s="379"/>
      <c r="W135" s="379"/>
    </row>
    <row r="136" spans="1:23" ht="15" customHeight="1" x14ac:dyDescent="0.3">
      <c r="A136" s="274">
        <v>2</v>
      </c>
      <c r="B136" s="560" t="s">
        <v>1492</v>
      </c>
      <c r="C136" s="561"/>
      <c r="D136" s="561"/>
      <c r="E136" s="561"/>
      <c r="F136" s="561"/>
      <c r="G136" s="561"/>
      <c r="H136" s="561"/>
      <c r="I136" s="561"/>
      <c r="J136" s="562"/>
      <c r="K136" s="440"/>
      <c r="L136" s="374"/>
      <c r="M136" s="374"/>
      <c r="N136" s="374"/>
      <c r="O136" s="374"/>
      <c r="P136" s="379"/>
      <c r="Q136" s="379"/>
      <c r="R136" s="379"/>
      <c r="S136" s="379"/>
      <c r="T136" s="379"/>
      <c r="U136" s="379"/>
      <c r="V136" s="379"/>
      <c r="W136" s="379"/>
    </row>
    <row r="137" spans="1:23" ht="14.4" customHeight="1" x14ac:dyDescent="0.3">
      <c r="A137" s="274">
        <v>3</v>
      </c>
      <c r="B137" s="560" t="s">
        <v>1493</v>
      </c>
      <c r="C137" s="561"/>
      <c r="D137" s="561"/>
      <c r="E137" s="561"/>
      <c r="F137" s="561"/>
      <c r="G137" s="561"/>
      <c r="H137" s="561"/>
      <c r="I137" s="561"/>
      <c r="J137" s="562"/>
      <c r="K137" s="440"/>
      <c r="L137" s="374"/>
      <c r="M137" s="374"/>
      <c r="N137" s="374"/>
      <c r="O137" s="374"/>
      <c r="P137" s="379"/>
      <c r="Q137" s="379"/>
      <c r="R137" s="379"/>
      <c r="S137" s="379"/>
      <c r="T137" s="379"/>
      <c r="U137" s="379"/>
      <c r="V137" s="379"/>
      <c r="W137" s="379"/>
    </row>
    <row r="138" spans="1:23" ht="14.5" x14ac:dyDescent="0.3">
      <c r="A138" s="1704" t="s">
        <v>47</v>
      </c>
      <c r="B138" s="1705"/>
      <c r="C138" s="1705"/>
      <c r="D138" s="1705"/>
      <c r="E138" s="1705"/>
      <c r="F138" s="1705"/>
      <c r="G138" s="1705"/>
      <c r="H138" s="1705"/>
      <c r="I138" s="1705"/>
      <c r="J138" s="1706"/>
      <c r="K138" s="440"/>
      <c r="L138" s="413"/>
      <c r="M138" s="413"/>
      <c r="N138" s="413"/>
      <c r="O138" s="379"/>
      <c r="P138" s="379"/>
      <c r="Q138" s="379"/>
      <c r="R138" s="379"/>
      <c r="S138" s="379"/>
      <c r="T138" s="379"/>
      <c r="U138" s="379"/>
      <c r="V138" s="379"/>
      <c r="W138" s="379"/>
    </row>
    <row r="139" spans="1:23" ht="15" customHeight="1" x14ac:dyDescent="0.35">
      <c r="A139" s="331">
        <v>15</v>
      </c>
      <c r="B139" s="1912" t="s">
        <v>1554</v>
      </c>
      <c r="C139" s="1912"/>
      <c r="D139" s="1912"/>
      <c r="E139" s="1912"/>
      <c r="F139" s="1912"/>
      <c r="G139" s="1912"/>
      <c r="H139" s="1912"/>
      <c r="I139" s="1912"/>
      <c r="J139" s="449">
        <v>821.1</v>
      </c>
      <c r="K139" s="440">
        <f t="shared" si="3"/>
        <v>1092.0630000000001</v>
      </c>
      <c r="L139" s="379"/>
      <c r="M139" s="379"/>
      <c r="N139" s="379"/>
      <c r="O139" s="379"/>
      <c r="P139" s="379"/>
      <c r="Q139" s="379"/>
      <c r="R139" s="379"/>
      <c r="S139" s="379"/>
      <c r="T139" s="379"/>
      <c r="U139" s="379"/>
      <c r="V139" s="379"/>
      <c r="W139" s="379"/>
    </row>
    <row r="140" spans="1:23" ht="14.5" x14ac:dyDescent="0.35">
      <c r="A140" s="331">
        <v>16</v>
      </c>
      <c r="B140" s="1912" t="s">
        <v>1555</v>
      </c>
      <c r="C140" s="1912"/>
      <c r="D140" s="1912"/>
      <c r="E140" s="1912"/>
      <c r="F140" s="1912"/>
      <c r="G140" s="1912"/>
      <c r="H140" s="1912"/>
      <c r="I140" s="1912"/>
      <c r="J140" s="449">
        <v>700.35</v>
      </c>
      <c r="K140" s="440">
        <f t="shared" si="3"/>
        <v>931.46550000000002</v>
      </c>
      <c r="L140" s="379"/>
      <c r="M140" s="379"/>
      <c r="N140" s="379"/>
      <c r="O140" s="379"/>
      <c r="P140" s="379"/>
      <c r="Q140" s="379"/>
      <c r="R140" s="379"/>
      <c r="S140" s="379"/>
      <c r="T140" s="379"/>
      <c r="U140" s="379"/>
      <c r="V140" s="379"/>
      <c r="W140" s="379"/>
    </row>
    <row r="141" spans="1:23" ht="14.5" x14ac:dyDescent="0.35">
      <c r="A141" s="331">
        <v>17</v>
      </c>
      <c r="B141" s="1913" t="s">
        <v>1556</v>
      </c>
      <c r="C141" s="1913"/>
      <c r="D141" s="1913"/>
      <c r="E141" s="1913"/>
      <c r="F141" s="1913"/>
      <c r="G141" s="1913"/>
      <c r="H141" s="1913"/>
      <c r="I141" s="1913"/>
      <c r="J141" s="449">
        <v>825.3</v>
      </c>
      <c r="K141" s="440">
        <f t="shared" si="3"/>
        <v>1097.6489999999999</v>
      </c>
      <c r="L141" s="379"/>
      <c r="M141" s="379"/>
      <c r="N141" s="379"/>
      <c r="O141" s="379"/>
      <c r="P141" s="379"/>
      <c r="Q141" s="379"/>
      <c r="R141" s="379"/>
      <c r="S141" s="379"/>
      <c r="T141" s="379"/>
      <c r="U141" s="379"/>
      <c r="V141" s="379"/>
      <c r="W141" s="379"/>
    </row>
    <row r="142" spans="1:23" ht="14.5" x14ac:dyDescent="0.35">
      <c r="A142" s="331">
        <v>19</v>
      </c>
      <c r="B142" s="1911" t="s">
        <v>1558</v>
      </c>
      <c r="C142" s="1911"/>
      <c r="D142" s="1911"/>
      <c r="E142" s="1911"/>
      <c r="F142" s="1911"/>
      <c r="G142" s="1911"/>
      <c r="H142" s="1911"/>
      <c r="I142" s="1911"/>
      <c r="J142" s="449">
        <v>821.1</v>
      </c>
      <c r="K142" s="440">
        <f t="shared" si="3"/>
        <v>1092.0630000000001</v>
      </c>
      <c r="L142" s="379"/>
      <c r="M142" s="379"/>
      <c r="N142" s="379"/>
      <c r="O142" s="379"/>
      <c r="P142" s="379"/>
      <c r="Q142" s="379"/>
      <c r="R142" s="379"/>
      <c r="S142" s="379"/>
      <c r="T142" s="379"/>
      <c r="U142" s="379"/>
      <c r="V142" s="379"/>
      <c r="W142" s="379"/>
    </row>
    <row r="143" spans="1:23" ht="14.5" x14ac:dyDescent="0.35">
      <c r="A143" s="331">
        <v>21</v>
      </c>
      <c r="B143" s="1911" t="s">
        <v>1560</v>
      </c>
      <c r="C143" s="1911"/>
      <c r="D143" s="1911"/>
      <c r="E143" s="1911"/>
      <c r="F143" s="1911"/>
      <c r="G143" s="1911"/>
      <c r="H143" s="1911"/>
      <c r="I143" s="1911"/>
      <c r="J143" s="449">
        <v>181.65</v>
      </c>
      <c r="K143" s="440">
        <f t="shared" si="3"/>
        <v>241.59450000000001</v>
      </c>
      <c r="L143" s="379"/>
      <c r="M143" s="379"/>
      <c r="N143" s="379"/>
      <c r="O143" s="379"/>
      <c r="P143" s="379"/>
      <c r="Q143" s="379"/>
      <c r="R143" s="379"/>
      <c r="S143" s="379"/>
      <c r="T143" s="379"/>
      <c r="U143" s="379"/>
      <c r="V143" s="379"/>
      <c r="W143" s="379"/>
    </row>
    <row r="144" spans="1:23" ht="15" customHeight="1" x14ac:dyDescent="0.3">
      <c r="A144" s="1874" t="s">
        <v>1562</v>
      </c>
      <c r="B144" s="1875"/>
      <c r="C144" s="1875"/>
      <c r="D144" s="1875"/>
      <c r="E144" s="1875"/>
      <c r="F144" s="1875"/>
      <c r="G144" s="1875"/>
      <c r="H144" s="1875"/>
      <c r="I144" s="1875"/>
      <c r="J144" s="1875"/>
      <c r="K144" s="1876"/>
      <c r="L144" s="379"/>
      <c r="M144" s="379"/>
      <c r="N144" s="379"/>
      <c r="O144" s="379"/>
      <c r="P144" s="379"/>
      <c r="Q144" s="379"/>
      <c r="R144" s="379"/>
      <c r="S144" s="379"/>
      <c r="T144" s="379"/>
      <c r="U144" s="379"/>
      <c r="V144" s="379"/>
      <c r="W144" s="379"/>
    </row>
    <row r="145" spans="1:23" ht="32.4" customHeight="1" x14ac:dyDescent="0.35">
      <c r="A145" s="345">
        <v>15</v>
      </c>
      <c r="B145" s="1910" t="s">
        <v>1772</v>
      </c>
      <c r="C145" s="1910"/>
      <c r="D145" s="1910"/>
      <c r="E145" s="1910"/>
      <c r="F145" s="1910"/>
      <c r="G145" s="1910"/>
      <c r="H145" s="1910"/>
      <c r="I145" s="1910"/>
      <c r="J145" s="447">
        <v>26705</v>
      </c>
      <c r="K145" s="448">
        <f t="shared" si="3"/>
        <v>35517.65</v>
      </c>
      <c r="L145" s="420"/>
      <c r="M145" s="420"/>
      <c r="N145" s="420"/>
      <c r="O145" s="420"/>
      <c r="P145" s="379"/>
      <c r="Q145" s="379"/>
      <c r="R145" s="379"/>
      <c r="S145" s="379"/>
      <c r="T145" s="379"/>
      <c r="U145" s="379"/>
      <c r="V145" s="379"/>
      <c r="W145" s="379"/>
    </row>
  </sheetData>
  <mergeCells count="145">
    <mergeCell ref="B145:I145"/>
    <mergeCell ref="B129:I129"/>
    <mergeCell ref="B130:I130"/>
    <mergeCell ref="A131:J131"/>
    <mergeCell ref="B74:I74"/>
    <mergeCell ref="B143:I143"/>
    <mergeCell ref="B137:J137"/>
    <mergeCell ref="A138:J138"/>
    <mergeCell ref="B139:I139"/>
    <mergeCell ref="B140:I140"/>
    <mergeCell ref="B141:I141"/>
    <mergeCell ref="B142:I142"/>
    <mergeCell ref="B132:I132"/>
    <mergeCell ref="A133:J133"/>
    <mergeCell ref="B134:J134"/>
    <mergeCell ref="B135:J135"/>
    <mergeCell ref="B136:J136"/>
    <mergeCell ref="B123:I123"/>
    <mergeCell ref="B124:I124"/>
    <mergeCell ref="B125:I125"/>
    <mergeCell ref="B126:I126"/>
    <mergeCell ref="B127:I127"/>
    <mergeCell ref="B128:I128"/>
    <mergeCell ref="B117:I117"/>
    <mergeCell ref="B118:I118"/>
    <mergeCell ref="B119:I119"/>
    <mergeCell ref="B120:I120"/>
    <mergeCell ref="B122:I122"/>
    <mergeCell ref="B113:I113"/>
    <mergeCell ref="B114:I114"/>
    <mergeCell ref="B115:I115"/>
    <mergeCell ref="B116:I116"/>
    <mergeCell ref="B105:I105"/>
    <mergeCell ref="B106:I106"/>
    <mergeCell ref="B107:I107"/>
    <mergeCell ref="B108:I108"/>
    <mergeCell ref="B109:I109"/>
    <mergeCell ref="B110:I110"/>
    <mergeCell ref="B99:I99"/>
    <mergeCell ref="B100:I100"/>
    <mergeCell ref="B103:I103"/>
    <mergeCell ref="B104:I104"/>
    <mergeCell ref="A76:K76"/>
    <mergeCell ref="A75:K75"/>
    <mergeCell ref="B93:I93"/>
    <mergeCell ref="B94:I94"/>
    <mergeCell ref="B95:I95"/>
    <mergeCell ref="B96:I96"/>
    <mergeCell ref="B97:I97"/>
    <mergeCell ref="B98:I98"/>
    <mergeCell ref="B87:I87"/>
    <mergeCell ref="B90:I90"/>
    <mergeCell ref="B91:I91"/>
    <mergeCell ref="B92:I92"/>
    <mergeCell ref="A88:K88"/>
    <mergeCell ref="A89:K89"/>
    <mergeCell ref="B81:I81"/>
    <mergeCell ref="B82:I82"/>
    <mergeCell ref="B83:I83"/>
    <mergeCell ref="B84:I84"/>
    <mergeCell ref="B85:I85"/>
    <mergeCell ref="B86:I86"/>
    <mergeCell ref="B78:I78"/>
    <mergeCell ref="B79:I79"/>
    <mergeCell ref="B80:I80"/>
    <mergeCell ref="A61:K61"/>
    <mergeCell ref="A52:K52"/>
    <mergeCell ref="A53:K53"/>
    <mergeCell ref="B68:I68"/>
    <mergeCell ref="B69:I69"/>
    <mergeCell ref="B70:I70"/>
    <mergeCell ref="B71:I71"/>
    <mergeCell ref="B72:I72"/>
    <mergeCell ref="B73:I73"/>
    <mergeCell ref="B62:I62"/>
    <mergeCell ref="B63:I63"/>
    <mergeCell ref="B64:I64"/>
    <mergeCell ref="B67:I67"/>
    <mergeCell ref="A66:K66"/>
    <mergeCell ref="A65:K65"/>
    <mergeCell ref="B56:I56"/>
    <mergeCell ref="B57:I57"/>
    <mergeCell ref="B58:I58"/>
    <mergeCell ref="B59:I59"/>
    <mergeCell ref="B55:I55"/>
    <mergeCell ref="A60:K60"/>
    <mergeCell ref="B77:I77"/>
    <mergeCell ref="A1:K1"/>
    <mergeCell ref="B23:I23"/>
    <mergeCell ref="A24:J24"/>
    <mergeCell ref="B17:I17"/>
    <mergeCell ref="B18:I18"/>
    <mergeCell ref="B19:I19"/>
    <mergeCell ref="B2:I2"/>
    <mergeCell ref="B3:I3"/>
    <mergeCell ref="B4:I4"/>
    <mergeCell ref="B5:I5"/>
    <mergeCell ref="A7:J7"/>
    <mergeCell ref="B20:I20"/>
    <mergeCell ref="B21:I21"/>
    <mergeCell ref="B22:I22"/>
    <mergeCell ref="B14:I14"/>
    <mergeCell ref="B15:I15"/>
    <mergeCell ref="B16:I16"/>
    <mergeCell ref="B6:I6"/>
    <mergeCell ref="A144:K144"/>
    <mergeCell ref="A121:K121"/>
    <mergeCell ref="A112:K112"/>
    <mergeCell ref="A111:K111"/>
    <mergeCell ref="A101:K101"/>
    <mergeCell ref="A102:K102"/>
    <mergeCell ref="B26:I26"/>
    <mergeCell ref="B27:I27"/>
    <mergeCell ref="B28:I28"/>
    <mergeCell ref="B29:I29"/>
    <mergeCell ref="B30:I30"/>
    <mergeCell ref="B31:I31"/>
    <mergeCell ref="B38:I38"/>
    <mergeCell ref="B40:I40"/>
    <mergeCell ref="B41:I41"/>
    <mergeCell ref="B42:I42"/>
    <mergeCell ref="B43:I43"/>
    <mergeCell ref="A39:K39"/>
    <mergeCell ref="B35:I35"/>
    <mergeCell ref="B36:I36"/>
    <mergeCell ref="B37:I37"/>
    <mergeCell ref="B50:I50"/>
    <mergeCell ref="B51:I51"/>
    <mergeCell ref="B54:I54"/>
    <mergeCell ref="B8:I8"/>
    <mergeCell ref="A9:J9"/>
    <mergeCell ref="B10:I10"/>
    <mergeCell ref="A11:J11"/>
    <mergeCell ref="B12:I12"/>
    <mergeCell ref="B13:I13"/>
    <mergeCell ref="B32:I32"/>
    <mergeCell ref="B33:I33"/>
    <mergeCell ref="B34:I34"/>
    <mergeCell ref="B25:K25"/>
    <mergeCell ref="B44:I44"/>
    <mergeCell ref="B45:I45"/>
    <mergeCell ref="B46:I46"/>
    <mergeCell ref="B47:I47"/>
    <mergeCell ref="B48:I48"/>
    <mergeCell ref="B49:I49"/>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T98"/>
  <sheetViews>
    <sheetView zoomScale="75" zoomScaleNormal="75" workbookViewId="0">
      <pane ySplit="2" topLeftCell="A3" activePane="bottomLeft" state="frozen"/>
      <selection activeCell="A3" sqref="A3"/>
      <selection pane="bottomLeft" activeCell="A3" sqref="A3"/>
    </sheetView>
  </sheetViews>
  <sheetFormatPr defaultColWidth="9.296875" defaultRowHeight="13" x14ac:dyDescent="0.3"/>
  <cols>
    <col min="1" max="1" width="9.296875" style="64"/>
    <col min="2" max="7" width="9.296875" style="146"/>
    <col min="8" max="8" width="9.296875" style="146" customWidth="1"/>
    <col min="9" max="9" width="9.296875" style="146"/>
    <col min="10" max="16384" width="9.296875" style="64"/>
  </cols>
  <sheetData>
    <row r="1" spans="1:20" ht="109.5" customHeight="1" x14ac:dyDescent="0.3">
      <c r="A1" s="134"/>
      <c r="B1" s="519" t="s">
        <v>1</v>
      </c>
      <c r="C1" s="520"/>
      <c r="D1" s="520"/>
      <c r="E1" s="520"/>
      <c r="F1" s="520"/>
      <c r="G1" s="520"/>
      <c r="H1" s="520"/>
      <c r="I1" s="521"/>
      <c r="J1" s="522" t="s">
        <v>2</v>
      </c>
      <c r="K1" s="520"/>
      <c r="L1" s="520"/>
      <c r="M1" s="520"/>
      <c r="N1" s="521"/>
      <c r="O1" s="522" t="s">
        <v>3</v>
      </c>
      <c r="P1" s="520"/>
      <c r="Q1" s="520"/>
      <c r="R1" s="520"/>
      <c r="S1" s="523" t="s">
        <v>278</v>
      </c>
      <c r="T1" s="523"/>
    </row>
    <row r="2" spans="1:20" ht="15" customHeight="1" x14ac:dyDescent="0.3">
      <c r="A2" s="519" t="s">
        <v>0</v>
      </c>
      <c r="B2" s="524"/>
      <c r="C2" s="524"/>
      <c r="D2" s="524"/>
      <c r="E2" s="524"/>
      <c r="F2" s="524"/>
      <c r="G2" s="524"/>
      <c r="H2" s="524"/>
      <c r="I2" s="524"/>
      <c r="J2" s="524"/>
      <c r="K2" s="524"/>
      <c r="L2" s="524"/>
      <c r="M2" s="524"/>
      <c r="N2" s="524"/>
      <c r="O2" s="524"/>
      <c r="P2" s="524"/>
      <c r="Q2" s="524"/>
      <c r="R2" s="524"/>
      <c r="S2" s="135"/>
      <c r="T2" s="136"/>
    </row>
    <row r="3" spans="1:20" ht="14.5" x14ac:dyDescent="0.3">
      <c r="A3" s="137" t="s">
        <v>4</v>
      </c>
      <c r="B3" s="487" t="s">
        <v>5</v>
      </c>
      <c r="C3" s="488"/>
      <c r="D3" s="488"/>
      <c r="E3" s="488"/>
      <c r="F3" s="488"/>
      <c r="G3" s="488"/>
      <c r="H3" s="488"/>
      <c r="I3" s="489"/>
      <c r="J3" s="478"/>
      <c r="K3" s="479"/>
      <c r="L3" s="479"/>
      <c r="M3" s="479"/>
      <c r="N3" s="480"/>
      <c r="O3" s="478"/>
      <c r="P3" s="479"/>
      <c r="Q3" s="479"/>
      <c r="R3" s="479"/>
      <c r="S3" s="505"/>
      <c r="T3" s="505"/>
    </row>
    <row r="4" spans="1:20" ht="138.75" customHeight="1" x14ac:dyDescent="0.3">
      <c r="A4" s="138">
        <v>1</v>
      </c>
      <c r="B4" s="490" t="s">
        <v>362</v>
      </c>
      <c r="C4" s="479"/>
      <c r="D4" s="479"/>
      <c r="E4" s="485"/>
      <c r="F4" s="485"/>
      <c r="G4" s="485"/>
      <c r="H4" s="485"/>
      <c r="I4" s="486"/>
      <c r="J4" s="478" t="s">
        <v>518</v>
      </c>
      <c r="K4" s="479"/>
      <c r="L4" s="479"/>
      <c r="M4" s="479"/>
      <c r="N4" s="480"/>
      <c r="O4" s="478"/>
      <c r="P4" s="479"/>
      <c r="Q4" s="479"/>
      <c r="R4" s="479"/>
      <c r="S4" s="505"/>
      <c r="T4" s="505"/>
    </row>
    <row r="5" spans="1:20" ht="291.75" customHeight="1" x14ac:dyDescent="0.3">
      <c r="A5" s="138">
        <v>2</v>
      </c>
      <c r="B5" s="478" t="s">
        <v>6</v>
      </c>
      <c r="C5" s="479"/>
      <c r="D5" s="479"/>
      <c r="E5" s="517" t="s">
        <v>350</v>
      </c>
      <c r="F5" s="518"/>
      <c r="G5" s="518"/>
      <c r="H5" s="518"/>
      <c r="I5" s="518"/>
      <c r="J5" s="479" t="s">
        <v>518</v>
      </c>
      <c r="K5" s="479"/>
      <c r="L5" s="479"/>
      <c r="M5" s="479"/>
      <c r="N5" s="480"/>
      <c r="O5" s="478" t="s">
        <v>1056</v>
      </c>
      <c r="P5" s="479"/>
      <c r="Q5" s="479"/>
      <c r="R5" s="479"/>
      <c r="S5" s="505"/>
      <c r="T5" s="505"/>
    </row>
    <row r="6" spans="1:20" ht="45.75" customHeight="1" x14ac:dyDescent="0.3">
      <c r="A6" s="139">
        <v>3</v>
      </c>
      <c r="B6" s="490" t="s">
        <v>7</v>
      </c>
      <c r="C6" s="491"/>
      <c r="D6" s="491"/>
      <c r="E6" s="515"/>
      <c r="F6" s="515"/>
      <c r="G6" s="515"/>
      <c r="H6" s="515"/>
      <c r="I6" s="516"/>
      <c r="J6" s="478" t="s">
        <v>518</v>
      </c>
      <c r="K6" s="479"/>
      <c r="L6" s="479"/>
      <c r="M6" s="479"/>
      <c r="N6" s="480"/>
      <c r="O6" s="478"/>
      <c r="P6" s="479"/>
      <c r="Q6" s="479"/>
      <c r="R6" s="479"/>
      <c r="S6" s="505"/>
      <c r="T6" s="505"/>
    </row>
    <row r="7" spans="1:20" ht="138.75" customHeight="1" x14ac:dyDescent="0.3">
      <c r="A7" s="138">
        <v>4</v>
      </c>
      <c r="B7" s="490" t="s">
        <v>423</v>
      </c>
      <c r="C7" s="479"/>
      <c r="D7" s="479"/>
      <c r="E7" s="479"/>
      <c r="F7" s="479"/>
      <c r="G7" s="479"/>
      <c r="H7" s="479"/>
      <c r="I7" s="480"/>
      <c r="J7" s="478" t="s">
        <v>518</v>
      </c>
      <c r="K7" s="479"/>
      <c r="L7" s="479"/>
      <c r="M7" s="479"/>
      <c r="N7" s="480"/>
      <c r="O7" s="478"/>
      <c r="P7" s="479"/>
      <c r="Q7" s="479"/>
      <c r="R7" s="479"/>
      <c r="S7" s="505"/>
      <c r="T7" s="505"/>
    </row>
    <row r="8" spans="1:20" ht="20.25" customHeight="1" x14ac:dyDescent="0.3">
      <c r="A8" s="138">
        <v>5</v>
      </c>
      <c r="B8" s="490"/>
      <c r="C8" s="491"/>
      <c r="D8" s="491"/>
      <c r="E8" s="491"/>
      <c r="F8" s="491"/>
      <c r="G8" s="491"/>
      <c r="H8" s="491"/>
      <c r="I8" s="492"/>
      <c r="J8" s="478" t="s">
        <v>518</v>
      </c>
      <c r="K8" s="479"/>
      <c r="L8" s="479"/>
      <c r="M8" s="479"/>
      <c r="N8" s="480"/>
      <c r="O8" s="478"/>
      <c r="P8" s="479"/>
      <c r="Q8" s="479"/>
      <c r="R8" s="479"/>
      <c r="S8" s="108"/>
      <c r="T8" s="108"/>
    </row>
    <row r="9" spans="1:20" ht="74.25" customHeight="1" x14ac:dyDescent="0.3">
      <c r="A9" s="139">
        <v>6</v>
      </c>
      <c r="B9" s="490" t="s">
        <v>419</v>
      </c>
      <c r="C9" s="491"/>
      <c r="D9" s="491"/>
      <c r="E9" s="491"/>
      <c r="F9" s="491"/>
      <c r="G9" s="491"/>
      <c r="H9" s="491"/>
      <c r="I9" s="492"/>
      <c r="J9" s="478" t="s">
        <v>518</v>
      </c>
      <c r="K9" s="479"/>
      <c r="L9" s="479"/>
      <c r="M9" s="479"/>
      <c r="N9" s="480"/>
      <c r="O9" s="478"/>
      <c r="P9" s="479"/>
      <c r="Q9" s="479"/>
      <c r="R9" s="479"/>
      <c r="S9" s="505"/>
      <c r="T9" s="505"/>
    </row>
    <row r="10" spans="1:20" ht="62.25" customHeight="1" x14ac:dyDescent="0.3">
      <c r="A10" s="139">
        <v>8</v>
      </c>
      <c r="B10" s="490" t="s">
        <v>353</v>
      </c>
      <c r="C10" s="491"/>
      <c r="D10" s="491"/>
      <c r="E10" s="491"/>
      <c r="F10" s="491"/>
      <c r="G10" s="491"/>
      <c r="H10" s="491"/>
      <c r="I10" s="492"/>
      <c r="J10" s="478" t="s">
        <v>518</v>
      </c>
      <c r="K10" s="479"/>
      <c r="L10" s="479"/>
      <c r="M10" s="479"/>
      <c r="N10" s="480"/>
      <c r="O10" s="478"/>
      <c r="P10" s="479"/>
      <c r="Q10" s="479"/>
      <c r="R10" s="479"/>
      <c r="S10" s="505"/>
      <c r="T10" s="505"/>
    </row>
    <row r="11" spans="1:20" ht="14.5" x14ac:dyDescent="0.3">
      <c r="A11" s="137" t="s">
        <v>8</v>
      </c>
      <c r="B11" s="487" t="s">
        <v>9</v>
      </c>
      <c r="C11" s="488"/>
      <c r="D11" s="488"/>
      <c r="E11" s="488"/>
      <c r="F11" s="488"/>
      <c r="G11" s="488"/>
      <c r="H11" s="488"/>
      <c r="I11" s="489"/>
      <c r="J11" s="478"/>
      <c r="K11" s="479"/>
      <c r="L11" s="479"/>
      <c r="M11" s="479"/>
      <c r="N11" s="480"/>
      <c r="O11" s="478"/>
      <c r="P11" s="479"/>
      <c r="Q11" s="479"/>
      <c r="R11" s="512"/>
      <c r="S11" s="513"/>
      <c r="T11" s="514"/>
    </row>
    <row r="12" spans="1:20" ht="39" customHeight="1" x14ac:dyDescent="0.3">
      <c r="A12" s="139">
        <v>1</v>
      </c>
      <c r="B12" s="490" t="s">
        <v>10</v>
      </c>
      <c r="C12" s="491"/>
      <c r="D12" s="491"/>
      <c r="E12" s="491"/>
      <c r="F12" s="491"/>
      <c r="G12" s="491"/>
      <c r="H12" s="491"/>
      <c r="I12" s="492"/>
      <c r="J12" s="478" t="s">
        <v>518</v>
      </c>
      <c r="K12" s="479"/>
      <c r="L12" s="479"/>
      <c r="M12" s="479"/>
      <c r="N12" s="480"/>
      <c r="O12" s="478"/>
      <c r="P12" s="479"/>
      <c r="Q12" s="479"/>
      <c r="R12" s="479"/>
      <c r="S12" s="505"/>
      <c r="T12" s="505"/>
    </row>
    <row r="13" spans="1:20" ht="21" customHeight="1" x14ac:dyDescent="0.3">
      <c r="A13" s="139">
        <v>2</v>
      </c>
      <c r="B13" s="490" t="s">
        <v>11</v>
      </c>
      <c r="C13" s="491"/>
      <c r="D13" s="491"/>
      <c r="E13" s="491"/>
      <c r="F13" s="491"/>
      <c r="G13" s="491"/>
      <c r="H13" s="491"/>
      <c r="I13" s="492"/>
      <c r="J13" s="478" t="s">
        <v>518</v>
      </c>
      <c r="K13" s="479"/>
      <c r="L13" s="479"/>
      <c r="M13" s="479"/>
      <c r="N13" s="480"/>
      <c r="O13" s="478"/>
      <c r="P13" s="479"/>
      <c r="Q13" s="479"/>
      <c r="R13" s="479"/>
      <c r="S13" s="505"/>
      <c r="T13" s="505"/>
    </row>
    <row r="14" spans="1:20" ht="39" customHeight="1" x14ac:dyDescent="0.3">
      <c r="A14" s="139">
        <v>3</v>
      </c>
      <c r="B14" s="490" t="s">
        <v>12</v>
      </c>
      <c r="C14" s="491"/>
      <c r="D14" s="491"/>
      <c r="E14" s="491"/>
      <c r="F14" s="491"/>
      <c r="G14" s="491"/>
      <c r="H14" s="491"/>
      <c r="I14" s="492"/>
      <c r="J14" s="478" t="s">
        <v>518</v>
      </c>
      <c r="K14" s="479"/>
      <c r="L14" s="479"/>
      <c r="M14" s="479"/>
      <c r="N14" s="480"/>
      <c r="O14" s="478"/>
      <c r="P14" s="479"/>
      <c r="Q14" s="479"/>
      <c r="R14" s="479"/>
      <c r="S14" s="505"/>
      <c r="T14" s="505"/>
    </row>
    <row r="15" spans="1:20" ht="21" customHeight="1" x14ac:dyDescent="0.3">
      <c r="A15" s="139">
        <v>4</v>
      </c>
      <c r="B15" s="490" t="s">
        <v>298</v>
      </c>
      <c r="C15" s="491"/>
      <c r="D15" s="491"/>
      <c r="E15" s="491"/>
      <c r="F15" s="491"/>
      <c r="G15" s="491"/>
      <c r="H15" s="491"/>
      <c r="I15" s="492"/>
      <c r="J15" s="478" t="s">
        <v>518</v>
      </c>
      <c r="K15" s="479"/>
      <c r="L15" s="479"/>
      <c r="M15" s="479"/>
      <c r="N15" s="480"/>
      <c r="O15" s="478"/>
      <c r="P15" s="479"/>
      <c r="Q15" s="479"/>
      <c r="R15" s="479"/>
      <c r="S15" s="505"/>
      <c r="T15" s="505"/>
    </row>
    <row r="16" spans="1:20" ht="44.25" customHeight="1" x14ac:dyDescent="0.3">
      <c r="A16" s="139">
        <v>5</v>
      </c>
      <c r="B16" s="490" t="s">
        <v>13</v>
      </c>
      <c r="C16" s="491"/>
      <c r="D16" s="491"/>
      <c r="E16" s="491"/>
      <c r="F16" s="491"/>
      <c r="G16" s="491"/>
      <c r="H16" s="491"/>
      <c r="I16" s="492"/>
      <c r="J16" s="478" t="s">
        <v>518</v>
      </c>
      <c r="K16" s="479"/>
      <c r="L16" s="479"/>
      <c r="M16" s="479"/>
      <c r="N16" s="480"/>
      <c r="O16" s="478"/>
      <c r="P16" s="479"/>
      <c r="Q16" s="479"/>
      <c r="R16" s="479"/>
      <c r="S16" s="505"/>
      <c r="T16" s="505"/>
    </row>
    <row r="17" spans="1:20" ht="66.75" customHeight="1" x14ac:dyDescent="0.3">
      <c r="A17" s="138">
        <v>6</v>
      </c>
      <c r="B17" s="490" t="s">
        <v>299</v>
      </c>
      <c r="C17" s="491"/>
      <c r="D17" s="491"/>
      <c r="E17" s="491"/>
      <c r="F17" s="491"/>
      <c r="G17" s="491"/>
      <c r="H17" s="491"/>
      <c r="I17" s="492"/>
      <c r="J17" s="478" t="s">
        <v>518</v>
      </c>
      <c r="K17" s="479"/>
      <c r="L17" s="479"/>
      <c r="M17" s="479"/>
      <c r="N17" s="480"/>
      <c r="O17" s="478"/>
      <c r="P17" s="479"/>
      <c r="Q17" s="479"/>
      <c r="R17" s="479"/>
      <c r="S17" s="505"/>
      <c r="T17" s="505"/>
    </row>
    <row r="18" spans="1:20" ht="71.25" customHeight="1" x14ac:dyDescent="0.3">
      <c r="A18" s="139">
        <v>7</v>
      </c>
      <c r="B18" s="490" t="s">
        <v>14</v>
      </c>
      <c r="C18" s="491"/>
      <c r="D18" s="491"/>
      <c r="E18" s="491"/>
      <c r="F18" s="491"/>
      <c r="G18" s="491"/>
      <c r="H18" s="491"/>
      <c r="I18" s="492"/>
      <c r="J18" s="478" t="s">
        <v>518</v>
      </c>
      <c r="K18" s="479"/>
      <c r="L18" s="479"/>
      <c r="M18" s="479"/>
      <c r="N18" s="480"/>
      <c r="O18" s="478"/>
      <c r="P18" s="479"/>
      <c r="Q18" s="479"/>
      <c r="R18" s="479"/>
      <c r="S18" s="505"/>
      <c r="T18" s="505"/>
    </row>
    <row r="19" spans="1:20" ht="50.25" customHeight="1" x14ac:dyDescent="0.3">
      <c r="A19" s="139">
        <v>8</v>
      </c>
      <c r="B19" s="490" t="s">
        <v>15</v>
      </c>
      <c r="C19" s="491"/>
      <c r="D19" s="491"/>
      <c r="E19" s="491"/>
      <c r="F19" s="491"/>
      <c r="G19" s="491"/>
      <c r="H19" s="491"/>
      <c r="I19" s="492"/>
      <c r="J19" s="478" t="s">
        <v>518</v>
      </c>
      <c r="K19" s="479"/>
      <c r="L19" s="479"/>
      <c r="M19" s="479"/>
      <c r="N19" s="480"/>
      <c r="O19" s="478"/>
      <c r="P19" s="479"/>
      <c r="Q19" s="479"/>
      <c r="R19" s="479"/>
      <c r="S19" s="505"/>
      <c r="T19" s="505"/>
    </row>
    <row r="20" spans="1:20" ht="51" customHeight="1" x14ac:dyDescent="0.3">
      <c r="A20" s="139">
        <v>9</v>
      </c>
      <c r="B20" s="490" t="s">
        <v>16</v>
      </c>
      <c r="C20" s="491"/>
      <c r="D20" s="491"/>
      <c r="E20" s="491"/>
      <c r="F20" s="491"/>
      <c r="G20" s="491"/>
      <c r="H20" s="491"/>
      <c r="I20" s="492"/>
      <c r="J20" s="478" t="s">
        <v>518</v>
      </c>
      <c r="K20" s="479"/>
      <c r="L20" s="479"/>
      <c r="M20" s="479"/>
      <c r="N20" s="480"/>
      <c r="O20" s="478"/>
      <c r="P20" s="479"/>
      <c r="Q20" s="479"/>
      <c r="R20" s="479"/>
      <c r="S20" s="505"/>
      <c r="T20" s="505"/>
    </row>
    <row r="21" spans="1:20" ht="78" customHeight="1" x14ac:dyDescent="0.3">
      <c r="A21" s="139">
        <v>10</v>
      </c>
      <c r="B21" s="490" t="s">
        <v>17</v>
      </c>
      <c r="C21" s="491"/>
      <c r="D21" s="491"/>
      <c r="E21" s="491"/>
      <c r="F21" s="491"/>
      <c r="G21" s="491"/>
      <c r="H21" s="491"/>
      <c r="I21" s="492"/>
      <c r="J21" s="478" t="s">
        <v>518</v>
      </c>
      <c r="K21" s="479"/>
      <c r="L21" s="479"/>
      <c r="M21" s="479"/>
      <c r="N21" s="480"/>
      <c r="O21" s="478"/>
      <c r="P21" s="479"/>
      <c r="Q21" s="479"/>
      <c r="R21" s="479"/>
      <c r="S21" s="505"/>
      <c r="T21" s="505"/>
    </row>
    <row r="22" spans="1:20" ht="36" customHeight="1" x14ac:dyDescent="0.3">
      <c r="A22" s="139">
        <v>11</v>
      </c>
      <c r="B22" s="490" t="s">
        <v>18</v>
      </c>
      <c r="C22" s="491"/>
      <c r="D22" s="491"/>
      <c r="E22" s="491"/>
      <c r="F22" s="491"/>
      <c r="G22" s="491"/>
      <c r="H22" s="491"/>
      <c r="I22" s="492"/>
      <c r="J22" s="478" t="s">
        <v>518</v>
      </c>
      <c r="K22" s="479"/>
      <c r="L22" s="479"/>
      <c r="M22" s="479"/>
      <c r="N22" s="480"/>
      <c r="O22" s="478"/>
      <c r="P22" s="479"/>
      <c r="Q22" s="479"/>
      <c r="R22" s="479"/>
      <c r="S22" s="505"/>
      <c r="T22" s="505"/>
    </row>
    <row r="23" spans="1:20" ht="14.5" x14ac:dyDescent="0.3">
      <c r="A23" s="140" t="s">
        <v>19</v>
      </c>
      <c r="B23" s="511" t="s">
        <v>20</v>
      </c>
      <c r="C23" s="509"/>
      <c r="D23" s="509"/>
      <c r="E23" s="509"/>
      <c r="F23" s="509"/>
      <c r="G23" s="509"/>
      <c r="H23" s="509"/>
      <c r="I23" s="510"/>
      <c r="J23" s="478"/>
      <c r="K23" s="479"/>
      <c r="L23" s="479"/>
      <c r="M23" s="479"/>
      <c r="N23" s="480"/>
      <c r="O23" s="478"/>
      <c r="P23" s="479"/>
      <c r="Q23" s="479"/>
      <c r="R23" s="479"/>
      <c r="S23" s="505"/>
      <c r="T23" s="505"/>
    </row>
    <row r="24" spans="1:20" ht="44.25" customHeight="1" x14ac:dyDescent="0.3">
      <c r="A24" s="139">
        <v>1</v>
      </c>
      <c r="B24" s="490" t="s">
        <v>21</v>
      </c>
      <c r="C24" s="491"/>
      <c r="D24" s="491"/>
      <c r="E24" s="491"/>
      <c r="F24" s="491"/>
      <c r="G24" s="491"/>
      <c r="H24" s="491"/>
      <c r="I24" s="492"/>
      <c r="J24" s="478" t="s">
        <v>518</v>
      </c>
      <c r="K24" s="479"/>
      <c r="L24" s="479"/>
      <c r="M24" s="479"/>
      <c r="N24" s="480"/>
      <c r="O24" s="478"/>
      <c r="P24" s="479"/>
      <c r="Q24" s="479"/>
      <c r="R24" s="479"/>
      <c r="S24" s="505"/>
      <c r="T24" s="505"/>
    </row>
    <row r="25" spans="1:20" ht="126" customHeight="1" x14ac:dyDescent="0.3">
      <c r="A25" s="138">
        <v>2</v>
      </c>
      <c r="B25" s="478" t="s">
        <v>22</v>
      </c>
      <c r="C25" s="479"/>
      <c r="D25" s="479"/>
      <c r="E25" s="479"/>
      <c r="F25" s="479"/>
      <c r="G25" s="479"/>
      <c r="H25" s="479"/>
      <c r="I25" s="480"/>
      <c r="J25" s="478" t="s">
        <v>518</v>
      </c>
      <c r="K25" s="479"/>
      <c r="L25" s="479"/>
      <c r="M25" s="479"/>
      <c r="N25" s="480"/>
      <c r="O25" s="478"/>
      <c r="P25" s="479"/>
      <c r="Q25" s="479"/>
      <c r="R25" s="479"/>
      <c r="S25" s="505"/>
      <c r="T25" s="505"/>
    </row>
    <row r="26" spans="1:20" ht="60" customHeight="1" x14ac:dyDescent="0.3">
      <c r="A26" s="139">
        <v>3</v>
      </c>
      <c r="B26" s="490" t="s">
        <v>23</v>
      </c>
      <c r="C26" s="491"/>
      <c r="D26" s="491"/>
      <c r="E26" s="491"/>
      <c r="F26" s="491"/>
      <c r="G26" s="491"/>
      <c r="H26" s="491"/>
      <c r="I26" s="492"/>
      <c r="J26" s="478" t="s">
        <v>518</v>
      </c>
      <c r="K26" s="479"/>
      <c r="L26" s="479"/>
      <c r="M26" s="479"/>
      <c r="N26" s="480"/>
      <c r="O26" s="478"/>
      <c r="P26" s="479"/>
      <c r="Q26" s="479"/>
      <c r="R26" s="479"/>
      <c r="S26" s="505"/>
      <c r="T26" s="505"/>
    </row>
    <row r="27" spans="1:20" ht="24" customHeight="1" x14ac:dyDescent="0.3">
      <c r="A27" s="139">
        <v>4</v>
      </c>
      <c r="B27" s="490" t="s">
        <v>408</v>
      </c>
      <c r="C27" s="491"/>
      <c r="D27" s="491"/>
      <c r="E27" s="491"/>
      <c r="F27" s="491"/>
      <c r="G27" s="491"/>
      <c r="H27" s="491"/>
      <c r="I27" s="492"/>
      <c r="J27" s="478" t="s">
        <v>518</v>
      </c>
      <c r="K27" s="479"/>
      <c r="L27" s="479"/>
      <c r="M27" s="479"/>
      <c r="N27" s="480"/>
      <c r="O27" s="478"/>
      <c r="P27" s="479"/>
      <c r="Q27" s="479"/>
      <c r="R27" s="479"/>
      <c r="S27" s="505"/>
      <c r="T27" s="505"/>
    </row>
    <row r="28" spans="1:20" ht="51.75" customHeight="1" x14ac:dyDescent="0.3">
      <c r="A28" s="138">
        <v>5</v>
      </c>
      <c r="B28" s="490" t="s">
        <v>24</v>
      </c>
      <c r="C28" s="491"/>
      <c r="D28" s="491"/>
      <c r="E28" s="491"/>
      <c r="F28" s="491"/>
      <c r="G28" s="491"/>
      <c r="H28" s="491"/>
      <c r="I28" s="492"/>
      <c r="J28" s="478" t="s">
        <v>518</v>
      </c>
      <c r="K28" s="479"/>
      <c r="L28" s="479"/>
      <c r="M28" s="479"/>
      <c r="N28" s="480"/>
      <c r="O28" s="478"/>
      <c r="P28" s="479"/>
      <c r="Q28" s="479"/>
      <c r="R28" s="479"/>
      <c r="S28" s="505"/>
      <c r="T28" s="505"/>
    </row>
    <row r="29" spans="1:20" ht="23.25" customHeight="1" x14ac:dyDescent="0.3">
      <c r="A29" s="139">
        <v>6</v>
      </c>
      <c r="B29" s="490" t="s">
        <v>25</v>
      </c>
      <c r="C29" s="491"/>
      <c r="D29" s="491"/>
      <c r="E29" s="491"/>
      <c r="F29" s="491"/>
      <c r="G29" s="491"/>
      <c r="H29" s="491"/>
      <c r="I29" s="492"/>
      <c r="J29" s="478" t="s">
        <v>518</v>
      </c>
      <c r="K29" s="479"/>
      <c r="L29" s="479"/>
      <c r="M29" s="479"/>
      <c r="N29" s="480"/>
      <c r="O29" s="478"/>
      <c r="P29" s="479"/>
      <c r="Q29" s="479"/>
      <c r="R29" s="479"/>
      <c r="S29" s="505"/>
      <c r="T29" s="505"/>
    </row>
    <row r="30" spans="1:20" ht="54" customHeight="1" x14ac:dyDescent="0.3">
      <c r="A30" s="139">
        <v>7</v>
      </c>
      <c r="B30" s="490" t="s">
        <v>26</v>
      </c>
      <c r="C30" s="491"/>
      <c r="D30" s="491"/>
      <c r="E30" s="491"/>
      <c r="F30" s="491"/>
      <c r="G30" s="491"/>
      <c r="H30" s="491"/>
      <c r="I30" s="492"/>
      <c r="J30" s="478" t="s">
        <v>518</v>
      </c>
      <c r="K30" s="479"/>
      <c r="L30" s="479"/>
      <c r="M30" s="479"/>
      <c r="N30" s="480"/>
      <c r="O30" s="478"/>
      <c r="P30" s="479"/>
      <c r="Q30" s="479"/>
      <c r="R30" s="479"/>
      <c r="S30" s="505"/>
      <c r="T30" s="505"/>
    </row>
    <row r="31" spans="1:20" ht="38.25" customHeight="1" x14ac:dyDescent="0.3">
      <c r="A31" s="139">
        <v>8</v>
      </c>
      <c r="B31" s="490" t="s">
        <v>27</v>
      </c>
      <c r="C31" s="491"/>
      <c r="D31" s="491"/>
      <c r="E31" s="491"/>
      <c r="F31" s="491"/>
      <c r="G31" s="491"/>
      <c r="H31" s="491"/>
      <c r="I31" s="492"/>
      <c r="J31" s="478" t="s">
        <v>518</v>
      </c>
      <c r="K31" s="479"/>
      <c r="L31" s="479"/>
      <c r="M31" s="479"/>
      <c r="N31" s="480"/>
      <c r="O31" s="478"/>
      <c r="P31" s="479"/>
      <c r="Q31" s="479"/>
      <c r="R31" s="479"/>
      <c r="S31" s="505"/>
      <c r="T31" s="505"/>
    </row>
    <row r="32" spans="1:20" ht="33" customHeight="1" x14ac:dyDescent="0.3">
      <c r="A32" s="138">
        <v>9</v>
      </c>
      <c r="B32" s="490" t="s">
        <v>28</v>
      </c>
      <c r="C32" s="491"/>
      <c r="D32" s="491"/>
      <c r="E32" s="491"/>
      <c r="F32" s="491"/>
      <c r="G32" s="491"/>
      <c r="H32" s="491"/>
      <c r="I32" s="492"/>
      <c r="J32" s="478" t="s">
        <v>518</v>
      </c>
      <c r="K32" s="479"/>
      <c r="L32" s="479"/>
      <c r="M32" s="479"/>
      <c r="N32" s="480"/>
      <c r="O32" s="478"/>
      <c r="P32" s="479"/>
      <c r="Q32" s="479"/>
      <c r="R32" s="479"/>
      <c r="S32" s="505"/>
      <c r="T32" s="505"/>
    </row>
    <row r="33" spans="1:20" ht="67.5" customHeight="1" x14ac:dyDescent="0.3">
      <c r="A33" s="138">
        <v>10</v>
      </c>
      <c r="B33" s="490" t="s">
        <v>29</v>
      </c>
      <c r="C33" s="491"/>
      <c r="D33" s="491"/>
      <c r="E33" s="491"/>
      <c r="F33" s="491"/>
      <c r="G33" s="491"/>
      <c r="H33" s="491"/>
      <c r="I33" s="492"/>
      <c r="J33" s="478" t="s">
        <v>518</v>
      </c>
      <c r="K33" s="479"/>
      <c r="L33" s="479"/>
      <c r="M33" s="479"/>
      <c r="N33" s="480"/>
      <c r="O33" s="478"/>
      <c r="P33" s="479"/>
      <c r="Q33" s="479"/>
      <c r="R33" s="479"/>
      <c r="S33" s="505"/>
      <c r="T33" s="505"/>
    </row>
    <row r="34" spans="1:20" ht="21.75" customHeight="1" x14ac:dyDescent="0.3">
      <c r="A34" s="139">
        <v>11</v>
      </c>
      <c r="B34" s="490" t="s">
        <v>30</v>
      </c>
      <c r="C34" s="491"/>
      <c r="D34" s="491"/>
      <c r="E34" s="491"/>
      <c r="F34" s="491"/>
      <c r="G34" s="491"/>
      <c r="H34" s="491"/>
      <c r="I34" s="492"/>
      <c r="J34" s="478" t="s">
        <v>518</v>
      </c>
      <c r="K34" s="479"/>
      <c r="L34" s="479"/>
      <c r="M34" s="479"/>
      <c r="N34" s="480"/>
      <c r="O34" s="478"/>
      <c r="P34" s="479"/>
      <c r="Q34" s="479"/>
      <c r="R34" s="479"/>
      <c r="S34" s="505"/>
      <c r="T34" s="505"/>
    </row>
    <row r="35" spans="1:20" ht="34.5" customHeight="1" x14ac:dyDescent="0.3">
      <c r="A35" s="139">
        <v>12</v>
      </c>
      <c r="B35" s="490" t="s">
        <v>31</v>
      </c>
      <c r="C35" s="491"/>
      <c r="D35" s="491"/>
      <c r="E35" s="491"/>
      <c r="F35" s="491"/>
      <c r="G35" s="491"/>
      <c r="H35" s="491"/>
      <c r="I35" s="492"/>
      <c r="J35" s="478" t="s">
        <v>518</v>
      </c>
      <c r="K35" s="479"/>
      <c r="L35" s="479"/>
      <c r="M35" s="479"/>
      <c r="N35" s="480"/>
      <c r="O35" s="478"/>
      <c r="P35" s="479"/>
      <c r="Q35" s="479"/>
      <c r="R35" s="479"/>
      <c r="S35" s="505"/>
      <c r="T35" s="505"/>
    </row>
    <row r="36" spans="1:20" ht="45" customHeight="1" x14ac:dyDescent="0.3">
      <c r="A36" s="139">
        <v>13</v>
      </c>
      <c r="B36" s="490" t="s">
        <v>300</v>
      </c>
      <c r="C36" s="479"/>
      <c r="D36" s="479"/>
      <c r="E36" s="479"/>
      <c r="F36" s="479"/>
      <c r="G36" s="479"/>
      <c r="H36" s="479"/>
      <c r="I36" s="480"/>
      <c r="J36" s="478" t="s">
        <v>518</v>
      </c>
      <c r="K36" s="479"/>
      <c r="L36" s="479"/>
      <c r="M36" s="479"/>
      <c r="N36" s="480"/>
      <c r="O36" s="478"/>
      <c r="P36" s="479"/>
      <c r="Q36" s="479"/>
      <c r="R36" s="479"/>
      <c r="S36" s="505"/>
      <c r="T36" s="505"/>
    </row>
    <row r="37" spans="1:20" ht="52.5" customHeight="1" x14ac:dyDescent="0.3">
      <c r="A37" s="139">
        <v>14</v>
      </c>
      <c r="B37" s="490" t="s">
        <v>32</v>
      </c>
      <c r="C37" s="491"/>
      <c r="D37" s="491"/>
      <c r="E37" s="491"/>
      <c r="F37" s="491"/>
      <c r="G37" s="491"/>
      <c r="H37" s="491"/>
      <c r="I37" s="492"/>
      <c r="J37" s="478" t="s">
        <v>518</v>
      </c>
      <c r="K37" s="479"/>
      <c r="L37" s="479"/>
      <c r="M37" s="479"/>
      <c r="N37" s="480"/>
      <c r="O37" s="478"/>
      <c r="P37" s="479"/>
      <c r="Q37" s="479"/>
      <c r="R37" s="479"/>
      <c r="S37" s="505"/>
      <c r="T37" s="505"/>
    </row>
    <row r="38" spans="1:20" ht="62.25" customHeight="1" x14ac:dyDescent="0.3">
      <c r="A38" s="139">
        <v>15</v>
      </c>
      <c r="B38" s="490" t="s">
        <v>363</v>
      </c>
      <c r="C38" s="491"/>
      <c r="D38" s="491"/>
      <c r="E38" s="491"/>
      <c r="F38" s="491"/>
      <c r="G38" s="491"/>
      <c r="H38" s="491"/>
      <c r="I38" s="492"/>
      <c r="J38" s="478" t="s">
        <v>518</v>
      </c>
      <c r="K38" s="479"/>
      <c r="L38" s="479"/>
      <c r="M38" s="479"/>
      <c r="N38" s="480"/>
      <c r="O38" s="478"/>
      <c r="P38" s="479"/>
      <c r="Q38" s="479"/>
      <c r="R38" s="479"/>
      <c r="S38" s="505"/>
      <c r="T38" s="505"/>
    </row>
    <row r="39" spans="1:20" ht="61.5" customHeight="1" x14ac:dyDescent="0.3">
      <c r="A39" s="138">
        <v>16</v>
      </c>
      <c r="B39" s="490" t="s">
        <v>354</v>
      </c>
      <c r="C39" s="491"/>
      <c r="D39" s="491"/>
      <c r="E39" s="491"/>
      <c r="F39" s="491"/>
      <c r="G39" s="491"/>
      <c r="H39" s="491"/>
      <c r="I39" s="492"/>
      <c r="J39" s="478" t="s">
        <v>518</v>
      </c>
      <c r="K39" s="479"/>
      <c r="L39" s="479"/>
      <c r="M39" s="479"/>
      <c r="N39" s="480"/>
      <c r="O39" s="478"/>
      <c r="P39" s="479"/>
      <c r="Q39" s="479"/>
      <c r="R39" s="479"/>
      <c r="S39" s="505"/>
      <c r="T39" s="505"/>
    </row>
    <row r="40" spans="1:20" ht="51" customHeight="1" x14ac:dyDescent="0.3">
      <c r="A40" s="139">
        <v>17</v>
      </c>
      <c r="B40" s="490" t="s">
        <v>355</v>
      </c>
      <c r="C40" s="491"/>
      <c r="D40" s="491"/>
      <c r="E40" s="491"/>
      <c r="F40" s="491"/>
      <c r="G40" s="491"/>
      <c r="H40" s="491"/>
      <c r="I40" s="492"/>
      <c r="J40" s="478"/>
      <c r="K40" s="479"/>
      <c r="L40" s="479"/>
      <c r="M40" s="479"/>
      <c r="N40" s="480"/>
      <c r="O40" s="478" t="s">
        <v>1057</v>
      </c>
      <c r="P40" s="479"/>
      <c r="Q40" s="479"/>
      <c r="R40" s="479"/>
      <c r="S40" s="108"/>
      <c r="T40" s="108"/>
    </row>
    <row r="41" spans="1:20" ht="95.25" customHeight="1" x14ac:dyDescent="0.3">
      <c r="A41" s="138">
        <v>18</v>
      </c>
      <c r="B41" s="490" t="s">
        <v>33</v>
      </c>
      <c r="C41" s="491"/>
      <c r="D41" s="491"/>
      <c r="E41" s="491"/>
      <c r="F41" s="491"/>
      <c r="G41" s="491"/>
      <c r="H41" s="491"/>
      <c r="I41" s="492"/>
      <c r="J41" s="478" t="s">
        <v>518</v>
      </c>
      <c r="K41" s="479"/>
      <c r="L41" s="479"/>
      <c r="M41" s="479"/>
      <c r="N41" s="480"/>
      <c r="O41" s="478"/>
      <c r="P41" s="479"/>
      <c r="Q41" s="479"/>
      <c r="R41" s="479"/>
      <c r="S41" s="505"/>
      <c r="T41" s="505"/>
    </row>
    <row r="42" spans="1:20" ht="107.25" customHeight="1" x14ac:dyDescent="0.3">
      <c r="A42" s="139">
        <v>19</v>
      </c>
      <c r="B42" s="490" t="s">
        <v>34</v>
      </c>
      <c r="C42" s="491"/>
      <c r="D42" s="491"/>
      <c r="E42" s="491"/>
      <c r="F42" s="491"/>
      <c r="G42" s="491"/>
      <c r="H42" s="491"/>
      <c r="I42" s="492"/>
      <c r="J42" s="478" t="s">
        <v>518</v>
      </c>
      <c r="K42" s="479"/>
      <c r="L42" s="479"/>
      <c r="M42" s="479"/>
      <c r="N42" s="480"/>
      <c r="O42" s="478"/>
      <c r="P42" s="479"/>
      <c r="Q42" s="479"/>
      <c r="R42" s="479"/>
      <c r="S42" s="505"/>
      <c r="T42" s="505"/>
    </row>
    <row r="43" spans="1:20" ht="14.5" x14ac:dyDescent="0.3">
      <c r="A43" s="140" t="s">
        <v>35</v>
      </c>
      <c r="B43" s="487" t="s">
        <v>36</v>
      </c>
      <c r="C43" s="488"/>
      <c r="D43" s="488"/>
      <c r="E43" s="488"/>
      <c r="F43" s="488"/>
      <c r="G43" s="488"/>
      <c r="H43" s="488"/>
      <c r="I43" s="489"/>
      <c r="J43" s="478"/>
      <c r="K43" s="479"/>
      <c r="L43" s="479"/>
      <c r="M43" s="479"/>
      <c r="N43" s="480"/>
      <c r="O43" s="478"/>
      <c r="P43" s="479"/>
      <c r="Q43" s="479"/>
      <c r="R43" s="479"/>
      <c r="S43" s="505"/>
      <c r="T43" s="505"/>
    </row>
    <row r="44" spans="1:20" ht="50.25" customHeight="1" x14ac:dyDescent="0.3">
      <c r="A44" s="139">
        <v>1</v>
      </c>
      <c r="B44" s="506" t="s">
        <v>414</v>
      </c>
      <c r="C44" s="509"/>
      <c r="D44" s="509"/>
      <c r="E44" s="509"/>
      <c r="F44" s="509"/>
      <c r="G44" s="509"/>
      <c r="H44" s="509"/>
      <c r="I44" s="510"/>
      <c r="J44" s="478" t="s">
        <v>518</v>
      </c>
      <c r="K44" s="479"/>
      <c r="L44" s="479"/>
      <c r="M44" s="479"/>
      <c r="N44" s="480"/>
      <c r="O44" s="478"/>
      <c r="P44" s="479"/>
      <c r="Q44" s="479"/>
      <c r="R44" s="479"/>
      <c r="S44" s="505"/>
      <c r="T44" s="505"/>
    </row>
    <row r="45" spans="1:20" ht="32.25" customHeight="1" x14ac:dyDescent="0.3">
      <c r="A45" s="139">
        <v>2</v>
      </c>
      <c r="B45" s="490" t="s">
        <v>415</v>
      </c>
      <c r="C45" s="491"/>
      <c r="D45" s="491"/>
      <c r="E45" s="491"/>
      <c r="F45" s="491"/>
      <c r="G45" s="491"/>
      <c r="H45" s="491"/>
      <c r="I45" s="492"/>
      <c r="J45" s="478" t="s">
        <v>518</v>
      </c>
      <c r="K45" s="479"/>
      <c r="L45" s="479"/>
      <c r="M45" s="479"/>
      <c r="N45" s="480"/>
      <c r="O45" s="478" t="s">
        <v>1058</v>
      </c>
      <c r="P45" s="479"/>
      <c r="Q45" s="479"/>
      <c r="R45" s="479"/>
      <c r="S45" s="505"/>
      <c r="T45" s="505"/>
    </row>
    <row r="46" spans="1:20" ht="123" customHeight="1" x14ac:dyDescent="0.3">
      <c r="A46" s="139">
        <v>3</v>
      </c>
      <c r="B46" s="506" t="s">
        <v>397</v>
      </c>
      <c r="C46" s="507"/>
      <c r="D46" s="507"/>
      <c r="E46" s="507"/>
      <c r="F46" s="507"/>
      <c r="G46" s="507"/>
      <c r="H46" s="507"/>
      <c r="I46" s="508"/>
      <c r="J46" s="478" t="s">
        <v>518</v>
      </c>
      <c r="K46" s="479"/>
      <c r="L46" s="479"/>
      <c r="M46" s="479"/>
      <c r="N46" s="480"/>
      <c r="O46" s="478"/>
      <c r="P46" s="479"/>
      <c r="Q46" s="479"/>
      <c r="R46" s="479"/>
      <c r="S46" s="505"/>
      <c r="T46" s="505"/>
    </row>
    <row r="47" spans="1:20" ht="35.25" customHeight="1" x14ac:dyDescent="0.3">
      <c r="A47" s="139">
        <v>4</v>
      </c>
      <c r="B47" s="506" t="s">
        <v>398</v>
      </c>
      <c r="C47" s="509"/>
      <c r="D47" s="509"/>
      <c r="E47" s="509"/>
      <c r="F47" s="509"/>
      <c r="G47" s="509"/>
      <c r="H47" s="509"/>
      <c r="I47" s="510"/>
      <c r="J47" s="478" t="s">
        <v>518</v>
      </c>
      <c r="K47" s="479"/>
      <c r="L47" s="479"/>
      <c r="M47" s="479"/>
      <c r="N47" s="480"/>
      <c r="O47" s="478" t="s">
        <v>1058</v>
      </c>
      <c r="P47" s="479"/>
      <c r="Q47" s="479"/>
      <c r="R47" s="479"/>
      <c r="S47" s="505"/>
      <c r="T47" s="505"/>
    </row>
    <row r="48" spans="1:20" ht="67.5" customHeight="1" x14ac:dyDescent="0.3">
      <c r="A48" s="138">
        <v>5</v>
      </c>
      <c r="B48" s="490" t="s">
        <v>37</v>
      </c>
      <c r="C48" s="491"/>
      <c r="D48" s="491"/>
      <c r="E48" s="491"/>
      <c r="F48" s="491"/>
      <c r="G48" s="491"/>
      <c r="H48" s="491"/>
      <c r="I48" s="492"/>
      <c r="J48" s="478" t="s">
        <v>518</v>
      </c>
      <c r="K48" s="479"/>
      <c r="L48" s="479"/>
      <c r="M48" s="479"/>
      <c r="N48" s="480"/>
      <c r="O48" s="478"/>
      <c r="P48" s="479"/>
      <c r="Q48" s="479"/>
      <c r="R48" s="479"/>
      <c r="S48" s="505"/>
      <c r="T48" s="505"/>
    </row>
    <row r="49" spans="1:20" ht="32.25" customHeight="1" x14ac:dyDescent="0.3">
      <c r="A49" s="139">
        <v>6</v>
      </c>
      <c r="B49" s="490" t="s">
        <v>38</v>
      </c>
      <c r="C49" s="491"/>
      <c r="D49" s="491"/>
      <c r="E49" s="491"/>
      <c r="F49" s="491"/>
      <c r="G49" s="491"/>
      <c r="H49" s="491"/>
      <c r="I49" s="492"/>
      <c r="J49" s="478" t="s">
        <v>518</v>
      </c>
      <c r="K49" s="479"/>
      <c r="L49" s="479"/>
      <c r="M49" s="479"/>
      <c r="N49" s="480"/>
      <c r="O49" s="478"/>
      <c r="P49" s="479"/>
      <c r="Q49" s="479"/>
      <c r="R49" s="479"/>
      <c r="S49" s="505"/>
      <c r="T49" s="505"/>
    </row>
    <row r="50" spans="1:20" ht="33" customHeight="1" x14ac:dyDescent="0.3">
      <c r="A50" s="139">
        <v>7</v>
      </c>
      <c r="B50" s="490" t="s">
        <v>39</v>
      </c>
      <c r="C50" s="491"/>
      <c r="D50" s="491"/>
      <c r="E50" s="491"/>
      <c r="F50" s="491"/>
      <c r="G50" s="491"/>
      <c r="H50" s="491"/>
      <c r="I50" s="492"/>
      <c r="J50" s="478" t="s">
        <v>518</v>
      </c>
      <c r="K50" s="479"/>
      <c r="L50" s="479"/>
      <c r="M50" s="479"/>
      <c r="N50" s="480"/>
      <c r="O50" s="478"/>
      <c r="P50" s="479"/>
      <c r="Q50" s="479"/>
      <c r="R50" s="479"/>
      <c r="S50" s="505"/>
      <c r="T50" s="505"/>
    </row>
    <row r="51" spans="1:20" ht="59.25" customHeight="1" x14ac:dyDescent="0.3">
      <c r="A51" s="138">
        <v>8</v>
      </c>
      <c r="B51" s="490" t="s">
        <v>40</v>
      </c>
      <c r="C51" s="491"/>
      <c r="D51" s="491"/>
      <c r="E51" s="491"/>
      <c r="F51" s="491"/>
      <c r="G51" s="491"/>
      <c r="H51" s="491"/>
      <c r="I51" s="492"/>
      <c r="J51" s="478" t="s">
        <v>518</v>
      </c>
      <c r="K51" s="479"/>
      <c r="L51" s="479"/>
      <c r="M51" s="479"/>
      <c r="N51" s="480"/>
      <c r="O51" s="478"/>
      <c r="P51" s="479"/>
      <c r="Q51" s="479"/>
      <c r="R51" s="479"/>
      <c r="S51" s="505"/>
      <c r="T51" s="505"/>
    </row>
    <row r="52" spans="1:20" ht="33" customHeight="1" x14ac:dyDescent="0.3">
      <c r="A52" s="139">
        <v>9</v>
      </c>
      <c r="B52" s="490" t="s">
        <v>41</v>
      </c>
      <c r="C52" s="491"/>
      <c r="D52" s="491"/>
      <c r="E52" s="491"/>
      <c r="F52" s="491"/>
      <c r="G52" s="491"/>
      <c r="H52" s="491"/>
      <c r="I52" s="492"/>
      <c r="J52" s="478" t="s">
        <v>518</v>
      </c>
      <c r="K52" s="479"/>
      <c r="L52" s="479"/>
      <c r="M52" s="479"/>
      <c r="N52" s="480"/>
      <c r="O52" s="478"/>
      <c r="P52" s="479"/>
      <c r="Q52" s="479"/>
      <c r="R52" s="479"/>
      <c r="S52" s="505"/>
      <c r="T52" s="505"/>
    </row>
    <row r="53" spans="1:20" ht="18" customHeight="1" x14ac:dyDescent="0.3">
      <c r="A53" s="139">
        <v>10</v>
      </c>
      <c r="B53" s="490" t="s">
        <v>42</v>
      </c>
      <c r="C53" s="491"/>
      <c r="D53" s="491"/>
      <c r="E53" s="491"/>
      <c r="F53" s="491"/>
      <c r="G53" s="491"/>
      <c r="H53" s="491"/>
      <c r="I53" s="492"/>
      <c r="J53" s="478" t="s">
        <v>518</v>
      </c>
      <c r="K53" s="479"/>
      <c r="L53" s="479"/>
      <c r="M53" s="479"/>
      <c r="N53" s="480"/>
      <c r="O53" s="478"/>
      <c r="P53" s="479"/>
      <c r="Q53" s="479"/>
      <c r="R53" s="479"/>
      <c r="S53" s="505"/>
      <c r="T53" s="505"/>
    </row>
    <row r="54" spans="1:20" ht="45.75" customHeight="1" x14ac:dyDescent="0.3">
      <c r="A54" s="139">
        <v>11</v>
      </c>
      <c r="B54" s="490" t="s">
        <v>399</v>
      </c>
      <c r="C54" s="491"/>
      <c r="D54" s="491"/>
      <c r="E54" s="491"/>
      <c r="F54" s="491"/>
      <c r="G54" s="491"/>
      <c r="H54" s="491"/>
      <c r="I54" s="492"/>
      <c r="J54" s="478" t="s">
        <v>518</v>
      </c>
      <c r="K54" s="479"/>
      <c r="L54" s="479"/>
      <c r="M54" s="479"/>
      <c r="N54" s="480"/>
      <c r="O54" s="478"/>
      <c r="P54" s="479"/>
      <c r="Q54" s="479"/>
      <c r="R54" s="479"/>
      <c r="S54" s="505"/>
      <c r="T54" s="505"/>
    </row>
    <row r="55" spans="1:20" ht="31.5" customHeight="1" x14ac:dyDescent="0.3">
      <c r="A55" s="139">
        <v>12</v>
      </c>
      <c r="B55" s="490" t="s">
        <v>301</v>
      </c>
      <c r="C55" s="491"/>
      <c r="D55" s="491"/>
      <c r="E55" s="491"/>
      <c r="F55" s="491"/>
      <c r="G55" s="491"/>
      <c r="H55" s="491"/>
      <c r="I55" s="492"/>
      <c r="J55" s="478" t="s">
        <v>518</v>
      </c>
      <c r="K55" s="479"/>
      <c r="L55" s="479"/>
      <c r="M55" s="479"/>
      <c r="N55" s="480"/>
      <c r="O55" s="478"/>
      <c r="P55" s="479"/>
      <c r="Q55" s="479"/>
      <c r="R55" s="479"/>
      <c r="S55" s="505"/>
      <c r="T55" s="505"/>
    </row>
    <row r="56" spans="1:20" ht="50.25" customHeight="1" x14ac:dyDescent="0.3">
      <c r="A56" s="138">
        <v>14</v>
      </c>
      <c r="B56" s="490" t="s">
        <v>364</v>
      </c>
      <c r="C56" s="491"/>
      <c r="D56" s="491"/>
      <c r="E56" s="491"/>
      <c r="F56" s="491"/>
      <c r="G56" s="491"/>
      <c r="H56" s="491"/>
      <c r="I56" s="492"/>
      <c r="J56" s="478" t="s">
        <v>518</v>
      </c>
      <c r="K56" s="479"/>
      <c r="L56" s="479"/>
      <c r="M56" s="479"/>
      <c r="N56" s="480"/>
      <c r="O56" s="478"/>
      <c r="P56" s="479"/>
      <c r="Q56" s="479"/>
      <c r="R56" s="479"/>
      <c r="S56" s="505"/>
      <c r="T56" s="505"/>
    </row>
    <row r="57" spans="1:20" ht="90.75" customHeight="1" x14ac:dyDescent="0.3">
      <c r="A57" s="138">
        <v>15</v>
      </c>
      <c r="B57" s="490" t="s">
        <v>43</v>
      </c>
      <c r="C57" s="491"/>
      <c r="D57" s="491"/>
      <c r="E57" s="491"/>
      <c r="F57" s="491"/>
      <c r="G57" s="491"/>
      <c r="H57" s="491"/>
      <c r="I57" s="492"/>
      <c r="J57" s="478" t="s">
        <v>518</v>
      </c>
      <c r="K57" s="479"/>
      <c r="L57" s="479"/>
      <c r="M57" s="479"/>
      <c r="N57" s="480"/>
      <c r="O57" s="478"/>
      <c r="P57" s="479"/>
      <c r="Q57" s="479"/>
      <c r="R57" s="479"/>
      <c r="S57" s="505"/>
      <c r="T57" s="505"/>
    </row>
    <row r="58" spans="1:20" ht="79.5" customHeight="1" x14ac:dyDescent="0.3">
      <c r="A58" s="138">
        <v>16</v>
      </c>
      <c r="B58" s="478" t="s">
        <v>44</v>
      </c>
      <c r="C58" s="479"/>
      <c r="D58" s="479"/>
      <c r="E58" s="479"/>
      <c r="F58" s="479"/>
      <c r="G58" s="479"/>
      <c r="H58" s="479"/>
      <c r="I58" s="480"/>
      <c r="J58" s="478" t="s">
        <v>518</v>
      </c>
      <c r="K58" s="479"/>
      <c r="L58" s="479"/>
      <c r="M58" s="479"/>
      <c r="N58" s="480"/>
      <c r="O58" s="478"/>
      <c r="P58" s="479"/>
      <c r="Q58" s="479"/>
      <c r="R58" s="479"/>
      <c r="S58" s="505"/>
      <c r="T58" s="505"/>
    </row>
    <row r="59" spans="1:20" ht="48.75" customHeight="1" x14ac:dyDescent="0.3">
      <c r="A59" s="138">
        <v>17</v>
      </c>
      <c r="B59" s="490" t="s">
        <v>45</v>
      </c>
      <c r="C59" s="491"/>
      <c r="D59" s="491"/>
      <c r="E59" s="491"/>
      <c r="F59" s="491"/>
      <c r="G59" s="491"/>
      <c r="H59" s="491"/>
      <c r="I59" s="492"/>
      <c r="J59" s="478" t="s">
        <v>518</v>
      </c>
      <c r="K59" s="479"/>
      <c r="L59" s="479"/>
      <c r="M59" s="479"/>
      <c r="N59" s="480"/>
      <c r="O59" s="478"/>
      <c r="P59" s="479"/>
      <c r="Q59" s="479"/>
      <c r="R59" s="479"/>
      <c r="S59" s="505"/>
      <c r="T59" s="505"/>
    </row>
    <row r="60" spans="1:20" ht="81.75" customHeight="1" x14ac:dyDescent="0.3">
      <c r="A60" s="138">
        <v>18</v>
      </c>
      <c r="B60" s="490" t="s">
        <v>420</v>
      </c>
      <c r="C60" s="491"/>
      <c r="D60" s="491"/>
      <c r="E60" s="491"/>
      <c r="F60" s="491"/>
      <c r="G60" s="491"/>
      <c r="H60" s="491"/>
      <c r="I60" s="492"/>
      <c r="J60" s="478" t="s">
        <v>518</v>
      </c>
      <c r="K60" s="479"/>
      <c r="L60" s="479"/>
      <c r="M60" s="479"/>
      <c r="N60" s="480"/>
      <c r="O60" s="478"/>
      <c r="P60" s="479"/>
      <c r="Q60" s="479"/>
      <c r="R60" s="479"/>
      <c r="S60" s="505"/>
      <c r="T60" s="505"/>
    </row>
    <row r="61" spans="1:20" ht="18.75" customHeight="1" x14ac:dyDescent="0.35">
      <c r="A61" s="141"/>
      <c r="B61" s="493"/>
      <c r="C61" s="494"/>
      <c r="D61" s="494"/>
      <c r="E61" s="494"/>
      <c r="F61" s="494"/>
      <c r="G61" s="494"/>
      <c r="H61" s="494"/>
      <c r="I61" s="495"/>
      <c r="J61" s="496"/>
      <c r="K61" s="497"/>
      <c r="L61" s="497"/>
      <c r="M61" s="497"/>
      <c r="N61" s="498"/>
      <c r="O61" s="503" t="s">
        <v>351</v>
      </c>
      <c r="P61" s="504"/>
      <c r="Q61" s="504"/>
      <c r="R61" s="504"/>
      <c r="S61" s="755">
        <v>30500</v>
      </c>
      <c r="T61" s="477"/>
    </row>
    <row r="62" spans="1:20" ht="18.75" customHeight="1" x14ac:dyDescent="0.35">
      <c r="A62" s="141"/>
      <c r="B62" s="493"/>
      <c r="C62" s="494"/>
      <c r="D62" s="494"/>
      <c r="E62" s="494"/>
      <c r="F62" s="494"/>
      <c r="G62" s="494"/>
      <c r="H62" s="494"/>
      <c r="I62" s="495"/>
      <c r="J62" s="496"/>
      <c r="K62" s="497"/>
      <c r="L62" s="497"/>
      <c r="M62" s="497"/>
      <c r="N62" s="498"/>
      <c r="O62" s="503" t="s">
        <v>336</v>
      </c>
      <c r="P62" s="504"/>
      <c r="Q62" s="504"/>
      <c r="R62" s="504"/>
      <c r="S62" s="755">
        <v>26800</v>
      </c>
      <c r="T62" s="477"/>
    </row>
    <row r="63" spans="1:20" ht="18.75" customHeight="1" x14ac:dyDescent="0.35">
      <c r="A63" s="141"/>
      <c r="B63" s="493"/>
      <c r="C63" s="494"/>
      <c r="D63" s="494"/>
      <c r="E63" s="494"/>
      <c r="F63" s="494"/>
      <c r="G63" s="494"/>
      <c r="H63" s="494"/>
      <c r="I63" s="495"/>
      <c r="J63" s="496"/>
      <c r="K63" s="497"/>
      <c r="L63" s="497"/>
      <c r="M63" s="497"/>
      <c r="N63" s="498"/>
      <c r="O63" s="503" t="s">
        <v>337</v>
      </c>
      <c r="P63" s="504"/>
      <c r="Q63" s="504"/>
      <c r="R63" s="504"/>
      <c r="S63" s="755">
        <v>30000</v>
      </c>
      <c r="T63" s="477"/>
    </row>
    <row r="64" spans="1:20" ht="18.75" customHeight="1" x14ac:dyDescent="0.35">
      <c r="A64" s="141"/>
      <c r="B64" s="493"/>
      <c r="C64" s="494"/>
      <c r="D64" s="494"/>
      <c r="E64" s="494"/>
      <c r="F64" s="494"/>
      <c r="G64" s="494"/>
      <c r="H64" s="494"/>
      <c r="I64" s="495"/>
      <c r="J64" s="496"/>
      <c r="K64" s="497"/>
      <c r="L64" s="497"/>
      <c r="M64" s="497"/>
      <c r="N64" s="498"/>
      <c r="O64" s="503" t="s">
        <v>338</v>
      </c>
      <c r="P64" s="504"/>
      <c r="Q64" s="504"/>
      <c r="R64" s="504"/>
      <c r="S64" s="755">
        <v>29000</v>
      </c>
      <c r="T64" s="477"/>
    </row>
    <row r="65" spans="1:20" ht="18.75" customHeight="1" x14ac:dyDescent="0.35">
      <c r="A65" s="141"/>
      <c r="B65" s="493"/>
      <c r="C65" s="494"/>
      <c r="D65" s="494"/>
      <c r="E65" s="494"/>
      <c r="F65" s="494"/>
      <c r="G65" s="494"/>
      <c r="H65" s="494"/>
      <c r="I65" s="495"/>
      <c r="J65" s="496"/>
      <c r="K65" s="497"/>
      <c r="L65" s="497"/>
      <c r="M65" s="497"/>
      <c r="N65" s="498"/>
      <c r="O65" s="503" t="s">
        <v>339</v>
      </c>
      <c r="P65" s="504"/>
      <c r="Q65" s="504"/>
      <c r="R65" s="504"/>
      <c r="S65" s="755">
        <v>27500</v>
      </c>
      <c r="T65" s="477"/>
    </row>
    <row r="66" spans="1:20" ht="18.75" customHeight="1" x14ac:dyDescent="0.35">
      <c r="A66" s="141"/>
      <c r="B66" s="493"/>
      <c r="C66" s="494"/>
      <c r="D66" s="494"/>
      <c r="E66" s="494"/>
      <c r="F66" s="494"/>
      <c r="G66" s="494"/>
      <c r="H66" s="494"/>
      <c r="I66" s="495"/>
      <c r="J66" s="496"/>
      <c r="K66" s="497"/>
      <c r="L66" s="497"/>
      <c r="M66" s="497"/>
      <c r="N66" s="498"/>
      <c r="O66" s="503" t="s">
        <v>340</v>
      </c>
      <c r="P66" s="504"/>
      <c r="Q66" s="504"/>
      <c r="R66" s="504"/>
      <c r="S66" s="755">
        <v>28300</v>
      </c>
      <c r="T66" s="477"/>
    </row>
    <row r="67" spans="1:20" ht="18.75" customHeight="1" x14ac:dyDescent="0.35">
      <c r="A67" s="141"/>
      <c r="B67" s="493"/>
      <c r="C67" s="494"/>
      <c r="D67" s="494"/>
      <c r="E67" s="494"/>
      <c r="F67" s="494"/>
      <c r="G67" s="494"/>
      <c r="H67" s="494"/>
      <c r="I67" s="495"/>
      <c r="J67" s="496"/>
      <c r="K67" s="497"/>
      <c r="L67" s="497"/>
      <c r="M67" s="497"/>
      <c r="N67" s="498"/>
      <c r="O67" s="503" t="s">
        <v>341</v>
      </c>
      <c r="P67" s="504"/>
      <c r="Q67" s="504"/>
      <c r="R67" s="504"/>
      <c r="S67" s="755">
        <v>28800</v>
      </c>
      <c r="T67" s="477"/>
    </row>
    <row r="68" spans="1:20" ht="40.5" customHeight="1" x14ac:dyDescent="0.3">
      <c r="A68" s="141"/>
      <c r="B68" s="493"/>
      <c r="C68" s="494"/>
      <c r="D68" s="494"/>
      <c r="E68" s="494"/>
      <c r="F68" s="494"/>
      <c r="G68" s="494"/>
      <c r="H68" s="494"/>
      <c r="I68" s="495"/>
      <c r="J68" s="496"/>
      <c r="K68" s="497"/>
      <c r="L68" s="497"/>
      <c r="M68" s="497"/>
      <c r="N68" s="498"/>
      <c r="O68" s="499" t="s">
        <v>418</v>
      </c>
      <c r="P68" s="500"/>
      <c r="Q68" s="500"/>
      <c r="R68" s="500"/>
      <c r="S68" s="501">
        <f>SUM(S61:S67)</f>
        <v>200900</v>
      </c>
      <c r="T68" s="501"/>
    </row>
    <row r="69" spans="1:20" ht="14.5" x14ac:dyDescent="0.3">
      <c r="A69" s="140" t="s">
        <v>46</v>
      </c>
      <c r="B69" s="487" t="s">
        <v>47</v>
      </c>
      <c r="C69" s="488"/>
      <c r="D69" s="488"/>
      <c r="E69" s="488"/>
      <c r="F69" s="488"/>
      <c r="G69" s="488"/>
      <c r="H69" s="488"/>
      <c r="I69" s="489"/>
      <c r="J69" s="478"/>
      <c r="K69" s="479"/>
      <c r="L69" s="479"/>
      <c r="M69" s="479"/>
      <c r="N69" s="480"/>
      <c r="O69" s="478"/>
      <c r="P69" s="479"/>
      <c r="Q69" s="479"/>
      <c r="R69" s="479"/>
      <c r="S69" s="502"/>
      <c r="T69" s="502"/>
    </row>
    <row r="70" spans="1:20" ht="141" customHeight="1" x14ac:dyDescent="0.3">
      <c r="A70" s="139">
        <v>1</v>
      </c>
      <c r="B70" s="490" t="s">
        <v>400</v>
      </c>
      <c r="C70" s="491"/>
      <c r="D70" s="491"/>
      <c r="E70" s="491"/>
      <c r="F70" s="491"/>
      <c r="G70" s="491"/>
      <c r="H70" s="491"/>
      <c r="I70" s="492"/>
      <c r="J70" s="478" t="s">
        <v>518</v>
      </c>
      <c r="K70" s="479"/>
      <c r="L70" s="479"/>
      <c r="M70" s="479"/>
      <c r="N70" s="480"/>
      <c r="O70" s="478"/>
      <c r="P70" s="479"/>
      <c r="Q70" s="479"/>
      <c r="R70" s="479"/>
      <c r="S70" s="755">
        <v>9500</v>
      </c>
      <c r="T70" s="477"/>
    </row>
    <row r="71" spans="1:20" ht="15" customHeight="1" x14ac:dyDescent="0.3">
      <c r="A71" s="139"/>
      <c r="B71" s="490" t="s">
        <v>302</v>
      </c>
      <c r="C71" s="491"/>
      <c r="D71" s="491"/>
      <c r="E71" s="491"/>
      <c r="F71" s="491"/>
      <c r="G71" s="491"/>
      <c r="H71" s="491"/>
      <c r="I71" s="492"/>
      <c r="J71" s="478" t="s">
        <v>518</v>
      </c>
      <c r="K71" s="479"/>
      <c r="L71" s="479"/>
      <c r="M71" s="479"/>
      <c r="N71" s="480"/>
      <c r="O71" s="478"/>
      <c r="P71" s="479"/>
      <c r="Q71" s="479"/>
      <c r="R71" s="479"/>
      <c r="S71" s="756">
        <v>-1100</v>
      </c>
      <c r="T71" s="477"/>
    </row>
    <row r="72" spans="1:20" ht="34.5" customHeight="1" x14ac:dyDescent="0.3">
      <c r="A72" s="139">
        <v>2</v>
      </c>
      <c r="B72" s="490" t="s">
        <v>356</v>
      </c>
      <c r="C72" s="491"/>
      <c r="D72" s="491"/>
      <c r="E72" s="491"/>
      <c r="F72" s="491"/>
      <c r="G72" s="491"/>
      <c r="H72" s="491"/>
      <c r="I72" s="492"/>
      <c r="J72" s="478" t="s">
        <v>518</v>
      </c>
      <c r="K72" s="479"/>
      <c r="L72" s="479"/>
      <c r="M72" s="479"/>
      <c r="N72" s="480"/>
      <c r="O72" s="478"/>
      <c r="P72" s="479"/>
      <c r="Q72" s="479"/>
      <c r="R72" s="479"/>
      <c r="S72" s="755">
        <v>2800</v>
      </c>
      <c r="T72" s="477"/>
    </row>
    <row r="73" spans="1:20" ht="24" customHeight="1" x14ac:dyDescent="0.3">
      <c r="A73" s="139">
        <v>3</v>
      </c>
      <c r="B73" s="490" t="s">
        <v>48</v>
      </c>
      <c r="C73" s="491"/>
      <c r="D73" s="491"/>
      <c r="E73" s="491"/>
      <c r="F73" s="491"/>
      <c r="G73" s="491"/>
      <c r="H73" s="491"/>
      <c r="I73" s="492"/>
      <c r="J73" s="478" t="s">
        <v>518</v>
      </c>
      <c r="K73" s="479"/>
      <c r="L73" s="479"/>
      <c r="M73" s="479"/>
      <c r="N73" s="480"/>
      <c r="O73" s="478"/>
      <c r="P73" s="479"/>
      <c r="Q73" s="479"/>
      <c r="R73" s="479"/>
      <c r="S73" s="755">
        <v>1800</v>
      </c>
      <c r="T73" s="477"/>
    </row>
    <row r="74" spans="1:20" ht="48.75" customHeight="1" x14ac:dyDescent="0.3">
      <c r="A74" s="138">
        <v>4</v>
      </c>
      <c r="B74" s="490" t="s">
        <v>49</v>
      </c>
      <c r="C74" s="491"/>
      <c r="D74" s="491"/>
      <c r="E74" s="491"/>
      <c r="F74" s="491"/>
      <c r="G74" s="491"/>
      <c r="H74" s="491"/>
      <c r="I74" s="492"/>
      <c r="J74" s="478" t="s">
        <v>518</v>
      </c>
      <c r="K74" s="479"/>
      <c r="L74" s="479"/>
      <c r="M74" s="479"/>
      <c r="N74" s="480"/>
      <c r="O74" s="478"/>
      <c r="P74" s="479"/>
      <c r="Q74" s="479"/>
      <c r="R74" s="479"/>
      <c r="S74" s="755">
        <v>2600</v>
      </c>
      <c r="T74" s="477"/>
    </row>
    <row r="75" spans="1:20" ht="64.5" customHeight="1" x14ac:dyDescent="0.3">
      <c r="A75" s="139">
        <v>5</v>
      </c>
      <c r="B75" s="490" t="s">
        <v>421</v>
      </c>
      <c r="C75" s="491"/>
      <c r="D75" s="491"/>
      <c r="E75" s="491"/>
      <c r="F75" s="491"/>
      <c r="G75" s="491"/>
      <c r="H75" s="491"/>
      <c r="I75" s="492"/>
      <c r="J75" s="478" t="s">
        <v>518</v>
      </c>
      <c r="K75" s="479"/>
      <c r="L75" s="479"/>
      <c r="M75" s="479"/>
      <c r="N75" s="480"/>
      <c r="O75" s="478"/>
      <c r="P75" s="479"/>
      <c r="Q75" s="479"/>
      <c r="R75" s="479"/>
      <c r="S75" s="755">
        <v>2100</v>
      </c>
      <c r="T75" s="477"/>
    </row>
    <row r="76" spans="1:20" ht="33" customHeight="1" x14ac:dyDescent="0.3">
      <c r="A76" s="138">
        <v>6</v>
      </c>
      <c r="B76" s="490" t="s">
        <v>50</v>
      </c>
      <c r="C76" s="491"/>
      <c r="D76" s="491"/>
      <c r="E76" s="491"/>
      <c r="F76" s="491"/>
      <c r="G76" s="491"/>
      <c r="H76" s="491"/>
      <c r="I76" s="492"/>
      <c r="J76" s="478" t="s">
        <v>518</v>
      </c>
      <c r="K76" s="479"/>
      <c r="L76" s="479"/>
      <c r="M76" s="479"/>
      <c r="N76" s="480"/>
      <c r="O76" s="478"/>
      <c r="P76" s="479"/>
      <c r="Q76" s="479"/>
      <c r="R76" s="479"/>
      <c r="S76" s="755">
        <v>300</v>
      </c>
      <c r="T76" s="477"/>
    </row>
    <row r="77" spans="1:20" ht="33" customHeight="1" x14ac:dyDescent="0.3">
      <c r="A77" s="139">
        <v>7</v>
      </c>
      <c r="B77" s="490" t="s">
        <v>51</v>
      </c>
      <c r="C77" s="491"/>
      <c r="D77" s="491"/>
      <c r="E77" s="491"/>
      <c r="F77" s="491"/>
      <c r="G77" s="491"/>
      <c r="H77" s="491"/>
      <c r="I77" s="492"/>
      <c r="J77" s="478" t="s">
        <v>518</v>
      </c>
      <c r="K77" s="479"/>
      <c r="L77" s="479"/>
      <c r="M77" s="479"/>
      <c r="N77" s="480"/>
      <c r="O77" s="478"/>
      <c r="P77" s="479"/>
      <c r="Q77" s="479"/>
      <c r="R77" s="479"/>
      <c r="S77" s="755">
        <v>600</v>
      </c>
      <c r="T77" s="477"/>
    </row>
    <row r="78" spans="1:20" ht="60.75" customHeight="1" x14ac:dyDescent="0.3">
      <c r="A78" s="138">
        <v>8</v>
      </c>
      <c r="B78" s="490" t="s">
        <v>52</v>
      </c>
      <c r="C78" s="491"/>
      <c r="D78" s="491"/>
      <c r="E78" s="491"/>
      <c r="F78" s="491"/>
      <c r="G78" s="491"/>
      <c r="H78" s="491"/>
      <c r="I78" s="492"/>
      <c r="J78" s="478" t="s">
        <v>518</v>
      </c>
      <c r="K78" s="479"/>
      <c r="L78" s="479"/>
      <c r="M78" s="479"/>
      <c r="N78" s="480"/>
      <c r="O78" s="478"/>
      <c r="P78" s="479"/>
      <c r="Q78" s="479"/>
      <c r="R78" s="479"/>
      <c r="S78" s="755">
        <v>850</v>
      </c>
      <c r="T78" s="477"/>
    </row>
    <row r="79" spans="1:20" ht="45.75" customHeight="1" x14ac:dyDescent="0.3">
      <c r="A79" s="139">
        <v>9</v>
      </c>
      <c r="B79" s="490" t="s">
        <v>53</v>
      </c>
      <c r="C79" s="491"/>
      <c r="D79" s="491"/>
      <c r="E79" s="491"/>
      <c r="F79" s="491"/>
      <c r="G79" s="491"/>
      <c r="H79" s="491"/>
      <c r="I79" s="492"/>
      <c r="J79" s="478" t="s">
        <v>518</v>
      </c>
      <c r="K79" s="479"/>
      <c r="L79" s="479"/>
      <c r="M79" s="479"/>
      <c r="N79" s="480"/>
      <c r="O79" s="478"/>
      <c r="P79" s="479"/>
      <c r="Q79" s="479"/>
      <c r="R79" s="479"/>
      <c r="S79" s="755">
        <v>4500</v>
      </c>
      <c r="T79" s="477"/>
    </row>
    <row r="80" spans="1:20" ht="33" customHeight="1" x14ac:dyDescent="0.3">
      <c r="A80" s="138">
        <v>10</v>
      </c>
      <c r="B80" s="490" t="s">
        <v>54</v>
      </c>
      <c r="C80" s="491"/>
      <c r="D80" s="491"/>
      <c r="E80" s="491"/>
      <c r="F80" s="491"/>
      <c r="G80" s="491"/>
      <c r="H80" s="491"/>
      <c r="I80" s="492"/>
      <c r="J80" s="478" t="s">
        <v>518</v>
      </c>
      <c r="K80" s="479"/>
      <c r="L80" s="479"/>
      <c r="M80" s="479"/>
      <c r="N80" s="480"/>
      <c r="O80" s="478"/>
      <c r="P80" s="479"/>
      <c r="Q80" s="479"/>
      <c r="R80" s="479"/>
      <c r="S80" s="755">
        <v>1200</v>
      </c>
      <c r="T80" s="477"/>
    </row>
    <row r="81" spans="1:20" ht="29.25" customHeight="1" x14ac:dyDescent="0.3">
      <c r="A81" s="139">
        <v>11</v>
      </c>
      <c r="B81" s="490" t="s">
        <v>55</v>
      </c>
      <c r="C81" s="491"/>
      <c r="D81" s="491"/>
      <c r="E81" s="491"/>
      <c r="F81" s="491"/>
      <c r="G81" s="491"/>
      <c r="H81" s="491"/>
      <c r="I81" s="492"/>
      <c r="J81" s="478" t="s">
        <v>518</v>
      </c>
      <c r="K81" s="479"/>
      <c r="L81" s="479"/>
      <c r="M81" s="479"/>
      <c r="N81" s="480"/>
      <c r="O81" s="478"/>
      <c r="P81" s="479"/>
      <c r="Q81" s="479"/>
      <c r="R81" s="479"/>
      <c r="S81" s="755">
        <v>1800</v>
      </c>
      <c r="T81" s="477"/>
    </row>
    <row r="82" spans="1:20" ht="107.25" customHeight="1" x14ac:dyDescent="0.3">
      <c r="A82" s="138">
        <v>12</v>
      </c>
      <c r="B82" s="490" t="s">
        <v>294</v>
      </c>
      <c r="C82" s="491"/>
      <c r="D82" s="491"/>
      <c r="E82" s="491"/>
      <c r="F82" s="491"/>
      <c r="G82" s="491"/>
      <c r="H82" s="491"/>
      <c r="I82" s="492"/>
      <c r="J82" s="478" t="s">
        <v>518</v>
      </c>
      <c r="K82" s="479"/>
      <c r="L82" s="479"/>
      <c r="M82" s="479"/>
      <c r="N82" s="480"/>
      <c r="O82" s="478"/>
      <c r="P82" s="479"/>
      <c r="Q82" s="479"/>
      <c r="R82" s="479"/>
      <c r="S82" s="755">
        <v>3200</v>
      </c>
      <c r="T82" s="477"/>
    </row>
    <row r="83" spans="1:20" ht="76.5" customHeight="1" x14ac:dyDescent="0.3">
      <c r="A83" s="139">
        <v>13</v>
      </c>
      <c r="B83" s="490" t="s">
        <v>56</v>
      </c>
      <c r="C83" s="491"/>
      <c r="D83" s="491"/>
      <c r="E83" s="491"/>
      <c r="F83" s="491"/>
      <c r="G83" s="491"/>
      <c r="H83" s="491"/>
      <c r="I83" s="492"/>
      <c r="J83" s="478" t="s">
        <v>518</v>
      </c>
      <c r="K83" s="479"/>
      <c r="L83" s="479"/>
      <c r="M83" s="479"/>
      <c r="N83" s="480"/>
      <c r="O83" s="478"/>
      <c r="P83" s="479"/>
      <c r="Q83" s="479"/>
      <c r="R83" s="479"/>
      <c r="S83" s="755">
        <v>1600</v>
      </c>
      <c r="T83" s="477"/>
    </row>
    <row r="84" spans="1:20" ht="17.25" customHeight="1" x14ac:dyDescent="0.3">
      <c r="A84" s="138">
        <v>14</v>
      </c>
      <c r="B84" s="490" t="s">
        <v>57</v>
      </c>
      <c r="C84" s="491"/>
      <c r="D84" s="491"/>
      <c r="E84" s="491"/>
      <c r="F84" s="491"/>
      <c r="G84" s="491"/>
      <c r="H84" s="491"/>
      <c r="I84" s="492"/>
      <c r="J84" s="478" t="s">
        <v>518</v>
      </c>
      <c r="K84" s="479"/>
      <c r="L84" s="479"/>
      <c r="M84" s="479"/>
      <c r="N84" s="480"/>
      <c r="O84" s="478"/>
      <c r="P84" s="479"/>
      <c r="Q84" s="479"/>
      <c r="R84" s="479"/>
      <c r="S84" s="755">
        <v>-1800</v>
      </c>
      <c r="T84" s="477"/>
    </row>
    <row r="85" spans="1:20" ht="18" customHeight="1" x14ac:dyDescent="0.3">
      <c r="A85" s="139">
        <v>15</v>
      </c>
      <c r="B85" s="490" t="s">
        <v>58</v>
      </c>
      <c r="C85" s="491"/>
      <c r="D85" s="491"/>
      <c r="E85" s="491"/>
      <c r="F85" s="491"/>
      <c r="G85" s="491"/>
      <c r="H85" s="491"/>
      <c r="I85" s="492"/>
      <c r="J85" s="478" t="s">
        <v>518</v>
      </c>
      <c r="K85" s="479"/>
      <c r="L85" s="479"/>
      <c r="M85" s="479"/>
      <c r="N85" s="480"/>
      <c r="O85" s="478"/>
      <c r="P85" s="479"/>
      <c r="Q85" s="479"/>
      <c r="R85" s="479"/>
      <c r="S85" s="755">
        <v>900</v>
      </c>
      <c r="T85" s="477"/>
    </row>
    <row r="86" spans="1:20" ht="14.5" x14ac:dyDescent="0.3">
      <c r="A86" s="138">
        <v>16</v>
      </c>
      <c r="B86" s="490" t="s">
        <v>59</v>
      </c>
      <c r="C86" s="491"/>
      <c r="D86" s="491"/>
      <c r="E86" s="491"/>
      <c r="F86" s="491"/>
      <c r="G86" s="491"/>
      <c r="H86" s="491"/>
      <c r="I86" s="492"/>
      <c r="J86" s="478" t="s">
        <v>518</v>
      </c>
      <c r="K86" s="479"/>
      <c r="L86" s="479"/>
      <c r="M86" s="479"/>
      <c r="N86" s="480"/>
      <c r="O86" s="478"/>
      <c r="P86" s="479"/>
      <c r="Q86" s="479"/>
      <c r="R86" s="479"/>
      <c r="S86" s="755">
        <v>-300</v>
      </c>
      <c r="T86" s="477"/>
    </row>
    <row r="87" spans="1:20" ht="14.5" x14ac:dyDescent="0.3">
      <c r="A87" s="139">
        <v>17</v>
      </c>
      <c r="B87" s="490" t="s">
        <v>60</v>
      </c>
      <c r="C87" s="491"/>
      <c r="D87" s="491"/>
      <c r="E87" s="491"/>
      <c r="F87" s="491"/>
      <c r="G87" s="491"/>
      <c r="H87" s="491"/>
      <c r="I87" s="492"/>
      <c r="J87" s="478" t="s">
        <v>518</v>
      </c>
      <c r="K87" s="479"/>
      <c r="L87" s="479"/>
      <c r="M87" s="479"/>
      <c r="N87" s="480"/>
      <c r="O87" s="478"/>
      <c r="P87" s="479"/>
      <c r="Q87" s="479"/>
      <c r="R87" s="479"/>
      <c r="S87" s="755">
        <v>-850</v>
      </c>
      <c r="T87" s="477"/>
    </row>
    <row r="88" spans="1:20" ht="14.5" x14ac:dyDescent="0.3">
      <c r="A88" s="138">
        <v>18</v>
      </c>
      <c r="B88" s="490" t="s">
        <v>61</v>
      </c>
      <c r="C88" s="491"/>
      <c r="D88" s="491"/>
      <c r="E88" s="491"/>
      <c r="F88" s="491"/>
      <c r="G88" s="491"/>
      <c r="H88" s="491"/>
      <c r="I88" s="492"/>
      <c r="J88" s="478" t="s">
        <v>518</v>
      </c>
      <c r="K88" s="479"/>
      <c r="L88" s="479"/>
      <c r="M88" s="479"/>
      <c r="N88" s="480"/>
      <c r="O88" s="478"/>
      <c r="P88" s="479"/>
      <c r="Q88" s="479"/>
      <c r="R88" s="479"/>
      <c r="S88" s="755">
        <v>500</v>
      </c>
      <c r="T88" s="477"/>
    </row>
    <row r="89" spans="1:20" ht="14.5" x14ac:dyDescent="0.3">
      <c r="A89" s="139">
        <v>19</v>
      </c>
      <c r="B89" s="490" t="s">
        <v>62</v>
      </c>
      <c r="C89" s="491"/>
      <c r="D89" s="491"/>
      <c r="E89" s="491"/>
      <c r="F89" s="491"/>
      <c r="G89" s="491"/>
      <c r="H89" s="491"/>
      <c r="I89" s="492"/>
      <c r="J89" s="478" t="s">
        <v>518</v>
      </c>
      <c r="K89" s="479"/>
      <c r="L89" s="479"/>
      <c r="M89" s="479"/>
      <c r="N89" s="480"/>
      <c r="O89" s="478" t="s">
        <v>1059</v>
      </c>
      <c r="P89" s="479"/>
      <c r="Q89" s="479"/>
      <c r="R89" s="479"/>
      <c r="S89" s="755">
        <v>800</v>
      </c>
      <c r="T89" s="477"/>
    </row>
    <row r="90" spans="1:20" ht="62.25" customHeight="1" x14ac:dyDescent="0.3">
      <c r="A90" s="138">
        <v>20</v>
      </c>
      <c r="B90" s="490" t="s">
        <v>63</v>
      </c>
      <c r="C90" s="491"/>
      <c r="D90" s="491"/>
      <c r="E90" s="491"/>
      <c r="F90" s="491"/>
      <c r="G90" s="491"/>
      <c r="H90" s="491"/>
      <c r="I90" s="492"/>
      <c r="J90" s="478" t="s">
        <v>518</v>
      </c>
      <c r="K90" s="479"/>
      <c r="L90" s="479"/>
      <c r="M90" s="479"/>
      <c r="N90" s="480"/>
      <c r="O90" s="478"/>
      <c r="P90" s="479"/>
      <c r="Q90" s="479"/>
      <c r="R90" s="479"/>
      <c r="S90" s="755">
        <v>3400</v>
      </c>
      <c r="T90" s="477"/>
    </row>
    <row r="91" spans="1:20" ht="14.5" x14ac:dyDescent="0.3">
      <c r="A91" s="139">
        <v>21</v>
      </c>
      <c r="B91" s="490" t="s">
        <v>64</v>
      </c>
      <c r="C91" s="491"/>
      <c r="D91" s="491"/>
      <c r="E91" s="491"/>
      <c r="F91" s="491"/>
      <c r="G91" s="491"/>
      <c r="H91" s="491"/>
      <c r="I91" s="492"/>
      <c r="J91" s="478" t="s">
        <v>518</v>
      </c>
      <c r="K91" s="479"/>
      <c r="L91" s="479"/>
      <c r="M91" s="479"/>
      <c r="N91" s="480"/>
      <c r="O91" s="478"/>
      <c r="P91" s="479"/>
      <c r="Q91" s="479"/>
      <c r="R91" s="479"/>
      <c r="S91" s="755">
        <v>-3000</v>
      </c>
      <c r="T91" s="477"/>
    </row>
    <row r="92" spans="1:20" ht="30" customHeight="1" x14ac:dyDescent="0.3">
      <c r="A92" s="138">
        <v>22</v>
      </c>
      <c r="B92" s="490" t="s">
        <v>65</v>
      </c>
      <c r="C92" s="491"/>
      <c r="D92" s="491"/>
      <c r="E92" s="491"/>
      <c r="F92" s="491"/>
      <c r="G92" s="491"/>
      <c r="H92" s="491"/>
      <c r="I92" s="492"/>
      <c r="J92" s="478" t="s">
        <v>518</v>
      </c>
      <c r="K92" s="479"/>
      <c r="L92" s="479"/>
      <c r="M92" s="479"/>
      <c r="N92" s="480"/>
      <c r="O92" s="478"/>
      <c r="P92" s="479"/>
      <c r="Q92" s="479"/>
      <c r="R92" s="479"/>
      <c r="S92" s="755">
        <v>3500</v>
      </c>
      <c r="T92" s="477"/>
    </row>
    <row r="93" spans="1:20" ht="34.5" customHeight="1" x14ac:dyDescent="0.3">
      <c r="A93" s="139">
        <v>23</v>
      </c>
      <c r="B93" s="490" t="s">
        <v>66</v>
      </c>
      <c r="C93" s="491"/>
      <c r="D93" s="491"/>
      <c r="E93" s="491"/>
      <c r="F93" s="491"/>
      <c r="G93" s="491"/>
      <c r="H93" s="491"/>
      <c r="I93" s="492"/>
      <c r="J93" s="478" t="s">
        <v>518</v>
      </c>
      <c r="K93" s="479"/>
      <c r="L93" s="479"/>
      <c r="M93" s="479"/>
      <c r="N93" s="480"/>
      <c r="O93" s="478"/>
      <c r="P93" s="479"/>
      <c r="Q93" s="479"/>
      <c r="R93" s="479"/>
      <c r="S93" s="755">
        <v>3500</v>
      </c>
      <c r="T93" s="477"/>
    </row>
    <row r="94" spans="1:20" ht="14.5" x14ac:dyDescent="0.3">
      <c r="A94" s="138">
        <v>24</v>
      </c>
      <c r="B94" s="487" t="s">
        <v>401</v>
      </c>
      <c r="C94" s="488"/>
      <c r="D94" s="488"/>
      <c r="E94" s="488"/>
      <c r="F94" s="488"/>
      <c r="G94" s="488"/>
      <c r="H94" s="488"/>
      <c r="I94" s="489"/>
      <c r="J94" s="478" t="s">
        <v>518</v>
      </c>
      <c r="K94" s="479"/>
      <c r="L94" s="479"/>
      <c r="M94" s="479"/>
      <c r="N94" s="480"/>
      <c r="O94" s="478"/>
      <c r="P94" s="479"/>
      <c r="Q94" s="479"/>
      <c r="R94" s="479"/>
      <c r="S94" s="755">
        <v>4500</v>
      </c>
      <c r="T94" s="477"/>
    </row>
    <row r="95" spans="1:20" ht="93.75" customHeight="1" x14ac:dyDescent="0.3">
      <c r="A95" s="139">
        <v>25</v>
      </c>
      <c r="B95" s="490" t="s">
        <v>303</v>
      </c>
      <c r="C95" s="491"/>
      <c r="D95" s="491"/>
      <c r="E95" s="491"/>
      <c r="F95" s="491"/>
      <c r="G95" s="491"/>
      <c r="H95" s="491"/>
      <c r="I95" s="492"/>
      <c r="J95" s="478" t="s">
        <v>518</v>
      </c>
      <c r="K95" s="479"/>
      <c r="L95" s="479"/>
      <c r="M95" s="479"/>
      <c r="N95" s="480"/>
      <c r="O95" s="478" t="s">
        <v>1060</v>
      </c>
      <c r="P95" s="479"/>
      <c r="Q95" s="479"/>
      <c r="R95" s="479"/>
      <c r="S95" s="755">
        <v>0</v>
      </c>
      <c r="T95" s="477"/>
    </row>
    <row r="96" spans="1:20" ht="120.75" customHeight="1" x14ac:dyDescent="0.3">
      <c r="A96" s="138">
        <v>26</v>
      </c>
      <c r="B96" s="478" t="s">
        <v>67</v>
      </c>
      <c r="C96" s="479"/>
      <c r="D96" s="479"/>
      <c r="E96" s="479"/>
      <c r="F96" s="479"/>
      <c r="G96" s="479"/>
      <c r="H96" s="479"/>
      <c r="I96" s="480"/>
      <c r="J96" s="478" t="s">
        <v>518</v>
      </c>
      <c r="K96" s="479"/>
      <c r="L96" s="479"/>
      <c r="M96" s="479"/>
      <c r="N96" s="480"/>
      <c r="O96" s="478" t="s">
        <v>1060</v>
      </c>
      <c r="P96" s="479"/>
      <c r="Q96" s="479"/>
      <c r="R96" s="479"/>
      <c r="S96" s="755">
        <v>0</v>
      </c>
      <c r="T96" s="477"/>
    </row>
    <row r="97" spans="1:20" ht="63.75" customHeight="1" x14ac:dyDescent="0.3">
      <c r="A97" s="139">
        <v>27</v>
      </c>
      <c r="B97" s="481" t="s">
        <v>68</v>
      </c>
      <c r="C97" s="482"/>
      <c r="D97" s="482"/>
      <c r="E97" s="482"/>
      <c r="F97" s="482"/>
      <c r="G97" s="482"/>
      <c r="H97" s="482"/>
      <c r="I97" s="483"/>
      <c r="J97" s="484" t="s">
        <v>518</v>
      </c>
      <c r="K97" s="485"/>
      <c r="L97" s="485"/>
      <c r="M97" s="485"/>
      <c r="N97" s="486"/>
      <c r="O97" s="484" t="s">
        <v>1060</v>
      </c>
      <c r="P97" s="485"/>
      <c r="Q97" s="485"/>
      <c r="R97" s="485"/>
      <c r="S97" s="755">
        <v>0</v>
      </c>
      <c r="T97" s="477"/>
    </row>
    <row r="98" spans="1:20" ht="44.25" customHeight="1" x14ac:dyDescent="0.3">
      <c r="A98" s="138">
        <v>28</v>
      </c>
      <c r="B98" s="471" t="s">
        <v>69</v>
      </c>
      <c r="C98" s="472"/>
      <c r="D98" s="472"/>
      <c r="E98" s="472"/>
      <c r="F98" s="472"/>
      <c r="G98" s="472"/>
      <c r="H98" s="472"/>
      <c r="I98" s="473"/>
      <c r="J98" s="474" t="s">
        <v>518</v>
      </c>
      <c r="K98" s="475"/>
      <c r="L98" s="475"/>
      <c r="M98" s="475"/>
      <c r="N98" s="476"/>
      <c r="O98" s="474" t="s">
        <v>1060</v>
      </c>
      <c r="P98" s="475"/>
      <c r="Q98" s="475"/>
      <c r="R98" s="475"/>
      <c r="S98" s="755">
        <v>0</v>
      </c>
      <c r="T98" s="477"/>
    </row>
  </sheetData>
  <mergeCells count="388">
    <mergeCell ref="B1:I1"/>
    <mergeCell ref="J1:N1"/>
    <mergeCell ref="O1:R1"/>
    <mergeCell ref="S1:T1"/>
    <mergeCell ref="A2:R2"/>
    <mergeCell ref="B3:I3"/>
    <mergeCell ref="J3:N3"/>
    <mergeCell ref="O3:R3"/>
    <mergeCell ref="S3:T3"/>
    <mergeCell ref="S6:T6"/>
    <mergeCell ref="B7:I7"/>
    <mergeCell ref="J7:N7"/>
    <mergeCell ref="O7:R7"/>
    <mergeCell ref="S7:T7"/>
    <mergeCell ref="B4:I4"/>
    <mergeCell ref="J4:N4"/>
    <mergeCell ref="O4:R4"/>
    <mergeCell ref="S4:T4"/>
    <mergeCell ref="B5:D5"/>
    <mergeCell ref="E5:I5"/>
    <mergeCell ref="J5:N5"/>
    <mergeCell ref="O5:R5"/>
    <mergeCell ref="S5:T5"/>
    <mergeCell ref="B8:I8"/>
    <mergeCell ref="J8:N8"/>
    <mergeCell ref="O8:R8"/>
    <mergeCell ref="B9:I9"/>
    <mergeCell ref="J9:N9"/>
    <mergeCell ref="O9:R9"/>
    <mergeCell ref="B6:I6"/>
    <mergeCell ref="J6:N6"/>
    <mergeCell ref="O6:R6"/>
    <mergeCell ref="S9:T9"/>
    <mergeCell ref="B10:I10"/>
    <mergeCell ref="J10:N10"/>
    <mergeCell ref="O10:R10"/>
    <mergeCell ref="S10:T10"/>
    <mergeCell ref="B11:I11"/>
    <mergeCell ref="J11:N11"/>
    <mergeCell ref="O11:R11"/>
    <mergeCell ref="S11:T11"/>
    <mergeCell ref="B14:I14"/>
    <mergeCell ref="J14:N14"/>
    <mergeCell ref="O14:R14"/>
    <mergeCell ref="S14:T14"/>
    <mergeCell ref="B15:I15"/>
    <mergeCell ref="J15:N15"/>
    <mergeCell ref="O15:R15"/>
    <mergeCell ref="S15:T15"/>
    <mergeCell ref="B12:I12"/>
    <mergeCell ref="J12:N12"/>
    <mergeCell ref="O12:R12"/>
    <mergeCell ref="S12:T12"/>
    <mergeCell ref="B13:I13"/>
    <mergeCell ref="J13:N13"/>
    <mergeCell ref="O13:R13"/>
    <mergeCell ref="S13:T13"/>
    <mergeCell ref="B18:I18"/>
    <mergeCell ref="J18:N18"/>
    <mergeCell ref="O18:R18"/>
    <mergeCell ref="S18:T18"/>
    <mergeCell ref="B19:I19"/>
    <mergeCell ref="J19:N19"/>
    <mergeCell ref="O19:R19"/>
    <mergeCell ref="S19:T19"/>
    <mergeCell ref="B16:I16"/>
    <mergeCell ref="J16:N16"/>
    <mergeCell ref="O16:R16"/>
    <mergeCell ref="S16:T16"/>
    <mergeCell ref="B17:I17"/>
    <mergeCell ref="J17:N17"/>
    <mergeCell ref="O17:R17"/>
    <mergeCell ref="S17:T17"/>
    <mergeCell ref="B22:I22"/>
    <mergeCell ref="J22:N22"/>
    <mergeCell ref="O22:R22"/>
    <mergeCell ref="S22:T22"/>
    <mergeCell ref="B23:I23"/>
    <mergeCell ref="J23:N23"/>
    <mergeCell ref="O23:R23"/>
    <mergeCell ref="S23:T23"/>
    <mergeCell ref="B20:I20"/>
    <mergeCell ref="J20:N20"/>
    <mergeCell ref="O20:R20"/>
    <mergeCell ref="S20:T20"/>
    <mergeCell ref="B21:I21"/>
    <mergeCell ref="J21:N21"/>
    <mergeCell ref="O21:R21"/>
    <mergeCell ref="S21:T21"/>
    <mergeCell ref="B26:I26"/>
    <mergeCell ref="J26:N26"/>
    <mergeCell ref="O26:R26"/>
    <mergeCell ref="S26:T26"/>
    <mergeCell ref="B27:I27"/>
    <mergeCell ref="J27:N27"/>
    <mergeCell ref="O27:R27"/>
    <mergeCell ref="S27:T27"/>
    <mergeCell ref="B24:I24"/>
    <mergeCell ref="J24:N24"/>
    <mergeCell ref="O24:R24"/>
    <mergeCell ref="S24:T24"/>
    <mergeCell ref="B25:I25"/>
    <mergeCell ref="J25:N25"/>
    <mergeCell ref="O25:R25"/>
    <mergeCell ref="S25:T25"/>
    <mergeCell ref="B30:I30"/>
    <mergeCell ref="J30:N30"/>
    <mergeCell ref="O30:R30"/>
    <mergeCell ref="S30:T30"/>
    <mergeCell ref="B31:I31"/>
    <mergeCell ref="J31:N31"/>
    <mergeCell ref="O31:R31"/>
    <mergeCell ref="S31:T31"/>
    <mergeCell ref="B28:I28"/>
    <mergeCell ref="J28:N28"/>
    <mergeCell ref="O28:R28"/>
    <mergeCell ref="S28:T28"/>
    <mergeCell ref="B29:I29"/>
    <mergeCell ref="J29:N29"/>
    <mergeCell ref="O29:R29"/>
    <mergeCell ref="S29:T29"/>
    <mergeCell ref="B34:I34"/>
    <mergeCell ref="J34:N34"/>
    <mergeCell ref="O34:R34"/>
    <mergeCell ref="S34:T34"/>
    <mergeCell ref="B35:I35"/>
    <mergeCell ref="J35:N35"/>
    <mergeCell ref="O35:R35"/>
    <mergeCell ref="S35:T35"/>
    <mergeCell ref="B32:I32"/>
    <mergeCell ref="J32:N32"/>
    <mergeCell ref="O32:R32"/>
    <mergeCell ref="S32:T32"/>
    <mergeCell ref="B33:I33"/>
    <mergeCell ref="J33:N33"/>
    <mergeCell ref="O33:R33"/>
    <mergeCell ref="S33:T33"/>
    <mergeCell ref="S38:T38"/>
    <mergeCell ref="B39:I39"/>
    <mergeCell ref="J39:N39"/>
    <mergeCell ref="O39:R39"/>
    <mergeCell ref="S39:T39"/>
    <mergeCell ref="B36:I36"/>
    <mergeCell ref="J36:N36"/>
    <mergeCell ref="O36:R36"/>
    <mergeCell ref="S36:T36"/>
    <mergeCell ref="B37:I37"/>
    <mergeCell ref="J37:N37"/>
    <mergeCell ref="O37:R37"/>
    <mergeCell ref="S37:T37"/>
    <mergeCell ref="B40:I40"/>
    <mergeCell ref="J40:N40"/>
    <mergeCell ref="O40:R40"/>
    <mergeCell ref="B41:I41"/>
    <mergeCell ref="J41:N41"/>
    <mergeCell ref="O41:R41"/>
    <mergeCell ref="B38:I38"/>
    <mergeCell ref="J38:N38"/>
    <mergeCell ref="O38:R38"/>
    <mergeCell ref="S41:T41"/>
    <mergeCell ref="B42:I42"/>
    <mergeCell ref="J42:N42"/>
    <mergeCell ref="O42:R42"/>
    <mergeCell ref="S42:T42"/>
    <mergeCell ref="B43:I43"/>
    <mergeCell ref="J43:N43"/>
    <mergeCell ref="O43:R43"/>
    <mergeCell ref="S43:T43"/>
    <mergeCell ref="B46:I46"/>
    <mergeCell ref="J46:N46"/>
    <mergeCell ref="O46:R46"/>
    <mergeCell ref="S46:T46"/>
    <mergeCell ref="B47:I47"/>
    <mergeCell ref="J47:N47"/>
    <mergeCell ref="O47:R47"/>
    <mergeCell ref="S47:T47"/>
    <mergeCell ref="B44:I44"/>
    <mergeCell ref="J44:N44"/>
    <mergeCell ref="O44:R44"/>
    <mergeCell ref="S44:T44"/>
    <mergeCell ref="B45:I45"/>
    <mergeCell ref="J45:N45"/>
    <mergeCell ref="O45:R45"/>
    <mergeCell ref="S45:T45"/>
    <mergeCell ref="B50:I50"/>
    <mergeCell ref="J50:N50"/>
    <mergeCell ref="O50:R50"/>
    <mergeCell ref="S50:T50"/>
    <mergeCell ref="B51:I51"/>
    <mergeCell ref="J51:N51"/>
    <mergeCell ref="O51:R51"/>
    <mergeCell ref="S51:T51"/>
    <mergeCell ref="B48:I48"/>
    <mergeCell ref="J48:N48"/>
    <mergeCell ref="O48:R48"/>
    <mergeCell ref="S48:T48"/>
    <mergeCell ref="B49:I49"/>
    <mergeCell ref="J49:N49"/>
    <mergeCell ref="O49:R49"/>
    <mergeCell ref="S49:T49"/>
    <mergeCell ref="B54:I54"/>
    <mergeCell ref="J54:N54"/>
    <mergeCell ref="O54:R54"/>
    <mergeCell ref="S54:T54"/>
    <mergeCell ref="B55:I55"/>
    <mergeCell ref="J55:N55"/>
    <mergeCell ref="O55:R55"/>
    <mergeCell ref="S55:T55"/>
    <mergeCell ref="B52:I52"/>
    <mergeCell ref="J52:N52"/>
    <mergeCell ref="O52:R52"/>
    <mergeCell ref="S52:T52"/>
    <mergeCell ref="B53:I53"/>
    <mergeCell ref="J53:N53"/>
    <mergeCell ref="O53:R53"/>
    <mergeCell ref="S53:T53"/>
    <mergeCell ref="B58:I58"/>
    <mergeCell ref="J58:N58"/>
    <mergeCell ref="O58:R58"/>
    <mergeCell ref="S58:T58"/>
    <mergeCell ref="B59:I59"/>
    <mergeCell ref="J59:N59"/>
    <mergeCell ref="O59:R59"/>
    <mergeCell ref="S59:T59"/>
    <mergeCell ref="B56:I56"/>
    <mergeCell ref="J56:N56"/>
    <mergeCell ref="O56:R56"/>
    <mergeCell ref="S56:T56"/>
    <mergeCell ref="B57:I57"/>
    <mergeCell ref="J57:N57"/>
    <mergeCell ref="O57:R57"/>
    <mergeCell ref="S57:T57"/>
    <mergeCell ref="B62:I62"/>
    <mergeCell ref="J62:N62"/>
    <mergeCell ref="O62:R62"/>
    <mergeCell ref="S62:T62"/>
    <mergeCell ref="B63:I63"/>
    <mergeCell ref="J63:N63"/>
    <mergeCell ref="O63:R63"/>
    <mergeCell ref="S63:T63"/>
    <mergeCell ref="B60:I60"/>
    <mergeCell ref="J60:N60"/>
    <mergeCell ref="O60:R60"/>
    <mergeCell ref="S60:T60"/>
    <mergeCell ref="B61:I61"/>
    <mergeCell ref="J61:N61"/>
    <mergeCell ref="O61:R61"/>
    <mergeCell ref="S61:T61"/>
    <mergeCell ref="B66:I66"/>
    <mergeCell ref="J66:N66"/>
    <mergeCell ref="O66:R66"/>
    <mergeCell ref="S66:T66"/>
    <mergeCell ref="B67:I67"/>
    <mergeCell ref="J67:N67"/>
    <mergeCell ref="O67:R67"/>
    <mergeCell ref="S67:T67"/>
    <mergeCell ref="B64:I64"/>
    <mergeCell ref="J64:N64"/>
    <mergeCell ref="O64:R64"/>
    <mergeCell ref="S64:T64"/>
    <mergeCell ref="B65:I65"/>
    <mergeCell ref="J65:N65"/>
    <mergeCell ref="O65:R65"/>
    <mergeCell ref="S65:T65"/>
    <mergeCell ref="B70:I70"/>
    <mergeCell ref="J70:N70"/>
    <mergeCell ref="O70:R70"/>
    <mergeCell ref="S70:T70"/>
    <mergeCell ref="B71:I71"/>
    <mergeCell ref="J71:N71"/>
    <mergeCell ref="O71:R71"/>
    <mergeCell ref="S71:T71"/>
    <mergeCell ref="B68:I68"/>
    <mergeCell ref="J68:N68"/>
    <mergeCell ref="O68:R68"/>
    <mergeCell ref="S68:T68"/>
    <mergeCell ref="B69:I69"/>
    <mergeCell ref="J69:N69"/>
    <mergeCell ref="O69:R69"/>
    <mergeCell ref="S69:T69"/>
    <mergeCell ref="B74:I74"/>
    <mergeCell ref="J74:N74"/>
    <mergeCell ref="O74:R74"/>
    <mergeCell ref="S74:T74"/>
    <mergeCell ref="B75:I75"/>
    <mergeCell ref="J75:N75"/>
    <mergeCell ref="O75:R75"/>
    <mergeCell ref="S75:T75"/>
    <mergeCell ref="B72:I72"/>
    <mergeCell ref="J72:N72"/>
    <mergeCell ref="O72:R72"/>
    <mergeCell ref="S72:T72"/>
    <mergeCell ref="B73:I73"/>
    <mergeCell ref="J73:N73"/>
    <mergeCell ref="O73:R73"/>
    <mergeCell ref="S73:T73"/>
    <mergeCell ref="B78:I78"/>
    <mergeCell ref="J78:N78"/>
    <mergeCell ref="O78:R78"/>
    <mergeCell ref="S78:T78"/>
    <mergeCell ref="B79:I79"/>
    <mergeCell ref="J79:N79"/>
    <mergeCell ref="O79:R79"/>
    <mergeCell ref="S79:T79"/>
    <mergeCell ref="B76:I76"/>
    <mergeCell ref="J76:N76"/>
    <mergeCell ref="O76:R76"/>
    <mergeCell ref="S76:T76"/>
    <mergeCell ref="B77:I77"/>
    <mergeCell ref="J77:N77"/>
    <mergeCell ref="O77:R77"/>
    <mergeCell ref="S77:T77"/>
    <mergeCell ref="B82:I82"/>
    <mergeCell ref="J82:N82"/>
    <mergeCell ref="O82:R82"/>
    <mergeCell ref="S82:T82"/>
    <mergeCell ref="B83:I83"/>
    <mergeCell ref="J83:N83"/>
    <mergeCell ref="O83:R83"/>
    <mergeCell ref="S83:T83"/>
    <mergeCell ref="B80:I80"/>
    <mergeCell ref="J80:N80"/>
    <mergeCell ref="O80:R80"/>
    <mergeCell ref="S80:T80"/>
    <mergeCell ref="B81:I81"/>
    <mergeCell ref="J81:N81"/>
    <mergeCell ref="O81:R81"/>
    <mergeCell ref="S81:T81"/>
    <mergeCell ref="B86:I86"/>
    <mergeCell ref="J86:N86"/>
    <mergeCell ref="O86:R86"/>
    <mergeCell ref="S86:T86"/>
    <mergeCell ref="B87:I87"/>
    <mergeCell ref="J87:N87"/>
    <mergeCell ref="O87:R87"/>
    <mergeCell ref="S87:T87"/>
    <mergeCell ref="B84:I84"/>
    <mergeCell ref="J84:N84"/>
    <mergeCell ref="O84:R84"/>
    <mergeCell ref="S84:T84"/>
    <mergeCell ref="B85:I85"/>
    <mergeCell ref="J85:N85"/>
    <mergeCell ref="O85:R85"/>
    <mergeCell ref="S85:T85"/>
    <mergeCell ref="B90:I90"/>
    <mergeCell ref="J90:N90"/>
    <mergeCell ref="O90:R90"/>
    <mergeCell ref="S90:T90"/>
    <mergeCell ref="B91:I91"/>
    <mergeCell ref="J91:N91"/>
    <mergeCell ref="O91:R91"/>
    <mergeCell ref="S91:T91"/>
    <mergeCell ref="B88:I88"/>
    <mergeCell ref="J88:N88"/>
    <mergeCell ref="O88:R88"/>
    <mergeCell ref="S88:T88"/>
    <mergeCell ref="B89:I89"/>
    <mergeCell ref="J89:N89"/>
    <mergeCell ref="O89:R89"/>
    <mergeCell ref="S89:T89"/>
    <mergeCell ref="B94:I94"/>
    <mergeCell ref="J94:N94"/>
    <mergeCell ref="O94:R94"/>
    <mergeCell ref="S94:T94"/>
    <mergeCell ref="B95:I95"/>
    <mergeCell ref="J95:N95"/>
    <mergeCell ref="O95:R95"/>
    <mergeCell ref="S95:T95"/>
    <mergeCell ref="B92:I92"/>
    <mergeCell ref="J92:N92"/>
    <mergeCell ref="O92:R92"/>
    <mergeCell ref="S92:T92"/>
    <mergeCell ref="B93:I93"/>
    <mergeCell ref="J93:N93"/>
    <mergeCell ref="O93:R93"/>
    <mergeCell ref="S93:T93"/>
    <mergeCell ref="B98:I98"/>
    <mergeCell ref="J98:N98"/>
    <mergeCell ref="O98:R98"/>
    <mergeCell ref="S98:T98"/>
    <mergeCell ref="B96:I96"/>
    <mergeCell ref="J96:N96"/>
    <mergeCell ref="O96:R96"/>
    <mergeCell ref="S96:T96"/>
    <mergeCell ref="B97:I97"/>
    <mergeCell ref="J97:N97"/>
    <mergeCell ref="O97:R97"/>
    <mergeCell ref="S97:T97"/>
  </mergeCells>
  <pageMargins left="0.7" right="0.7" top="0.75" bottom="0.75" header="0.3" footer="0.3"/>
  <pageSetup scale="55" fitToHeight="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63295-31D5-4B56-AD65-54BAC1ACE6D6}">
  <sheetPr>
    <tabColor rgb="FFFFFF00"/>
  </sheetPr>
  <dimension ref="A1:K144"/>
  <sheetViews>
    <sheetView tabSelected="1" topLeftCell="A115" workbookViewId="0">
      <selection activeCell="J143" sqref="J143"/>
    </sheetView>
  </sheetViews>
  <sheetFormatPr defaultRowHeight="13" x14ac:dyDescent="0.3"/>
  <cols>
    <col min="10" max="10" width="37.796875" customWidth="1"/>
    <col min="11" max="11" width="23.19921875" customWidth="1"/>
  </cols>
  <sheetData>
    <row r="1" spans="1:11" ht="14.5" x14ac:dyDescent="0.3">
      <c r="A1" s="1922" t="s">
        <v>1808</v>
      </c>
      <c r="B1" s="1923"/>
      <c r="C1" s="1923"/>
      <c r="D1" s="1923"/>
      <c r="E1" s="1923"/>
      <c r="F1" s="1923"/>
      <c r="G1" s="1923"/>
      <c r="H1" s="1923"/>
      <c r="I1" s="1923"/>
      <c r="J1" s="1923"/>
      <c r="K1" s="370"/>
    </row>
    <row r="2" spans="1:11" ht="58" x14ac:dyDescent="0.3">
      <c r="A2" s="464" t="s">
        <v>46</v>
      </c>
      <c r="B2" s="1894" t="s">
        <v>1748</v>
      </c>
      <c r="C2" s="1894"/>
      <c r="D2" s="1894"/>
      <c r="E2" s="1894"/>
      <c r="F2" s="1894"/>
      <c r="G2" s="1894"/>
      <c r="H2" s="1894"/>
      <c r="I2" s="1894"/>
      <c r="J2" s="465" t="s">
        <v>1892</v>
      </c>
      <c r="K2" s="469" t="s">
        <v>1801</v>
      </c>
    </row>
    <row r="3" spans="1:11" ht="14.5" x14ac:dyDescent="0.3">
      <c r="A3" s="1868" t="s">
        <v>563</v>
      </c>
      <c r="B3" s="1868"/>
      <c r="C3" s="1868"/>
      <c r="D3" s="1868"/>
      <c r="E3" s="1868"/>
      <c r="F3" s="1868"/>
      <c r="G3" s="1868"/>
      <c r="H3" s="1868"/>
      <c r="I3" s="1868"/>
      <c r="J3" s="1868"/>
      <c r="K3" s="370"/>
    </row>
    <row r="4" spans="1:11" ht="14.5" x14ac:dyDescent="0.35">
      <c r="A4" s="454">
        <v>16</v>
      </c>
      <c r="B4" s="1609" t="s">
        <v>1809</v>
      </c>
      <c r="C4" s="1610"/>
      <c r="D4" s="1610"/>
      <c r="E4" s="1610"/>
      <c r="F4" s="1610"/>
      <c r="G4" s="1610"/>
      <c r="H4" s="1610"/>
      <c r="I4" s="1611"/>
      <c r="J4" s="466">
        <v>1004</v>
      </c>
      <c r="K4" s="389">
        <f>J4+(J4*0.33)</f>
        <v>1335.32</v>
      </c>
    </row>
    <row r="5" spans="1:11" ht="14.5" x14ac:dyDescent="0.3">
      <c r="A5" s="1869" t="s">
        <v>1764</v>
      </c>
      <c r="B5" s="1869"/>
      <c r="C5" s="1869"/>
      <c r="D5" s="1869"/>
      <c r="E5" s="1869"/>
      <c r="F5" s="1869"/>
      <c r="G5" s="1869"/>
      <c r="H5" s="1869"/>
      <c r="I5" s="1869"/>
      <c r="J5" s="1869"/>
      <c r="K5" s="408"/>
    </row>
    <row r="6" spans="1:11" ht="14.5" x14ac:dyDescent="0.35">
      <c r="A6" s="455">
        <v>1</v>
      </c>
      <c r="B6" s="1924" t="s">
        <v>1810</v>
      </c>
      <c r="C6" s="1924"/>
      <c r="D6" s="1924"/>
      <c r="E6" s="1924"/>
      <c r="F6" s="1924"/>
      <c r="G6" s="1924"/>
      <c r="H6" s="1924"/>
      <c r="I6" s="1924"/>
      <c r="J6" s="467">
        <v>-235</v>
      </c>
      <c r="K6" s="389">
        <f t="shared" ref="K6:K68" si="0">J6+(J6*0.33)</f>
        <v>-312.55</v>
      </c>
    </row>
    <row r="7" spans="1:11" ht="87" x14ac:dyDescent="0.3">
      <c r="A7" s="456">
        <v>2</v>
      </c>
      <c r="B7" s="987" t="s">
        <v>1811</v>
      </c>
      <c r="C7" s="987"/>
      <c r="D7" s="987"/>
      <c r="E7" s="987"/>
      <c r="F7" s="987"/>
      <c r="G7" s="987"/>
      <c r="H7" s="987"/>
      <c r="I7" s="452" t="s">
        <v>1150</v>
      </c>
      <c r="J7" s="468">
        <v>1803</v>
      </c>
      <c r="K7" s="400">
        <f t="shared" si="0"/>
        <v>2397.9899999999998</v>
      </c>
    </row>
    <row r="8" spans="1:11" ht="87" x14ac:dyDescent="0.3">
      <c r="A8" s="456">
        <v>3</v>
      </c>
      <c r="B8" s="987" t="s">
        <v>1812</v>
      </c>
      <c r="C8" s="987"/>
      <c r="D8" s="987"/>
      <c r="E8" s="987"/>
      <c r="F8" s="987"/>
      <c r="G8" s="987"/>
      <c r="H8" s="987"/>
      <c r="I8" s="452" t="s">
        <v>1150</v>
      </c>
      <c r="J8" s="468">
        <v>3662</v>
      </c>
      <c r="K8" s="400">
        <f t="shared" si="0"/>
        <v>4870.46</v>
      </c>
    </row>
    <row r="9" spans="1:11" ht="87" x14ac:dyDescent="0.3">
      <c r="A9" s="456">
        <v>4</v>
      </c>
      <c r="B9" s="987" t="s">
        <v>1813</v>
      </c>
      <c r="C9" s="987"/>
      <c r="D9" s="987"/>
      <c r="E9" s="987"/>
      <c r="F9" s="987"/>
      <c r="G9" s="987"/>
      <c r="H9" s="987"/>
      <c r="I9" s="452" t="s">
        <v>1150</v>
      </c>
      <c r="J9" s="468">
        <v>5381</v>
      </c>
      <c r="K9" s="400">
        <f t="shared" si="0"/>
        <v>7156.73</v>
      </c>
    </row>
    <row r="10" spans="1:11" ht="87" x14ac:dyDescent="0.3">
      <c r="A10" s="456">
        <v>5</v>
      </c>
      <c r="B10" s="987" t="s">
        <v>1814</v>
      </c>
      <c r="C10" s="987"/>
      <c r="D10" s="987"/>
      <c r="E10" s="987"/>
      <c r="F10" s="987"/>
      <c r="G10" s="987"/>
      <c r="H10" s="987"/>
      <c r="I10" s="452" t="s">
        <v>1150</v>
      </c>
      <c r="J10" s="468">
        <v>8541</v>
      </c>
      <c r="K10" s="400">
        <f t="shared" si="0"/>
        <v>11359.53</v>
      </c>
    </row>
    <row r="11" spans="1:11" ht="87" x14ac:dyDescent="0.3">
      <c r="A11" s="456">
        <v>6</v>
      </c>
      <c r="B11" s="987" t="s">
        <v>1815</v>
      </c>
      <c r="C11" s="987"/>
      <c r="D11" s="987"/>
      <c r="E11" s="987"/>
      <c r="F11" s="987"/>
      <c r="G11" s="987"/>
      <c r="H11" s="987"/>
      <c r="I11" s="452" t="s">
        <v>1150</v>
      </c>
      <c r="J11" s="468">
        <v>19657</v>
      </c>
      <c r="K11" s="400">
        <f t="shared" si="0"/>
        <v>26143.81</v>
      </c>
    </row>
    <row r="12" spans="1:11" ht="87" x14ac:dyDescent="0.3">
      <c r="A12" s="456">
        <v>7</v>
      </c>
      <c r="B12" s="987" t="s">
        <v>1816</v>
      </c>
      <c r="C12" s="987"/>
      <c r="D12" s="987"/>
      <c r="E12" s="987"/>
      <c r="F12" s="987"/>
      <c r="G12" s="987"/>
      <c r="H12" s="987"/>
      <c r="I12" s="452" t="s">
        <v>1150</v>
      </c>
      <c r="J12" s="468">
        <v>21932</v>
      </c>
      <c r="K12" s="400">
        <f t="shared" si="0"/>
        <v>29169.56</v>
      </c>
    </row>
    <row r="13" spans="1:11" ht="87" x14ac:dyDescent="0.3">
      <c r="A13" s="456">
        <v>8</v>
      </c>
      <c r="B13" s="987" t="s">
        <v>1817</v>
      </c>
      <c r="C13" s="987"/>
      <c r="D13" s="987"/>
      <c r="E13" s="987"/>
      <c r="F13" s="987"/>
      <c r="G13" s="987"/>
      <c r="H13" s="987"/>
      <c r="I13" s="452" t="s">
        <v>1150</v>
      </c>
      <c r="J13" s="468">
        <v>37212</v>
      </c>
      <c r="K13" s="400">
        <f t="shared" si="0"/>
        <v>49491.96</v>
      </c>
    </row>
    <row r="14" spans="1:11" ht="87" x14ac:dyDescent="0.3">
      <c r="A14" s="456">
        <v>9</v>
      </c>
      <c r="B14" s="987" t="s">
        <v>1818</v>
      </c>
      <c r="C14" s="987"/>
      <c r="D14" s="987"/>
      <c r="E14" s="987"/>
      <c r="F14" s="987"/>
      <c r="G14" s="987"/>
      <c r="H14" s="987"/>
      <c r="I14" s="452" t="s">
        <v>1150</v>
      </c>
      <c r="J14" s="468">
        <v>200</v>
      </c>
      <c r="K14" s="400">
        <f t="shared" si="0"/>
        <v>266</v>
      </c>
    </row>
    <row r="15" spans="1:11" ht="87" x14ac:dyDescent="0.3">
      <c r="A15" s="456">
        <v>10</v>
      </c>
      <c r="B15" s="987" t="s">
        <v>1819</v>
      </c>
      <c r="C15" s="987"/>
      <c r="D15" s="987"/>
      <c r="E15" s="987"/>
      <c r="F15" s="987"/>
      <c r="G15" s="987"/>
      <c r="H15" s="987"/>
      <c r="I15" s="452" t="s">
        <v>1150</v>
      </c>
      <c r="J15" s="468">
        <v>83</v>
      </c>
      <c r="K15" s="400">
        <f t="shared" si="0"/>
        <v>110.39</v>
      </c>
    </row>
    <row r="16" spans="1:11" ht="87" x14ac:dyDescent="0.3">
      <c r="A16" s="456">
        <v>11</v>
      </c>
      <c r="B16" s="987" t="s">
        <v>1820</v>
      </c>
      <c r="C16" s="987"/>
      <c r="D16" s="987"/>
      <c r="E16" s="987"/>
      <c r="F16" s="987"/>
      <c r="G16" s="987"/>
      <c r="H16" s="987"/>
      <c r="I16" s="452" t="s">
        <v>1150</v>
      </c>
      <c r="J16" s="468">
        <v>135</v>
      </c>
      <c r="K16" s="400">
        <f t="shared" si="0"/>
        <v>179.55</v>
      </c>
    </row>
    <row r="17" spans="1:11" ht="87" x14ac:dyDescent="0.3">
      <c r="A17" s="456">
        <v>12</v>
      </c>
      <c r="B17" s="987" t="s">
        <v>1821</v>
      </c>
      <c r="C17" s="987"/>
      <c r="D17" s="987"/>
      <c r="E17" s="987"/>
      <c r="F17" s="987"/>
      <c r="G17" s="987"/>
      <c r="H17" s="987"/>
      <c r="I17" s="452" t="s">
        <v>1150</v>
      </c>
      <c r="J17" s="468">
        <v>524</v>
      </c>
      <c r="K17" s="400">
        <f t="shared" si="0"/>
        <v>696.92000000000007</v>
      </c>
    </row>
    <row r="18" spans="1:11" ht="87" x14ac:dyDescent="0.3">
      <c r="A18" s="456">
        <v>13</v>
      </c>
      <c r="B18" s="987" t="s">
        <v>1822</v>
      </c>
      <c r="C18" s="987"/>
      <c r="D18" s="987"/>
      <c r="E18" s="987"/>
      <c r="F18" s="987"/>
      <c r="G18" s="987"/>
      <c r="H18" s="987"/>
      <c r="I18" s="452" t="s">
        <v>1150</v>
      </c>
      <c r="J18" s="468">
        <v>224</v>
      </c>
      <c r="K18" s="400">
        <f t="shared" si="0"/>
        <v>297.92</v>
      </c>
    </row>
    <row r="19" spans="1:11" ht="87" x14ac:dyDescent="0.3">
      <c r="A19" s="456">
        <v>14</v>
      </c>
      <c r="B19" s="987" t="s">
        <v>1823</v>
      </c>
      <c r="C19" s="987"/>
      <c r="D19" s="987"/>
      <c r="E19" s="987"/>
      <c r="F19" s="987"/>
      <c r="G19" s="987"/>
      <c r="H19" s="987"/>
      <c r="I19" s="452" t="s">
        <v>1150</v>
      </c>
      <c r="J19" s="468">
        <v>133</v>
      </c>
      <c r="K19" s="400">
        <f t="shared" si="0"/>
        <v>176.89</v>
      </c>
    </row>
    <row r="20" spans="1:11" ht="87" x14ac:dyDescent="0.3">
      <c r="A20" s="456">
        <v>15</v>
      </c>
      <c r="B20" s="987" t="s">
        <v>1824</v>
      </c>
      <c r="C20" s="987"/>
      <c r="D20" s="987"/>
      <c r="E20" s="987"/>
      <c r="F20" s="987"/>
      <c r="G20" s="987"/>
      <c r="H20" s="987"/>
      <c r="I20" s="452" t="s">
        <v>1150</v>
      </c>
      <c r="J20" s="468">
        <v>3257</v>
      </c>
      <c r="K20" s="400">
        <f t="shared" si="0"/>
        <v>4331.8099999999995</v>
      </c>
    </row>
    <row r="21" spans="1:11" ht="87" x14ac:dyDescent="0.3">
      <c r="A21" s="456">
        <v>16</v>
      </c>
      <c r="B21" s="987" t="s">
        <v>1825</v>
      </c>
      <c r="C21" s="987"/>
      <c r="D21" s="987"/>
      <c r="E21" s="987"/>
      <c r="F21" s="987"/>
      <c r="G21" s="987"/>
      <c r="H21" s="987"/>
      <c r="I21" s="452" t="s">
        <v>1150</v>
      </c>
      <c r="J21" s="468">
        <v>3394</v>
      </c>
      <c r="K21" s="400">
        <f t="shared" si="0"/>
        <v>4514.0200000000004</v>
      </c>
    </row>
    <row r="22" spans="1:11" ht="14.5" x14ac:dyDescent="0.3">
      <c r="A22" s="1891" t="s">
        <v>407</v>
      </c>
      <c r="B22" s="1892"/>
      <c r="C22" s="1892"/>
      <c r="D22" s="1892"/>
      <c r="E22" s="1892"/>
      <c r="F22" s="1892"/>
      <c r="G22" s="1892"/>
      <c r="H22" s="1892"/>
      <c r="I22" s="1892"/>
      <c r="J22" s="1893"/>
      <c r="K22" s="389"/>
    </row>
    <row r="23" spans="1:11" ht="14.5" x14ac:dyDescent="0.3">
      <c r="A23" s="457" t="s">
        <v>89</v>
      </c>
      <c r="B23" s="1925" t="s">
        <v>168</v>
      </c>
      <c r="C23" s="1926"/>
      <c r="D23" s="1926"/>
      <c r="E23" s="1926"/>
      <c r="F23" s="1926"/>
      <c r="G23" s="1926"/>
      <c r="H23" s="1926"/>
      <c r="I23" s="1926"/>
      <c r="J23" s="1927"/>
      <c r="K23" s="389"/>
    </row>
    <row r="24" spans="1:11" ht="14.5" x14ac:dyDescent="0.3">
      <c r="A24" s="458">
        <v>2</v>
      </c>
      <c r="B24" s="738" t="s">
        <v>1826</v>
      </c>
      <c r="C24" s="539"/>
      <c r="D24" s="539"/>
      <c r="E24" s="539"/>
      <c r="F24" s="539"/>
      <c r="G24" s="539"/>
      <c r="H24" s="539"/>
      <c r="I24" s="539"/>
      <c r="J24" s="540"/>
      <c r="K24" s="389"/>
    </row>
    <row r="25" spans="1:11" ht="14.5" x14ac:dyDescent="0.3">
      <c r="A25" s="1891" t="s">
        <v>409</v>
      </c>
      <c r="B25" s="1892"/>
      <c r="C25" s="1892"/>
      <c r="D25" s="1892"/>
      <c r="E25" s="1892"/>
      <c r="F25" s="1892"/>
      <c r="G25" s="1892"/>
      <c r="H25" s="1892"/>
      <c r="I25" s="1892"/>
      <c r="J25" s="1893"/>
      <c r="K25" s="389"/>
    </row>
    <row r="26" spans="1:11" ht="14.5" x14ac:dyDescent="0.3">
      <c r="A26" s="1903" t="s">
        <v>861</v>
      </c>
      <c r="B26" s="1904"/>
      <c r="C26" s="1904"/>
      <c r="D26" s="1904"/>
      <c r="E26" s="1904"/>
      <c r="F26" s="1904"/>
      <c r="G26" s="1904"/>
      <c r="H26" s="1904"/>
      <c r="I26" s="1904"/>
      <c r="J26" s="1930"/>
      <c r="K26" s="389"/>
    </row>
    <row r="27" spans="1:11" ht="14.5" x14ac:dyDescent="0.3">
      <c r="A27" s="457" t="s">
        <v>89</v>
      </c>
      <c r="B27" s="1925" t="s">
        <v>168</v>
      </c>
      <c r="C27" s="1926"/>
      <c r="D27" s="1926"/>
      <c r="E27" s="1926"/>
      <c r="F27" s="1926"/>
      <c r="G27" s="1926"/>
      <c r="H27" s="1926"/>
      <c r="I27" s="1926"/>
      <c r="J27" s="1927"/>
      <c r="K27" s="389"/>
    </row>
    <row r="28" spans="1:11" ht="14.5" x14ac:dyDescent="0.3">
      <c r="A28" s="458">
        <v>2</v>
      </c>
      <c r="B28" s="738" t="s">
        <v>1826</v>
      </c>
      <c r="C28" s="539"/>
      <c r="D28" s="539"/>
      <c r="E28" s="539"/>
      <c r="F28" s="539"/>
      <c r="G28" s="539"/>
      <c r="H28" s="539"/>
      <c r="I28" s="539"/>
      <c r="J28" s="540"/>
      <c r="K28" s="389"/>
    </row>
    <row r="29" spans="1:11" ht="14.5" x14ac:dyDescent="0.3">
      <c r="A29" s="1891" t="s">
        <v>293</v>
      </c>
      <c r="B29" s="1892"/>
      <c r="C29" s="1892"/>
      <c r="D29" s="1892"/>
      <c r="E29" s="1892"/>
      <c r="F29" s="1892"/>
      <c r="G29" s="1892"/>
      <c r="H29" s="1892"/>
      <c r="I29" s="1892"/>
      <c r="J29" s="1893"/>
      <c r="K29" s="389"/>
    </row>
    <row r="30" spans="1:11" ht="14.5" x14ac:dyDescent="0.3">
      <c r="A30" s="1870" t="s">
        <v>886</v>
      </c>
      <c r="B30" s="1871"/>
      <c r="C30" s="1871"/>
      <c r="D30" s="1871"/>
      <c r="E30" s="1871"/>
      <c r="F30" s="1871"/>
      <c r="G30" s="1871"/>
      <c r="H30" s="1871"/>
      <c r="I30" s="1871"/>
      <c r="J30" s="1931"/>
      <c r="K30" s="389"/>
    </row>
    <row r="31" spans="1:11" ht="14.5" x14ac:dyDescent="0.3">
      <c r="A31" s="459" t="s">
        <v>137</v>
      </c>
      <c r="B31" s="1928" t="s">
        <v>85</v>
      </c>
      <c r="C31" s="1928"/>
      <c r="D31" s="1928"/>
      <c r="E31" s="1928"/>
      <c r="F31" s="1928"/>
      <c r="G31" s="1928"/>
      <c r="H31" s="1928"/>
      <c r="I31" s="1928"/>
      <c r="J31" s="1928"/>
      <c r="K31" s="389"/>
    </row>
    <row r="32" spans="1:11" ht="14.5" x14ac:dyDescent="0.3">
      <c r="A32" s="220">
        <v>1</v>
      </c>
      <c r="B32" s="1924" t="s">
        <v>1827</v>
      </c>
      <c r="C32" s="1924"/>
      <c r="D32" s="1924"/>
      <c r="E32" s="1924"/>
      <c r="F32" s="1924"/>
      <c r="G32" s="1924"/>
      <c r="H32" s="1924"/>
      <c r="I32" s="1924"/>
      <c r="J32" s="1924"/>
      <c r="K32" s="389"/>
    </row>
    <row r="33" spans="1:11" ht="14.5" x14ac:dyDescent="0.3">
      <c r="A33" s="1906" t="s">
        <v>1828</v>
      </c>
      <c r="B33" s="1907"/>
      <c r="C33" s="1907"/>
      <c r="D33" s="1907"/>
      <c r="E33" s="1907"/>
      <c r="F33" s="1907"/>
      <c r="G33" s="1907"/>
      <c r="H33" s="1907"/>
      <c r="I33" s="1907"/>
      <c r="J33" s="1929"/>
      <c r="K33" s="389"/>
    </row>
    <row r="34" spans="1:11" ht="14.5" x14ac:dyDescent="0.3">
      <c r="A34" s="460" t="s">
        <v>896</v>
      </c>
      <c r="B34" s="1609" t="s">
        <v>1829</v>
      </c>
      <c r="C34" s="1610"/>
      <c r="D34" s="1610"/>
      <c r="E34" s="1610"/>
      <c r="F34" s="1610"/>
      <c r="G34" s="1610"/>
      <c r="H34" s="1610"/>
      <c r="I34" s="1610"/>
      <c r="J34" s="1611"/>
      <c r="K34" s="389"/>
    </row>
    <row r="35" spans="1:11" ht="14.5" x14ac:dyDescent="0.35">
      <c r="A35" s="286">
        <v>1</v>
      </c>
      <c r="B35" s="1609" t="s">
        <v>1830</v>
      </c>
      <c r="C35" s="1610"/>
      <c r="D35" s="1610"/>
      <c r="E35" s="1610"/>
      <c r="F35" s="1610"/>
      <c r="G35" s="1610"/>
      <c r="H35" s="1610"/>
      <c r="I35" s="1611"/>
      <c r="J35" s="1936">
        <v>11876</v>
      </c>
      <c r="K35" s="389">
        <f t="shared" si="0"/>
        <v>15795.08</v>
      </c>
    </row>
    <row r="36" spans="1:11" ht="14.5" x14ac:dyDescent="0.3">
      <c r="A36" s="1906" t="s">
        <v>1831</v>
      </c>
      <c r="B36" s="1907"/>
      <c r="C36" s="1907"/>
      <c r="D36" s="1907"/>
      <c r="E36" s="1907"/>
      <c r="F36" s="1907"/>
      <c r="G36" s="1907"/>
      <c r="H36" s="1907"/>
      <c r="I36" s="1907"/>
      <c r="J36" s="1929"/>
      <c r="K36" s="389"/>
    </row>
    <row r="37" spans="1:11" ht="14.5" x14ac:dyDescent="0.35">
      <c r="A37" s="286">
        <v>1</v>
      </c>
      <c r="B37" s="1609" t="s">
        <v>1832</v>
      </c>
      <c r="C37" s="1610"/>
      <c r="D37" s="1610"/>
      <c r="E37" s="1610"/>
      <c r="F37" s="1610"/>
      <c r="G37" s="1610"/>
      <c r="H37" s="1610"/>
      <c r="I37" s="1611"/>
      <c r="J37" s="1936">
        <v>589</v>
      </c>
      <c r="K37" s="389">
        <f t="shared" si="0"/>
        <v>783.37</v>
      </c>
    </row>
    <row r="38" spans="1:11" ht="14.5" x14ac:dyDescent="0.35">
      <c r="A38" s="286">
        <v>2</v>
      </c>
      <c r="B38" s="1609" t="s">
        <v>1833</v>
      </c>
      <c r="C38" s="1610"/>
      <c r="D38" s="1610"/>
      <c r="E38" s="1610"/>
      <c r="F38" s="1610"/>
      <c r="G38" s="1610"/>
      <c r="H38" s="1610"/>
      <c r="I38" s="1611"/>
      <c r="J38" s="1936">
        <v>122</v>
      </c>
      <c r="K38" s="389">
        <f t="shared" si="0"/>
        <v>162.26</v>
      </c>
    </row>
    <row r="39" spans="1:11" ht="14.5" x14ac:dyDescent="0.35">
      <c r="A39" s="286">
        <v>3</v>
      </c>
      <c r="B39" s="1609" t="s">
        <v>1834</v>
      </c>
      <c r="C39" s="1610"/>
      <c r="D39" s="1610"/>
      <c r="E39" s="1610"/>
      <c r="F39" s="1610"/>
      <c r="G39" s="1610"/>
      <c r="H39" s="1610"/>
      <c r="I39" s="1611"/>
      <c r="J39" s="1936">
        <v>1213</v>
      </c>
      <c r="K39" s="389">
        <f t="shared" si="0"/>
        <v>1613.29</v>
      </c>
    </row>
    <row r="40" spans="1:11" ht="14.5" x14ac:dyDescent="0.35">
      <c r="A40" s="286">
        <v>4</v>
      </c>
      <c r="B40" s="1609" t="s">
        <v>1835</v>
      </c>
      <c r="C40" s="1610"/>
      <c r="D40" s="1610"/>
      <c r="E40" s="1610"/>
      <c r="F40" s="1610"/>
      <c r="G40" s="1610"/>
      <c r="H40" s="1610"/>
      <c r="I40" s="1611"/>
      <c r="J40" s="1936">
        <v>853</v>
      </c>
      <c r="K40" s="389">
        <f t="shared" si="0"/>
        <v>1134.49</v>
      </c>
    </row>
    <row r="41" spans="1:11" ht="14.5" x14ac:dyDescent="0.35">
      <c r="A41" s="286">
        <v>5</v>
      </c>
      <c r="B41" s="1609" t="s">
        <v>1836</v>
      </c>
      <c r="C41" s="1610"/>
      <c r="D41" s="1610"/>
      <c r="E41" s="1610"/>
      <c r="F41" s="1610"/>
      <c r="G41" s="1610"/>
      <c r="H41" s="1610"/>
      <c r="I41" s="1611"/>
      <c r="J41" s="1936">
        <v>325</v>
      </c>
      <c r="K41" s="389">
        <f t="shared" si="0"/>
        <v>432.25</v>
      </c>
    </row>
    <row r="42" spans="1:11" ht="14.5" x14ac:dyDescent="0.35">
      <c r="A42" s="286">
        <v>6</v>
      </c>
      <c r="B42" s="1609" t="s">
        <v>1837</v>
      </c>
      <c r="C42" s="1610"/>
      <c r="D42" s="1610"/>
      <c r="E42" s="1610"/>
      <c r="F42" s="1610"/>
      <c r="G42" s="1610"/>
      <c r="H42" s="1610"/>
      <c r="I42" s="1611"/>
      <c r="J42" s="1936">
        <v>285</v>
      </c>
      <c r="K42" s="389">
        <f t="shared" si="0"/>
        <v>379.05</v>
      </c>
    </row>
    <row r="43" spans="1:11" ht="14.5" x14ac:dyDescent="0.35">
      <c r="A43" s="286">
        <v>7</v>
      </c>
      <c r="B43" s="1609" t="s">
        <v>1838</v>
      </c>
      <c r="C43" s="1610"/>
      <c r="D43" s="1610"/>
      <c r="E43" s="1610"/>
      <c r="F43" s="1610"/>
      <c r="G43" s="1610"/>
      <c r="H43" s="1610"/>
      <c r="I43" s="1611"/>
      <c r="J43" s="1936">
        <v>797</v>
      </c>
      <c r="K43" s="389">
        <f t="shared" si="0"/>
        <v>1060.01</v>
      </c>
    </row>
    <row r="44" spans="1:11" ht="14.5" x14ac:dyDescent="0.35">
      <c r="A44" s="286">
        <v>8</v>
      </c>
      <c r="B44" s="1609" t="s">
        <v>1839</v>
      </c>
      <c r="C44" s="1610"/>
      <c r="D44" s="1610"/>
      <c r="E44" s="1610"/>
      <c r="F44" s="1610"/>
      <c r="G44" s="1610"/>
      <c r="H44" s="1610"/>
      <c r="I44" s="1611"/>
      <c r="J44" s="1936">
        <v>193</v>
      </c>
      <c r="K44" s="389">
        <f t="shared" si="0"/>
        <v>256.69</v>
      </c>
    </row>
    <row r="45" spans="1:11" ht="14.5" x14ac:dyDescent="0.35">
      <c r="A45" s="286">
        <v>9</v>
      </c>
      <c r="B45" s="1609" t="s">
        <v>1840</v>
      </c>
      <c r="C45" s="1610"/>
      <c r="D45" s="1610"/>
      <c r="E45" s="1610"/>
      <c r="F45" s="1610"/>
      <c r="G45" s="1610"/>
      <c r="H45" s="1610"/>
      <c r="I45" s="1611"/>
      <c r="J45" s="1936">
        <v>254</v>
      </c>
      <c r="K45" s="389">
        <f t="shared" si="0"/>
        <v>337.82</v>
      </c>
    </row>
    <row r="46" spans="1:11" ht="14.5" x14ac:dyDescent="0.35">
      <c r="A46" s="286">
        <v>10</v>
      </c>
      <c r="B46" s="1609" t="s">
        <v>1841</v>
      </c>
      <c r="C46" s="1610"/>
      <c r="D46" s="1610"/>
      <c r="E46" s="1610"/>
      <c r="F46" s="1610"/>
      <c r="G46" s="1610"/>
      <c r="H46" s="1610"/>
      <c r="I46" s="1611"/>
      <c r="J46" s="1936">
        <v>168</v>
      </c>
      <c r="K46" s="389">
        <f t="shared" si="0"/>
        <v>223.44</v>
      </c>
    </row>
    <row r="47" spans="1:11" ht="14.5" x14ac:dyDescent="0.35">
      <c r="A47" s="286">
        <v>11</v>
      </c>
      <c r="B47" s="1609" t="s">
        <v>1842</v>
      </c>
      <c r="C47" s="1610"/>
      <c r="D47" s="1610"/>
      <c r="E47" s="1610"/>
      <c r="F47" s="1610"/>
      <c r="G47" s="1610"/>
      <c r="H47" s="1610"/>
      <c r="I47" s="1611"/>
      <c r="J47" s="1936">
        <v>77</v>
      </c>
      <c r="K47" s="389">
        <f t="shared" si="0"/>
        <v>102.41</v>
      </c>
    </row>
    <row r="48" spans="1:11" ht="14.5" x14ac:dyDescent="0.35">
      <c r="A48" s="286">
        <v>12</v>
      </c>
      <c r="B48" s="1609" t="s">
        <v>1843</v>
      </c>
      <c r="C48" s="1610"/>
      <c r="D48" s="1610"/>
      <c r="E48" s="1610"/>
      <c r="F48" s="1610"/>
      <c r="G48" s="1610"/>
      <c r="H48" s="1610"/>
      <c r="I48" s="1611"/>
      <c r="J48" s="1936">
        <v>26</v>
      </c>
      <c r="K48" s="389">
        <f t="shared" si="0"/>
        <v>34.58</v>
      </c>
    </row>
    <row r="49" spans="1:11" ht="14.5" x14ac:dyDescent="0.3">
      <c r="A49" s="1906" t="s">
        <v>1844</v>
      </c>
      <c r="B49" s="1907"/>
      <c r="C49" s="1907"/>
      <c r="D49" s="1907"/>
      <c r="E49" s="1907"/>
      <c r="F49" s="1907"/>
      <c r="G49" s="1907"/>
      <c r="H49" s="1907"/>
      <c r="I49" s="1907"/>
      <c r="J49" s="1929"/>
      <c r="K49" s="389"/>
    </row>
    <row r="50" spans="1:11" ht="14.5" x14ac:dyDescent="0.3">
      <c r="A50" s="460" t="s">
        <v>896</v>
      </c>
      <c r="B50" s="1609" t="s">
        <v>1845</v>
      </c>
      <c r="C50" s="1610"/>
      <c r="D50" s="1610"/>
      <c r="E50" s="1610"/>
      <c r="F50" s="1610"/>
      <c r="G50" s="1610"/>
      <c r="H50" s="1610"/>
      <c r="I50" s="1610"/>
      <c r="J50" s="1611"/>
      <c r="K50" s="389"/>
    </row>
    <row r="51" spans="1:11" ht="14.5" x14ac:dyDescent="0.35">
      <c r="A51" s="286">
        <v>1</v>
      </c>
      <c r="B51" s="987" t="s">
        <v>1846</v>
      </c>
      <c r="C51" s="987"/>
      <c r="D51" s="987"/>
      <c r="E51" s="987"/>
      <c r="F51" s="987"/>
      <c r="G51" s="987"/>
      <c r="H51" s="987"/>
      <c r="I51" s="987"/>
      <c r="J51" s="1936">
        <v>15144</v>
      </c>
      <c r="K51" s="389">
        <f t="shared" si="0"/>
        <v>20141.52</v>
      </c>
    </row>
    <row r="52" spans="1:11" ht="14.5" x14ac:dyDescent="0.3">
      <c r="A52" s="1906" t="s">
        <v>1847</v>
      </c>
      <c r="B52" s="1907"/>
      <c r="C52" s="1907"/>
      <c r="D52" s="1907"/>
      <c r="E52" s="1907"/>
      <c r="F52" s="1907"/>
      <c r="G52" s="1907"/>
      <c r="H52" s="1907"/>
      <c r="I52" s="1907"/>
      <c r="J52" s="1929"/>
      <c r="K52" s="389"/>
    </row>
    <row r="53" spans="1:11" ht="14.5" x14ac:dyDescent="0.35">
      <c r="A53" s="286">
        <v>1</v>
      </c>
      <c r="B53" s="987" t="s">
        <v>1832</v>
      </c>
      <c r="C53" s="987"/>
      <c r="D53" s="987"/>
      <c r="E53" s="987"/>
      <c r="F53" s="987"/>
      <c r="G53" s="987"/>
      <c r="H53" s="987"/>
      <c r="I53" s="987"/>
      <c r="J53" s="1936">
        <v>589</v>
      </c>
      <c r="K53" s="389">
        <f t="shared" si="0"/>
        <v>783.37</v>
      </c>
    </row>
    <row r="54" spans="1:11" ht="14.5" x14ac:dyDescent="0.35">
      <c r="A54" s="286">
        <v>2</v>
      </c>
      <c r="B54" s="987" t="s">
        <v>1848</v>
      </c>
      <c r="C54" s="987"/>
      <c r="D54" s="987"/>
      <c r="E54" s="987"/>
      <c r="F54" s="987"/>
      <c r="G54" s="987"/>
      <c r="H54" s="987"/>
      <c r="I54" s="987"/>
      <c r="J54" s="1936">
        <v>171</v>
      </c>
      <c r="K54" s="389">
        <f t="shared" si="0"/>
        <v>227.43</v>
      </c>
    </row>
    <row r="55" spans="1:11" ht="14.5" x14ac:dyDescent="0.35">
      <c r="A55" s="286">
        <v>3</v>
      </c>
      <c r="B55" s="987" t="s">
        <v>1834</v>
      </c>
      <c r="C55" s="987"/>
      <c r="D55" s="987"/>
      <c r="E55" s="987"/>
      <c r="F55" s="987"/>
      <c r="G55" s="987"/>
      <c r="H55" s="987"/>
      <c r="I55" s="987"/>
      <c r="J55" s="1936">
        <v>1213</v>
      </c>
      <c r="K55" s="389">
        <f t="shared" si="0"/>
        <v>1613.29</v>
      </c>
    </row>
    <row r="56" spans="1:11" ht="14.5" x14ac:dyDescent="0.35">
      <c r="A56" s="286">
        <v>5</v>
      </c>
      <c r="B56" s="987" t="s">
        <v>1836</v>
      </c>
      <c r="C56" s="987"/>
      <c r="D56" s="987"/>
      <c r="E56" s="987"/>
      <c r="F56" s="987"/>
      <c r="G56" s="987"/>
      <c r="H56" s="987"/>
      <c r="I56" s="987"/>
      <c r="J56" s="1936">
        <v>632</v>
      </c>
      <c r="K56" s="389">
        <f t="shared" si="0"/>
        <v>840.56</v>
      </c>
    </row>
    <row r="57" spans="1:11" ht="14.5" x14ac:dyDescent="0.35">
      <c r="A57" s="286">
        <v>6</v>
      </c>
      <c r="B57" s="987" t="s">
        <v>1837</v>
      </c>
      <c r="C57" s="987"/>
      <c r="D57" s="987"/>
      <c r="E57" s="987"/>
      <c r="F57" s="987"/>
      <c r="G57" s="987"/>
      <c r="H57" s="987"/>
      <c r="I57" s="987"/>
      <c r="J57" s="1936">
        <v>285</v>
      </c>
      <c r="K57" s="389">
        <f t="shared" si="0"/>
        <v>379.05</v>
      </c>
    </row>
    <row r="58" spans="1:11" ht="14.5" x14ac:dyDescent="0.35">
      <c r="A58" s="286">
        <v>7</v>
      </c>
      <c r="B58" s="987" t="s">
        <v>1838</v>
      </c>
      <c r="C58" s="987"/>
      <c r="D58" s="987"/>
      <c r="E58" s="987"/>
      <c r="F58" s="987"/>
      <c r="G58" s="987"/>
      <c r="H58" s="987"/>
      <c r="I58" s="987"/>
      <c r="J58" s="1936">
        <v>797</v>
      </c>
      <c r="K58" s="389">
        <f t="shared" si="0"/>
        <v>1060.01</v>
      </c>
    </row>
    <row r="59" spans="1:11" ht="14.5" x14ac:dyDescent="0.35">
      <c r="A59" s="286">
        <v>8</v>
      </c>
      <c r="B59" s="987" t="s">
        <v>1839</v>
      </c>
      <c r="C59" s="987"/>
      <c r="D59" s="987"/>
      <c r="E59" s="987"/>
      <c r="F59" s="987"/>
      <c r="G59" s="987"/>
      <c r="H59" s="987"/>
      <c r="I59" s="987"/>
      <c r="J59" s="1936">
        <v>193</v>
      </c>
      <c r="K59" s="389">
        <f t="shared" si="0"/>
        <v>256.69</v>
      </c>
    </row>
    <row r="60" spans="1:11" ht="14.5" x14ac:dyDescent="0.35">
      <c r="A60" s="286">
        <v>10</v>
      </c>
      <c r="B60" s="987" t="s">
        <v>1841</v>
      </c>
      <c r="C60" s="987"/>
      <c r="D60" s="987"/>
      <c r="E60" s="987"/>
      <c r="F60" s="987"/>
      <c r="G60" s="987"/>
      <c r="H60" s="987"/>
      <c r="I60" s="987"/>
      <c r="J60" s="1936">
        <v>168</v>
      </c>
      <c r="K60" s="389">
        <f t="shared" si="0"/>
        <v>223.44</v>
      </c>
    </row>
    <row r="61" spans="1:11" ht="14.5" x14ac:dyDescent="0.35">
      <c r="A61" s="286">
        <v>11</v>
      </c>
      <c r="B61" s="987" t="s">
        <v>1842</v>
      </c>
      <c r="C61" s="987"/>
      <c r="D61" s="987"/>
      <c r="E61" s="987"/>
      <c r="F61" s="987"/>
      <c r="G61" s="987"/>
      <c r="H61" s="987"/>
      <c r="I61" s="987"/>
      <c r="J61" s="1936">
        <v>82</v>
      </c>
      <c r="K61" s="389">
        <f t="shared" si="0"/>
        <v>109.06</v>
      </c>
    </row>
    <row r="62" spans="1:11" ht="14.5" x14ac:dyDescent="0.35">
      <c r="A62" s="286">
        <v>12</v>
      </c>
      <c r="B62" s="987" t="s">
        <v>1843</v>
      </c>
      <c r="C62" s="987"/>
      <c r="D62" s="987"/>
      <c r="E62" s="987"/>
      <c r="F62" s="987"/>
      <c r="G62" s="987"/>
      <c r="H62" s="987"/>
      <c r="I62" s="987"/>
      <c r="J62" s="1936">
        <v>26</v>
      </c>
      <c r="K62" s="389">
        <f t="shared" si="0"/>
        <v>34.58</v>
      </c>
    </row>
    <row r="63" spans="1:11" ht="14.5" x14ac:dyDescent="0.3">
      <c r="A63" s="545" t="s">
        <v>1849</v>
      </c>
      <c r="B63" s="545"/>
      <c r="C63" s="545"/>
      <c r="D63" s="545"/>
      <c r="E63" s="545"/>
      <c r="F63" s="545"/>
      <c r="G63" s="545"/>
      <c r="H63" s="545"/>
      <c r="I63" s="545"/>
      <c r="J63" s="545"/>
      <c r="K63" s="389"/>
    </row>
    <row r="64" spans="1:11" ht="14.5" x14ac:dyDescent="0.3">
      <c r="A64" s="460" t="s">
        <v>896</v>
      </c>
      <c r="B64" s="947" t="s">
        <v>1850</v>
      </c>
      <c r="C64" s="1932"/>
      <c r="D64" s="1932"/>
      <c r="E64" s="1932"/>
      <c r="F64" s="1932"/>
      <c r="G64" s="1932"/>
      <c r="H64" s="1932"/>
      <c r="I64" s="1932"/>
      <c r="J64" s="948"/>
      <c r="K64" s="389"/>
    </row>
    <row r="65" spans="1:11" ht="14.5" x14ac:dyDescent="0.35">
      <c r="A65" s="286">
        <v>1</v>
      </c>
      <c r="B65" s="947" t="s">
        <v>1851</v>
      </c>
      <c r="C65" s="1932"/>
      <c r="D65" s="1932"/>
      <c r="E65" s="1932"/>
      <c r="F65" s="1932"/>
      <c r="G65" s="1932"/>
      <c r="H65" s="1932"/>
      <c r="I65" s="1932"/>
      <c r="J65" s="1936">
        <v>41468</v>
      </c>
      <c r="K65" s="389">
        <f t="shared" si="0"/>
        <v>55152.44</v>
      </c>
    </row>
    <row r="66" spans="1:11" ht="14.5" x14ac:dyDescent="0.3">
      <c r="A66" s="545" t="s">
        <v>1852</v>
      </c>
      <c r="B66" s="545"/>
      <c r="C66" s="545"/>
      <c r="D66" s="545"/>
      <c r="E66" s="545"/>
      <c r="F66" s="545"/>
      <c r="G66" s="545"/>
      <c r="H66" s="545"/>
      <c r="I66" s="545"/>
      <c r="J66" s="545"/>
      <c r="K66" s="389"/>
    </row>
    <row r="67" spans="1:11" ht="14.5" x14ac:dyDescent="0.35">
      <c r="A67" s="462">
        <v>1</v>
      </c>
      <c r="B67" s="947" t="s">
        <v>1853</v>
      </c>
      <c r="C67" s="1932"/>
      <c r="D67" s="1932"/>
      <c r="E67" s="1932"/>
      <c r="F67" s="1932"/>
      <c r="G67" s="1932"/>
      <c r="H67" s="1932"/>
      <c r="I67" s="948"/>
      <c r="J67" s="1936">
        <v>2487</v>
      </c>
      <c r="K67" s="389">
        <f t="shared" si="0"/>
        <v>3307.71</v>
      </c>
    </row>
    <row r="68" spans="1:11" ht="14.5" x14ac:dyDescent="0.35">
      <c r="A68" s="286">
        <v>2</v>
      </c>
      <c r="B68" s="947" t="s">
        <v>1854</v>
      </c>
      <c r="C68" s="1932"/>
      <c r="D68" s="1932"/>
      <c r="E68" s="1932"/>
      <c r="F68" s="1932"/>
      <c r="G68" s="1932"/>
      <c r="H68" s="1932"/>
      <c r="I68" s="948"/>
      <c r="J68" s="1936">
        <v>990</v>
      </c>
      <c r="K68" s="389">
        <f t="shared" si="0"/>
        <v>1316.7</v>
      </c>
    </row>
    <row r="69" spans="1:11" ht="14.5" x14ac:dyDescent="0.35">
      <c r="A69" s="286">
        <v>3</v>
      </c>
      <c r="B69" s="947" t="s">
        <v>1855</v>
      </c>
      <c r="C69" s="1932"/>
      <c r="D69" s="1932"/>
      <c r="E69" s="1932"/>
      <c r="F69" s="1932"/>
      <c r="G69" s="1932"/>
      <c r="H69" s="1932"/>
      <c r="I69" s="948"/>
      <c r="J69" s="1936">
        <v>2132</v>
      </c>
      <c r="K69" s="389">
        <f t="shared" ref="K69:K132" si="1">J69+(J69*0.33)</f>
        <v>2835.56</v>
      </c>
    </row>
    <row r="70" spans="1:11" ht="14.5" x14ac:dyDescent="0.35">
      <c r="A70" s="286">
        <v>4</v>
      </c>
      <c r="B70" s="947" t="s">
        <v>1856</v>
      </c>
      <c r="C70" s="1932"/>
      <c r="D70" s="1932"/>
      <c r="E70" s="1932"/>
      <c r="F70" s="1932"/>
      <c r="G70" s="1932"/>
      <c r="H70" s="1932"/>
      <c r="I70" s="948"/>
      <c r="J70" s="1936">
        <v>681</v>
      </c>
      <c r="K70" s="389">
        <f t="shared" si="1"/>
        <v>905.73</v>
      </c>
    </row>
    <row r="71" spans="1:11" ht="14.5" x14ac:dyDescent="0.35">
      <c r="A71" s="286">
        <v>5</v>
      </c>
      <c r="B71" s="947" t="s">
        <v>1857</v>
      </c>
      <c r="C71" s="1932"/>
      <c r="D71" s="1932"/>
      <c r="E71" s="1932"/>
      <c r="F71" s="1932"/>
      <c r="G71" s="1932"/>
      <c r="H71" s="1932"/>
      <c r="I71" s="948"/>
      <c r="J71" s="1936">
        <v>2690</v>
      </c>
      <c r="K71" s="389">
        <f t="shared" si="1"/>
        <v>3577.7</v>
      </c>
    </row>
    <row r="72" spans="1:11" ht="14.5" x14ac:dyDescent="0.35">
      <c r="A72" s="286">
        <v>6</v>
      </c>
      <c r="B72" s="947" t="s">
        <v>1858</v>
      </c>
      <c r="C72" s="1932"/>
      <c r="D72" s="1932"/>
      <c r="E72" s="1932"/>
      <c r="F72" s="1932"/>
      <c r="G72" s="1932"/>
      <c r="H72" s="1932"/>
      <c r="I72" s="948"/>
      <c r="J72" s="1936">
        <v>148</v>
      </c>
      <c r="K72" s="389">
        <f t="shared" si="1"/>
        <v>196.84</v>
      </c>
    </row>
    <row r="73" spans="1:11" ht="14.5" x14ac:dyDescent="0.35">
      <c r="A73" s="286">
        <v>7</v>
      </c>
      <c r="B73" s="947" t="s">
        <v>1859</v>
      </c>
      <c r="C73" s="1932"/>
      <c r="D73" s="1932"/>
      <c r="E73" s="1932"/>
      <c r="F73" s="1932"/>
      <c r="G73" s="1932"/>
      <c r="H73" s="1932"/>
      <c r="I73" s="948"/>
      <c r="J73" s="1936">
        <v>2436</v>
      </c>
      <c r="K73" s="389">
        <f t="shared" si="1"/>
        <v>3239.88</v>
      </c>
    </row>
    <row r="74" spans="1:11" ht="14.5" x14ac:dyDescent="0.35">
      <c r="A74" s="286">
        <v>8</v>
      </c>
      <c r="B74" s="947" t="s">
        <v>1860</v>
      </c>
      <c r="C74" s="1932"/>
      <c r="D74" s="1932"/>
      <c r="E74" s="1932"/>
      <c r="F74" s="1932"/>
      <c r="G74" s="1932"/>
      <c r="H74" s="1932"/>
      <c r="I74" s="948"/>
      <c r="J74" s="1936">
        <v>4121</v>
      </c>
      <c r="K74" s="389">
        <f t="shared" si="1"/>
        <v>5480.93</v>
      </c>
    </row>
    <row r="75" spans="1:11" ht="14.5" x14ac:dyDescent="0.35">
      <c r="A75" s="286">
        <v>9</v>
      </c>
      <c r="B75" s="947" t="s">
        <v>1836</v>
      </c>
      <c r="C75" s="1932"/>
      <c r="D75" s="1932"/>
      <c r="E75" s="1932"/>
      <c r="F75" s="1932"/>
      <c r="G75" s="1932"/>
      <c r="H75" s="1932"/>
      <c r="I75" s="948"/>
      <c r="J75" s="1936">
        <v>797</v>
      </c>
      <c r="K75" s="389">
        <f t="shared" si="1"/>
        <v>1060.01</v>
      </c>
    </row>
    <row r="76" spans="1:11" ht="14.5" x14ac:dyDescent="0.35">
      <c r="A76" s="286">
        <v>10</v>
      </c>
      <c r="B76" s="947" t="s">
        <v>1837</v>
      </c>
      <c r="C76" s="1932"/>
      <c r="D76" s="1932"/>
      <c r="E76" s="1932"/>
      <c r="F76" s="1932"/>
      <c r="G76" s="1932"/>
      <c r="H76" s="1932"/>
      <c r="I76" s="948"/>
      <c r="J76" s="1936">
        <v>300</v>
      </c>
      <c r="K76" s="389">
        <f t="shared" si="1"/>
        <v>399</v>
      </c>
    </row>
    <row r="77" spans="1:11" ht="14.5" x14ac:dyDescent="0.35">
      <c r="A77" s="286">
        <v>11</v>
      </c>
      <c r="B77" s="947" t="s">
        <v>1861</v>
      </c>
      <c r="C77" s="1932"/>
      <c r="D77" s="1932"/>
      <c r="E77" s="1932"/>
      <c r="F77" s="1932"/>
      <c r="G77" s="1932"/>
      <c r="H77" s="1932"/>
      <c r="I77" s="948"/>
      <c r="J77" s="1936">
        <v>589</v>
      </c>
      <c r="K77" s="389">
        <f t="shared" si="1"/>
        <v>783.37</v>
      </c>
    </row>
    <row r="78" spans="1:11" ht="14.5" x14ac:dyDescent="0.35">
      <c r="A78" s="286">
        <v>12</v>
      </c>
      <c r="B78" s="947" t="s">
        <v>1862</v>
      </c>
      <c r="C78" s="1932"/>
      <c r="D78" s="1932"/>
      <c r="E78" s="1932"/>
      <c r="F78" s="1932"/>
      <c r="G78" s="1932"/>
      <c r="H78" s="1932"/>
      <c r="I78" s="948"/>
      <c r="J78" s="1936">
        <v>660</v>
      </c>
      <c r="K78" s="389">
        <f t="shared" si="1"/>
        <v>877.8</v>
      </c>
    </row>
    <row r="79" spans="1:11" ht="14.5" x14ac:dyDescent="0.35">
      <c r="A79" s="286">
        <v>13</v>
      </c>
      <c r="B79" s="947" t="s">
        <v>1863</v>
      </c>
      <c r="C79" s="1932"/>
      <c r="D79" s="1932"/>
      <c r="E79" s="1932"/>
      <c r="F79" s="1932"/>
      <c r="G79" s="1932"/>
      <c r="H79" s="1932"/>
      <c r="I79" s="948"/>
      <c r="J79" s="1936">
        <v>635</v>
      </c>
      <c r="K79" s="389">
        <f t="shared" si="1"/>
        <v>844.55</v>
      </c>
    </row>
    <row r="80" spans="1:11" ht="14.5" x14ac:dyDescent="0.35">
      <c r="A80" s="286">
        <v>14</v>
      </c>
      <c r="B80" s="947" t="s">
        <v>1838</v>
      </c>
      <c r="C80" s="1932"/>
      <c r="D80" s="1932"/>
      <c r="E80" s="1932"/>
      <c r="F80" s="1932"/>
      <c r="G80" s="1932"/>
      <c r="H80" s="1932"/>
      <c r="I80" s="948"/>
      <c r="J80" s="1936">
        <v>1117</v>
      </c>
      <c r="K80" s="389">
        <f t="shared" si="1"/>
        <v>1485.6100000000001</v>
      </c>
    </row>
    <row r="81" spans="1:11" ht="14.5" x14ac:dyDescent="0.35">
      <c r="A81" s="286">
        <v>15</v>
      </c>
      <c r="B81" s="947" t="s">
        <v>1864</v>
      </c>
      <c r="C81" s="1932"/>
      <c r="D81" s="1932"/>
      <c r="E81" s="1932"/>
      <c r="F81" s="1932"/>
      <c r="G81" s="1932"/>
      <c r="H81" s="1932"/>
      <c r="I81" s="948"/>
      <c r="J81" s="1936">
        <v>4385</v>
      </c>
      <c r="K81" s="389">
        <f t="shared" si="1"/>
        <v>5832.05</v>
      </c>
    </row>
    <row r="82" spans="1:11" ht="14.5" x14ac:dyDescent="0.35">
      <c r="A82" s="286">
        <v>16</v>
      </c>
      <c r="B82" s="947" t="s">
        <v>1865</v>
      </c>
      <c r="C82" s="1932"/>
      <c r="D82" s="1932"/>
      <c r="E82" s="1932"/>
      <c r="F82" s="1932"/>
      <c r="G82" s="1932"/>
      <c r="H82" s="1932"/>
      <c r="I82" s="948"/>
      <c r="J82" s="1936">
        <v>1878</v>
      </c>
      <c r="K82" s="389">
        <f t="shared" si="1"/>
        <v>2497.7399999999998</v>
      </c>
    </row>
    <row r="83" spans="1:11" ht="14.5" x14ac:dyDescent="0.35">
      <c r="A83" s="286">
        <v>17</v>
      </c>
      <c r="B83" s="947" t="s">
        <v>1841</v>
      </c>
      <c r="C83" s="1932"/>
      <c r="D83" s="1932"/>
      <c r="E83" s="1932"/>
      <c r="F83" s="1932"/>
      <c r="G83" s="1932"/>
      <c r="H83" s="1932"/>
      <c r="I83" s="948"/>
      <c r="J83" s="1936">
        <v>168</v>
      </c>
      <c r="K83" s="389">
        <f t="shared" si="1"/>
        <v>223.44</v>
      </c>
    </row>
    <row r="84" spans="1:11" ht="14.5" x14ac:dyDescent="0.35">
      <c r="A84" s="286">
        <v>18</v>
      </c>
      <c r="B84" s="947" t="s">
        <v>1842</v>
      </c>
      <c r="C84" s="1932"/>
      <c r="D84" s="1932"/>
      <c r="E84" s="1932"/>
      <c r="F84" s="1932"/>
      <c r="G84" s="1932"/>
      <c r="H84" s="1932"/>
      <c r="I84" s="948"/>
      <c r="J84" s="1936">
        <v>122</v>
      </c>
      <c r="K84" s="389">
        <f t="shared" si="1"/>
        <v>162.26</v>
      </c>
    </row>
    <row r="85" spans="1:11" ht="14.5" x14ac:dyDescent="0.35">
      <c r="A85" s="286">
        <v>19</v>
      </c>
      <c r="B85" s="947" t="s">
        <v>1839</v>
      </c>
      <c r="C85" s="1932"/>
      <c r="D85" s="1932"/>
      <c r="E85" s="1932"/>
      <c r="F85" s="1932"/>
      <c r="G85" s="1932"/>
      <c r="H85" s="1932"/>
      <c r="I85" s="948"/>
      <c r="J85" s="1936">
        <v>193</v>
      </c>
      <c r="K85" s="389">
        <f t="shared" si="1"/>
        <v>256.69</v>
      </c>
    </row>
    <row r="86" spans="1:11" ht="14.5" x14ac:dyDescent="0.35">
      <c r="A86" s="286">
        <v>20</v>
      </c>
      <c r="B86" s="947" t="s">
        <v>1866</v>
      </c>
      <c r="C86" s="1932"/>
      <c r="D86" s="1932"/>
      <c r="E86" s="1932"/>
      <c r="F86" s="1932"/>
      <c r="G86" s="1932"/>
      <c r="H86" s="1932"/>
      <c r="I86" s="948"/>
      <c r="J86" s="1936">
        <v>787</v>
      </c>
      <c r="K86" s="389">
        <f t="shared" si="1"/>
        <v>1046.71</v>
      </c>
    </row>
    <row r="87" spans="1:11" ht="14.5" x14ac:dyDescent="0.35">
      <c r="A87" s="286">
        <v>21</v>
      </c>
      <c r="B87" s="947" t="s">
        <v>1867</v>
      </c>
      <c r="C87" s="1932"/>
      <c r="D87" s="1932"/>
      <c r="E87" s="1932"/>
      <c r="F87" s="1932"/>
      <c r="G87" s="1932"/>
      <c r="H87" s="1932"/>
      <c r="I87" s="948"/>
      <c r="J87" s="1936">
        <v>77</v>
      </c>
      <c r="K87" s="389">
        <f t="shared" si="1"/>
        <v>102.41</v>
      </c>
    </row>
    <row r="88" spans="1:11" ht="14.5" x14ac:dyDescent="0.35">
      <c r="A88" s="286">
        <v>22</v>
      </c>
      <c r="B88" s="947" t="s">
        <v>1868</v>
      </c>
      <c r="C88" s="1932"/>
      <c r="D88" s="1932"/>
      <c r="E88" s="1932"/>
      <c r="F88" s="1932"/>
      <c r="G88" s="1932"/>
      <c r="H88" s="1932"/>
      <c r="I88" s="948"/>
      <c r="J88" s="1936">
        <v>1604</v>
      </c>
      <c r="K88" s="389">
        <f t="shared" si="1"/>
        <v>2133.3200000000002</v>
      </c>
    </row>
    <row r="89" spans="1:11" ht="14.5" x14ac:dyDescent="0.35">
      <c r="A89" s="286">
        <v>23</v>
      </c>
      <c r="B89" s="947" t="s">
        <v>1869</v>
      </c>
      <c r="C89" s="1932"/>
      <c r="D89" s="1932"/>
      <c r="E89" s="1932"/>
      <c r="F89" s="1932"/>
      <c r="G89" s="1932"/>
      <c r="H89" s="1932"/>
      <c r="I89" s="948"/>
      <c r="J89" s="1936">
        <v>2299</v>
      </c>
      <c r="K89" s="389">
        <f t="shared" si="1"/>
        <v>3057.67</v>
      </c>
    </row>
    <row r="90" spans="1:11" ht="14.5" x14ac:dyDescent="0.35">
      <c r="A90" s="286">
        <v>24</v>
      </c>
      <c r="B90" s="947" t="s">
        <v>1870</v>
      </c>
      <c r="C90" s="1932"/>
      <c r="D90" s="1932"/>
      <c r="E90" s="1932"/>
      <c r="F90" s="1932"/>
      <c r="G90" s="1932"/>
      <c r="H90" s="1932"/>
      <c r="I90" s="948"/>
      <c r="J90" s="1936">
        <v>838</v>
      </c>
      <c r="K90" s="389">
        <f t="shared" si="1"/>
        <v>1114.54</v>
      </c>
    </row>
    <row r="91" spans="1:11" ht="14.5" x14ac:dyDescent="0.35">
      <c r="A91" s="286">
        <v>25</v>
      </c>
      <c r="B91" s="947" t="s">
        <v>1871</v>
      </c>
      <c r="C91" s="1932"/>
      <c r="D91" s="1932"/>
      <c r="E91" s="1932"/>
      <c r="F91" s="1932"/>
      <c r="G91" s="1932"/>
      <c r="H91" s="1932"/>
      <c r="I91" s="948"/>
      <c r="J91" s="1936">
        <v>686</v>
      </c>
      <c r="K91" s="389">
        <f t="shared" si="1"/>
        <v>912.38</v>
      </c>
    </row>
    <row r="92" spans="1:11" ht="14.5" x14ac:dyDescent="0.35">
      <c r="A92" s="286">
        <v>26</v>
      </c>
      <c r="B92" s="947" t="s">
        <v>1872</v>
      </c>
      <c r="C92" s="1932"/>
      <c r="D92" s="1932"/>
      <c r="E92" s="1932"/>
      <c r="F92" s="1932"/>
      <c r="G92" s="1932"/>
      <c r="H92" s="1932"/>
      <c r="I92" s="948"/>
      <c r="J92" s="1936">
        <v>168</v>
      </c>
      <c r="K92" s="389">
        <f t="shared" si="1"/>
        <v>223.44</v>
      </c>
    </row>
    <row r="93" spans="1:11" ht="14.5" x14ac:dyDescent="0.3">
      <c r="A93" s="545" t="s">
        <v>1873</v>
      </c>
      <c r="B93" s="545"/>
      <c r="C93" s="545"/>
      <c r="D93" s="545"/>
      <c r="E93" s="545"/>
      <c r="F93" s="545"/>
      <c r="G93" s="545"/>
      <c r="H93" s="545"/>
      <c r="I93" s="545"/>
      <c r="J93" s="545"/>
      <c r="K93" s="389"/>
    </row>
    <row r="94" spans="1:11" ht="14.5" x14ac:dyDescent="0.3">
      <c r="A94" s="460" t="s">
        <v>896</v>
      </c>
      <c r="B94" s="1609" t="s">
        <v>1874</v>
      </c>
      <c r="C94" s="1610"/>
      <c r="D94" s="1610"/>
      <c r="E94" s="1610"/>
      <c r="F94" s="1610"/>
      <c r="G94" s="1610"/>
      <c r="H94" s="1610"/>
      <c r="I94" s="1610"/>
      <c r="J94" s="1611"/>
      <c r="K94" s="389"/>
    </row>
    <row r="95" spans="1:11" ht="14.5" x14ac:dyDescent="0.35">
      <c r="A95" s="286">
        <v>1</v>
      </c>
      <c r="B95" s="1726" t="s">
        <v>1875</v>
      </c>
      <c r="C95" s="1726"/>
      <c r="D95" s="1726"/>
      <c r="E95" s="1726"/>
      <c r="F95" s="1726"/>
      <c r="G95" s="1726"/>
      <c r="H95" s="1726"/>
      <c r="I95" s="1726"/>
      <c r="J95" s="1936">
        <v>57171</v>
      </c>
      <c r="K95" s="389">
        <f t="shared" si="1"/>
        <v>76037.429999999993</v>
      </c>
    </row>
    <row r="96" spans="1:11" ht="14.5" x14ac:dyDescent="0.3">
      <c r="A96" s="545" t="s">
        <v>1876</v>
      </c>
      <c r="B96" s="545"/>
      <c r="C96" s="545"/>
      <c r="D96" s="545"/>
      <c r="E96" s="545"/>
      <c r="F96" s="545"/>
      <c r="G96" s="545"/>
      <c r="H96" s="545"/>
      <c r="I96" s="545"/>
      <c r="J96" s="545"/>
      <c r="K96" s="389"/>
    </row>
    <row r="97" spans="1:11" ht="14.5" x14ac:dyDescent="0.35">
      <c r="A97" s="462">
        <v>1</v>
      </c>
      <c r="B97" s="987" t="s">
        <v>1853</v>
      </c>
      <c r="C97" s="987"/>
      <c r="D97" s="987"/>
      <c r="E97" s="987"/>
      <c r="F97" s="987"/>
      <c r="G97" s="987"/>
      <c r="H97" s="987"/>
      <c r="I97" s="987"/>
      <c r="J97" s="1936">
        <v>2487</v>
      </c>
      <c r="K97" s="389">
        <f t="shared" si="1"/>
        <v>3307.71</v>
      </c>
    </row>
    <row r="98" spans="1:11" ht="14.5" x14ac:dyDescent="0.35">
      <c r="A98" s="286">
        <v>2</v>
      </c>
      <c r="B98" s="987" t="s">
        <v>1854</v>
      </c>
      <c r="C98" s="987"/>
      <c r="D98" s="987"/>
      <c r="E98" s="987"/>
      <c r="F98" s="987"/>
      <c r="G98" s="987"/>
      <c r="H98" s="987"/>
      <c r="I98" s="987"/>
      <c r="J98" s="1936">
        <v>990</v>
      </c>
      <c r="K98" s="389">
        <f t="shared" si="1"/>
        <v>1316.7</v>
      </c>
    </row>
    <row r="99" spans="1:11" ht="14.5" x14ac:dyDescent="0.35">
      <c r="A99" s="286">
        <v>3</v>
      </c>
      <c r="B99" s="987" t="s">
        <v>1855</v>
      </c>
      <c r="C99" s="987"/>
      <c r="D99" s="987"/>
      <c r="E99" s="987"/>
      <c r="F99" s="987"/>
      <c r="G99" s="987"/>
      <c r="H99" s="987"/>
      <c r="I99" s="987"/>
      <c r="J99" s="1936">
        <v>2132</v>
      </c>
      <c r="K99" s="389">
        <f t="shared" si="1"/>
        <v>2835.56</v>
      </c>
    </row>
    <row r="100" spans="1:11" ht="14.5" x14ac:dyDescent="0.35">
      <c r="A100" s="286">
        <v>4</v>
      </c>
      <c r="B100" s="987" t="s">
        <v>1856</v>
      </c>
      <c r="C100" s="987"/>
      <c r="D100" s="987"/>
      <c r="E100" s="987"/>
      <c r="F100" s="987"/>
      <c r="G100" s="987"/>
      <c r="H100" s="987"/>
      <c r="I100" s="987"/>
      <c r="J100" s="1936">
        <v>681</v>
      </c>
      <c r="K100" s="389">
        <f t="shared" si="1"/>
        <v>905.73</v>
      </c>
    </row>
    <row r="101" spans="1:11" ht="14.5" x14ac:dyDescent="0.35">
      <c r="A101" s="286">
        <v>5</v>
      </c>
      <c r="B101" s="987" t="s">
        <v>1857</v>
      </c>
      <c r="C101" s="987"/>
      <c r="D101" s="987"/>
      <c r="E101" s="987"/>
      <c r="F101" s="987"/>
      <c r="G101" s="987"/>
      <c r="H101" s="987"/>
      <c r="I101" s="987"/>
      <c r="J101" s="1936">
        <v>2690</v>
      </c>
      <c r="K101" s="389">
        <f t="shared" si="1"/>
        <v>3577.7</v>
      </c>
    </row>
    <row r="102" spans="1:11" ht="14.5" x14ac:dyDescent="0.35">
      <c r="A102" s="286">
        <v>6</v>
      </c>
      <c r="B102" s="987" t="s">
        <v>1858</v>
      </c>
      <c r="C102" s="987"/>
      <c r="D102" s="987"/>
      <c r="E102" s="987"/>
      <c r="F102" s="987"/>
      <c r="G102" s="987"/>
      <c r="H102" s="987"/>
      <c r="I102" s="987"/>
      <c r="J102" s="1936">
        <v>148</v>
      </c>
      <c r="K102" s="389">
        <f t="shared" si="1"/>
        <v>196.84</v>
      </c>
    </row>
    <row r="103" spans="1:11" ht="14.5" x14ac:dyDescent="0.35">
      <c r="A103" s="286">
        <v>7</v>
      </c>
      <c r="B103" s="987" t="s">
        <v>1859</v>
      </c>
      <c r="C103" s="987"/>
      <c r="D103" s="987"/>
      <c r="E103" s="987"/>
      <c r="F103" s="987"/>
      <c r="G103" s="987"/>
      <c r="H103" s="987"/>
      <c r="I103" s="987"/>
      <c r="J103" s="1936">
        <v>2436</v>
      </c>
      <c r="K103" s="389">
        <f t="shared" si="1"/>
        <v>3239.88</v>
      </c>
    </row>
    <row r="104" spans="1:11" ht="14.5" x14ac:dyDescent="0.35">
      <c r="A104" s="286">
        <v>8</v>
      </c>
      <c r="B104" s="987" t="s">
        <v>1860</v>
      </c>
      <c r="C104" s="987"/>
      <c r="D104" s="987"/>
      <c r="E104" s="987"/>
      <c r="F104" s="987"/>
      <c r="G104" s="987"/>
      <c r="H104" s="987"/>
      <c r="I104" s="987"/>
      <c r="J104" s="1936">
        <v>4670</v>
      </c>
      <c r="K104" s="389">
        <f t="shared" si="1"/>
        <v>6211.1</v>
      </c>
    </row>
    <row r="105" spans="1:11" ht="14.5" x14ac:dyDescent="0.35">
      <c r="A105" s="286">
        <v>9</v>
      </c>
      <c r="B105" s="987" t="s">
        <v>1836</v>
      </c>
      <c r="C105" s="987"/>
      <c r="D105" s="987"/>
      <c r="E105" s="987"/>
      <c r="F105" s="987"/>
      <c r="G105" s="987"/>
      <c r="H105" s="987"/>
      <c r="I105" s="987"/>
      <c r="J105" s="1936">
        <v>797</v>
      </c>
      <c r="K105" s="389">
        <f t="shared" si="1"/>
        <v>1060.01</v>
      </c>
    </row>
    <row r="106" spans="1:11" ht="14.5" x14ac:dyDescent="0.35">
      <c r="A106" s="286">
        <v>10</v>
      </c>
      <c r="B106" s="987" t="s">
        <v>1837</v>
      </c>
      <c r="C106" s="987"/>
      <c r="D106" s="987"/>
      <c r="E106" s="987"/>
      <c r="F106" s="987"/>
      <c r="G106" s="987"/>
      <c r="H106" s="987"/>
      <c r="I106" s="987"/>
      <c r="J106" s="1936">
        <v>300</v>
      </c>
      <c r="K106" s="389">
        <f t="shared" si="1"/>
        <v>399</v>
      </c>
    </row>
    <row r="107" spans="1:11" ht="14.5" x14ac:dyDescent="0.35">
      <c r="A107" s="286">
        <v>11</v>
      </c>
      <c r="B107" s="987" t="s">
        <v>1861</v>
      </c>
      <c r="C107" s="987"/>
      <c r="D107" s="987"/>
      <c r="E107" s="987"/>
      <c r="F107" s="987"/>
      <c r="G107" s="987"/>
      <c r="H107" s="987"/>
      <c r="I107" s="987"/>
      <c r="J107" s="1936">
        <v>589</v>
      </c>
      <c r="K107" s="389">
        <f t="shared" si="1"/>
        <v>783.37</v>
      </c>
    </row>
    <row r="108" spans="1:11" ht="14.5" x14ac:dyDescent="0.35">
      <c r="A108" s="286">
        <v>12</v>
      </c>
      <c r="B108" s="987" t="s">
        <v>1862</v>
      </c>
      <c r="C108" s="987"/>
      <c r="D108" s="987"/>
      <c r="E108" s="987"/>
      <c r="F108" s="987"/>
      <c r="G108" s="987"/>
      <c r="H108" s="987"/>
      <c r="I108" s="987"/>
      <c r="J108" s="1936">
        <v>660</v>
      </c>
      <c r="K108" s="389">
        <f t="shared" si="1"/>
        <v>877.8</v>
      </c>
    </row>
    <row r="109" spans="1:11" ht="14.5" x14ac:dyDescent="0.35">
      <c r="A109" s="286">
        <v>13</v>
      </c>
      <c r="B109" s="987" t="s">
        <v>1863</v>
      </c>
      <c r="C109" s="987"/>
      <c r="D109" s="987"/>
      <c r="E109" s="987"/>
      <c r="F109" s="987"/>
      <c r="G109" s="987"/>
      <c r="H109" s="987"/>
      <c r="I109" s="987"/>
      <c r="J109" s="1936">
        <v>635</v>
      </c>
      <c r="K109" s="389">
        <f t="shared" si="1"/>
        <v>844.55</v>
      </c>
    </row>
    <row r="110" spans="1:11" ht="14.5" x14ac:dyDescent="0.35">
      <c r="A110" s="286">
        <v>14</v>
      </c>
      <c r="B110" s="987" t="s">
        <v>1838</v>
      </c>
      <c r="C110" s="987"/>
      <c r="D110" s="987"/>
      <c r="E110" s="987"/>
      <c r="F110" s="987"/>
      <c r="G110" s="987"/>
      <c r="H110" s="987"/>
      <c r="I110" s="987"/>
      <c r="J110" s="1936">
        <v>1117</v>
      </c>
      <c r="K110" s="389">
        <f t="shared" si="1"/>
        <v>1485.6100000000001</v>
      </c>
    </row>
    <row r="111" spans="1:11" ht="14.5" x14ac:dyDescent="0.35">
      <c r="A111" s="286">
        <v>15</v>
      </c>
      <c r="B111" s="987" t="s">
        <v>1864</v>
      </c>
      <c r="C111" s="987"/>
      <c r="D111" s="987"/>
      <c r="E111" s="987"/>
      <c r="F111" s="987"/>
      <c r="G111" s="987"/>
      <c r="H111" s="987"/>
      <c r="I111" s="987"/>
      <c r="J111" s="1936">
        <v>4385</v>
      </c>
      <c r="K111" s="389">
        <f t="shared" si="1"/>
        <v>5832.05</v>
      </c>
    </row>
    <row r="112" spans="1:11" ht="14.5" x14ac:dyDescent="0.35">
      <c r="A112" s="286">
        <v>16</v>
      </c>
      <c r="B112" s="987" t="s">
        <v>1865</v>
      </c>
      <c r="C112" s="987"/>
      <c r="D112" s="987"/>
      <c r="E112" s="987"/>
      <c r="F112" s="987"/>
      <c r="G112" s="987"/>
      <c r="H112" s="987"/>
      <c r="I112" s="987"/>
      <c r="J112" s="1936">
        <v>1878</v>
      </c>
      <c r="K112" s="389">
        <f t="shared" si="1"/>
        <v>2497.7399999999998</v>
      </c>
    </row>
    <row r="113" spans="1:11" ht="14.5" x14ac:dyDescent="0.35">
      <c r="A113" s="286">
        <v>17</v>
      </c>
      <c r="B113" s="987" t="s">
        <v>1841</v>
      </c>
      <c r="C113" s="987"/>
      <c r="D113" s="987"/>
      <c r="E113" s="987"/>
      <c r="F113" s="987"/>
      <c r="G113" s="987"/>
      <c r="H113" s="987"/>
      <c r="I113" s="987"/>
      <c r="J113" s="1936">
        <v>168</v>
      </c>
      <c r="K113" s="389">
        <f t="shared" si="1"/>
        <v>223.44</v>
      </c>
    </row>
    <row r="114" spans="1:11" ht="14.5" x14ac:dyDescent="0.35">
      <c r="A114" s="286">
        <v>18</v>
      </c>
      <c r="B114" s="987" t="s">
        <v>1842</v>
      </c>
      <c r="C114" s="987"/>
      <c r="D114" s="987"/>
      <c r="E114" s="987"/>
      <c r="F114" s="987"/>
      <c r="G114" s="987"/>
      <c r="H114" s="987"/>
      <c r="I114" s="987"/>
      <c r="J114" s="1936">
        <v>122</v>
      </c>
      <c r="K114" s="389">
        <f t="shared" si="1"/>
        <v>162.26</v>
      </c>
    </row>
    <row r="115" spans="1:11" ht="14.5" x14ac:dyDescent="0.35">
      <c r="A115" s="286">
        <v>19</v>
      </c>
      <c r="B115" s="987" t="s">
        <v>1839</v>
      </c>
      <c r="C115" s="987"/>
      <c r="D115" s="987"/>
      <c r="E115" s="987"/>
      <c r="F115" s="987"/>
      <c r="G115" s="987"/>
      <c r="H115" s="987"/>
      <c r="I115" s="987"/>
      <c r="J115" s="1936">
        <v>193</v>
      </c>
      <c r="K115" s="389">
        <f t="shared" si="1"/>
        <v>256.69</v>
      </c>
    </row>
    <row r="116" spans="1:11" ht="14.5" x14ac:dyDescent="0.35">
      <c r="A116" s="286">
        <v>20</v>
      </c>
      <c r="B116" s="987" t="s">
        <v>1866</v>
      </c>
      <c r="C116" s="987"/>
      <c r="D116" s="987"/>
      <c r="E116" s="987"/>
      <c r="F116" s="987"/>
      <c r="G116" s="987"/>
      <c r="H116" s="987"/>
      <c r="I116" s="987"/>
      <c r="J116" s="1936">
        <v>787</v>
      </c>
      <c r="K116" s="389">
        <f t="shared" si="1"/>
        <v>1046.71</v>
      </c>
    </row>
    <row r="117" spans="1:11" ht="14.5" x14ac:dyDescent="0.35">
      <c r="A117" s="286">
        <v>21</v>
      </c>
      <c r="B117" s="987" t="s">
        <v>1867</v>
      </c>
      <c r="C117" s="987"/>
      <c r="D117" s="987"/>
      <c r="E117" s="987"/>
      <c r="F117" s="987"/>
      <c r="G117" s="987"/>
      <c r="H117" s="987"/>
      <c r="I117" s="987"/>
      <c r="J117" s="1936">
        <v>77</v>
      </c>
      <c r="K117" s="389">
        <f t="shared" si="1"/>
        <v>102.41</v>
      </c>
    </row>
    <row r="118" spans="1:11" ht="14.5" x14ac:dyDescent="0.35">
      <c r="A118" s="286">
        <v>22</v>
      </c>
      <c r="B118" s="987" t="s">
        <v>1868</v>
      </c>
      <c r="C118" s="987"/>
      <c r="D118" s="987"/>
      <c r="E118" s="987"/>
      <c r="F118" s="987"/>
      <c r="G118" s="987"/>
      <c r="H118" s="987"/>
      <c r="I118" s="987"/>
      <c r="J118" s="1936">
        <v>1604</v>
      </c>
      <c r="K118" s="389">
        <f t="shared" si="1"/>
        <v>2133.3200000000002</v>
      </c>
    </row>
    <row r="119" spans="1:11" ht="14.5" x14ac:dyDescent="0.35">
      <c r="A119" s="286">
        <v>23</v>
      </c>
      <c r="B119" s="987" t="s">
        <v>1869</v>
      </c>
      <c r="C119" s="987"/>
      <c r="D119" s="987"/>
      <c r="E119" s="987"/>
      <c r="F119" s="987"/>
      <c r="G119" s="987"/>
      <c r="H119" s="987"/>
      <c r="I119" s="987"/>
      <c r="J119" s="1936">
        <v>2299</v>
      </c>
      <c r="K119" s="389">
        <f t="shared" si="1"/>
        <v>3057.67</v>
      </c>
    </row>
    <row r="120" spans="1:11" ht="14.5" x14ac:dyDescent="0.35">
      <c r="A120" s="286">
        <v>24</v>
      </c>
      <c r="B120" s="987" t="s">
        <v>1870</v>
      </c>
      <c r="C120" s="987"/>
      <c r="D120" s="987"/>
      <c r="E120" s="987"/>
      <c r="F120" s="987"/>
      <c r="G120" s="987"/>
      <c r="H120" s="987"/>
      <c r="I120" s="987"/>
      <c r="J120" s="1936">
        <v>838</v>
      </c>
      <c r="K120" s="389">
        <f t="shared" si="1"/>
        <v>1114.54</v>
      </c>
    </row>
    <row r="121" spans="1:11" ht="14.5" x14ac:dyDescent="0.35">
      <c r="A121" s="286">
        <v>25</v>
      </c>
      <c r="B121" s="987" t="s">
        <v>1871</v>
      </c>
      <c r="C121" s="987"/>
      <c r="D121" s="987"/>
      <c r="E121" s="987"/>
      <c r="F121" s="987"/>
      <c r="G121" s="987"/>
      <c r="H121" s="987"/>
      <c r="I121" s="987"/>
      <c r="J121" s="1936">
        <v>686</v>
      </c>
      <c r="K121" s="389">
        <f t="shared" si="1"/>
        <v>912.38</v>
      </c>
    </row>
    <row r="122" spans="1:11" ht="14.5" x14ac:dyDescent="0.35">
      <c r="A122" s="286">
        <v>26</v>
      </c>
      <c r="B122" s="987" t="s">
        <v>1872</v>
      </c>
      <c r="C122" s="987"/>
      <c r="D122" s="987"/>
      <c r="E122" s="987"/>
      <c r="F122" s="987"/>
      <c r="G122" s="987"/>
      <c r="H122" s="987"/>
      <c r="I122" s="987"/>
      <c r="J122" s="1936">
        <v>168</v>
      </c>
      <c r="K122" s="389">
        <f t="shared" si="1"/>
        <v>223.44</v>
      </c>
    </row>
    <row r="123" spans="1:11" ht="14.5" x14ac:dyDescent="0.3">
      <c r="A123" s="545" t="s">
        <v>1877</v>
      </c>
      <c r="B123" s="545"/>
      <c r="C123" s="545"/>
      <c r="D123" s="545"/>
      <c r="E123" s="545"/>
      <c r="F123" s="545"/>
      <c r="G123" s="545"/>
      <c r="H123" s="545"/>
      <c r="I123" s="545"/>
      <c r="J123" s="545"/>
      <c r="K123" s="389"/>
    </row>
    <row r="124" spans="1:11" ht="14.5" x14ac:dyDescent="0.3">
      <c r="A124" s="460" t="s">
        <v>896</v>
      </c>
      <c r="B124" s="1609" t="s">
        <v>1878</v>
      </c>
      <c r="C124" s="1610"/>
      <c r="D124" s="1610"/>
      <c r="E124" s="1610"/>
      <c r="F124" s="1610"/>
      <c r="G124" s="1610"/>
      <c r="H124" s="1610"/>
      <c r="I124" s="1610"/>
      <c r="J124" s="1611"/>
      <c r="K124" s="389"/>
    </row>
    <row r="125" spans="1:11" ht="14.5" x14ac:dyDescent="0.35">
      <c r="A125" s="286">
        <v>1</v>
      </c>
      <c r="B125" s="1726" t="s">
        <v>1879</v>
      </c>
      <c r="C125" s="1726"/>
      <c r="D125" s="1726"/>
      <c r="E125" s="1726"/>
      <c r="F125" s="1726"/>
      <c r="G125" s="1726"/>
      <c r="H125" s="1726"/>
      <c r="I125" s="1726"/>
      <c r="J125" s="1936">
        <v>125860</v>
      </c>
      <c r="K125" s="389">
        <f t="shared" si="1"/>
        <v>167393.79999999999</v>
      </c>
    </row>
    <row r="126" spans="1:11" ht="14.5" x14ac:dyDescent="0.3">
      <c r="A126" s="545" t="s">
        <v>1880</v>
      </c>
      <c r="B126" s="545"/>
      <c r="C126" s="545"/>
      <c r="D126" s="545"/>
      <c r="E126" s="545"/>
      <c r="F126" s="545"/>
      <c r="G126" s="545"/>
      <c r="H126" s="545"/>
      <c r="I126" s="545"/>
      <c r="J126" s="545"/>
      <c r="K126" s="389"/>
    </row>
    <row r="127" spans="1:11" ht="14.5" x14ac:dyDescent="0.35">
      <c r="A127" s="286">
        <v>1</v>
      </c>
      <c r="B127" s="947" t="s">
        <v>1881</v>
      </c>
      <c r="C127" s="1932"/>
      <c r="D127" s="1932"/>
      <c r="E127" s="1932"/>
      <c r="F127" s="1932"/>
      <c r="G127" s="1932"/>
      <c r="H127" s="1932"/>
      <c r="I127" s="1932"/>
      <c r="J127" s="1936">
        <v>3807</v>
      </c>
      <c r="K127" s="389">
        <f t="shared" si="1"/>
        <v>5063.3099999999995</v>
      </c>
    </row>
    <row r="128" spans="1:11" ht="14.5" x14ac:dyDescent="0.35">
      <c r="A128" s="286">
        <v>2</v>
      </c>
      <c r="B128" s="947" t="s">
        <v>1882</v>
      </c>
      <c r="C128" s="1932"/>
      <c r="D128" s="1932"/>
      <c r="E128" s="1932"/>
      <c r="F128" s="1932"/>
      <c r="G128" s="1932"/>
      <c r="H128" s="1932"/>
      <c r="I128" s="1932"/>
      <c r="J128" s="1936">
        <v>2487</v>
      </c>
      <c r="K128" s="389">
        <f t="shared" si="1"/>
        <v>3307.71</v>
      </c>
    </row>
    <row r="129" spans="1:11" ht="14.5" x14ac:dyDescent="0.35">
      <c r="A129" s="286">
        <v>3</v>
      </c>
      <c r="B129" s="947" t="s">
        <v>1883</v>
      </c>
      <c r="C129" s="1932"/>
      <c r="D129" s="1932"/>
      <c r="E129" s="1932"/>
      <c r="F129" s="1932"/>
      <c r="G129" s="1932"/>
      <c r="H129" s="1932"/>
      <c r="I129" s="1932"/>
      <c r="J129" s="1936">
        <v>681</v>
      </c>
      <c r="K129" s="389">
        <f t="shared" si="1"/>
        <v>905.73</v>
      </c>
    </row>
    <row r="130" spans="1:11" ht="14.5" x14ac:dyDescent="0.35">
      <c r="A130" s="286">
        <v>4</v>
      </c>
      <c r="B130" s="947" t="s">
        <v>1884</v>
      </c>
      <c r="C130" s="1932"/>
      <c r="D130" s="1932"/>
      <c r="E130" s="1932"/>
      <c r="F130" s="1932"/>
      <c r="G130" s="1932"/>
      <c r="H130" s="1932"/>
      <c r="I130" s="1932"/>
      <c r="J130" s="1936">
        <v>3147</v>
      </c>
      <c r="K130" s="389">
        <f t="shared" si="1"/>
        <v>4185.51</v>
      </c>
    </row>
    <row r="131" spans="1:11" ht="14.5" x14ac:dyDescent="0.35">
      <c r="A131" s="286">
        <v>5</v>
      </c>
      <c r="B131" s="947" t="s">
        <v>1885</v>
      </c>
      <c r="C131" s="1932"/>
      <c r="D131" s="1932"/>
      <c r="E131" s="1932"/>
      <c r="F131" s="1932"/>
      <c r="G131" s="1932"/>
      <c r="H131" s="1932"/>
      <c r="I131" s="1932"/>
      <c r="J131" s="1936">
        <v>219</v>
      </c>
      <c r="K131" s="389">
        <f t="shared" si="1"/>
        <v>291.27</v>
      </c>
    </row>
    <row r="132" spans="1:11" ht="14.5" x14ac:dyDescent="0.35">
      <c r="A132" s="286">
        <v>6</v>
      </c>
      <c r="B132" s="947" t="s">
        <v>1860</v>
      </c>
      <c r="C132" s="1932"/>
      <c r="D132" s="1932"/>
      <c r="E132" s="1932"/>
      <c r="F132" s="1932"/>
      <c r="G132" s="1932"/>
      <c r="H132" s="1932"/>
      <c r="I132" s="1932"/>
      <c r="J132" s="1936">
        <v>4142</v>
      </c>
      <c r="K132" s="389">
        <f t="shared" si="1"/>
        <v>5508.8600000000006</v>
      </c>
    </row>
    <row r="133" spans="1:11" ht="14.5" x14ac:dyDescent="0.35">
      <c r="A133" s="286">
        <v>7</v>
      </c>
      <c r="B133" s="947" t="s">
        <v>1836</v>
      </c>
      <c r="C133" s="1932"/>
      <c r="D133" s="1932"/>
      <c r="E133" s="1932"/>
      <c r="F133" s="1932"/>
      <c r="G133" s="1932"/>
      <c r="H133" s="1932"/>
      <c r="I133" s="1932"/>
      <c r="J133" s="1936">
        <v>939</v>
      </c>
      <c r="K133" s="389">
        <f t="shared" ref="K133:K144" si="2">J133+(J133*0.33)</f>
        <v>1248.8699999999999</v>
      </c>
    </row>
    <row r="134" spans="1:11" ht="14.5" x14ac:dyDescent="0.35">
      <c r="A134" s="286">
        <v>8</v>
      </c>
      <c r="B134" s="947" t="s">
        <v>1839</v>
      </c>
      <c r="C134" s="1932"/>
      <c r="D134" s="1932"/>
      <c r="E134" s="1932"/>
      <c r="F134" s="1932"/>
      <c r="G134" s="1932"/>
      <c r="H134" s="1932"/>
      <c r="I134" s="1932"/>
      <c r="J134" s="1936">
        <v>193</v>
      </c>
      <c r="K134" s="389">
        <f t="shared" si="2"/>
        <v>256.69</v>
      </c>
    </row>
    <row r="135" spans="1:11" ht="14.5" x14ac:dyDescent="0.35">
      <c r="A135" s="286">
        <v>9</v>
      </c>
      <c r="B135" s="947" t="s">
        <v>1886</v>
      </c>
      <c r="C135" s="1932"/>
      <c r="D135" s="1932"/>
      <c r="E135" s="1932"/>
      <c r="F135" s="1932"/>
      <c r="G135" s="1932"/>
      <c r="H135" s="1932"/>
      <c r="I135" s="1932"/>
      <c r="J135" s="1936">
        <v>77</v>
      </c>
      <c r="K135" s="389">
        <f t="shared" si="2"/>
        <v>102.41</v>
      </c>
    </row>
    <row r="136" spans="1:11" ht="14.5" x14ac:dyDescent="0.35">
      <c r="A136" s="286">
        <v>10</v>
      </c>
      <c r="B136" s="947" t="s">
        <v>1887</v>
      </c>
      <c r="C136" s="1932"/>
      <c r="D136" s="1932"/>
      <c r="E136" s="1932"/>
      <c r="F136" s="1932"/>
      <c r="G136" s="1932"/>
      <c r="H136" s="1932"/>
      <c r="I136" s="1932"/>
      <c r="J136" s="1936">
        <v>178</v>
      </c>
      <c r="K136" s="389">
        <f t="shared" si="2"/>
        <v>236.74</v>
      </c>
    </row>
    <row r="137" spans="1:11" ht="14.5" x14ac:dyDescent="0.35">
      <c r="A137" s="286">
        <v>11</v>
      </c>
      <c r="B137" s="947" t="s">
        <v>1888</v>
      </c>
      <c r="C137" s="1932"/>
      <c r="D137" s="1932"/>
      <c r="E137" s="1932"/>
      <c r="F137" s="1932"/>
      <c r="G137" s="1932"/>
      <c r="H137" s="1932"/>
      <c r="I137" s="1932"/>
      <c r="J137" s="1936">
        <v>219</v>
      </c>
      <c r="K137" s="389">
        <f t="shared" si="2"/>
        <v>291.27</v>
      </c>
    </row>
    <row r="138" spans="1:11" ht="14.5" x14ac:dyDescent="0.35">
      <c r="A138" s="286">
        <v>12</v>
      </c>
      <c r="B138" s="947" t="s">
        <v>1889</v>
      </c>
      <c r="C138" s="1932"/>
      <c r="D138" s="1932"/>
      <c r="E138" s="1932"/>
      <c r="F138" s="1932"/>
      <c r="G138" s="1932"/>
      <c r="H138" s="1932"/>
      <c r="I138" s="1932"/>
      <c r="J138" s="461"/>
      <c r="K138" s="389"/>
    </row>
    <row r="139" spans="1:11" ht="14.5" x14ac:dyDescent="0.3">
      <c r="A139" s="1906" t="s">
        <v>1890</v>
      </c>
      <c r="B139" s="1907"/>
      <c r="C139" s="1907"/>
      <c r="D139" s="1907"/>
      <c r="E139" s="1907"/>
      <c r="F139" s="1907"/>
      <c r="G139" s="1907"/>
      <c r="H139" s="1907"/>
      <c r="I139" s="1907"/>
      <c r="J139" s="1929"/>
      <c r="K139" s="389"/>
    </row>
    <row r="140" spans="1:11" ht="14.5" x14ac:dyDescent="0.3">
      <c r="A140" s="1906" t="s">
        <v>1179</v>
      </c>
      <c r="B140" s="1907"/>
      <c r="C140" s="1907"/>
      <c r="D140" s="1907"/>
      <c r="E140" s="1907"/>
      <c r="F140" s="1907"/>
      <c r="G140" s="1907"/>
      <c r="H140" s="1907"/>
      <c r="I140" s="1907"/>
      <c r="J140" s="1929"/>
      <c r="K140" s="389"/>
    </row>
    <row r="141" spans="1:11" ht="14.5" x14ac:dyDescent="0.3">
      <c r="A141" s="1497" t="s">
        <v>1214</v>
      </c>
      <c r="B141" s="1498"/>
      <c r="C141" s="1498"/>
      <c r="D141" s="1498"/>
      <c r="E141" s="1498"/>
      <c r="F141" s="1498"/>
      <c r="G141" s="1498"/>
      <c r="H141" s="1498"/>
      <c r="I141" s="1498"/>
      <c r="J141" s="1499"/>
      <c r="K141" s="389"/>
    </row>
    <row r="142" spans="1:11" ht="14.5" x14ac:dyDescent="0.3">
      <c r="A142" s="1933" t="s">
        <v>47</v>
      </c>
      <c r="B142" s="1934"/>
      <c r="C142" s="1934"/>
      <c r="D142" s="1934"/>
      <c r="E142" s="1934"/>
      <c r="F142" s="1934"/>
      <c r="G142" s="1934"/>
      <c r="H142" s="1934"/>
      <c r="I142" s="1934"/>
      <c r="J142" s="1935"/>
      <c r="K142" s="389"/>
    </row>
    <row r="143" spans="1:11" ht="14.5" x14ac:dyDescent="0.3">
      <c r="A143" s="327" t="s">
        <v>942</v>
      </c>
      <c r="B143" s="1574" t="s">
        <v>1770</v>
      </c>
      <c r="C143" s="1575"/>
      <c r="D143" s="1575"/>
      <c r="E143" s="1575"/>
      <c r="F143" s="1575"/>
      <c r="G143" s="1575"/>
      <c r="H143" s="1575"/>
      <c r="I143" s="1576"/>
      <c r="J143" s="438">
        <v>-609</v>
      </c>
      <c r="K143" s="389">
        <f t="shared" si="2"/>
        <v>-809.97</v>
      </c>
    </row>
    <row r="144" spans="1:11" ht="14.5" x14ac:dyDescent="0.3">
      <c r="A144" s="463">
        <v>20</v>
      </c>
      <c r="B144" s="1726" t="s">
        <v>1891</v>
      </c>
      <c r="C144" s="1726"/>
      <c r="D144" s="1726"/>
      <c r="E144" s="1726"/>
      <c r="F144" s="1726"/>
      <c r="G144" s="1726"/>
      <c r="H144" s="1726"/>
      <c r="I144" s="1726"/>
      <c r="J144" s="470">
        <v>2619</v>
      </c>
      <c r="K144" s="389">
        <f t="shared" si="2"/>
        <v>3483.27</v>
      </c>
    </row>
  </sheetData>
  <mergeCells count="144">
    <mergeCell ref="A139:J139"/>
    <mergeCell ref="A140:J140"/>
    <mergeCell ref="A141:J141"/>
    <mergeCell ref="A142:J142"/>
    <mergeCell ref="B143:I143"/>
    <mergeCell ref="B144:I144"/>
    <mergeCell ref="B133:I133"/>
    <mergeCell ref="B134:I134"/>
    <mergeCell ref="B135:I135"/>
    <mergeCell ref="B136:I136"/>
    <mergeCell ref="B137:I137"/>
    <mergeCell ref="B138:I138"/>
    <mergeCell ref="B127:I127"/>
    <mergeCell ref="B128:I128"/>
    <mergeCell ref="B129:I129"/>
    <mergeCell ref="B130:I130"/>
    <mergeCell ref="B131:I131"/>
    <mergeCell ref="B132:I132"/>
    <mergeCell ref="B121:I121"/>
    <mergeCell ref="B122:I122"/>
    <mergeCell ref="A123:J123"/>
    <mergeCell ref="B124:J124"/>
    <mergeCell ref="B125:I125"/>
    <mergeCell ref="A126:J126"/>
    <mergeCell ref="B115:I115"/>
    <mergeCell ref="B116:I116"/>
    <mergeCell ref="B117:I117"/>
    <mergeCell ref="B118:I118"/>
    <mergeCell ref="B119:I119"/>
    <mergeCell ref="B120:I120"/>
    <mergeCell ref="B109:I109"/>
    <mergeCell ref="B110:I110"/>
    <mergeCell ref="B111:I111"/>
    <mergeCell ref="B112:I112"/>
    <mergeCell ref="B113:I113"/>
    <mergeCell ref="B114:I114"/>
    <mergeCell ref="B103:I103"/>
    <mergeCell ref="B104:I104"/>
    <mergeCell ref="B105:I105"/>
    <mergeCell ref="B106:I106"/>
    <mergeCell ref="B107:I107"/>
    <mergeCell ref="B108:I108"/>
    <mergeCell ref="B97:I97"/>
    <mergeCell ref="B98:I98"/>
    <mergeCell ref="B99:I99"/>
    <mergeCell ref="B100:I100"/>
    <mergeCell ref="B101:I101"/>
    <mergeCell ref="B102:I102"/>
    <mergeCell ref="B91:I91"/>
    <mergeCell ref="B92:I92"/>
    <mergeCell ref="A93:J93"/>
    <mergeCell ref="B94:J94"/>
    <mergeCell ref="B95:I95"/>
    <mergeCell ref="A96:J96"/>
    <mergeCell ref="B85:I85"/>
    <mergeCell ref="B86:I86"/>
    <mergeCell ref="B87:I87"/>
    <mergeCell ref="B88:I88"/>
    <mergeCell ref="B89:I89"/>
    <mergeCell ref="B90:I90"/>
    <mergeCell ref="B79:I79"/>
    <mergeCell ref="B80:I80"/>
    <mergeCell ref="B81:I81"/>
    <mergeCell ref="B82:I82"/>
    <mergeCell ref="B83:I83"/>
    <mergeCell ref="B84:I84"/>
    <mergeCell ref="B73:I73"/>
    <mergeCell ref="B74:I74"/>
    <mergeCell ref="B75:I75"/>
    <mergeCell ref="B76:I76"/>
    <mergeCell ref="B77:I77"/>
    <mergeCell ref="B78:I78"/>
    <mergeCell ref="B67:I67"/>
    <mergeCell ref="B68:I68"/>
    <mergeCell ref="B69:I69"/>
    <mergeCell ref="B70:I70"/>
    <mergeCell ref="B71:I71"/>
    <mergeCell ref="B72:I72"/>
    <mergeCell ref="B61:I61"/>
    <mergeCell ref="B62:I62"/>
    <mergeCell ref="A63:J63"/>
    <mergeCell ref="B64:J64"/>
    <mergeCell ref="B65:I65"/>
    <mergeCell ref="A66:J66"/>
    <mergeCell ref="B55:I55"/>
    <mergeCell ref="B56:I56"/>
    <mergeCell ref="B57:I57"/>
    <mergeCell ref="B58:I58"/>
    <mergeCell ref="B59:I59"/>
    <mergeCell ref="B60:I60"/>
    <mergeCell ref="A49:J49"/>
    <mergeCell ref="B50:J50"/>
    <mergeCell ref="B51:I51"/>
    <mergeCell ref="A52:J52"/>
    <mergeCell ref="B53:I53"/>
    <mergeCell ref="B54:I54"/>
    <mergeCell ref="B43:I43"/>
    <mergeCell ref="B44:I44"/>
    <mergeCell ref="B45:I45"/>
    <mergeCell ref="B46:I46"/>
    <mergeCell ref="B47:I47"/>
    <mergeCell ref="B48:I48"/>
    <mergeCell ref="B37:I37"/>
    <mergeCell ref="B38:I38"/>
    <mergeCell ref="B39:I39"/>
    <mergeCell ref="B40:I40"/>
    <mergeCell ref="B41:I41"/>
    <mergeCell ref="B42:I42"/>
    <mergeCell ref="B31:J31"/>
    <mergeCell ref="B32:J32"/>
    <mergeCell ref="A33:J33"/>
    <mergeCell ref="B34:J34"/>
    <mergeCell ref="B35:I35"/>
    <mergeCell ref="A36:J36"/>
    <mergeCell ref="A25:J25"/>
    <mergeCell ref="A26:J26"/>
    <mergeCell ref="B27:J27"/>
    <mergeCell ref="B28:J28"/>
    <mergeCell ref="A29:J29"/>
    <mergeCell ref="A30:J30"/>
    <mergeCell ref="B19:H19"/>
    <mergeCell ref="B20:H20"/>
    <mergeCell ref="B21:H21"/>
    <mergeCell ref="A22:J22"/>
    <mergeCell ref="B23:J23"/>
    <mergeCell ref="B24:J24"/>
    <mergeCell ref="B13:H13"/>
    <mergeCell ref="B14:H14"/>
    <mergeCell ref="B15:H15"/>
    <mergeCell ref="B16:H16"/>
    <mergeCell ref="B17:H17"/>
    <mergeCell ref="B18:H18"/>
    <mergeCell ref="B7:H7"/>
    <mergeCell ref="B8:H8"/>
    <mergeCell ref="B9:H9"/>
    <mergeCell ref="B10:H10"/>
    <mergeCell ref="B11:H11"/>
    <mergeCell ref="B12:H12"/>
    <mergeCell ref="A1:J1"/>
    <mergeCell ref="B2:I2"/>
    <mergeCell ref="A3:J3"/>
    <mergeCell ref="B4:I4"/>
    <mergeCell ref="A5:J5"/>
    <mergeCell ref="B6:I6"/>
  </mergeCell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T17"/>
  <sheetViews>
    <sheetView zoomScale="75" zoomScaleNormal="75" workbookViewId="0">
      <selection activeCell="A3" sqref="A3"/>
    </sheetView>
  </sheetViews>
  <sheetFormatPr defaultColWidth="9.296875" defaultRowHeight="13" x14ac:dyDescent="0.3"/>
  <cols>
    <col min="1" max="16384" width="9.296875" style="64"/>
  </cols>
  <sheetData>
    <row r="1" spans="1:20" ht="108.75" customHeight="1" x14ac:dyDescent="0.3">
      <c r="A1" s="134"/>
      <c r="B1" s="519" t="s">
        <v>1</v>
      </c>
      <c r="C1" s="520"/>
      <c r="D1" s="520"/>
      <c r="E1" s="520"/>
      <c r="F1" s="520"/>
      <c r="G1" s="520"/>
      <c r="H1" s="520"/>
      <c r="I1" s="521"/>
      <c r="J1" s="522" t="s">
        <v>2</v>
      </c>
      <c r="K1" s="520"/>
      <c r="L1" s="520"/>
      <c r="M1" s="520"/>
      <c r="N1" s="521"/>
      <c r="O1" s="522" t="s">
        <v>3</v>
      </c>
      <c r="P1" s="520"/>
      <c r="Q1" s="520"/>
      <c r="R1" s="520"/>
      <c r="S1" s="523" t="s">
        <v>278</v>
      </c>
      <c r="T1" s="523"/>
    </row>
    <row r="2" spans="1:20" ht="14.5" x14ac:dyDescent="0.3">
      <c r="A2" s="1327" t="s">
        <v>291</v>
      </c>
      <c r="B2" s="924"/>
      <c r="C2" s="924"/>
      <c r="D2" s="924"/>
      <c r="E2" s="924"/>
      <c r="F2" s="924"/>
      <c r="G2" s="924"/>
      <c r="H2" s="924"/>
      <c r="I2" s="924"/>
      <c r="J2" s="924"/>
      <c r="K2" s="924"/>
      <c r="L2" s="924"/>
      <c r="M2" s="924"/>
      <c r="N2" s="924"/>
      <c r="O2" s="924"/>
      <c r="P2" s="924"/>
      <c r="Q2" s="924"/>
      <c r="R2" s="924"/>
      <c r="S2" s="1328"/>
      <c r="T2" s="1329"/>
    </row>
    <row r="3" spans="1:20" ht="14.5" x14ac:dyDescent="0.3">
      <c r="A3" s="205" t="s">
        <v>4</v>
      </c>
      <c r="B3" s="487" t="s">
        <v>5</v>
      </c>
      <c r="C3" s="488"/>
      <c r="D3" s="488"/>
      <c r="E3" s="488"/>
      <c r="F3" s="488"/>
      <c r="G3" s="488"/>
      <c r="H3" s="488"/>
      <c r="I3" s="489"/>
      <c r="J3" s="478"/>
      <c r="K3" s="479"/>
      <c r="L3" s="479"/>
      <c r="M3" s="479"/>
      <c r="N3" s="480"/>
      <c r="O3" s="478"/>
      <c r="P3" s="479"/>
      <c r="Q3" s="479"/>
      <c r="R3" s="479"/>
      <c r="S3" s="1330"/>
      <c r="T3" s="1330"/>
    </row>
    <row r="4" spans="1:20" ht="153.75" customHeight="1" x14ac:dyDescent="0.3">
      <c r="A4" s="206">
        <v>1</v>
      </c>
      <c r="B4" s="490" t="s">
        <v>362</v>
      </c>
      <c r="C4" s="479"/>
      <c r="D4" s="479"/>
      <c r="E4" s="485"/>
      <c r="F4" s="485"/>
      <c r="G4" s="485"/>
      <c r="H4" s="485"/>
      <c r="I4" s="486"/>
      <c r="J4" s="478" t="s">
        <v>518</v>
      </c>
      <c r="K4" s="479"/>
      <c r="L4" s="479"/>
      <c r="M4" s="479"/>
      <c r="N4" s="480"/>
      <c r="O4" s="478"/>
      <c r="P4" s="479"/>
      <c r="Q4" s="479"/>
      <c r="R4" s="479"/>
      <c r="S4" s="771"/>
      <c r="T4" s="771"/>
    </row>
    <row r="5" spans="1:20" ht="39.75" customHeight="1" x14ac:dyDescent="0.3">
      <c r="A5" s="207">
        <v>2</v>
      </c>
      <c r="B5" s="490" t="s">
        <v>451</v>
      </c>
      <c r="C5" s="491"/>
      <c r="D5" s="491"/>
      <c r="E5" s="491"/>
      <c r="F5" s="491"/>
      <c r="G5" s="491"/>
      <c r="H5" s="491"/>
      <c r="I5" s="492"/>
      <c r="J5" s="478"/>
      <c r="K5" s="479"/>
      <c r="L5" s="479"/>
      <c r="M5" s="479"/>
      <c r="N5" s="480"/>
      <c r="O5" s="478" t="s">
        <v>1112</v>
      </c>
      <c r="P5" s="479"/>
      <c r="Q5" s="479"/>
      <c r="R5" s="479"/>
      <c r="S5" s="771"/>
      <c r="T5" s="771"/>
    </row>
    <row r="6" spans="1:20" ht="44.25" customHeight="1" x14ac:dyDescent="0.3">
      <c r="A6" s="207">
        <v>3</v>
      </c>
      <c r="B6" s="490" t="s">
        <v>452</v>
      </c>
      <c r="C6" s="491"/>
      <c r="D6" s="491"/>
      <c r="E6" s="491"/>
      <c r="F6" s="491"/>
      <c r="G6" s="491"/>
      <c r="H6" s="491"/>
      <c r="I6" s="492"/>
      <c r="J6" s="478"/>
      <c r="K6" s="479"/>
      <c r="L6" s="479"/>
      <c r="M6" s="479"/>
      <c r="N6" s="480"/>
      <c r="O6" s="478" t="s">
        <v>1113</v>
      </c>
      <c r="P6" s="479"/>
      <c r="Q6" s="479"/>
      <c r="R6" s="479"/>
      <c r="S6" s="771"/>
      <c r="T6" s="771"/>
    </row>
    <row r="7" spans="1:20" ht="14.5" x14ac:dyDescent="0.3">
      <c r="A7" s="207">
        <v>4</v>
      </c>
      <c r="B7" s="490" t="s">
        <v>274</v>
      </c>
      <c r="C7" s="491"/>
      <c r="D7" s="491"/>
      <c r="E7" s="491"/>
      <c r="F7" s="491"/>
      <c r="G7" s="491"/>
      <c r="H7" s="491"/>
      <c r="I7" s="492"/>
      <c r="J7" s="478" t="s">
        <v>518</v>
      </c>
      <c r="K7" s="479"/>
      <c r="L7" s="479"/>
      <c r="M7" s="479"/>
      <c r="N7" s="480"/>
      <c r="O7" s="478"/>
      <c r="P7" s="479"/>
      <c r="Q7" s="479"/>
      <c r="R7" s="479"/>
      <c r="S7" s="771"/>
      <c r="T7" s="771"/>
    </row>
    <row r="8" spans="1:20" ht="14.5" x14ac:dyDescent="0.3">
      <c r="A8" s="207">
        <v>5</v>
      </c>
      <c r="B8" s="490" t="s">
        <v>275</v>
      </c>
      <c r="C8" s="491"/>
      <c r="D8" s="491"/>
      <c r="E8" s="491"/>
      <c r="F8" s="491"/>
      <c r="G8" s="491"/>
      <c r="H8" s="491"/>
      <c r="I8" s="492"/>
      <c r="J8" s="478"/>
      <c r="K8" s="479"/>
      <c r="L8" s="479"/>
      <c r="M8" s="479"/>
      <c r="N8" s="480"/>
      <c r="O8" s="478" t="s">
        <v>1084</v>
      </c>
      <c r="P8" s="479"/>
      <c r="Q8" s="479"/>
      <c r="R8" s="479"/>
      <c r="S8" s="771"/>
      <c r="T8" s="771"/>
    </row>
    <row r="9" spans="1:20" ht="14.5" x14ac:dyDescent="0.3">
      <c r="A9" s="207">
        <v>6</v>
      </c>
      <c r="B9" s="490" t="s">
        <v>276</v>
      </c>
      <c r="C9" s="491"/>
      <c r="D9" s="491"/>
      <c r="E9" s="491"/>
      <c r="F9" s="491"/>
      <c r="G9" s="491"/>
      <c r="H9" s="491"/>
      <c r="I9" s="492"/>
      <c r="J9" s="478" t="s">
        <v>518</v>
      </c>
      <c r="K9" s="479"/>
      <c r="L9" s="479"/>
      <c r="M9" s="479"/>
      <c r="N9" s="480"/>
      <c r="O9" s="478"/>
      <c r="P9" s="479"/>
      <c r="Q9" s="479"/>
      <c r="R9" s="479"/>
      <c r="S9" s="771"/>
      <c r="T9" s="771"/>
    </row>
    <row r="10" spans="1:20" ht="14.5" x14ac:dyDescent="0.3">
      <c r="A10" s="207"/>
      <c r="B10" s="1324" t="s">
        <v>416</v>
      </c>
      <c r="C10" s="1325"/>
      <c r="D10" s="1325"/>
      <c r="E10" s="1325"/>
      <c r="F10" s="1325"/>
      <c r="G10" s="1325"/>
      <c r="H10" s="1325"/>
      <c r="I10" s="1326"/>
      <c r="J10" s="478" t="s">
        <v>518</v>
      </c>
      <c r="K10" s="479"/>
      <c r="L10" s="479"/>
      <c r="M10" s="479"/>
      <c r="N10" s="480"/>
      <c r="O10" s="478"/>
      <c r="P10" s="479"/>
      <c r="Q10" s="479"/>
      <c r="R10" s="479"/>
      <c r="S10" s="97"/>
      <c r="T10" s="97"/>
    </row>
    <row r="11" spans="1:20" ht="14.5" x14ac:dyDescent="0.3">
      <c r="A11" s="207">
        <v>1</v>
      </c>
      <c r="B11" s="506" t="s">
        <v>138</v>
      </c>
      <c r="C11" s="764"/>
      <c r="D11" s="764"/>
      <c r="E11" s="764"/>
      <c r="F11" s="764"/>
      <c r="G11" s="764"/>
      <c r="H11" s="764"/>
      <c r="I11" s="765"/>
      <c r="J11" s="478" t="s">
        <v>518</v>
      </c>
      <c r="K11" s="479"/>
      <c r="L11" s="479"/>
      <c r="M11" s="479"/>
      <c r="N11" s="480"/>
      <c r="O11" s="478"/>
      <c r="P11" s="479"/>
      <c r="Q11" s="479"/>
      <c r="R11" s="479"/>
      <c r="S11" s="97"/>
      <c r="T11" s="97"/>
    </row>
    <row r="12" spans="1:20" ht="14.5" x14ac:dyDescent="0.3">
      <c r="A12" s="207">
        <v>2</v>
      </c>
      <c r="B12" s="506" t="s">
        <v>410</v>
      </c>
      <c r="C12" s="764"/>
      <c r="D12" s="764"/>
      <c r="E12" s="764"/>
      <c r="F12" s="764"/>
      <c r="G12" s="764"/>
      <c r="H12" s="764"/>
      <c r="I12" s="765"/>
      <c r="J12" s="478" t="s">
        <v>518</v>
      </c>
      <c r="K12" s="479"/>
      <c r="L12" s="479"/>
      <c r="M12" s="479"/>
      <c r="N12" s="480"/>
      <c r="O12" s="478"/>
      <c r="P12" s="479"/>
      <c r="Q12" s="479"/>
      <c r="R12" s="479"/>
      <c r="S12" s="97"/>
      <c r="T12" s="97"/>
    </row>
    <row r="13" spans="1:20" ht="80.25" customHeight="1" x14ac:dyDescent="0.3">
      <c r="A13" s="207">
        <v>3</v>
      </c>
      <c r="B13" s="506" t="s">
        <v>417</v>
      </c>
      <c r="C13" s="764"/>
      <c r="D13" s="764"/>
      <c r="E13" s="764"/>
      <c r="F13" s="764"/>
      <c r="G13" s="764"/>
      <c r="H13" s="764"/>
      <c r="I13" s="765"/>
      <c r="J13" s="478" t="s">
        <v>518</v>
      </c>
      <c r="K13" s="479"/>
      <c r="L13" s="479"/>
      <c r="M13" s="479"/>
      <c r="N13" s="480"/>
      <c r="O13" s="478" t="s">
        <v>1114</v>
      </c>
      <c r="P13" s="479"/>
      <c r="Q13" s="479"/>
      <c r="R13" s="479"/>
      <c r="S13" s="97"/>
      <c r="T13" s="97"/>
    </row>
    <row r="14" spans="1:20" ht="14.5" x14ac:dyDescent="0.3">
      <c r="A14" s="1320" t="s">
        <v>292</v>
      </c>
      <c r="B14" s="1320"/>
      <c r="C14" s="1320"/>
      <c r="D14" s="1320"/>
      <c r="E14" s="1320"/>
      <c r="F14" s="1320"/>
      <c r="G14" s="1320"/>
      <c r="H14" s="1320"/>
      <c r="I14" s="1320"/>
      <c r="J14" s="1320"/>
      <c r="K14" s="1320"/>
      <c r="L14" s="1320"/>
      <c r="M14" s="1320"/>
      <c r="N14" s="1320"/>
      <c r="O14" s="1320"/>
      <c r="P14" s="1320"/>
      <c r="Q14" s="1320"/>
      <c r="R14" s="1320"/>
      <c r="S14" s="763">
        <v>50500</v>
      </c>
      <c r="T14" s="763"/>
    </row>
    <row r="15" spans="1:20" ht="19.5" customHeight="1" x14ac:dyDescent="0.3">
      <c r="A15" s="1321" t="s">
        <v>47</v>
      </c>
      <c r="B15" s="1322"/>
      <c r="C15" s="1322"/>
      <c r="D15" s="1322"/>
      <c r="E15" s="1322"/>
      <c r="F15" s="1322"/>
      <c r="G15" s="1322"/>
      <c r="H15" s="1322"/>
      <c r="I15" s="1322"/>
      <c r="J15" s="1322"/>
      <c r="K15" s="1322"/>
      <c r="L15" s="1322"/>
      <c r="M15" s="1322"/>
      <c r="N15" s="1322"/>
      <c r="O15" s="1322"/>
      <c r="P15" s="1322"/>
      <c r="Q15" s="1322"/>
      <c r="R15" s="1323"/>
      <c r="S15" s="97"/>
      <c r="T15" s="97"/>
    </row>
    <row r="16" spans="1:20" ht="14.5" x14ac:dyDescent="0.3">
      <c r="A16" s="205">
        <v>1</v>
      </c>
      <c r="B16" s="506" t="s">
        <v>394</v>
      </c>
      <c r="C16" s="764"/>
      <c r="D16" s="764"/>
      <c r="E16" s="764"/>
      <c r="F16" s="764"/>
      <c r="G16" s="764"/>
      <c r="H16" s="764"/>
      <c r="I16" s="765"/>
      <c r="J16" s="478"/>
      <c r="K16" s="479"/>
      <c r="L16" s="479"/>
      <c r="M16" s="479"/>
      <c r="N16" s="480"/>
      <c r="O16" s="478"/>
      <c r="P16" s="479"/>
      <c r="Q16" s="479"/>
      <c r="R16" s="479"/>
      <c r="S16" s="763" t="s">
        <v>307</v>
      </c>
      <c r="T16" s="763"/>
    </row>
    <row r="17" spans="1:20" ht="14.5" x14ac:dyDescent="0.3">
      <c r="A17" s="205">
        <v>2</v>
      </c>
      <c r="B17" s="506" t="s">
        <v>395</v>
      </c>
      <c r="C17" s="764"/>
      <c r="D17" s="764"/>
      <c r="E17" s="764"/>
      <c r="F17" s="764"/>
      <c r="G17" s="764"/>
      <c r="H17" s="764"/>
      <c r="I17" s="765"/>
      <c r="J17" s="478"/>
      <c r="K17" s="479"/>
      <c r="L17" s="479"/>
      <c r="M17" s="479"/>
      <c r="N17" s="480"/>
      <c r="O17" s="478" t="s">
        <v>1115</v>
      </c>
      <c r="P17" s="479"/>
      <c r="Q17" s="479"/>
      <c r="R17" s="479"/>
      <c r="S17" s="763">
        <v>48000</v>
      </c>
      <c r="T17" s="763"/>
    </row>
  </sheetData>
  <mergeCells count="56">
    <mergeCell ref="B3:I3"/>
    <mergeCell ref="J3:N3"/>
    <mergeCell ref="O3:R3"/>
    <mergeCell ref="S3:T3"/>
    <mergeCell ref="B1:I1"/>
    <mergeCell ref="J1:N1"/>
    <mergeCell ref="O1:R1"/>
    <mergeCell ref="S1:T1"/>
    <mergeCell ref="A2:T2"/>
    <mergeCell ref="B4:I4"/>
    <mergeCell ref="J4:N4"/>
    <mergeCell ref="O4:R4"/>
    <mergeCell ref="S4:T4"/>
    <mergeCell ref="B5:I5"/>
    <mergeCell ref="J5:N5"/>
    <mergeCell ref="O5:R5"/>
    <mergeCell ref="S5:T5"/>
    <mergeCell ref="B6:I6"/>
    <mergeCell ref="J6:N6"/>
    <mergeCell ref="O6:R6"/>
    <mergeCell ref="S6:T6"/>
    <mergeCell ref="B7:I7"/>
    <mergeCell ref="J7:N7"/>
    <mergeCell ref="O7:R7"/>
    <mergeCell ref="S7:T7"/>
    <mergeCell ref="B8:I8"/>
    <mergeCell ref="J8:N8"/>
    <mergeCell ref="O8:R8"/>
    <mergeCell ref="S8:T8"/>
    <mergeCell ref="B9:I9"/>
    <mergeCell ref="J9:N9"/>
    <mergeCell ref="O9:R9"/>
    <mergeCell ref="S9:T9"/>
    <mergeCell ref="B10:I10"/>
    <mergeCell ref="J10:N10"/>
    <mergeCell ref="O10:R10"/>
    <mergeCell ref="B11:I11"/>
    <mergeCell ref="J11:N11"/>
    <mergeCell ref="O11:R11"/>
    <mergeCell ref="B12:I12"/>
    <mergeCell ref="J12:N12"/>
    <mergeCell ref="O12:R12"/>
    <mergeCell ref="B13:I13"/>
    <mergeCell ref="J13:N13"/>
    <mergeCell ref="O13:R13"/>
    <mergeCell ref="B17:I17"/>
    <mergeCell ref="J17:N17"/>
    <mergeCell ref="O17:R17"/>
    <mergeCell ref="S17:T17"/>
    <mergeCell ref="A14:R14"/>
    <mergeCell ref="S14:T14"/>
    <mergeCell ref="A15:R15"/>
    <mergeCell ref="B16:I16"/>
    <mergeCell ref="J16:N16"/>
    <mergeCell ref="O16:R16"/>
    <mergeCell ref="S16:T16"/>
  </mergeCells>
  <pageMargins left="0.7" right="0.7" top="0.75" bottom="0.75" header="0.3" footer="0.3"/>
  <pageSetup scale="57"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56"/>
  <sheetViews>
    <sheetView zoomScale="75" zoomScaleNormal="75" workbookViewId="0">
      <pane ySplit="3" topLeftCell="A4" activePane="bottomLeft" state="frozen"/>
      <selection activeCell="A3" sqref="A3"/>
      <selection pane="bottomLeft" activeCell="A3" sqref="A3:S3"/>
    </sheetView>
  </sheetViews>
  <sheetFormatPr defaultColWidth="9.296875" defaultRowHeight="13" x14ac:dyDescent="0.3"/>
  <cols>
    <col min="1" max="1" width="9.296875" style="64" customWidth="1"/>
    <col min="2" max="5" width="9.296875" style="64"/>
    <col min="6" max="8" width="9.296875" style="64" customWidth="1"/>
    <col min="9" max="16384" width="9.296875" style="64"/>
  </cols>
  <sheetData>
    <row r="1" spans="1:19" ht="136.5" customHeight="1" x14ac:dyDescent="0.3">
      <c r="A1" s="147"/>
      <c r="B1" s="782" t="s">
        <v>1</v>
      </c>
      <c r="C1" s="782"/>
      <c r="D1" s="782"/>
      <c r="E1" s="782"/>
      <c r="F1" s="782"/>
      <c r="G1" s="782"/>
      <c r="H1" s="782"/>
      <c r="I1" s="782"/>
      <c r="J1" s="783" t="s">
        <v>2</v>
      </c>
      <c r="K1" s="783"/>
      <c r="L1" s="783"/>
      <c r="M1" s="783"/>
      <c r="N1" s="783"/>
      <c r="O1" s="783" t="s">
        <v>3</v>
      </c>
      <c r="P1" s="783"/>
      <c r="Q1" s="783"/>
      <c r="R1" s="523" t="s">
        <v>278</v>
      </c>
      <c r="S1" s="523"/>
    </row>
    <row r="2" spans="1:19" ht="14.5" x14ac:dyDescent="0.3">
      <c r="A2" s="784" t="s">
        <v>70</v>
      </c>
      <c r="B2" s="784"/>
      <c r="C2" s="784"/>
      <c r="D2" s="784"/>
      <c r="E2" s="784"/>
      <c r="F2" s="784"/>
      <c r="G2" s="784"/>
      <c r="H2" s="784"/>
      <c r="I2" s="784"/>
      <c r="J2" s="784"/>
      <c r="K2" s="784"/>
      <c r="L2" s="784"/>
      <c r="M2" s="784"/>
      <c r="N2" s="784"/>
      <c r="O2" s="784"/>
      <c r="P2" s="784"/>
      <c r="Q2" s="784"/>
      <c r="R2" s="784"/>
      <c r="S2" s="784"/>
    </row>
    <row r="3" spans="1:19" ht="15" customHeight="1" x14ac:dyDescent="0.3">
      <c r="A3" s="785" t="s">
        <v>342</v>
      </c>
      <c r="B3" s="786"/>
      <c r="C3" s="786"/>
      <c r="D3" s="786"/>
      <c r="E3" s="786"/>
      <c r="F3" s="786"/>
      <c r="G3" s="786"/>
      <c r="H3" s="786"/>
      <c r="I3" s="786"/>
      <c r="J3" s="786"/>
      <c r="K3" s="786"/>
      <c r="L3" s="786"/>
      <c r="M3" s="786"/>
      <c r="N3" s="786"/>
      <c r="O3" s="786"/>
      <c r="P3" s="786"/>
      <c r="Q3" s="786"/>
      <c r="R3" s="786"/>
      <c r="S3" s="787"/>
    </row>
    <row r="4" spans="1:19" ht="15" customHeight="1" x14ac:dyDescent="0.3">
      <c r="A4" s="148" t="s">
        <v>4</v>
      </c>
      <c r="B4" s="776" t="s">
        <v>5</v>
      </c>
      <c r="C4" s="777"/>
      <c r="D4" s="777"/>
      <c r="E4" s="777"/>
      <c r="F4" s="777"/>
      <c r="G4" s="777"/>
      <c r="H4" s="777"/>
      <c r="I4" s="778"/>
      <c r="J4" s="779"/>
      <c r="K4" s="780"/>
      <c r="L4" s="780"/>
      <c r="M4" s="780"/>
      <c r="N4" s="780"/>
      <c r="O4" s="781"/>
      <c r="P4" s="781"/>
      <c r="Q4" s="781"/>
      <c r="R4" s="771"/>
      <c r="S4" s="771"/>
    </row>
    <row r="5" spans="1:19" ht="163.5" customHeight="1" x14ac:dyDescent="0.3">
      <c r="A5" s="149">
        <v>1</v>
      </c>
      <c r="B5" s="490" t="s">
        <v>362</v>
      </c>
      <c r="C5" s="479"/>
      <c r="D5" s="479"/>
      <c r="E5" s="485"/>
      <c r="F5" s="485"/>
      <c r="G5" s="485"/>
      <c r="H5" s="485"/>
      <c r="I5" s="486"/>
      <c r="J5" s="772"/>
      <c r="K5" s="773"/>
      <c r="L5" s="773"/>
      <c r="M5" s="773"/>
      <c r="N5" s="773"/>
      <c r="O5" s="775"/>
      <c r="P5" s="775"/>
      <c r="Q5" s="775"/>
      <c r="R5" s="771"/>
      <c r="S5" s="771"/>
    </row>
    <row r="6" spans="1:19" ht="24.75" customHeight="1" x14ac:dyDescent="0.3">
      <c r="A6" s="150">
        <v>2</v>
      </c>
      <c r="B6" s="490" t="s">
        <v>343</v>
      </c>
      <c r="C6" s="491"/>
      <c r="D6" s="491"/>
      <c r="E6" s="491"/>
      <c r="F6" s="491"/>
      <c r="G6" s="491"/>
      <c r="H6" s="491"/>
      <c r="I6" s="492"/>
      <c r="J6" s="772" t="s">
        <v>960</v>
      </c>
      <c r="K6" s="773"/>
      <c r="L6" s="773"/>
      <c r="M6" s="773"/>
      <c r="N6" s="773"/>
      <c r="O6" s="775"/>
      <c r="P6" s="775"/>
      <c r="Q6" s="775"/>
      <c r="R6" s="771"/>
      <c r="S6" s="771"/>
    </row>
    <row r="7" spans="1:19" ht="36" customHeight="1" x14ac:dyDescent="0.3">
      <c r="A7" s="151">
        <v>3</v>
      </c>
      <c r="B7" s="490" t="s">
        <v>72</v>
      </c>
      <c r="C7" s="491"/>
      <c r="D7" s="491"/>
      <c r="E7" s="491"/>
      <c r="F7" s="491"/>
      <c r="G7" s="491"/>
      <c r="H7" s="491"/>
      <c r="I7" s="492"/>
      <c r="J7" s="772" t="s">
        <v>960</v>
      </c>
      <c r="K7" s="773"/>
      <c r="L7" s="773"/>
      <c r="M7" s="773"/>
      <c r="N7" s="773"/>
      <c r="O7" s="775"/>
      <c r="P7" s="775"/>
      <c r="Q7" s="775"/>
      <c r="R7" s="771"/>
      <c r="S7" s="771"/>
    </row>
    <row r="8" spans="1:19" ht="48.75" customHeight="1" x14ac:dyDescent="0.3">
      <c r="A8" s="151">
        <v>4</v>
      </c>
      <c r="B8" s="490" t="s">
        <v>365</v>
      </c>
      <c r="C8" s="491"/>
      <c r="D8" s="491"/>
      <c r="E8" s="491"/>
      <c r="F8" s="491"/>
      <c r="G8" s="491"/>
      <c r="H8" s="491"/>
      <c r="I8" s="492"/>
      <c r="J8" s="772" t="s">
        <v>960</v>
      </c>
      <c r="K8" s="773"/>
      <c r="L8" s="773"/>
      <c r="M8" s="773"/>
      <c r="N8" s="774"/>
      <c r="O8" s="775"/>
      <c r="P8" s="775"/>
      <c r="Q8" s="775"/>
      <c r="R8" s="771"/>
      <c r="S8" s="771"/>
    </row>
    <row r="9" spans="1:19" ht="22.5" customHeight="1" x14ac:dyDescent="0.3">
      <c r="A9" s="152" t="s">
        <v>8</v>
      </c>
      <c r="B9" s="487" t="s">
        <v>74</v>
      </c>
      <c r="C9" s="488"/>
      <c r="D9" s="488"/>
      <c r="E9" s="488"/>
      <c r="F9" s="488"/>
      <c r="G9" s="488"/>
      <c r="H9" s="488"/>
      <c r="I9" s="489"/>
      <c r="J9" s="478"/>
      <c r="K9" s="479"/>
      <c r="L9" s="479"/>
      <c r="M9" s="479"/>
      <c r="N9" s="512"/>
      <c r="O9" s="518"/>
      <c r="P9" s="518"/>
      <c r="Q9" s="518"/>
      <c r="R9" s="771"/>
      <c r="S9" s="771"/>
    </row>
    <row r="10" spans="1:19" ht="35.25" customHeight="1" x14ac:dyDescent="0.3">
      <c r="A10" s="65">
        <v>1</v>
      </c>
      <c r="B10" s="490" t="s">
        <v>75</v>
      </c>
      <c r="C10" s="491"/>
      <c r="D10" s="491"/>
      <c r="E10" s="491"/>
      <c r="F10" s="491"/>
      <c r="G10" s="491"/>
      <c r="H10" s="491"/>
      <c r="I10" s="492"/>
      <c r="J10" s="478" t="s">
        <v>960</v>
      </c>
      <c r="K10" s="479"/>
      <c r="L10" s="479"/>
      <c r="M10" s="479"/>
      <c r="N10" s="512"/>
      <c r="O10" s="518"/>
      <c r="P10" s="518"/>
      <c r="Q10" s="518"/>
      <c r="R10" s="771"/>
      <c r="S10" s="771"/>
    </row>
    <row r="11" spans="1:19" ht="39.75" customHeight="1" x14ac:dyDescent="0.3">
      <c r="A11" s="65">
        <v>2</v>
      </c>
      <c r="B11" s="490" t="s">
        <v>76</v>
      </c>
      <c r="C11" s="491"/>
      <c r="D11" s="491"/>
      <c r="E11" s="491"/>
      <c r="F11" s="491"/>
      <c r="G11" s="491"/>
      <c r="H11" s="491"/>
      <c r="I11" s="492"/>
      <c r="J11" s="478" t="s">
        <v>960</v>
      </c>
      <c r="K11" s="479"/>
      <c r="L11" s="479"/>
      <c r="M11" s="479"/>
      <c r="N11" s="512"/>
      <c r="O11" s="518"/>
      <c r="P11" s="518"/>
      <c r="Q11" s="518"/>
      <c r="R11" s="771"/>
      <c r="S11" s="771"/>
    </row>
    <row r="12" spans="1:19" ht="26.25" customHeight="1" x14ac:dyDescent="0.3">
      <c r="A12" s="65">
        <v>3</v>
      </c>
      <c r="B12" s="490" t="s">
        <v>366</v>
      </c>
      <c r="C12" s="491"/>
      <c r="D12" s="491"/>
      <c r="E12" s="491"/>
      <c r="F12" s="491"/>
      <c r="G12" s="491"/>
      <c r="H12" s="491"/>
      <c r="I12" s="492"/>
      <c r="J12" s="478" t="s">
        <v>960</v>
      </c>
      <c r="K12" s="479"/>
      <c r="L12" s="479"/>
      <c r="M12" s="479"/>
      <c r="N12" s="512"/>
      <c r="O12" s="518" t="s">
        <v>966</v>
      </c>
      <c r="P12" s="518"/>
      <c r="Q12" s="518"/>
      <c r="R12" s="771"/>
      <c r="S12" s="771"/>
    </row>
    <row r="13" spans="1:19" ht="24.75" customHeight="1" x14ac:dyDescent="0.3">
      <c r="A13" s="65">
        <v>4</v>
      </c>
      <c r="B13" s="490" t="s">
        <v>77</v>
      </c>
      <c r="C13" s="491"/>
      <c r="D13" s="491"/>
      <c r="E13" s="491"/>
      <c r="F13" s="491"/>
      <c r="G13" s="491"/>
      <c r="H13" s="491"/>
      <c r="I13" s="492"/>
      <c r="J13" s="478"/>
      <c r="K13" s="479"/>
      <c r="L13" s="479"/>
      <c r="M13" s="479"/>
      <c r="N13" s="512"/>
      <c r="O13" s="518"/>
      <c r="P13" s="518"/>
      <c r="Q13" s="518"/>
      <c r="R13" s="771"/>
      <c r="S13" s="771"/>
    </row>
    <row r="14" spans="1:19" ht="20.25" customHeight="1" x14ac:dyDescent="0.3">
      <c r="A14" s="65">
        <v>5</v>
      </c>
      <c r="B14" s="490" t="s">
        <v>78</v>
      </c>
      <c r="C14" s="491"/>
      <c r="D14" s="491"/>
      <c r="E14" s="491"/>
      <c r="F14" s="491"/>
      <c r="G14" s="491"/>
      <c r="H14" s="491"/>
      <c r="I14" s="492"/>
      <c r="J14" s="478" t="s">
        <v>960</v>
      </c>
      <c r="K14" s="479"/>
      <c r="L14" s="479"/>
      <c r="M14" s="479"/>
      <c r="N14" s="512"/>
      <c r="O14" s="518"/>
      <c r="P14" s="518"/>
      <c r="Q14" s="518"/>
      <c r="R14" s="771"/>
      <c r="S14" s="771"/>
    </row>
    <row r="15" spans="1:19" ht="28.5" customHeight="1" x14ac:dyDescent="0.3">
      <c r="A15" s="65">
        <v>6</v>
      </c>
      <c r="B15" s="490" t="s">
        <v>79</v>
      </c>
      <c r="C15" s="491"/>
      <c r="D15" s="491"/>
      <c r="E15" s="491"/>
      <c r="F15" s="491"/>
      <c r="G15" s="491"/>
      <c r="H15" s="491"/>
      <c r="I15" s="492"/>
      <c r="J15" s="478" t="s">
        <v>960</v>
      </c>
      <c r="K15" s="479"/>
      <c r="L15" s="479"/>
      <c r="M15" s="479"/>
      <c r="N15" s="512"/>
      <c r="O15" s="518"/>
      <c r="P15" s="518"/>
      <c r="Q15" s="518"/>
      <c r="R15" s="771"/>
      <c r="S15" s="771"/>
    </row>
    <row r="16" spans="1:19" ht="33" customHeight="1" x14ac:dyDescent="0.3">
      <c r="A16" s="65">
        <v>7</v>
      </c>
      <c r="B16" s="490" t="s">
        <v>80</v>
      </c>
      <c r="C16" s="491"/>
      <c r="D16" s="491"/>
      <c r="E16" s="491"/>
      <c r="F16" s="491"/>
      <c r="G16" s="491"/>
      <c r="H16" s="491"/>
      <c r="I16" s="492"/>
      <c r="J16" s="478" t="s">
        <v>960</v>
      </c>
      <c r="K16" s="479"/>
      <c r="L16" s="479"/>
      <c r="M16" s="479"/>
      <c r="N16" s="512"/>
      <c r="O16" s="518"/>
      <c r="P16" s="518"/>
      <c r="Q16" s="518"/>
      <c r="R16" s="771"/>
      <c r="S16" s="771"/>
    </row>
    <row r="17" spans="1:19" ht="90" customHeight="1" x14ac:dyDescent="0.3">
      <c r="A17" s="65">
        <v>8</v>
      </c>
      <c r="B17" s="490" t="s">
        <v>279</v>
      </c>
      <c r="C17" s="491"/>
      <c r="D17" s="491"/>
      <c r="E17" s="491"/>
      <c r="F17" s="491"/>
      <c r="G17" s="491"/>
      <c r="H17" s="491"/>
      <c r="I17" s="492"/>
      <c r="J17" s="478" t="s">
        <v>960</v>
      </c>
      <c r="K17" s="479"/>
      <c r="L17" s="479"/>
      <c r="M17" s="479"/>
      <c r="N17" s="512"/>
      <c r="O17" s="518"/>
      <c r="P17" s="518"/>
      <c r="Q17" s="518"/>
      <c r="R17" s="771"/>
      <c r="S17" s="771"/>
    </row>
    <row r="18" spans="1:19" ht="52.5" customHeight="1" x14ac:dyDescent="0.3">
      <c r="A18" s="65">
        <v>9</v>
      </c>
      <c r="B18" s="490" t="s">
        <v>81</v>
      </c>
      <c r="C18" s="491"/>
      <c r="D18" s="491"/>
      <c r="E18" s="491"/>
      <c r="F18" s="491"/>
      <c r="G18" s="491"/>
      <c r="H18" s="491"/>
      <c r="I18" s="492"/>
      <c r="J18" s="478" t="s">
        <v>960</v>
      </c>
      <c r="K18" s="479"/>
      <c r="L18" s="479"/>
      <c r="M18" s="479"/>
      <c r="N18" s="512"/>
      <c r="O18" s="518"/>
      <c r="P18" s="518"/>
      <c r="Q18" s="518"/>
      <c r="R18" s="771"/>
      <c r="S18" s="771"/>
    </row>
    <row r="19" spans="1:19" ht="94.5" customHeight="1" x14ac:dyDescent="0.3">
      <c r="A19" s="153">
        <v>10</v>
      </c>
      <c r="B19" s="490" t="s">
        <v>82</v>
      </c>
      <c r="C19" s="491"/>
      <c r="D19" s="491"/>
      <c r="E19" s="491"/>
      <c r="F19" s="491"/>
      <c r="G19" s="491"/>
      <c r="H19" s="491"/>
      <c r="I19" s="492"/>
      <c r="J19" s="478" t="s">
        <v>960</v>
      </c>
      <c r="K19" s="479"/>
      <c r="L19" s="479"/>
      <c r="M19" s="479"/>
      <c r="N19" s="512"/>
      <c r="O19" s="518"/>
      <c r="P19" s="518"/>
      <c r="Q19" s="518"/>
      <c r="R19" s="771"/>
      <c r="S19" s="771"/>
    </row>
    <row r="20" spans="1:19" ht="39" customHeight="1" x14ac:dyDescent="0.3">
      <c r="A20" s="65">
        <v>11</v>
      </c>
      <c r="B20" s="490" t="s">
        <v>83</v>
      </c>
      <c r="C20" s="491"/>
      <c r="D20" s="491"/>
      <c r="E20" s="491"/>
      <c r="F20" s="491"/>
      <c r="G20" s="491"/>
      <c r="H20" s="491"/>
      <c r="I20" s="492"/>
      <c r="J20" s="478" t="s">
        <v>960</v>
      </c>
      <c r="K20" s="479"/>
      <c r="L20" s="479"/>
      <c r="M20" s="479"/>
      <c r="N20" s="512"/>
      <c r="O20" s="518"/>
      <c r="P20" s="518"/>
      <c r="Q20" s="518"/>
      <c r="R20" s="771"/>
      <c r="S20" s="771"/>
    </row>
    <row r="21" spans="1:19" ht="107.25" customHeight="1" x14ac:dyDescent="0.3">
      <c r="A21" s="65">
        <v>12</v>
      </c>
      <c r="B21" s="490" t="s">
        <v>424</v>
      </c>
      <c r="C21" s="491"/>
      <c r="D21" s="491"/>
      <c r="E21" s="491"/>
      <c r="F21" s="491"/>
      <c r="G21" s="491"/>
      <c r="H21" s="491"/>
      <c r="I21" s="492"/>
      <c r="J21" s="478" t="s">
        <v>960</v>
      </c>
      <c r="K21" s="479"/>
      <c r="L21" s="479"/>
      <c r="M21" s="479"/>
      <c r="N21" s="512"/>
      <c r="O21" s="518"/>
      <c r="P21" s="518"/>
      <c r="Q21" s="518"/>
      <c r="R21" s="771"/>
      <c r="S21" s="771"/>
    </row>
    <row r="22" spans="1:19" ht="31.5" customHeight="1" x14ac:dyDescent="0.3">
      <c r="A22" s="148" t="s">
        <v>19</v>
      </c>
      <c r="B22" s="487" t="s">
        <v>85</v>
      </c>
      <c r="C22" s="488"/>
      <c r="D22" s="488"/>
      <c r="E22" s="488"/>
      <c r="F22" s="488"/>
      <c r="G22" s="488"/>
      <c r="H22" s="488"/>
      <c r="I22" s="489"/>
      <c r="J22" s="478"/>
      <c r="K22" s="479"/>
      <c r="L22" s="479"/>
      <c r="M22" s="479"/>
      <c r="N22" s="512"/>
      <c r="O22" s="518"/>
      <c r="P22" s="518"/>
      <c r="Q22" s="518"/>
      <c r="R22" s="771"/>
      <c r="S22" s="771"/>
    </row>
    <row r="23" spans="1:19" ht="55.5" customHeight="1" x14ac:dyDescent="0.3">
      <c r="A23" s="152">
        <v>1</v>
      </c>
      <c r="B23" s="490" t="s">
        <v>86</v>
      </c>
      <c r="C23" s="491"/>
      <c r="D23" s="491"/>
      <c r="E23" s="491"/>
      <c r="F23" s="491"/>
      <c r="G23" s="491"/>
      <c r="H23" s="491"/>
      <c r="I23" s="492"/>
      <c r="J23" s="478" t="s">
        <v>960</v>
      </c>
      <c r="K23" s="479"/>
      <c r="L23" s="479"/>
      <c r="M23" s="479"/>
      <c r="N23" s="512"/>
      <c r="O23" s="518"/>
      <c r="P23" s="518"/>
      <c r="Q23" s="518"/>
      <c r="R23" s="771"/>
      <c r="S23" s="771"/>
    </row>
    <row r="24" spans="1:19" ht="83.25" customHeight="1" x14ac:dyDescent="0.3">
      <c r="A24" s="153">
        <v>2</v>
      </c>
      <c r="B24" s="490" t="s">
        <v>87</v>
      </c>
      <c r="C24" s="491"/>
      <c r="D24" s="491"/>
      <c r="E24" s="491"/>
      <c r="F24" s="491"/>
      <c r="G24" s="491"/>
      <c r="H24" s="491"/>
      <c r="I24" s="492"/>
      <c r="J24" s="478" t="s">
        <v>960</v>
      </c>
      <c r="K24" s="479"/>
      <c r="L24" s="479"/>
      <c r="M24" s="479"/>
      <c r="N24" s="512"/>
      <c r="O24" s="518"/>
      <c r="P24" s="518"/>
      <c r="Q24" s="518"/>
      <c r="R24" s="771"/>
      <c r="S24" s="771"/>
    </row>
    <row r="25" spans="1:19" ht="24.75" customHeight="1" x14ac:dyDescent="0.3">
      <c r="A25" s="65">
        <v>3</v>
      </c>
      <c r="B25" s="490" t="s">
        <v>88</v>
      </c>
      <c r="C25" s="491"/>
      <c r="D25" s="491"/>
      <c r="E25" s="491"/>
      <c r="F25" s="491"/>
      <c r="G25" s="491"/>
      <c r="H25" s="491"/>
      <c r="I25" s="492"/>
      <c r="J25" s="478" t="s">
        <v>960</v>
      </c>
      <c r="K25" s="479"/>
      <c r="L25" s="479"/>
      <c r="M25" s="479"/>
      <c r="N25" s="512"/>
      <c r="O25" s="518"/>
      <c r="P25" s="518"/>
      <c r="Q25" s="518"/>
      <c r="R25" s="771"/>
      <c r="S25" s="771"/>
    </row>
    <row r="26" spans="1:19" ht="15.75" customHeight="1" x14ac:dyDescent="0.35">
      <c r="A26" s="766" t="s">
        <v>280</v>
      </c>
      <c r="B26" s="766"/>
      <c r="C26" s="766"/>
      <c r="D26" s="766"/>
      <c r="E26" s="766"/>
      <c r="F26" s="766"/>
      <c r="G26" s="766"/>
      <c r="H26" s="766"/>
      <c r="I26" s="766"/>
      <c r="J26" s="766"/>
      <c r="K26" s="766"/>
      <c r="L26" s="766"/>
      <c r="M26" s="766"/>
      <c r="N26" s="766"/>
      <c r="O26" s="766"/>
      <c r="P26" s="766"/>
      <c r="Q26" s="766"/>
      <c r="R26" s="763">
        <v>14500</v>
      </c>
      <c r="S26" s="763"/>
    </row>
    <row r="27" spans="1:19" ht="24.75" customHeight="1" x14ac:dyDescent="0.3">
      <c r="A27" s="154"/>
      <c r="B27" s="154"/>
      <c r="C27" s="154"/>
      <c r="D27" s="154"/>
      <c r="E27" s="154"/>
      <c r="F27" s="154"/>
      <c r="G27" s="154"/>
      <c r="H27" s="154"/>
      <c r="I27" s="154"/>
      <c r="J27" s="496"/>
      <c r="K27" s="497"/>
      <c r="L27" s="497"/>
      <c r="M27" s="497"/>
      <c r="N27" s="767"/>
      <c r="O27" s="768"/>
      <c r="P27" s="768"/>
      <c r="Q27" s="768"/>
      <c r="R27" s="769"/>
      <c r="S27" s="770"/>
    </row>
    <row r="28" spans="1:19" ht="34.5" customHeight="1" x14ac:dyDescent="0.3">
      <c r="A28" s="152" t="s">
        <v>35</v>
      </c>
      <c r="B28" s="487" t="s">
        <v>47</v>
      </c>
      <c r="C28" s="488"/>
      <c r="D28" s="488"/>
      <c r="E28" s="488"/>
      <c r="F28" s="488"/>
      <c r="G28" s="488"/>
      <c r="H28" s="488"/>
      <c r="I28" s="489"/>
      <c r="J28" s="478"/>
      <c r="K28" s="479"/>
      <c r="L28" s="479"/>
      <c r="M28" s="479"/>
      <c r="N28" s="512"/>
      <c r="O28" s="518"/>
      <c r="P28" s="518"/>
      <c r="Q28" s="518"/>
      <c r="R28" s="763" t="s">
        <v>307</v>
      </c>
      <c r="S28" s="763"/>
    </row>
    <row r="29" spans="1:19" ht="29.25" customHeight="1" x14ac:dyDescent="0.3">
      <c r="A29" s="65">
        <v>1</v>
      </c>
      <c r="B29" s="490" t="s">
        <v>90</v>
      </c>
      <c r="C29" s="491"/>
      <c r="D29" s="491"/>
      <c r="E29" s="491"/>
      <c r="F29" s="491"/>
      <c r="G29" s="491"/>
      <c r="H29" s="491"/>
      <c r="I29" s="492"/>
      <c r="J29" s="478"/>
      <c r="K29" s="479"/>
      <c r="L29" s="479"/>
      <c r="M29" s="479"/>
      <c r="N29" s="512"/>
      <c r="O29" s="518"/>
      <c r="P29" s="518"/>
      <c r="Q29" s="518"/>
      <c r="R29" s="763">
        <v>1200</v>
      </c>
      <c r="S29" s="763"/>
    </row>
    <row r="30" spans="1:19" ht="29.25" customHeight="1" x14ac:dyDescent="0.3">
      <c r="A30" s="65">
        <v>2</v>
      </c>
      <c r="B30" s="490" t="s">
        <v>91</v>
      </c>
      <c r="C30" s="491"/>
      <c r="D30" s="491"/>
      <c r="E30" s="491"/>
      <c r="F30" s="491"/>
      <c r="G30" s="491"/>
      <c r="H30" s="491"/>
      <c r="I30" s="492"/>
      <c r="J30" s="478"/>
      <c r="K30" s="479"/>
      <c r="L30" s="479"/>
      <c r="M30" s="479"/>
      <c r="N30" s="512"/>
      <c r="O30" s="518"/>
      <c r="P30" s="518"/>
      <c r="Q30" s="518"/>
      <c r="R30" s="763">
        <v>1800</v>
      </c>
      <c r="S30" s="763"/>
    </row>
    <row r="31" spans="1:19" ht="50.25" customHeight="1" x14ac:dyDescent="0.3">
      <c r="A31" s="65">
        <v>3</v>
      </c>
      <c r="B31" s="506" t="s">
        <v>403</v>
      </c>
      <c r="C31" s="764"/>
      <c r="D31" s="764"/>
      <c r="E31" s="764"/>
      <c r="F31" s="764"/>
      <c r="G31" s="764"/>
      <c r="H31" s="764"/>
      <c r="I31" s="765"/>
      <c r="J31" s="478"/>
      <c r="K31" s="479"/>
      <c r="L31" s="479"/>
      <c r="M31" s="479"/>
      <c r="N31" s="512"/>
      <c r="O31" s="518"/>
      <c r="P31" s="518"/>
      <c r="Q31" s="518"/>
      <c r="R31" s="763">
        <v>2900</v>
      </c>
      <c r="S31" s="763"/>
    </row>
    <row r="32" spans="1:19" ht="24.75" customHeight="1" x14ac:dyDescent="0.3">
      <c r="A32" s="65">
        <v>4</v>
      </c>
      <c r="B32" s="490" t="s">
        <v>304</v>
      </c>
      <c r="C32" s="491"/>
      <c r="D32" s="491"/>
      <c r="E32" s="491"/>
      <c r="F32" s="491"/>
      <c r="G32" s="491"/>
      <c r="H32" s="491"/>
      <c r="I32" s="492"/>
      <c r="J32" s="478"/>
      <c r="K32" s="479"/>
      <c r="L32" s="479"/>
      <c r="M32" s="479"/>
      <c r="N32" s="512"/>
      <c r="O32" s="518"/>
      <c r="P32" s="518"/>
      <c r="Q32" s="518"/>
      <c r="R32" s="763">
        <v>-650</v>
      </c>
      <c r="S32" s="763"/>
    </row>
    <row r="33" spans="1:19" ht="24.75" customHeight="1" x14ac:dyDescent="0.3">
      <c r="A33" s="65">
        <v>5</v>
      </c>
      <c r="B33" s="490" t="s">
        <v>305</v>
      </c>
      <c r="C33" s="491"/>
      <c r="D33" s="491"/>
      <c r="E33" s="491"/>
      <c r="F33" s="491"/>
      <c r="G33" s="491"/>
      <c r="H33" s="491"/>
      <c r="I33" s="492"/>
      <c r="J33" s="478"/>
      <c r="K33" s="479"/>
      <c r="L33" s="479"/>
      <c r="M33" s="479"/>
      <c r="N33" s="512"/>
      <c r="O33" s="518"/>
      <c r="P33" s="518"/>
      <c r="Q33" s="518"/>
      <c r="R33" s="763">
        <v>1800</v>
      </c>
      <c r="S33" s="763"/>
    </row>
    <row r="34" spans="1:19" ht="24.75" customHeight="1" x14ac:dyDescent="0.3">
      <c r="A34" s="65">
        <v>6</v>
      </c>
      <c r="B34" s="490" t="s">
        <v>402</v>
      </c>
      <c r="C34" s="491"/>
      <c r="D34" s="491"/>
      <c r="E34" s="491"/>
      <c r="F34" s="491"/>
      <c r="G34" s="491"/>
      <c r="H34" s="491"/>
      <c r="I34" s="492"/>
      <c r="J34" s="478"/>
      <c r="K34" s="479"/>
      <c r="L34" s="479"/>
      <c r="M34" s="479"/>
      <c r="N34" s="512"/>
      <c r="O34" s="518"/>
      <c r="P34" s="518"/>
      <c r="Q34" s="518"/>
      <c r="R34" s="763" t="s">
        <v>962</v>
      </c>
      <c r="S34" s="763"/>
    </row>
    <row r="35" spans="1:19" ht="24.75" customHeight="1" x14ac:dyDescent="0.3">
      <c r="A35" s="65">
        <v>7</v>
      </c>
      <c r="B35" s="490" t="s">
        <v>306</v>
      </c>
      <c r="C35" s="491"/>
      <c r="D35" s="491"/>
      <c r="E35" s="491"/>
      <c r="F35" s="491"/>
      <c r="G35" s="491"/>
      <c r="H35" s="491"/>
      <c r="I35" s="492"/>
      <c r="J35" s="478"/>
      <c r="K35" s="479"/>
      <c r="L35" s="479"/>
      <c r="M35" s="479"/>
      <c r="N35" s="512"/>
      <c r="O35" s="518"/>
      <c r="P35" s="518"/>
      <c r="Q35" s="518"/>
      <c r="R35" s="763">
        <v>650</v>
      </c>
      <c r="S35" s="763"/>
    </row>
    <row r="36" spans="1:19" ht="24.75" customHeight="1" x14ac:dyDescent="0.3">
      <c r="A36" s="65">
        <v>9</v>
      </c>
      <c r="B36" s="490" t="s">
        <v>317</v>
      </c>
      <c r="C36" s="491"/>
      <c r="D36" s="491"/>
      <c r="E36" s="491"/>
      <c r="F36" s="491"/>
      <c r="G36" s="491"/>
      <c r="H36" s="491"/>
      <c r="I36" s="492"/>
      <c r="J36" s="478"/>
      <c r="K36" s="479"/>
      <c r="L36" s="479"/>
      <c r="M36" s="479"/>
      <c r="N36" s="512"/>
      <c r="O36" s="518"/>
      <c r="P36" s="518"/>
      <c r="Q36" s="518"/>
      <c r="R36" s="763">
        <v>1280</v>
      </c>
      <c r="S36" s="763"/>
    </row>
    <row r="37" spans="1:19" ht="24.75" customHeight="1" x14ac:dyDescent="0.3">
      <c r="A37" s="65">
        <v>10</v>
      </c>
      <c r="B37" s="490" t="s">
        <v>967</v>
      </c>
      <c r="C37" s="491"/>
      <c r="D37" s="491"/>
      <c r="E37" s="491"/>
      <c r="F37" s="491"/>
      <c r="G37" s="491"/>
      <c r="H37" s="491"/>
      <c r="I37" s="492"/>
      <c r="J37" s="478"/>
      <c r="K37" s="479"/>
      <c r="L37" s="479"/>
      <c r="M37" s="479"/>
      <c r="N37" s="512"/>
      <c r="O37" s="518"/>
      <c r="P37" s="518"/>
      <c r="Q37" s="518"/>
      <c r="R37" s="763">
        <v>-450</v>
      </c>
      <c r="S37" s="763"/>
    </row>
    <row r="38" spans="1:19" ht="14.5" x14ac:dyDescent="0.3">
      <c r="A38" s="65">
        <v>12</v>
      </c>
      <c r="B38" s="757" t="s">
        <v>968</v>
      </c>
      <c r="C38" s="758"/>
      <c r="D38" s="758"/>
      <c r="E38" s="758"/>
      <c r="F38" s="758"/>
      <c r="G38" s="758"/>
      <c r="H38" s="758"/>
      <c r="I38" s="759"/>
      <c r="J38" s="760"/>
      <c r="K38" s="761"/>
      <c r="L38" s="761"/>
      <c r="M38" s="761"/>
      <c r="N38" s="762"/>
      <c r="O38" s="518"/>
      <c r="P38" s="518"/>
      <c r="Q38" s="518"/>
      <c r="R38" s="763">
        <v>1050</v>
      </c>
      <c r="S38" s="763"/>
    </row>
    <row r="39" spans="1:19" ht="14.5" x14ac:dyDescent="0.3">
      <c r="A39" s="65">
        <v>13</v>
      </c>
      <c r="B39" s="757" t="s">
        <v>969</v>
      </c>
      <c r="C39" s="758"/>
      <c r="D39" s="758"/>
      <c r="E39" s="758"/>
      <c r="F39" s="758"/>
      <c r="G39" s="758"/>
      <c r="H39" s="758"/>
      <c r="I39" s="759"/>
      <c r="J39" s="760"/>
      <c r="K39" s="761"/>
      <c r="L39" s="761"/>
      <c r="M39" s="761"/>
      <c r="N39" s="762"/>
      <c r="O39" s="518"/>
      <c r="P39" s="518"/>
      <c r="Q39" s="518"/>
      <c r="R39" s="763">
        <v>650</v>
      </c>
      <c r="S39" s="763"/>
    </row>
    <row r="40" spans="1:19" ht="15" customHeight="1" x14ac:dyDescent="0.3">
      <c r="A40" s="65">
        <v>14</v>
      </c>
      <c r="B40" s="511" t="s">
        <v>970</v>
      </c>
      <c r="C40" s="509"/>
      <c r="D40" s="509"/>
      <c r="E40" s="509"/>
      <c r="F40" s="509"/>
      <c r="G40" s="509"/>
      <c r="H40" s="509"/>
      <c r="I40" s="510"/>
      <c r="J40" s="760"/>
      <c r="K40" s="761"/>
      <c r="L40" s="761"/>
      <c r="M40" s="761"/>
      <c r="N40" s="762"/>
      <c r="O40" s="518"/>
      <c r="P40" s="518"/>
      <c r="Q40" s="518"/>
      <c r="R40" s="763">
        <v>1280</v>
      </c>
      <c r="S40" s="763"/>
    </row>
    <row r="41" spans="1:19" ht="14.5" x14ac:dyDescent="0.3">
      <c r="A41" s="65">
        <v>15</v>
      </c>
      <c r="B41" s="757" t="s">
        <v>971</v>
      </c>
      <c r="C41" s="758"/>
      <c r="D41" s="758"/>
      <c r="E41" s="758"/>
      <c r="F41" s="758"/>
      <c r="G41" s="758"/>
      <c r="H41" s="758"/>
      <c r="I41" s="759"/>
      <c r="J41" s="760"/>
      <c r="K41" s="761"/>
      <c r="L41" s="761"/>
      <c r="M41" s="761"/>
      <c r="N41" s="762"/>
      <c r="O41" s="518"/>
      <c r="P41" s="518"/>
      <c r="Q41" s="518"/>
      <c r="R41" s="763">
        <v>8600</v>
      </c>
      <c r="S41" s="763"/>
    </row>
    <row r="42" spans="1:19" ht="15" customHeight="1" x14ac:dyDescent="0.3">
      <c r="A42" s="65">
        <v>16</v>
      </c>
      <c r="B42" s="511" t="s">
        <v>972</v>
      </c>
      <c r="C42" s="509"/>
      <c r="D42" s="509"/>
      <c r="E42" s="509"/>
      <c r="F42" s="509"/>
      <c r="G42" s="509"/>
      <c r="H42" s="509"/>
      <c r="I42" s="510"/>
      <c r="J42" s="760"/>
      <c r="K42" s="761"/>
      <c r="L42" s="761"/>
      <c r="M42" s="761"/>
      <c r="N42" s="762"/>
      <c r="O42" s="518"/>
      <c r="P42" s="518"/>
      <c r="Q42" s="518"/>
      <c r="R42" s="763">
        <v>800</v>
      </c>
      <c r="S42" s="763"/>
    </row>
    <row r="43" spans="1:19" ht="14.5" x14ac:dyDescent="0.3">
      <c r="A43" s="65">
        <v>17</v>
      </c>
      <c r="B43" s="757" t="s">
        <v>973</v>
      </c>
      <c r="C43" s="758"/>
      <c r="D43" s="758"/>
      <c r="E43" s="758"/>
      <c r="F43" s="758"/>
      <c r="G43" s="758"/>
      <c r="H43" s="758"/>
      <c r="I43" s="759"/>
      <c r="J43" s="760"/>
      <c r="K43" s="761"/>
      <c r="L43" s="761"/>
      <c r="M43" s="761"/>
      <c r="N43" s="762"/>
      <c r="O43" s="518"/>
      <c r="P43" s="518"/>
      <c r="Q43" s="518"/>
      <c r="R43" s="763">
        <v>980</v>
      </c>
      <c r="S43" s="763"/>
    </row>
    <row r="44" spans="1:19" ht="15" customHeight="1" x14ac:dyDescent="0.3">
      <c r="A44" s="65">
        <v>18</v>
      </c>
      <c r="B44" s="757" t="s">
        <v>974</v>
      </c>
      <c r="C44" s="758"/>
      <c r="D44" s="758"/>
      <c r="E44" s="758"/>
      <c r="F44" s="758"/>
      <c r="G44" s="758"/>
      <c r="H44" s="758"/>
      <c r="I44" s="759"/>
      <c r="J44" s="760"/>
      <c r="K44" s="761"/>
      <c r="L44" s="761"/>
      <c r="M44" s="761"/>
      <c r="N44" s="762"/>
      <c r="O44" s="518"/>
      <c r="P44" s="518"/>
      <c r="Q44" s="518"/>
      <c r="R44" s="763">
        <v>125</v>
      </c>
      <c r="S44" s="763"/>
    </row>
    <row r="45" spans="1:19" ht="15" customHeight="1" x14ac:dyDescent="0.3">
      <c r="A45" s="65">
        <v>19</v>
      </c>
      <c r="B45" s="757" t="s">
        <v>975</v>
      </c>
      <c r="C45" s="758"/>
      <c r="D45" s="758"/>
      <c r="E45" s="758"/>
      <c r="F45" s="758"/>
      <c r="G45" s="758"/>
      <c r="H45" s="758"/>
      <c r="I45" s="759"/>
      <c r="J45" s="760"/>
      <c r="K45" s="761"/>
      <c r="L45" s="761"/>
      <c r="M45" s="761"/>
      <c r="N45" s="762"/>
      <c r="O45" s="518"/>
      <c r="P45" s="518"/>
      <c r="Q45" s="518"/>
      <c r="R45" s="763">
        <v>180</v>
      </c>
      <c r="S45" s="763"/>
    </row>
    <row r="46" spans="1:19" ht="15" customHeight="1" x14ac:dyDescent="0.3">
      <c r="A46" s="65">
        <v>20</v>
      </c>
      <c r="B46" s="757" t="s">
        <v>976</v>
      </c>
      <c r="C46" s="758"/>
      <c r="D46" s="758"/>
      <c r="E46" s="758"/>
      <c r="F46" s="758"/>
      <c r="G46" s="758"/>
      <c r="H46" s="758"/>
      <c r="I46" s="759"/>
      <c r="J46" s="760"/>
      <c r="K46" s="761"/>
      <c r="L46" s="761"/>
      <c r="M46" s="761"/>
      <c r="N46" s="762"/>
      <c r="O46" s="518"/>
      <c r="P46" s="518"/>
      <c r="Q46" s="518"/>
      <c r="R46" s="763">
        <v>-75</v>
      </c>
      <c r="S46" s="763"/>
    </row>
    <row r="47" spans="1:19" ht="15" customHeight="1" x14ac:dyDescent="0.3">
      <c r="A47" s="65">
        <v>21</v>
      </c>
      <c r="B47" s="757" t="s">
        <v>977</v>
      </c>
      <c r="C47" s="758"/>
      <c r="D47" s="758"/>
      <c r="E47" s="758"/>
      <c r="F47" s="758"/>
      <c r="G47" s="758"/>
      <c r="H47" s="758"/>
      <c r="I47" s="759"/>
      <c r="J47" s="760"/>
      <c r="K47" s="761"/>
      <c r="L47" s="761"/>
      <c r="M47" s="761"/>
      <c r="N47" s="762"/>
      <c r="O47" s="518"/>
      <c r="P47" s="518"/>
      <c r="Q47" s="518"/>
      <c r="R47" s="763">
        <v>19500</v>
      </c>
      <c r="S47" s="763"/>
    </row>
    <row r="48" spans="1:19" ht="15" customHeight="1" x14ac:dyDescent="0.3">
      <c r="A48" s="65">
        <v>22</v>
      </c>
      <c r="B48" s="757" t="s">
        <v>978</v>
      </c>
      <c r="C48" s="758"/>
      <c r="D48" s="758"/>
      <c r="E48" s="758"/>
      <c r="F48" s="758"/>
      <c r="G48" s="758"/>
      <c r="H48" s="758"/>
      <c r="I48" s="759"/>
      <c r="J48" s="760"/>
      <c r="K48" s="761"/>
      <c r="L48" s="761"/>
      <c r="M48" s="761"/>
      <c r="N48" s="762"/>
      <c r="O48" s="518"/>
      <c r="P48" s="518"/>
      <c r="Q48" s="518"/>
      <c r="R48" s="763">
        <v>1850</v>
      </c>
      <c r="S48" s="763"/>
    </row>
    <row r="49" spans="1:19" ht="15" customHeight="1" x14ac:dyDescent="0.3">
      <c r="A49" s="65">
        <v>23</v>
      </c>
      <c r="B49" s="757"/>
      <c r="C49" s="758"/>
      <c r="D49" s="758"/>
      <c r="E49" s="758"/>
      <c r="F49" s="758"/>
      <c r="G49" s="758"/>
      <c r="H49" s="758"/>
      <c r="I49" s="759"/>
      <c r="J49" s="760"/>
      <c r="K49" s="761"/>
      <c r="L49" s="761"/>
      <c r="M49" s="761"/>
      <c r="N49" s="762"/>
      <c r="O49" s="518"/>
      <c r="P49" s="518"/>
      <c r="Q49" s="518"/>
      <c r="R49" s="763" t="s">
        <v>307</v>
      </c>
      <c r="S49" s="763"/>
    </row>
    <row r="50" spans="1:19" ht="15" customHeight="1" x14ac:dyDescent="0.3">
      <c r="A50" s="65">
        <v>24</v>
      </c>
      <c r="B50" s="757"/>
      <c r="C50" s="758"/>
      <c r="D50" s="758"/>
      <c r="E50" s="758"/>
      <c r="F50" s="758"/>
      <c r="G50" s="758"/>
      <c r="H50" s="758"/>
      <c r="I50" s="759"/>
      <c r="J50" s="760"/>
      <c r="K50" s="761"/>
      <c r="L50" s="761"/>
      <c r="M50" s="761"/>
      <c r="N50" s="762"/>
      <c r="O50" s="518"/>
      <c r="P50" s="518"/>
      <c r="Q50" s="518"/>
      <c r="R50" s="763" t="s">
        <v>307</v>
      </c>
      <c r="S50" s="763"/>
    </row>
    <row r="51" spans="1:19" ht="15" customHeight="1" x14ac:dyDescent="0.3">
      <c r="A51" s="65">
        <v>25</v>
      </c>
      <c r="B51" s="757"/>
      <c r="C51" s="758"/>
      <c r="D51" s="758"/>
      <c r="E51" s="758"/>
      <c r="F51" s="758"/>
      <c r="G51" s="758"/>
      <c r="H51" s="758"/>
      <c r="I51" s="759"/>
      <c r="J51" s="760"/>
      <c r="K51" s="761"/>
      <c r="L51" s="761"/>
      <c r="M51" s="761"/>
      <c r="N51" s="762"/>
      <c r="O51" s="518"/>
      <c r="P51" s="518"/>
      <c r="Q51" s="518"/>
      <c r="R51" s="763" t="s">
        <v>307</v>
      </c>
      <c r="S51" s="763"/>
    </row>
    <row r="52" spans="1:19" ht="15" customHeight="1" x14ac:dyDescent="0.3">
      <c r="A52" s="65">
        <v>26</v>
      </c>
      <c r="B52" s="757"/>
      <c r="C52" s="758"/>
      <c r="D52" s="758"/>
      <c r="E52" s="758"/>
      <c r="F52" s="758"/>
      <c r="G52" s="758"/>
      <c r="H52" s="758"/>
      <c r="I52" s="759"/>
      <c r="J52" s="760"/>
      <c r="K52" s="761"/>
      <c r="L52" s="761"/>
      <c r="M52" s="761"/>
      <c r="N52" s="762"/>
      <c r="O52" s="518"/>
      <c r="P52" s="518"/>
      <c r="Q52" s="518"/>
      <c r="R52" s="763" t="s">
        <v>307</v>
      </c>
      <c r="S52" s="763"/>
    </row>
    <row r="53" spans="1:19" ht="15" customHeight="1" x14ac:dyDescent="0.3"/>
    <row r="54" spans="1:19" ht="15" customHeight="1" x14ac:dyDescent="0.3"/>
    <row r="55" spans="1:19" ht="15" customHeight="1" x14ac:dyDescent="0.3"/>
    <row r="56" spans="1:19" ht="15" customHeight="1" x14ac:dyDescent="0.3"/>
  </sheetData>
  <mergeCells count="199">
    <mergeCell ref="B4:I4"/>
    <mergeCell ref="J4:N4"/>
    <mergeCell ref="O4:Q4"/>
    <mergeCell ref="R4:S4"/>
    <mergeCell ref="B5:I5"/>
    <mergeCell ref="J5:N5"/>
    <mergeCell ref="O5:Q5"/>
    <mergeCell ref="R5:S5"/>
    <mergeCell ref="B1:I1"/>
    <mergeCell ref="J1:N1"/>
    <mergeCell ref="O1:Q1"/>
    <mergeCell ref="R1:S1"/>
    <mergeCell ref="A2:S2"/>
    <mergeCell ref="A3:S3"/>
    <mergeCell ref="B8:I8"/>
    <mergeCell ref="J8:N8"/>
    <mergeCell ref="O8:Q8"/>
    <mergeCell ref="R8:S8"/>
    <mergeCell ref="B9:I9"/>
    <mergeCell ref="J9:N9"/>
    <mergeCell ref="O9:Q9"/>
    <mergeCell ref="R9:S9"/>
    <mergeCell ref="B6:I6"/>
    <mergeCell ref="J6:N6"/>
    <mergeCell ref="O6:Q6"/>
    <mergeCell ref="R6:S6"/>
    <mergeCell ref="B7:I7"/>
    <mergeCell ref="J7:N7"/>
    <mergeCell ref="O7:Q7"/>
    <mergeCell ref="R7:S7"/>
    <mergeCell ref="B12:I12"/>
    <mergeCell ref="J12:N12"/>
    <mergeCell ref="O12:Q12"/>
    <mergeCell ref="R12:S12"/>
    <mergeCell ref="B13:I13"/>
    <mergeCell ref="J13:N13"/>
    <mergeCell ref="O13:Q13"/>
    <mergeCell ref="R13:S13"/>
    <mergeCell ref="B10:I10"/>
    <mergeCell ref="J10:N10"/>
    <mergeCell ref="O10:Q10"/>
    <mergeCell ref="R10:S10"/>
    <mergeCell ref="B11:I11"/>
    <mergeCell ref="J11:N11"/>
    <mergeCell ref="O11:Q11"/>
    <mergeCell ref="R11:S11"/>
    <mergeCell ref="B16:I16"/>
    <mergeCell ref="J16:N16"/>
    <mergeCell ref="O16:Q16"/>
    <mergeCell ref="R16:S16"/>
    <mergeCell ref="B17:I17"/>
    <mergeCell ref="J17:N17"/>
    <mergeCell ref="O17:Q17"/>
    <mergeCell ref="R17:S17"/>
    <mergeCell ref="B14:I14"/>
    <mergeCell ref="J14:N14"/>
    <mergeCell ref="O14:Q14"/>
    <mergeCell ref="R14:S14"/>
    <mergeCell ref="B15:I15"/>
    <mergeCell ref="J15:N15"/>
    <mergeCell ref="O15:Q15"/>
    <mergeCell ref="R15:S15"/>
    <mergeCell ref="B20:I20"/>
    <mergeCell ref="J20:N20"/>
    <mergeCell ref="O20:Q20"/>
    <mergeCell ref="R20:S20"/>
    <mergeCell ref="B21:I21"/>
    <mergeCell ref="J21:N21"/>
    <mergeCell ref="O21:Q21"/>
    <mergeCell ref="R21:S21"/>
    <mergeCell ref="B18:I18"/>
    <mergeCell ref="J18:N18"/>
    <mergeCell ref="O18:Q18"/>
    <mergeCell ref="R18:S18"/>
    <mergeCell ref="B19:I19"/>
    <mergeCell ref="J19:N19"/>
    <mergeCell ref="O19:Q19"/>
    <mergeCell ref="R19:S19"/>
    <mergeCell ref="B24:I24"/>
    <mergeCell ref="J24:N24"/>
    <mergeCell ref="O24:Q24"/>
    <mergeCell ref="R24:S24"/>
    <mergeCell ref="B25:I25"/>
    <mergeCell ref="J25:N25"/>
    <mergeCell ref="O25:Q25"/>
    <mergeCell ref="R25:S25"/>
    <mergeCell ref="B22:I22"/>
    <mergeCell ref="J22:N22"/>
    <mergeCell ref="O22:Q22"/>
    <mergeCell ref="R22:S22"/>
    <mergeCell ref="B23:I23"/>
    <mergeCell ref="J23:N23"/>
    <mergeCell ref="O23:Q23"/>
    <mergeCell ref="R23:S23"/>
    <mergeCell ref="A26:Q26"/>
    <mergeCell ref="R26:S26"/>
    <mergeCell ref="J27:N27"/>
    <mergeCell ref="O27:Q27"/>
    <mergeCell ref="R27:S27"/>
    <mergeCell ref="B28:I28"/>
    <mergeCell ref="J28:N28"/>
    <mergeCell ref="O28:Q28"/>
    <mergeCell ref="R28:S28"/>
    <mergeCell ref="B31:I31"/>
    <mergeCell ref="J31:N31"/>
    <mergeCell ref="O31:Q31"/>
    <mergeCell ref="R31:S31"/>
    <mergeCell ref="B32:I32"/>
    <mergeCell ref="J32:N32"/>
    <mergeCell ref="O32:Q32"/>
    <mergeCell ref="R32:S32"/>
    <mergeCell ref="B29:I29"/>
    <mergeCell ref="J29:N29"/>
    <mergeCell ref="O29:Q29"/>
    <mergeCell ref="R29:S29"/>
    <mergeCell ref="B30:I30"/>
    <mergeCell ref="J30:N30"/>
    <mergeCell ref="O30:Q30"/>
    <mergeCell ref="R30:S30"/>
    <mergeCell ref="B35:I35"/>
    <mergeCell ref="J35:N35"/>
    <mergeCell ref="O35:Q35"/>
    <mergeCell ref="R35:S35"/>
    <mergeCell ref="B36:I36"/>
    <mergeCell ref="J36:N36"/>
    <mergeCell ref="O36:Q36"/>
    <mergeCell ref="R36:S36"/>
    <mergeCell ref="B33:I33"/>
    <mergeCell ref="J33:N33"/>
    <mergeCell ref="O33:Q33"/>
    <mergeCell ref="R33:S33"/>
    <mergeCell ref="B34:I34"/>
    <mergeCell ref="J34:N34"/>
    <mergeCell ref="O34:Q34"/>
    <mergeCell ref="R34:S34"/>
    <mergeCell ref="B39:I39"/>
    <mergeCell ref="J39:N39"/>
    <mergeCell ref="O39:Q39"/>
    <mergeCell ref="R39:S39"/>
    <mergeCell ref="B40:I40"/>
    <mergeCell ref="J40:N40"/>
    <mergeCell ref="O40:Q40"/>
    <mergeCell ref="R40:S40"/>
    <mergeCell ref="B37:I37"/>
    <mergeCell ref="J37:N37"/>
    <mergeCell ref="O37:Q37"/>
    <mergeCell ref="R37:S37"/>
    <mergeCell ref="B38:I38"/>
    <mergeCell ref="J38:N38"/>
    <mergeCell ref="O38:Q38"/>
    <mergeCell ref="R38:S38"/>
    <mergeCell ref="B43:I43"/>
    <mergeCell ref="J43:N43"/>
    <mergeCell ref="O43:Q43"/>
    <mergeCell ref="R43:S43"/>
    <mergeCell ref="B44:I44"/>
    <mergeCell ref="J44:N44"/>
    <mergeCell ref="O44:Q44"/>
    <mergeCell ref="R44:S44"/>
    <mergeCell ref="B41:I41"/>
    <mergeCell ref="J41:N41"/>
    <mergeCell ref="O41:Q41"/>
    <mergeCell ref="R41:S41"/>
    <mergeCell ref="B42:I42"/>
    <mergeCell ref="J42:N42"/>
    <mergeCell ref="O42:Q42"/>
    <mergeCell ref="R42:S42"/>
    <mergeCell ref="B47:I47"/>
    <mergeCell ref="J47:N47"/>
    <mergeCell ref="O47:Q47"/>
    <mergeCell ref="R47:S47"/>
    <mergeCell ref="B48:I48"/>
    <mergeCell ref="J48:N48"/>
    <mergeCell ref="O48:Q48"/>
    <mergeCell ref="R48:S48"/>
    <mergeCell ref="B45:I45"/>
    <mergeCell ref="J45:N45"/>
    <mergeCell ref="O45:Q45"/>
    <mergeCell ref="R45:S45"/>
    <mergeCell ref="B46:I46"/>
    <mergeCell ref="J46:N46"/>
    <mergeCell ref="O46:Q46"/>
    <mergeCell ref="R46:S46"/>
    <mergeCell ref="B51:I51"/>
    <mergeCell ref="J51:N51"/>
    <mergeCell ref="O51:Q51"/>
    <mergeCell ref="R51:S51"/>
    <mergeCell ref="B52:I52"/>
    <mergeCell ref="J52:N52"/>
    <mergeCell ref="O52:Q52"/>
    <mergeCell ref="R52:S52"/>
    <mergeCell ref="B49:I49"/>
    <mergeCell ref="J49:N49"/>
    <mergeCell ref="O49:Q49"/>
    <mergeCell ref="R49:S49"/>
    <mergeCell ref="B50:I50"/>
    <mergeCell ref="J50:N50"/>
    <mergeCell ref="O50:Q50"/>
    <mergeCell ref="R50:S50"/>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pageSetUpPr fitToPage="1"/>
  </sheetPr>
  <dimension ref="A1:X81"/>
  <sheetViews>
    <sheetView topLeftCell="A52" zoomScaleNormal="100" workbookViewId="0">
      <selection activeCell="X61" sqref="X61"/>
    </sheetView>
  </sheetViews>
  <sheetFormatPr defaultColWidth="9.296875" defaultRowHeight="13" x14ac:dyDescent="0.3"/>
  <cols>
    <col min="1" max="1" width="9.296875" style="111" customWidth="1"/>
    <col min="2" max="5" width="9.296875" style="111"/>
    <col min="6" max="8" width="9.296875" style="111" customWidth="1"/>
    <col min="9" max="21" width="9.296875" style="111"/>
    <col min="22" max="22" width="19.5" style="111" customWidth="1"/>
    <col min="23" max="23" width="19.19921875" style="111" customWidth="1"/>
    <col min="24" max="24" width="20.5" style="111" customWidth="1"/>
    <col min="25" max="16384" width="9.296875" style="111"/>
  </cols>
  <sheetData>
    <row r="1" spans="1:24" ht="110.4" customHeight="1" x14ac:dyDescent="0.35">
      <c r="A1" s="18"/>
      <c r="B1" s="845" t="s">
        <v>1</v>
      </c>
      <c r="C1" s="845"/>
      <c r="D1" s="845"/>
      <c r="E1" s="845"/>
      <c r="F1" s="845"/>
      <c r="G1" s="845"/>
      <c r="H1" s="845"/>
      <c r="I1" s="845"/>
      <c r="J1" s="846" t="s">
        <v>2</v>
      </c>
      <c r="K1" s="846"/>
      <c r="L1" s="846"/>
      <c r="M1" s="846"/>
      <c r="N1" s="846"/>
      <c r="O1" s="846" t="s">
        <v>3</v>
      </c>
      <c r="P1" s="846"/>
      <c r="Q1" s="846"/>
      <c r="R1" s="704" t="s">
        <v>1116</v>
      </c>
      <c r="S1" s="704"/>
      <c r="T1" s="704" t="s">
        <v>1213</v>
      </c>
      <c r="U1" s="704"/>
      <c r="V1" s="381" t="s">
        <v>1799</v>
      </c>
      <c r="W1" s="381" t="s">
        <v>1802</v>
      </c>
      <c r="X1" s="381" t="s">
        <v>1801</v>
      </c>
    </row>
    <row r="2" spans="1:24" ht="14.5" x14ac:dyDescent="0.3">
      <c r="A2" s="847" t="s">
        <v>70</v>
      </c>
      <c r="B2" s="848"/>
      <c r="C2" s="848"/>
      <c r="D2" s="848"/>
      <c r="E2" s="848"/>
      <c r="F2" s="848"/>
      <c r="G2" s="848"/>
      <c r="H2" s="848"/>
      <c r="I2" s="848"/>
      <c r="J2" s="848"/>
      <c r="K2" s="848"/>
      <c r="L2" s="848"/>
      <c r="M2" s="848"/>
      <c r="N2" s="848"/>
      <c r="O2" s="848"/>
      <c r="P2" s="848"/>
      <c r="Q2" s="848"/>
      <c r="R2" s="848"/>
      <c r="S2" s="848"/>
      <c r="T2" s="382"/>
      <c r="U2" s="383"/>
    </row>
    <row r="3" spans="1:24" ht="15" customHeight="1" x14ac:dyDescent="0.3">
      <c r="A3" s="849" t="s">
        <v>342</v>
      </c>
      <c r="B3" s="850"/>
      <c r="C3" s="850"/>
      <c r="D3" s="850"/>
      <c r="E3" s="850"/>
      <c r="F3" s="850"/>
      <c r="G3" s="850"/>
      <c r="H3" s="850"/>
      <c r="I3" s="850"/>
      <c r="J3" s="850"/>
      <c r="K3" s="850"/>
      <c r="L3" s="850"/>
      <c r="M3" s="850"/>
      <c r="N3" s="850"/>
      <c r="O3" s="850"/>
      <c r="P3" s="850"/>
      <c r="Q3" s="850"/>
      <c r="R3" s="850"/>
      <c r="S3" s="850"/>
      <c r="T3" s="384"/>
      <c r="U3" s="385"/>
    </row>
    <row r="4" spans="1:24" ht="15" customHeight="1" x14ac:dyDescent="0.3">
      <c r="A4" s="23" t="s">
        <v>4</v>
      </c>
      <c r="B4" s="840" t="s">
        <v>5</v>
      </c>
      <c r="C4" s="841"/>
      <c r="D4" s="841"/>
      <c r="E4" s="841"/>
      <c r="F4" s="841"/>
      <c r="G4" s="841"/>
      <c r="H4" s="841"/>
      <c r="I4" s="842"/>
      <c r="J4" s="600" t="s">
        <v>528</v>
      </c>
      <c r="K4" s="601"/>
      <c r="L4" s="601"/>
      <c r="M4" s="601"/>
      <c r="N4" s="602"/>
      <c r="O4" s="843"/>
      <c r="P4" s="843"/>
      <c r="Q4" s="843"/>
      <c r="R4" s="844"/>
      <c r="S4" s="844"/>
      <c r="T4" s="844"/>
      <c r="U4" s="844"/>
    </row>
    <row r="5" spans="1:24" ht="105.65" customHeight="1" x14ac:dyDescent="0.3">
      <c r="A5" s="24">
        <v>1</v>
      </c>
      <c r="B5" s="574" t="s">
        <v>362</v>
      </c>
      <c r="C5" s="694"/>
      <c r="D5" s="694"/>
      <c r="E5" s="713"/>
      <c r="F5" s="713"/>
      <c r="G5" s="713"/>
      <c r="H5" s="713"/>
      <c r="I5" s="714"/>
      <c r="J5" s="597" t="s">
        <v>528</v>
      </c>
      <c r="K5" s="598"/>
      <c r="L5" s="598"/>
      <c r="M5" s="598"/>
      <c r="N5" s="599"/>
      <c r="O5" s="839"/>
      <c r="P5" s="839"/>
      <c r="Q5" s="839"/>
      <c r="R5" s="771"/>
      <c r="S5" s="771"/>
      <c r="T5" s="771"/>
      <c r="U5" s="771"/>
    </row>
    <row r="6" spans="1:24" ht="18" customHeight="1" x14ac:dyDescent="0.3">
      <c r="A6" s="22">
        <v>2</v>
      </c>
      <c r="B6" s="574" t="s">
        <v>343</v>
      </c>
      <c r="C6" s="572"/>
      <c r="D6" s="572"/>
      <c r="E6" s="572"/>
      <c r="F6" s="572"/>
      <c r="G6" s="572"/>
      <c r="H6" s="572"/>
      <c r="I6" s="666"/>
      <c r="J6" s="597" t="s">
        <v>528</v>
      </c>
      <c r="K6" s="598"/>
      <c r="L6" s="598"/>
      <c r="M6" s="598"/>
      <c r="N6" s="599"/>
      <c r="O6" s="839"/>
      <c r="P6" s="839"/>
      <c r="Q6" s="839"/>
      <c r="R6" s="771"/>
      <c r="S6" s="771"/>
      <c r="T6" s="771"/>
      <c r="U6" s="771"/>
    </row>
    <row r="7" spans="1:24" ht="21.65" customHeight="1" x14ac:dyDescent="0.3">
      <c r="A7" s="21">
        <v>3</v>
      </c>
      <c r="B7" s="574" t="s">
        <v>72</v>
      </c>
      <c r="C7" s="572"/>
      <c r="D7" s="572"/>
      <c r="E7" s="572"/>
      <c r="F7" s="572"/>
      <c r="G7" s="572"/>
      <c r="H7" s="572"/>
      <c r="I7" s="666"/>
      <c r="J7" s="597" t="s">
        <v>528</v>
      </c>
      <c r="K7" s="598"/>
      <c r="L7" s="598"/>
      <c r="M7" s="598"/>
      <c r="N7" s="599"/>
      <c r="O7" s="839"/>
      <c r="P7" s="839"/>
      <c r="Q7" s="839"/>
      <c r="R7" s="771"/>
      <c r="S7" s="771"/>
      <c r="T7" s="771"/>
      <c r="U7" s="771"/>
    </row>
    <row r="8" spans="1:24" ht="34.25" customHeight="1" x14ac:dyDescent="0.3">
      <c r="A8" s="21">
        <v>4</v>
      </c>
      <c r="B8" s="574" t="s">
        <v>365</v>
      </c>
      <c r="C8" s="572"/>
      <c r="D8" s="572"/>
      <c r="E8" s="572"/>
      <c r="F8" s="572"/>
      <c r="G8" s="572"/>
      <c r="H8" s="572"/>
      <c r="I8" s="666"/>
      <c r="J8" s="597" t="s">
        <v>528</v>
      </c>
      <c r="K8" s="598"/>
      <c r="L8" s="598"/>
      <c r="M8" s="598"/>
      <c r="N8" s="599"/>
      <c r="O8" s="839"/>
      <c r="P8" s="839"/>
      <c r="Q8" s="839"/>
      <c r="R8" s="771"/>
      <c r="S8" s="771"/>
      <c r="T8" s="771"/>
      <c r="U8" s="771"/>
    </row>
    <row r="9" spans="1:24" ht="16.75" customHeight="1" x14ac:dyDescent="0.3">
      <c r="A9" s="90" t="s">
        <v>8</v>
      </c>
      <c r="B9" s="670" t="s">
        <v>74</v>
      </c>
      <c r="C9" s="671"/>
      <c r="D9" s="671"/>
      <c r="E9" s="671"/>
      <c r="F9" s="671"/>
      <c r="G9" s="671"/>
      <c r="H9" s="671"/>
      <c r="I9" s="672"/>
      <c r="J9" s="597" t="s">
        <v>528</v>
      </c>
      <c r="K9" s="598"/>
      <c r="L9" s="598"/>
      <c r="M9" s="598"/>
      <c r="N9" s="599"/>
      <c r="O9" s="715"/>
      <c r="P9" s="715"/>
      <c r="Q9" s="715"/>
      <c r="R9" s="771"/>
      <c r="S9" s="771"/>
      <c r="T9" s="771"/>
      <c r="U9" s="771"/>
    </row>
    <row r="10" spans="1:24" ht="20.399999999999999" customHeight="1" x14ac:dyDescent="0.3">
      <c r="A10" s="19">
        <v>1</v>
      </c>
      <c r="B10" s="574" t="s">
        <v>75</v>
      </c>
      <c r="C10" s="572"/>
      <c r="D10" s="572"/>
      <c r="E10" s="572"/>
      <c r="F10" s="572"/>
      <c r="G10" s="572"/>
      <c r="H10" s="572"/>
      <c r="I10" s="666"/>
      <c r="J10" s="597" t="s">
        <v>528</v>
      </c>
      <c r="K10" s="598"/>
      <c r="L10" s="598"/>
      <c r="M10" s="598"/>
      <c r="N10" s="599"/>
      <c r="O10" s="715"/>
      <c r="P10" s="715"/>
      <c r="Q10" s="715"/>
      <c r="R10" s="771"/>
      <c r="S10" s="771"/>
      <c r="T10" s="771"/>
      <c r="U10" s="771"/>
    </row>
    <row r="11" spans="1:24" ht="21.65" customHeight="1" x14ac:dyDescent="0.3">
      <c r="A11" s="19">
        <v>2</v>
      </c>
      <c r="B11" s="574" t="s">
        <v>76</v>
      </c>
      <c r="C11" s="572"/>
      <c r="D11" s="572"/>
      <c r="E11" s="572"/>
      <c r="F11" s="572"/>
      <c r="G11" s="572"/>
      <c r="H11" s="572"/>
      <c r="I11" s="666"/>
      <c r="J11" s="597" t="s">
        <v>528</v>
      </c>
      <c r="K11" s="598"/>
      <c r="L11" s="598"/>
      <c r="M11" s="598"/>
      <c r="N11" s="599"/>
      <c r="O11" s="715"/>
      <c r="P11" s="715"/>
      <c r="Q11" s="715"/>
      <c r="R11" s="771"/>
      <c r="S11" s="771"/>
      <c r="T11" s="771"/>
      <c r="U11" s="771"/>
    </row>
    <row r="12" spans="1:24" ht="16.75" customHeight="1" x14ac:dyDescent="0.3">
      <c r="A12" s="19">
        <v>3</v>
      </c>
      <c r="B12" s="574" t="s">
        <v>366</v>
      </c>
      <c r="C12" s="572"/>
      <c r="D12" s="572"/>
      <c r="E12" s="572"/>
      <c r="F12" s="572"/>
      <c r="G12" s="572"/>
      <c r="H12" s="572"/>
      <c r="I12" s="666"/>
      <c r="J12" s="597" t="s">
        <v>528</v>
      </c>
      <c r="K12" s="598"/>
      <c r="L12" s="598"/>
      <c r="M12" s="598"/>
      <c r="N12" s="599"/>
      <c r="O12" s="715"/>
      <c r="P12" s="715"/>
      <c r="Q12" s="715"/>
      <c r="R12" s="771"/>
      <c r="S12" s="771"/>
      <c r="T12" s="771"/>
      <c r="U12" s="771"/>
    </row>
    <row r="13" spans="1:24" ht="18" customHeight="1" x14ac:dyDescent="0.3">
      <c r="A13" s="19">
        <v>4</v>
      </c>
      <c r="B13" s="574" t="s">
        <v>77</v>
      </c>
      <c r="C13" s="572"/>
      <c r="D13" s="572"/>
      <c r="E13" s="572"/>
      <c r="F13" s="572"/>
      <c r="G13" s="572"/>
      <c r="H13" s="572"/>
      <c r="I13" s="666"/>
      <c r="J13" s="597" t="s">
        <v>528</v>
      </c>
      <c r="K13" s="598"/>
      <c r="L13" s="598"/>
      <c r="M13" s="598"/>
      <c r="N13" s="599"/>
      <c r="O13" s="715"/>
      <c r="P13" s="715"/>
      <c r="Q13" s="715"/>
      <c r="R13" s="771"/>
      <c r="S13" s="771"/>
      <c r="T13" s="771"/>
      <c r="U13" s="771"/>
    </row>
    <row r="14" spans="1:24" ht="15.65" customHeight="1" x14ac:dyDescent="0.3">
      <c r="A14" s="19">
        <v>5</v>
      </c>
      <c r="B14" s="574" t="s">
        <v>78</v>
      </c>
      <c r="C14" s="572"/>
      <c r="D14" s="572"/>
      <c r="E14" s="572"/>
      <c r="F14" s="572"/>
      <c r="G14" s="572"/>
      <c r="H14" s="572"/>
      <c r="I14" s="666"/>
      <c r="J14" s="597" t="s">
        <v>528</v>
      </c>
      <c r="K14" s="598"/>
      <c r="L14" s="598"/>
      <c r="M14" s="598"/>
      <c r="N14" s="599"/>
      <c r="O14" s="715"/>
      <c r="P14" s="715"/>
      <c r="Q14" s="715"/>
      <c r="R14" s="771"/>
      <c r="S14" s="771"/>
      <c r="T14" s="771"/>
      <c r="U14" s="771"/>
    </row>
    <row r="15" spans="1:24" ht="21" customHeight="1" x14ac:dyDescent="0.3">
      <c r="A15" s="19">
        <v>6</v>
      </c>
      <c r="B15" s="574" t="s">
        <v>79</v>
      </c>
      <c r="C15" s="572"/>
      <c r="D15" s="572"/>
      <c r="E15" s="572"/>
      <c r="F15" s="572"/>
      <c r="G15" s="572"/>
      <c r="H15" s="572"/>
      <c r="I15" s="666"/>
      <c r="J15" s="597" t="s">
        <v>528</v>
      </c>
      <c r="K15" s="598"/>
      <c r="L15" s="598"/>
      <c r="M15" s="598"/>
      <c r="N15" s="599"/>
      <c r="O15" s="715"/>
      <c r="P15" s="715"/>
      <c r="Q15" s="715"/>
      <c r="R15" s="771"/>
      <c r="S15" s="771"/>
      <c r="T15" s="771"/>
      <c r="U15" s="771"/>
    </row>
    <row r="16" spans="1:24" ht="20.399999999999999" customHeight="1" x14ac:dyDescent="0.3">
      <c r="A16" s="19">
        <v>7</v>
      </c>
      <c r="B16" s="574" t="s">
        <v>80</v>
      </c>
      <c r="C16" s="572"/>
      <c r="D16" s="572"/>
      <c r="E16" s="572"/>
      <c r="F16" s="572"/>
      <c r="G16" s="572"/>
      <c r="H16" s="572"/>
      <c r="I16" s="666"/>
      <c r="J16" s="597" t="s">
        <v>528</v>
      </c>
      <c r="K16" s="598"/>
      <c r="L16" s="598"/>
      <c r="M16" s="598"/>
      <c r="N16" s="599"/>
      <c r="O16" s="715"/>
      <c r="P16" s="715"/>
      <c r="Q16" s="715"/>
      <c r="R16" s="771"/>
      <c r="S16" s="771"/>
      <c r="T16" s="771"/>
      <c r="U16" s="771"/>
    </row>
    <row r="17" spans="1:24" ht="36" customHeight="1" x14ac:dyDescent="0.3">
      <c r="A17" s="19">
        <v>8</v>
      </c>
      <c r="B17" s="574" t="s">
        <v>279</v>
      </c>
      <c r="C17" s="572"/>
      <c r="D17" s="572"/>
      <c r="E17" s="572"/>
      <c r="F17" s="572"/>
      <c r="G17" s="572"/>
      <c r="H17" s="572"/>
      <c r="I17" s="666"/>
      <c r="J17" s="597" t="s">
        <v>528</v>
      </c>
      <c r="K17" s="598"/>
      <c r="L17" s="598"/>
      <c r="M17" s="598"/>
      <c r="N17" s="599"/>
      <c r="O17" s="715"/>
      <c r="P17" s="715"/>
      <c r="Q17" s="715"/>
      <c r="R17" s="771"/>
      <c r="S17" s="771"/>
      <c r="T17" s="771"/>
      <c r="U17" s="771"/>
    </row>
    <row r="18" spans="1:24" ht="32.4" customHeight="1" x14ac:dyDescent="0.3">
      <c r="A18" s="19">
        <v>9</v>
      </c>
      <c r="B18" s="574" t="s">
        <v>81</v>
      </c>
      <c r="C18" s="572"/>
      <c r="D18" s="572"/>
      <c r="E18" s="572"/>
      <c r="F18" s="572"/>
      <c r="G18" s="572"/>
      <c r="H18" s="572"/>
      <c r="I18" s="666"/>
      <c r="J18" s="597" t="s">
        <v>528</v>
      </c>
      <c r="K18" s="598"/>
      <c r="L18" s="598"/>
      <c r="M18" s="598"/>
      <c r="N18" s="599"/>
      <c r="O18" s="715"/>
      <c r="P18" s="715"/>
      <c r="Q18" s="715"/>
      <c r="R18" s="771"/>
      <c r="S18" s="771"/>
      <c r="T18" s="771"/>
      <c r="U18" s="771"/>
    </row>
    <row r="19" spans="1:24" ht="52.25" customHeight="1" x14ac:dyDescent="0.3">
      <c r="A19" s="20">
        <v>10</v>
      </c>
      <c r="B19" s="574" t="s">
        <v>82</v>
      </c>
      <c r="C19" s="572"/>
      <c r="D19" s="572"/>
      <c r="E19" s="572"/>
      <c r="F19" s="572"/>
      <c r="G19" s="572"/>
      <c r="H19" s="572"/>
      <c r="I19" s="666"/>
      <c r="J19" s="597" t="s">
        <v>528</v>
      </c>
      <c r="K19" s="598"/>
      <c r="L19" s="598"/>
      <c r="M19" s="598"/>
      <c r="N19" s="599"/>
      <c r="O19" s="715"/>
      <c r="P19" s="715"/>
      <c r="Q19" s="715"/>
      <c r="R19" s="771"/>
      <c r="S19" s="771"/>
      <c r="T19" s="771"/>
      <c r="U19" s="771"/>
    </row>
    <row r="20" spans="1:24" ht="32.4" customHeight="1" x14ac:dyDescent="0.3">
      <c r="A20" s="19">
        <v>11</v>
      </c>
      <c r="B20" s="574" t="s">
        <v>83</v>
      </c>
      <c r="C20" s="572"/>
      <c r="D20" s="572"/>
      <c r="E20" s="572"/>
      <c r="F20" s="572"/>
      <c r="G20" s="572"/>
      <c r="H20" s="572"/>
      <c r="I20" s="666"/>
      <c r="J20" s="597" t="s">
        <v>528</v>
      </c>
      <c r="K20" s="598"/>
      <c r="L20" s="598"/>
      <c r="M20" s="598"/>
      <c r="N20" s="599"/>
      <c r="O20" s="715"/>
      <c r="P20" s="715"/>
      <c r="Q20" s="715"/>
      <c r="R20" s="771"/>
      <c r="S20" s="771"/>
      <c r="T20" s="771"/>
      <c r="U20" s="771"/>
    </row>
    <row r="21" spans="1:24" ht="79.75" customHeight="1" x14ac:dyDescent="0.3">
      <c r="A21" s="19">
        <v>12</v>
      </c>
      <c r="B21" s="574" t="s">
        <v>424</v>
      </c>
      <c r="C21" s="572"/>
      <c r="D21" s="572"/>
      <c r="E21" s="572"/>
      <c r="F21" s="572"/>
      <c r="G21" s="572"/>
      <c r="H21" s="572"/>
      <c r="I21" s="666"/>
      <c r="J21" s="597" t="s">
        <v>528</v>
      </c>
      <c r="K21" s="598"/>
      <c r="L21" s="598"/>
      <c r="M21" s="598"/>
      <c r="N21" s="599"/>
      <c r="O21" s="715" t="s">
        <v>687</v>
      </c>
      <c r="P21" s="715"/>
      <c r="Q21" s="715"/>
      <c r="R21" s="771"/>
      <c r="S21" s="771"/>
      <c r="T21" s="771"/>
      <c r="U21" s="771"/>
    </row>
    <row r="22" spans="1:24" ht="19.25" customHeight="1" x14ac:dyDescent="0.3">
      <c r="A22" s="23" t="s">
        <v>19</v>
      </c>
      <c r="B22" s="670" t="s">
        <v>85</v>
      </c>
      <c r="C22" s="671"/>
      <c r="D22" s="671"/>
      <c r="E22" s="671"/>
      <c r="F22" s="671"/>
      <c r="G22" s="671"/>
      <c r="H22" s="671"/>
      <c r="I22" s="672"/>
      <c r="J22" s="597" t="s">
        <v>528</v>
      </c>
      <c r="K22" s="598"/>
      <c r="L22" s="598"/>
      <c r="M22" s="598"/>
      <c r="N22" s="599"/>
      <c r="O22" s="715"/>
      <c r="P22" s="715"/>
      <c r="Q22" s="715"/>
      <c r="R22" s="771"/>
      <c r="S22" s="771"/>
      <c r="T22" s="771"/>
      <c r="U22" s="771"/>
    </row>
    <row r="23" spans="1:24" ht="33" customHeight="1" x14ac:dyDescent="0.3">
      <c r="A23" s="90">
        <v>1</v>
      </c>
      <c r="B23" s="574" t="s">
        <v>86</v>
      </c>
      <c r="C23" s="572"/>
      <c r="D23" s="572"/>
      <c r="E23" s="572"/>
      <c r="F23" s="572"/>
      <c r="G23" s="572"/>
      <c r="H23" s="572"/>
      <c r="I23" s="666"/>
      <c r="J23" s="597" t="s">
        <v>528</v>
      </c>
      <c r="K23" s="598"/>
      <c r="L23" s="598"/>
      <c r="M23" s="598"/>
      <c r="N23" s="599"/>
      <c r="O23" s="715"/>
      <c r="P23" s="715"/>
      <c r="Q23" s="715"/>
      <c r="R23" s="771"/>
      <c r="S23" s="771"/>
      <c r="T23" s="771"/>
      <c r="U23" s="771"/>
    </row>
    <row r="24" spans="1:24" ht="52.75" customHeight="1" x14ac:dyDescent="0.3">
      <c r="A24" s="20">
        <v>2</v>
      </c>
      <c r="B24" s="574" t="s">
        <v>87</v>
      </c>
      <c r="C24" s="572"/>
      <c r="D24" s="572"/>
      <c r="E24" s="572"/>
      <c r="F24" s="572"/>
      <c r="G24" s="572"/>
      <c r="H24" s="572"/>
      <c r="I24" s="666"/>
      <c r="J24" s="597" t="s">
        <v>528</v>
      </c>
      <c r="K24" s="598"/>
      <c r="L24" s="598"/>
      <c r="M24" s="598"/>
      <c r="N24" s="599"/>
      <c r="O24" s="715" t="s">
        <v>688</v>
      </c>
      <c r="P24" s="715"/>
      <c r="Q24" s="715"/>
      <c r="R24" s="771"/>
      <c r="S24" s="771"/>
      <c r="T24" s="771"/>
      <c r="U24" s="771"/>
    </row>
    <row r="25" spans="1:24" ht="15" customHeight="1" x14ac:dyDescent="0.3">
      <c r="A25" s="19">
        <v>3</v>
      </c>
      <c r="B25" s="574" t="s">
        <v>88</v>
      </c>
      <c r="C25" s="572"/>
      <c r="D25" s="572"/>
      <c r="E25" s="572"/>
      <c r="F25" s="572"/>
      <c r="G25" s="572"/>
      <c r="H25" s="572"/>
      <c r="I25" s="666"/>
      <c r="J25" s="597" t="s">
        <v>528</v>
      </c>
      <c r="K25" s="598"/>
      <c r="L25" s="598"/>
      <c r="M25" s="598"/>
      <c r="N25" s="599"/>
      <c r="O25" s="715"/>
      <c r="P25" s="715"/>
      <c r="Q25" s="715"/>
      <c r="R25" s="771"/>
      <c r="S25" s="771"/>
      <c r="T25" s="771"/>
      <c r="U25" s="771"/>
    </row>
    <row r="26" spans="1:24" ht="15.75" customHeight="1" x14ac:dyDescent="0.35">
      <c r="A26" s="834" t="s">
        <v>689</v>
      </c>
      <c r="B26" s="834"/>
      <c r="C26" s="834"/>
      <c r="D26" s="834"/>
      <c r="E26" s="834"/>
      <c r="F26" s="834"/>
      <c r="G26" s="834"/>
      <c r="H26" s="834"/>
      <c r="I26" s="834"/>
      <c r="J26" s="834"/>
      <c r="K26" s="834"/>
      <c r="L26" s="834"/>
      <c r="M26" s="834"/>
      <c r="N26" s="834"/>
      <c r="O26" s="834"/>
      <c r="P26" s="834"/>
      <c r="Q26" s="834"/>
      <c r="R26" s="831">
        <v>10895</v>
      </c>
      <c r="S26" s="831"/>
      <c r="T26" s="734">
        <f>R26*1.05</f>
        <v>11439.75</v>
      </c>
      <c r="U26" s="734"/>
      <c r="V26" s="389">
        <f>T26+(T26*0.1503)</f>
        <v>13159.144425</v>
      </c>
      <c r="W26" s="389">
        <f>T26+(T26*0.33)</f>
        <v>15214.8675</v>
      </c>
      <c r="X26" s="375"/>
    </row>
    <row r="27" spans="1:24" ht="24.75" customHeight="1" x14ac:dyDescent="0.3">
      <c r="A27" s="37"/>
      <c r="B27" s="37"/>
      <c r="C27" s="37"/>
      <c r="D27" s="37"/>
      <c r="E27" s="37"/>
      <c r="F27" s="37"/>
      <c r="G27" s="37"/>
      <c r="H27" s="37"/>
      <c r="I27" s="37"/>
      <c r="J27" s="684"/>
      <c r="K27" s="685"/>
      <c r="L27" s="685"/>
      <c r="M27" s="685"/>
      <c r="N27" s="835"/>
      <c r="O27" s="836"/>
      <c r="P27" s="836"/>
      <c r="Q27" s="836"/>
      <c r="R27" s="837"/>
      <c r="S27" s="838"/>
      <c r="T27" s="851"/>
      <c r="U27" s="852"/>
      <c r="V27" s="392" t="s">
        <v>277</v>
      </c>
      <c r="W27" s="375"/>
      <c r="X27" s="375"/>
    </row>
    <row r="28" spans="1:24" ht="15" customHeight="1" x14ac:dyDescent="0.3">
      <c r="A28" s="90" t="s">
        <v>35</v>
      </c>
      <c r="B28" s="670" t="s">
        <v>47</v>
      </c>
      <c r="C28" s="671"/>
      <c r="D28" s="671"/>
      <c r="E28" s="671"/>
      <c r="F28" s="671"/>
      <c r="G28" s="671"/>
      <c r="H28" s="671"/>
      <c r="I28" s="672"/>
      <c r="J28" s="690" t="s">
        <v>528</v>
      </c>
      <c r="K28" s="691"/>
      <c r="L28" s="691"/>
      <c r="M28" s="691"/>
      <c r="N28" s="692"/>
      <c r="O28" s="715"/>
      <c r="P28" s="715"/>
      <c r="Q28" s="715"/>
      <c r="R28" s="763" t="s">
        <v>307</v>
      </c>
      <c r="S28" s="763"/>
      <c r="T28" s="788" t="s">
        <v>277</v>
      </c>
      <c r="U28" s="788"/>
      <c r="V28" s="375"/>
      <c r="W28" s="375"/>
      <c r="X28" s="375"/>
    </row>
    <row r="29" spans="1:24" ht="15" customHeight="1" x14ac:dyDescent="0.3">
      <c r="A29" s="19">
        <v>1</v>
      </c>
      <c r="B29" s="574" t="s">
        <v>90</v>
      </c>
      <c r="C29" s="572"/>
      <c r="D29" s="572"/>
      <c r="E29" s="572"/>
      <c r="F29" s="572"/>
      <c r="G29" s="572"/>
      <c r="H29" s="572"/>
      <c r="I29" s="666"/>
      <c r="J29" s="690" t="s">
        <v>528</v>
      </c>
      <c r="K29" s="691"/>
      <c r="L29" s="691"/>
      <c r="M29" s="691"/>
      <c r="N29" s="692"/>
      <c r="O29" s="715"/>
      <c r="P29" s="715"/>
      <c r="Q29" s="715"/>
      <c r="R29" s="831">
        <v>12665</v>
      </c>
      <c r="S29" s="831"/>
      <c r="T29" s="734">
        <f t="shared" ref="T29:T31" si="0">R29*1.05</f>
        <v>13298.25</v>
      </c>
      <c r="U29" s="734"/>
      <c r="V29" s="375"/>
      <c r="W29" s="375"/>
      <c r="X29" s="389">
        <f>T29+(T29*0.33)</f>
        <v>17686.672500000001</v>
      </c>
    </row>
    <row r="30" spans="1:24" ht="15" customHeight="1" x14ac:dyDescent="0.3">
      <c r="A30" s="19">
        <v>2</v>
      </c>
      <c r="B30" s="574" t="s">
        <v>91</v>
      </c>
      <c r="C30" s="572"/>
      <c r="D30" s="572"/>
      <c r="E30" s="572"/>
      <c r="F30" s="572"/>
      <c r="G30" s="572"/>
      <c r="H30" s="572"/>
      <c r="I30" s="666"/>
      <c r="J30" s="690" t="s">
        <v>528</v>
      </c>
      <c r="K30" s="691"/>
      <c r="L30" s="691"/>
      <c r="M30" s="691"/>
      <c r="N30" s="692"/>
      <c r="O30" s="715"/>
      <c r="P30" s="715"/>
      <c r="Q30" s="715"/>
      <c r="R30" s="831">
        <v>13565</v>
      </c>
      <c r="S30" s="831"/>
      <c r="T30" s="734">
        <f t="shared" si="0"/>
        <v>14243.25</v>
      </c>
      <c r="U30" s="734"/>
      <c r="V30" s="375"/>
      <c r="W30" s="375"/>
      <c r="X30" s="389">
        <f t="shared" ref="X30:X31" si="1">T30+(T30*0.33)</f>
        <v>18943.522499999999</v>
      </c>
    </row>
    <row r="31" spans="1:24" ht="34.25" customHeight="1" x14ac:dyDescent="0.3">
      <c r="A31" s="19">
        <v>3</v>
      </c>
      <c r="B31" s="696" t="s">
        <v>403</v>
      </c>
      <c r="C31" s="832"/>
      <c r="D31" s="832"/>
      <c r="E31" s="832"/>
      <c r="F31" s="832"/>
      <c r="G31" s="832"/>
      <c r="H31" s="832"/>
      <c r="I31" s="833"/>
      <c r="J31" s="690" t="s">
        <v>528</v>
      </c>
      <c r="K31" s="691"/>
      <c r="L31" s="691"/>
      <c r="M31" s="691"/>
      <c r="N31" s="692"/>
      <c r="O31" s="715" t="s">
        <v>690</v>
      </c>
      <c r="P31" s="715"/>
      <c r="Q31" s="715"/>
      <c r="R31" s="829">
        <v>2478</v>
      </c>
      <c r="S31" s="829"/>
      <c r="T31" s="734">
        <f t="shared" si="0"/>
        <v>2601.9</v>
      </c>
      <c r="U31" s="734"/>
      <c r="V31" s="375"/>
      <c r="W31" s="375"/>
      <c r="X31" s="389">
        <f t="shared" si="1"/>
        <v>3460.527</v>
      </c>
    </row>
    <row r="32" spans="1:24" ht="15" customHeight="1" x14ac:dyDescent="0.3">
      <c r="A32" s="19">
        <v>4</v>
      </c>
      <c r="B32" s="574" t="s">
        <v>304</v>
      </c>
      <c r="C32" s="572"/>
      <c r="D32" s="572"/>
      <c r="E32" s="572"/>
      <c r="F32" s="572"/>
      <c r="G32" s="572"/>
      <c r="H32" s="572"/>
      <c r="I32" s="666"/>
      <c r="J32" s="690" t="s">
        <v>528</v>
      </c>
      <c r="K32" s="691"/>
      <c r="L32" s="691"/>
      <c r="M32" s="691"/>
      <c r="N32" s="692"/>
      <c r="O32" s="715"/>
      <c r="P32" s="715"/>
      <c r="Q32" s="715"/>
      <c r="R32" s="829">
        <v>-400</v>
      </c>
      <c r="S32" s="829"/>
      <c r="T32" s="853">
        <v>-400</v>
      </c>
      <c r="U32" s="853"/>
      <c r="V32" s="375"/>
      <c r="W32" s="375"/>
      <c r="X32" s="389">
        <v>-400</v>
      </c>
    </row>
    <row r="33" spans="1:24" ht="15" customHeight="1" x14ac:dyDescent="0.35">
      <c r="A33" s="19">
        <v>5</v>
      </c>
      <c r="B33" s="574" t="s">
        <v>305</v>
      </c>
      <c r="C33" s="572"/>
      <c r="D33" s="572"/>
      <c r="E33" s="572"/>
      <c r="F33" s="572"/>
      <c r="G33" s="572"/>
      <c r="H33" s="572"/>
      <c r="I33" s="666"/>
      <c r="J33" s="690" t="s">
        <v>528</v>
      </c>
      <c r="K33" s="691"/>
      <c r="L33" s="691"/>
      <c r="M33" s="691"/>
      <c r="N33" s="692"/>
      <c r="O33" s="715"/>
      <c r="P33" s="715"/>
      <c r="Q33" s="715"/>
      <c r="R33" s="798" t="s">
        <v>509</v>
      </c>
      <c r="S33" s="799"/>
      <c r="T33" s="854" t="s">
        <v>509</v>
      </c>
      <c r="U33" s="855"/>
      <c r="V33" s="375"/>
      <c r="W33" s="375"/>
      <c r="X33" s="396" t="s">
        <v>509</v>
      </c>
    </row>
    <row r="34" spans="1:24" ht="15" customHeight="1" x14ac:dyDescent="0.3">
      <c r="A34" s="19">
        <v>6</v>
      </c>
      <c r="B34" s="574" t="s">
        <v>402</v>
      </c>
      <c r="C34" s="572"/>
      <c r="D34" s="572"/>
      <c r="E34" s="572"/>
      <c r="F34" s="572"/>
      <c r="G34" s="572"/>
      <c r="H34" s="572"/>
      <c r="I34" s="666"/>
      <c r="J34" s="690" t="s">
        <v>528</v>
      </c>
      <c r="K34" s="691"/>
      <c r="L34" s="691"/>
      <c r="M34" s="691"/>
      <c r="N34" s="692"/>
      <c r="O34" s="715" t="s">
        <v>579</v>
      </c>
      <c r="P34" s="715"/>
      <c r="Q34" s="715"/>
      <c r="R34" s="831">
        <v>540</v>
      </c>
      <c r="S34" s="831"/>
      <c r="T34" s="734">
        <f t="shared" ref="T34:T78" si="2">R34*1.05</f>
        <v>567</v>
      </c>
      <c r="U34" s="734"/>
      <c r="V34" s="375"/>
      <c r="W34" s="375"/>
      <c r="X34" s="389">
        <f t="shared" ref="X34:X47" si="3">T34+(T34*0.33)</f>
        <v>754.11</v>
      </c>
    </row>
    <row r="35" spans="1:24" ht="15" customHeight="1" x14ac:dyDescent="0.3">
      <c r="A35" s="19">
        <v>7</v>
      </c>
      <c r="B35" s="574" t="s">
        <v>306</v>
      </c>
      <c r="C35" s="572"/>
      <c r="D35" s="572"/>
      <c r="E35" s="572"/>
      <c r="F35" s="572"/>
      <c r="G35" s="572"/>
      <c r="H35" s="572"/>
      <c r="I35" s="666"/>
      <c r="J35" s="690" t="s">
        <v>528</v>
      </c>
      <c r="K35" s="691"/>
      <c r="L35" s="691"/>
      <c r="M35" s="691"/>
      <c r="N35" s="692"/>
      <c r="O35" s="715" t="s">
        <v>691</v>
      </c>
      <c r="P35" s="715"/>
      <c r="Q35" s="715"/>
      <c r="R35" s="829">
        <v>365</v>
      </c>
      <c r="S35" s="829"/>
      <c r="T35" s="734">
        <f t="shared" si="2"/>
        <v>383.25</v>
      </c>
      <c r="U35" s="734"/>
      <c r="V35" s="375"/>
      <c r="W35" s="375"/>
      <c r="X35" s="389">
        <f t="shared" si="3"/>
        <v>509.72250000000003</v>
      </c>
    </row>
    <row r="36" spans="1:24" ht="15" customHeight="1" x14ac:dyDescent="0.3">
      <c r="A36" s="19">
        <v>8</v>
      </c>
      <c r="B36" s="574" t="s">
        <v>425</v>
      </c>
      <c r="C36" s="572"/>
      <c r="D36" s="572"/>
      <c r="E36" s="572"/>
      <c r="F36" s="572"/>
      <c r="G36" s="572"/>
      <c r="H36" s="572"/>
      <c r="I36" s="666"/>
      <c r="J36" s="690" t="s">
        <v>528</v>
      </c>
      <c r="K36" s="691"/>
      <c r="L36" s="691"/>
      <c r="M36" s="691"/>
      <c r="N36" s="692"/>
      <c r="O36" s="715"/>
      <c r="P36" s="715"/>
      <c r="Q36" s="715"/>
      <c r="R36" s="830" t="s">
        <v>692</v>
      </c>
      <c r="S36" s="830"/>
      <c r="T36" s="856" t="s">
        <v>692</v>
      </c>
      <c r="U36" s="856"/>
      <c r="V36" s="375"/>
      <c r="W36" s="375"/>
      <c r="X36" s="391" t="s">
        <v>692</v>
      </c>
    </row>
    <row r="37" spans="1:24" ht="58.75" customHeight="1" x14ac:dyDescent="0.3">
      <c r="A37" s="26">
        <v>9</v>
      </c>
      <c r="B37" s="577" t="s">
        <v>317</v>
      </c>
      <c r="C37" s="668"/>
      <c r="D37" s="668"/>
      <c r="E37" s="668"/>
      <c r="F37" s="668"/>
      <c r="G37" s="668"/>
      <c r="H37" s="668"/>
      <c r="I37" s="669"/>
      <c r="J37" s="824" t="s">
        <v>528</v>
      </c>
      <c r="K37" s="825"/>
      <c r="L37" s="825"/>
      <c r="M37" s="825"/>
      <c r="N37" s="826"/>
      <c r="O37" s="827" t="s">
        <v>693</v>
      </c>
      <c r="P37" s="827"/>
      <c r="Q37" s="827"/>
      <c r="R37" s="828">
        <v>925</v>
      </c>
      <c r="S37" s="828"/>
      <c r="T37" s="734">
        <f t="shared" si="2"/>
        <v>971.25</v>
      </c>
      <c r="U37" s="734"/>
      <c r="V37" s="375"/>
      <c r="W37" s="375"/>
      <c r="X37" s="389">
        <f t="shared" si="3"/>
        <v>1291.7625</v>
      </c>
    </row>
    <row r="38" spans="1:24" ht="30.65" customHeight="1" x14ac:dyDescent="0.3">
      <c r="A38" s="19">
        <v>10</v>
      </c>
      <c r="B38" s="816" t="s">
        <v>694</v>
      </c>
      <c r="C38" s="816"/>
      <c r="D38" s="816"/>
      <c r="E38" s="816"/>
      <c r="F38" s="816"/>
      <c r="G38" s="816"/>
      <c r="H38" s="816"/>
      <c r="I38" s="816"/>
      <c r="J38" s="690" t="s">
        <v>528</v>
      </c>
      <c r="K38" s="691"/>
      <c r="L38" s="691"/>
      <c r="M38" s="691"/>
      <c r="N38" s="692"/>
      <c r="O38" s="715" t="s">
        <v>695</v>
      </c>
      <c r="P38" s="715"/>
      <c r="Q38" s="715"/>
      <c r="R38" s="817">
        <v>564</v>
      </c>
      <c r="S38" s="817"/>
      <c r="T38" s="734">
        <f t="shared" si="2"/>
        <v>592.20000000000005</v>
      </c>
      <c r="U38" s="734"/>
      <c r="V38" s="375"/>
      <c r="W38" s="375"/>
      <c r="X38" s="389">
        <f t="shared" si="3"/>
        <v>787.62600000000009</v>
      </c>
    </row>
    <row r="39" spans="1:24" ht="30.65" customHeight="1" x14ac:dyDescent="0.3">
      <c r="A39" s="26">
        <v>11</v>
      </c>
      <c r="B39" s="816" t="s">
        <v>696</v>
      </c>
      <c r="C39" s="816"/>
      <c r="D39" s="816"/>
      <c r="E39" s="816"/>
      <c r="F39" s="816"/>
      <c r="G39" s="816"/>
      <c r="H39" s="816"/>
      <c r="I39" s="816"/>
      <c r="J39" s="690" t="s">
        <v>528</v>
      </c>
      <c r="K39" s="691"/>
      <c r="L39" s="691"/>
      <c r="M39" s="691"/>
      <c r="N39" s="692"/>
      <c r="O39" s="715" t="s">
        <v>695</v>
      </c>
      <c r="P39" s="715"/>
      <c r="Q39" s="715"/>
      <c r="R39" s="817">
        <v>595</v>
      </c>
      <c r="S39" s="817"/>
      <c r="T39" s="734">
        <f t="shared" si="2"/>
        <v>624.75</v>
      </c>
      <c r="U39" s="734"/>
      <c r="V39" s="375"/>
      <c r="W39" s="375"/>
      <c r="X39" s="389">
        <f t="shared" si="3"/>
        <v>830.91750000000002</v>
      </c>
    </row>
    <row r="40" spans="1:24" ht="30.65" customHeight="1" x14ac:dyDescent="0.3">
      <c r="A40" s="19">
        <v>12</v>
      </c>
      <c r="B40" s="816" t="s">
        <v>697</v>
      </c>
      <c r="C40" s="816"/>
      <c r="D40" s="816"/>
      <c r="E40" s="816"/>
      <c r="F40" s="816"/>
      <c r="G40" s="816"/>
      <c r="H40" s="816"/>
      <c r="I40" s="816"/>
      <c r="J40" s="690" t="s">
        <v>528</v>
      </c>
      <c r="K40" s="691"/>
      <c r="L40" s="691"/>
      <c r="M40" s="691"/>
      <c r="N40" s="692"/>
      <c r="O40" s="715" t="s">
        <v>695</v>
      </c>
      <c r="P40" s="715"/>
      <c r="Q40" s="715"/>
      <c r="R40" s="817">
        <v>650</v>
      </c>
      <c r="S40" s="817"/>
      <c r="T40" s="734">
        <f t="shared" si="2"/>
        <v>682.5</v>
      </c>
      <c r="U40" s="734"/>
      <c r="V40" s="375"/>
      <c r="W40" s="375"/>
      <c r="X40" s="389">
        <f t="shared" si="3"/>
        <v>907.72500000000002</v>
      </c>
    </row>
    <row r="41" spans="1:24" ht="30.65" customHeight="1" x14ac:dyDescent="0.3">
      <c r="A41" s="26">
        <v>13</v>
      </c>
      <c r="B41" s="816" t="s">
        <v>698</v>
      </c>
      <c r="C41" s="816"/>
      <c r="D41" s="816"/>
      <c r="E41" s="816"/>
      <c r="F41" s="816"/>
      <c r="G41" s="816"/>
      <c r="H41" s="816"/>
      <c r="I41" s="816"/>
      <c r="J41" s="690" t="s">
        <v>528</v>
      </c>
      <c r="K41" s="691"/>
      <c r="L41" s="691"/>
      <c r="M41" s="691"/>
      <c r="N41" s="692"/>
      <c r="O41" s="715" t="s">
        <v>695</v>
      </c>
      <c r="P41" s="715"/>
      <c r="Q41" s="715"/>
      <c r="R41" s="817">
        <v>707</v>
      </c>
      <c r="S41" s="817"/>
      <c r="T41" s="734">
        <f t="shared" si="2"/>
        <v>742.35</v>
      </c>
      <c r="U41" s="734"/>
      <c r="V41" s="375"/>
      <c r="W41" s="375"/>
      <c r="X41" s="389">
        <f t="shared" si="3"/>
        <v>987.32550000000003</v>
      </c>
    </row>
    <row r="42" spans="1:24" ht="30.65" customHeight="1" x14ac:dyDescent="0.3">
      <c r="A42" s="19">
        <v>14</v>
      </c>
      <c r="B42" s="816" t="s">
        <v>699</v>
      </c>
      <c r="C42" s="816"/>
      <c r="D42" s="816"/>
      <c r="E42" s="816"/>
      <c r="F42" s="816"/>
      <c r="G42" s="816"/>
      <c r="H42" s="816"/>
      <c r="I42" s="816"/>
      <c r="J42" s="690" t="s">
        <v>528</v>
      </c>
      <c r="K42" s="691"/>
      <c r="L42" s="691"/>
      <c r="M42" s="691"/>
      <c r="N42" s="692"/>
      <c r="O42" s="715" t="s">
        <v>695</v>
      </c>
      <c r="P42" s="715"/>
      <c r="Q42" s="715"/>
      <c r="R42" s="817">
        <v>826</v>
      </c>
      <c r="S42" s="817"/>
      <c r="T42" s="734">
        <f t="shared" si="2"/>
        <v>867.30000000000007</v>
      </c>
      <c r="U42" s="734"/>
      <c r="V42" s="375"/>
      <c r="W42" s="375"/>
      <c r="X42" s="389">
        <f t="shared" si="3"/>
        <v>1153.509</v>
      </c>
    </row>
    <row r="43" spans="1:24" ht="30.65" customHeight="1" x14ac:dyDescent="0.3">
      <c r="A43" s="26">
        <v>15</v>
      </c>
      <c r="B43" s="816" t="s">
        <v>700</v>
      </c>
      <c r="C43" s="816"/>
      <c r="D43" s="816"/>
      <c r="E43" s="816"/>
      <c r="F43" s="816"/>
      <c r="G43" s="816"/>
      <c r="H43" s="816"/>
      <c r="I43" s="816"/>
      <c r="J43" s="690" t="s">
        <v>528</v>
      </c>
      <c r="K43" s="691"/>
      <c r="L43" s="691"/>
      <c r="M43" s="691"/>
      <c r="N43" s="692"/>
      <c r="O43" s="715" t="s">
        <v>695</v>
      </c>
      <c r="P43" s="715"/>
      <c r="Q43" s="715"/>
      <c r="R43" s="817">
        <v>762</v>
      </c>
      <c r="S43" s="817"/>
      <c r="T43" s="734">
        <f t="shared" si="2"/>
        <v>800.1</v>
      </c>
      <c r="U43" s="734"/>
      <c r="V43" s="375"/>
      <c r="W43" s="375"/>
      <c r="X43" s="389">
        <f t="shared" si="3"/>
        <v>1064.133</v>
      </c>
    </row>
    <row r="44" spans="1:24" ht="30.65" customHeight="1" x14ac:dyDescent="0.3">
      <c r="A44" s="19">
        <v>16</v>
      </c>
      <c r="B44" s="816" t="s">
        <v>701</v>
      </c>
      <c r="C44" s="816"/>
      <c r="D44" s="816"/>
      <c r="E44" s="816"/>
      <c r="F44" s="816"/>
      <c r="G44" s="816"/>
      <c r="H44" s="816"/>
      <c r="I44" s="816"/>
      <c r="J44" s="690" t="s">
        <v>528</v>
      </c>
      <c r="K44" s="691"/>
      <c r="L44" s="691"/>
      <c r="M44" s="691"/>
      <c r="N44" s="692"/>
      <c r="O44" s="715" t="s">
        <v>695</v>
      </c>
      <c r="P44" s="715"/>
      <c r="Q44" s="715"/>
      <c r="R44" s="817">
        <v>793</v>
      </c>
      <c r="S44" s="817"/>
      <c r="T44" s="734">
        <f t="shared" si="2"/>
        <v>832.65000000000009</v>
      </c>
      <c r="U44" s="734"/>
      <c r="V44" s="375"/>
      <c r="W44" s="375"/>
      <c r="X44" s="389">
        <f t="shared" si="3"/>
        <v>1107.4245000000001</v>
      </c>
    </row>
    <row r="45" spans="1:24" ht="30.65" customHeight="1" x14ac:dyDescent="0.3">
      <c r="A45" s="26">
        <v>17</v>
      </c>
      <c r="B45" s="816" t="s">
        <v>702</v>
      </c>
      <c r="C45" s="816"/>
      <c r="D45" s="816"/>
      <c r="E45" s="816"/>
      <c r="F45" s="816"/>
      <c r="G45" s="816"/>
      <c r="H45" s="816"/>
      <c r="I45" s="816"/>
      <c r="J45" s="690" t="s">
        <v>528</v>
      </c>
      <c r="K45" s="691"/>
      <c r="L45" s="691"/>
      <c r="M45" s="691"/>
      <c r="N45" s="692"/>
      <c r="O45" s="715" t="s">
        <v>695</v>
      </c>
      <c r="P45" s="715"/>
      <c r="Q45" s="715"/>
      <c r="R45" s="817">
        <v>848</v>
      </c>
      <c r="S45" s="817"/>
      <c r="T45" s="734">
        <f t="shared" si="2"/>
        <v>890.40000000000009</v>
      </c>
      <c r="U45" s="734"/>
      <c r="V45" s="375"/>
      <c r="W45" s="375"/>
      <c r="X45" s="389">
        <f t="shared" si="3"/>
        <v>1184.2320000000002</v>
      </c>
    </row>
    <row r="46" spans="1:24" ht="30.65" customHeight="1" x14ac:dyDescent="0.3">
      <c r="A46" s="19">
        <v>18</v>
      </c>
      <c r="B46" s="816" t="s">
        <v>703</v>
      </c>
      <c r="C46" s="816"/>
      <c r="D46" s="816"/>
      <c r="E46" s="816"/>
      <c r="F46" s="816"/>
      <c r="G46" s="816"/>
      <c r="H46" s="816"/>
      <c r="I46" s="816"/>
      <c r="J46" s="690" t="s">
        <v>528</v>
      </c>
      <c r="K46" s="691"/>
      <c r="L46" s="691"/>
      <c r="M46" s="691"/>
      <c r="N46" s="692"/>
      <c r="O46" s="715" t="s">
        <v>695</v>
      </c>
      <c r="P46" s="715"/>
      <c r="Q46" s="715"/>
      <c r="R46" s="817">
        <v>905</v>
      </c>
      <c r="S46" s="817"/>
      <c r="T46" s="734">
        <f t="shared" si="2"/>
        <v>950.25</v>
      </c>
      <c r="U46" s="734"/>
      <c r="V46" s="375"/>
      <c r="W46" s="375"/>
      <c r="X46" s="389">
        <f t="shared" si="3"/>
        <v>1263.8325</v>
      </c>
    </row>
    <row r="47" spans="1:24" ht="30.65" customHeight="1" thickBot="1" x14ac:dyDescent="0.35">
      <c r="A47" s="26">
        <v>19</v>
      </c>
      <c r="B47" s="816" t="s">
        <v>704</v>
      </c>
      <c r="C47" s="816"/>
      <c r="D47" s="816"/>
      <c r="E47" s="816"/>
      <c r="F47" s="816"/>
      <c r="G47" s="816"/>
      <c r="H47" s="816"/>
      <c r="I47" s="816"/>
      <c r="J47" s="690" t="s">
        <v>528</v>
      </c>
      <c r="K47" s="691"/>
      <c r="L47" s="691"/>
      <c r="M47" s="691"/>
      <c r="N47" s="692"/>
      <c r="O47" s="715" t="s">
        <v>695</v>
      </c>
      <c r="P47" s="715"/>
      <c r="Q47" s="715"/>
      <c r="R47" s="817">
        <v>1024</v>
      </c>
      <c r="S47" s="817"/>
      <c r="T47" s="734">
        <f t="shared" si="2"/>
        <v>1075.2</v>
      </c>
      <c r="U47" s="734"/>
      <c r="V47" s="375"/>
      <c r="W47" s="375"/>
      <c r="X47" s="389">
        <f t="shared" si="3"/>
        <v>1430.0160000000001</v>
      </c>
    </row>
    <row r="48" spans="1:24" ht="15" customHeight="1" thickTop="1" x14ac:dyDescent="0.3">
      <c r="A48" s="818" t="s">
        <v>705</v>
      </c>
      <c r="B48" s="819"/>
      <c r="C48" s="819"/>
      <c r="D48" s="819"/>
      <c r="E48" s="819"/>
      <c r="F48" s="819"/>
      <c r="G48" s="819"/>
      <c r="H48" s="819"/>
      <c r="I48" s="819"/>
      <c r="J48" s="819"/>
      <c r="K48" s="819"/>
      <c r="L48" s="819"/>
      <c r="M48" s="819"/>
      <c r="N48" s="819"/>
      <c r="O48" s="819"/>
      <c r="P48" s="819"/>
      <c r="Q48" s="819"/>
      <c r="R48" s="819"/>
      <c r="S48" s="820"/>
      <c r="T48" s="788" t="s">
        <v>277</v>
      </c>
      <c r="U48" s="788"/>
      <c r="V48" s="375"/>
      <c r="W48" s="375"/>
      <c r="X48" s="375"/>
    </row>
    <row r="49" spans="1:24" ht="15" customHeight="1" thickBot="1" x14ac:dyDescent="0.35">
      <c r="A49" s="821" t="s">
        <v>549</v>
      </c>
      <c r="B49" s="822"/>
      <c r="C49" s="822"/>
      <c r="D49" s="822"/>
      <c r="E49" s="822"/>
      <c r="F49" s="822"/>
      <c r="G49" s="822"/>
      <c r="H49" s="822"/>
      <c r="I49" s="822"/>
      <c r="J49" s="822"/>
      <c r="K49" s="822"/>
      <c r="L49" s="822"/>
      <c r="M49" s="822"/>
      <c r="N49" s="822"/>
      <c r="O49" s="822"/>
      <c r="P49" s="822"/>
      <c r="Q49" s="822"/>
      <c r="R49" s="822"/>
      <c r="S49" s="823"/>
      <c r="T49" s="788" t="s">
        <v>277</v>
      </c>
      <c r="U49" s="788"/>
      <c r="V49" s="375"/>
      <c r="W49" s="375"/>
      <c r="X49" s="375"/>
    </row>
    <row r="50" spans="1:24" ht="17" customHeight="1" thickTop="1" x14ac:dyDescent="0.3">
      <c r="A50" s="117">
        <v>1</v>
      </c>
      <c r="B50" s="603" t="s">
        <v>706</v>
      </c>
      <c r="C50" s="604"/>
      <c r="D50" s="604"/>
      <c r="E50" s="604"/>
      <c r="F50" s="604"/>
      <c r="G50" s="604"/>
      <c r="H50" s="604"/>
      <c r="I50" s="702"/>
      <c r="J50" s="808" t="s">
        <v>528</v>
      </c>
      <c r="K50" s="809"/>
      <c r="L50" s="809"/>
      <c r="M50" s="809"/>
      <c r="N50" s="810"/>
      <c r="O50" s="811"/>
      <c r="P50" s="812"/>
      <c r="Q50" s="813"/>
      <c r="R50" s="814">
        <v>230</v>
      </c>
      <c r="S50" s="815"/>
      <c r="T50" s="734">
        <f t="shared" si="2"/>
        <v>241.5</v>
      </c>
      <c r="U50" s="734"/>
      <c r="V50" s="375"/>
      <c r="W50" s="375"/>
      <c r="X50" s="389">
        <f>T50+(T50*0.33)</f>
        <v>321.19499999999999</v>
      </c>
    </row>
    <row r="51" spans="1:24" ht="17" customHeight="1" x14ac:dyDescent="0.3">
      <c r="A51" s="19">
        <v>2</v>
      </c>
      <c r="B51" s="574" t="s">
        <v>707</v>
      </c>
      <c r="C51" s="572"/>
      <c r="D51" s="572"/>
      <c r="E51" s="572"/>
      <c r="F51" s="572"/>
      <c r="G51" s="572"/>
      <c r="H51" s="572"/>
      <c r="I51" s="666"/>
      <c r="J51" s="690" t="s">
        <v>528</v>
      </c>
      <c r="K51" s="805"/>
      <c r="L51" s="805"/>
      <c r="M51" s="805"/>
      <c r="N51" s="806"/>
      <c r="O51" s="807"/>
      <c r="P51" s="794"/>
      <c r="Q51" s="795"/>
      <c r="R51" s="796">
        <v>472</v>
      </c>
      <c r="S51" s="797"/>
      <c r="T51" s="734">
        <f t="shared" si="2"/>
        <v>495.6</v>
      </c>
      <c r="U51" s="734"/>
      <c r="V51" s="375"/>
      <c r="W51" s="375"/>
      <c r="X51" s="389">
        <f t="shared" ref="X51:X79" si="4">T51+(T51*0.33)</f>
        <v>659.14800000000002</v>
      </c>
    </row>
    <row r="52" spans="1:24" ht="17" customHeight="1" x14ac:dyDescent="0.3">
      <c r="A52" s="117">
        <v>3</v>
      </c>
      <c r="B52" s="803" t="s">
        <v>708</v>
      </c>
      <c r="C52" s="569"/>
      <c r="D52" s="569"/>
      <c r="E52" s="569"/>
      <c r="F52" s="569"/>
      <c r="G52" s="569"/>
      <c r="H52" s="569"/>
      <c r="I52" s="804"/>
      <c r="J52" s="690" t="s">
        <v>528</v>
      </c>
      <c r="K52" s="805"/>
      <c r="L52" s="805"/>
      <c r="M52" s="805"/>
      <c r="N52" s="806"/>
      <c r="O52" s="807"/>
      <c r="P52" s="794"/>
      <c r="Q52" s="795"/>
      <c r="R52" s="796">
        <v>1900</v>
      </c>
      <c r="S52" s="797"/>
      <c r="T52" s="734">
        <f t="shared" si="2"/>
        <v>1995</v>
      </c>
      <c r="U52" s="734"/>
      <c r="V52" s="375"/>
      <c r="W52" s="375"/>
      <c r="X52" s="389">
        <f t="shared" si="4"/>
        <v>2653.35</v>
      </c>
    </row>
    <row r="53" spans="1:24" ht="17" customHeight="1" x14ac:dyDescent="0.3">
      <c r="A53" s="19">
        <v>4</v>
      </c>
      <c r="B53" s="803" t="s">
        <v>709</v>
      </c>
      <c r="C53" s="569"/>
      <c r="D53" s="569"/>
      <c r="E53" s="569"/>
      <c r="F53" s="569"/>
      <c r="G53" s="569"/>
      <c r="H53" s="569"/>
      <c r="I53" s="804"/>
      <c r="J53" s="690" t="s">
        <v>528</v>
      </c>
      <c r="K53" s="805"/>
      <c r="L53" s="805"/>
      <c r="M53" s="805"/>
      <c r="N53" s="806"/>
      <c r="O53" s="807"/>
      <c r="P53" s="794"/>
      <c r="Q53" s="795"/>
      <c r="R53" s="796">
        <v>607</v>
      </c>
      <c r="S53" s="797"/>
      <c r="T53" s="734">
        <f t="shared" si="2"/>
        <v>637.35</v>
      </c>
      <c r="U53" s="734"/>
      <c r="V53" s="375"/>
      <c r="W53" s="375"/>
      <c r="X53" s="389">
        <f t="shared" si="4"/>
        <v>847.67550000000006</v>
      </c>
    </row>
    <row r="54" spans="1:24" ht="17" customHeight="1" x14ac:dyDescent="0.3">
      <c r="A54" s="117">
        <v>5</v>
      </c>
      <c r="B54" s="803" t="s">
        <v>710</v>
      </c>
      <c r="C54" s="569"/>
      <c r="D54" s="569"/>
      <c r="E54" s="569"/>
      <c r="F54" s="569"/>
      <c r="G54" s="569"/>
      <c r="H54" s="569"/>
      <c r="I54" s="804"/>
      <c r="J54" s="690" t="s">
        <v>528</v>
      </c>
      <c r="K54" s="805"/>
      <c r="L54" s="805"/>
      <c r="M54" s="805"/>
      <c r="N54" s="806"/>
      <c r="O54" s="807"/>
      <c r="P54" s="794"/>
      <c r="Q54" s="795"/>
      <c r="R54" s="796">
        <v>1132</v>
      </c>
      <c r="S54" s="797"/>
      <c r="T54" s="734">
        <f t="shared" si="2"/>
        <v>1188.6000000000001</v>
      </c>
      <c r="U54" s="734"/>
      <c r="V54" s="375"/>
      <c r="W54" s="375"/>
      <c r="X54" s="389">
        <f t="shared" si="4"/>
        <v>1580.8380000000002</v>
      </c>
    </row>
    <row r="55" spans="1:24" ht="17" customHeight="1" x14ac:dyDescent="0.3">
      <c r="A55" s="19">
        <v>6</v>
      </c>
      <c r="B55" s="574" t="s">
        <v>711</v>
      </c>
      <c r="C55" s="572"/>
      <c r="D55" s="572"/>
      <c r="E55" s="572"/>
      <c r="F55" s="572"/>
      <c r="G55" s="572"/>
      <c r="H55" s="572"/>
      <c r="I55" s="666"/>
      <c r="J55" s="791" t="s">
        <v>528</v>
      </c>
      <c r="K55" s="792"/>
      <c r="L55" s="792"/>
      <c r="M55" s="792"/>
      <c r="N55" s="792"/>
      <c r="O55" s="800"/>
      <c r="P55" s="801"/>
      <c r="Q55" s="802"/>
      <c r="R55" s="796">
        <v>8445</v>
      </c>
      <c r="S55" s="797"/>
      <c r="T55" s="734">
        <f t="shared" si="2"/>
        <v>8867.25</v>
      </c>
      <c r="U55" s="734"/>
      <c r="V55" s="375"/>
      <c r="W55" s="375"/>
      <c r="X55" s="389">
        <f t="shared" si="4"/>
        <v>11793.442500000001</v>
      </c>
    </row>
    <row r="56" spans="1:24" ht="15.65" customHeight="1" x14ac:dyDescent="0.3">
      <c r="A56" s="117">
        <v>7</v>
      </c>
      <c r="B56" s="574" t="s">
        <v>712</v>
      </c>
      <c r="C56" s="572"/>
      <c r="D56" s="572"/>
      <c r="E56" s="572"/>
      <c r="F56" s="572"/>
      <c r="G56" s="572"/>
      <c r="H56" s="572"/>
      <c r="I56" s="666"/>
      <c r="J56" s="791" t="s">
        <v>528</v>
      </c>
      <c r="K56" s="792"/>
      <c r="L56" s="792"/>
      <c r="M56" s="792"/>
      <c r="N56" s="792"/>
      <c r="O56" s="800"/>
      <c r="P56" s="801"/>
      <c r="Q56" s="802"/>
      <c r="R56" s="796">
        <v>9345</v>
      </c>
      <c r="S56" s="797"/>
      <c r="T56" s="734">
        <f t="shared" si="2"/>
        <v>9812.25</v>
      </c>
      <c r="U56" s="734"/>
      <c r="V56" s="375"/>
      <c r="W56" s="375"/>
      <c r="X56" s="389">
        <f t="shared" si="4"/>
        <v>13050.2925</v>
      </c>
    </row>
    <row r="57" spans="1:24" ht="15.5" x14ac:dyDescent="0.3">
      <c r="A57" s="19">
        <v>8</v>
      </c>
      <c r="B57" s="574" t="s">
        <v>713</v>
      </c>
      <c r="C57" s="572"/>
      <c r="D57" s="572"/>
      <c r="E57" s="572"/>
      <c r="F57" s="572"/>
      <c r="G57" s="572"/>
      <c r="H57" s="572"/>
      <c r="I57" s="666"/>
      <c r="J57" s="791" t="s">
        <v>528</v>
      </c>
      <c r="K57" s="792"/>
      <c r="L57" s="792"/>
      <c r="M57" s="792"/>
      <c r="N57" s="792"/>
      <c r="O57" s="800"/>
      <c r="P57" s="801"/>
      <c r="Q57" s="802"/>
      <c r="R57" s="796">
        <v>10245</v>
      </c>
      <c r="S57" s="797"/>
      <c r="T57" s="734">
        <f t="shared" si="2"/>
        <v>10757.25</v>
      </c>
      <c r="U57" s="734"/>
      <c r="V57" s="375"/>
      <c r="W57" s="375"/>
      <c r="X57" s="389">
        <f t="shared" si="4"/>
        <v>14307.1425</v>
      </c>
    </row>
    <row r="58" spans="1:24" ht="15.5" x14ac:dyDescent="0.3">
      <c r="A58" s="117">
        <v>9</v>
      </c>
      <c r="B58" s="574" t="s">
        <v>714</v>
      </c>
      <c r="C58" s="572"/>
      <c r="D58" s="572"/>
      <c r="E58" s="572"/>
      <c r="F58" s="572"/>
      <c r="G58" s="572"/>
      <c r="H58" s="572"/>
      <c r="I58" s="573"/>
      <c r="J58" s="791" t="s">
        <v>528</v>
      </c>
      <c r="K58" s="792"/>
      <c r="L58" s="792"/>
      <c r="M58" s="792"/>
      <c r="N58" s="792"/>
      <c r="O58" s="793" t="s">
        <v>715</v>
      </c>
      <c r="P58" s="794"/>
      <c r="Q58" s="795"/>
      <c r="R58" s="796">
        <v>900</v>
      </c>
      <c r="S58" s="797"/>
      <c r="T58" s="734">
        <f t="shared" si="2"/>
        <v>945</v>
      </c>
      <c r="U58" s="734"/>
      <c r="V58" s="375"/>
      <c r="W58" s="375"/>
      <c r="X58" s="389">
        <f t="shared" si="4"/>
        <v>1256.8499999999999</v>
      </c>
    </row>
    <row r="59" spans="1:24" ht="15.5" x14ac:dyDescent="0.3">
      <c r="A59" s="19">
        <v>10</v>
      </c>
      <c r="B59" s="574" t="s">
        <v>716</v>
      </c>
      <c r="C59" s="572"/>
      <c r="D59" s="572"/>
      <c r="E59" s="572"/>
      <c r="F59" s="572"/>
      <c r="G59" s="572"/>
      <c r="H59" s="572"/>
      <c r="I59" s="666"/>
      <c r="J59" s="791" t="s">
        <v>528</v>
      </c>
      <c r="K59" s="792"/>
      <c r="L59" s="792"/>
      <c r="M59" s="792"/>
      <c r="N59" s="792"/>
      <c r="O59" s="793"/>
      <c r="P59" s="794"/>
      <c r="Q59" s="795"/>
      <c r="R59" s="796">
        <v>734</v>
      </c>
      <c r="S59" s="797"/>
      <c r="T59" s="734">
        <f t="shared" si="2"/>
        <v>770.7</v>
      </c>
      <c r="U59" s="734"/>
      <c r="V59" s="375"/>
      <c r="W59" s="375"/>
      <c r="X59" s="389">
        <f t="shared" si="4"/>
        <v>1025.0309999999999</v>
      </c>
    </row>
    <row r="60" spans="1:24" ht="15.5" x14ac:dyDescent="0.3">
      <c r="A60" s="117">
        <v>11</v>
      </c>
      <c r="B60" s="574" t="s">
        <v>717</v>
      </c>
      <c r="C60" s="572"/>
      <c r="D60" s="572"/>
      <c r="E60" s="572"/>
      <c r="F60" s="572"/>
      <c r="G60" s="572"/>
      <c r="H60" s="572"/>
      <c r="I60" s="666"/>
      <c r="J60" s="791" t="s">
        <v>528</v>
      </c>
      <c r="K60" s="792"/>
      <c r="L60" s="792"/>
      <c r="M60" s="792"/>
      <c r="N60" s="792"/>
      <c r="O60" s="793"/>
      <c r="P60" s="794"/>
      <c r="Q60" s="795"/>
      <c r="R60" s="796">
        <v>-1870</v>
      </c>
      <c r="S60" s="797"/>
      <c r="T60" s="857">
        <v>-1870</v>
      </c>
      <c r="U60" s="858"/>
      <c r="V60" s="375"/>
      <c r="W60" s="375"/>
      <c r="X60" s="389">
        <v>-1870</v>
      </c>
    </row>
    <row r="61" spans="1:24" ht="15.5" x14ac:dyDescent="0.3">
      <c r="A61" s="19">
        <v>12</v>
      </c>
      <c r="B61" s="574" t="s">
        <v>718</v>
      </c>
      <c r="C61" s="572"/>
      <c r="D61" s="572"/>
      <c r="E61" s="572"/>
      <c r="F61" s="572"/>
      <c r="G61" s="572"/>
      <c r="H61" s="572"/>
      <c r="I61" s="666"/>
      <c r="J61" s="791" t="s">
        <v>528</v>
      </c>
      <c r="K61" s="792"/>
      <c r="L61" s="792"/>
      <c r="M61" s="792"/>
      <c r="N61" s="792"/>
      <c r="O61" s="800"/>
      <c r="P61" s="801"/>
      <c r="Q61" s="802"/>
      <c r="R61" s="798" t="s">
        <v>509</v>
      </c>
      <c r="S61" s="799"/>
      <c r="T61" s="854" t="s">
        <v>509</v>
      </c>
      <c r="U61" s="855"/>
      <c r="V61" s="375"/>
      <c r="W61" s="375"/>
      <c r="X61" s="391" t="s">
        <v>509</v>
      </c>
    </row>
    <row r="62" spans="1:24" ht="15.5" x14ac:dyDescent="0.3">
      <c r="A62" s="117">
        <v>13</v>
      </c>
      <c r="B62" s="574" t="s">
        <v>719</v>
      </c>
      <c r="C62" s="572"/>
      <c r="D62" s="572"/>
      <c r="E62" s="572"/>
      <c r="F62" s="572"/>
      <c r="G62" s="572"/>
      <c r="H62" s="572"/>
      <c r="I62" s="666"/>
      <c r="J62" s="791" t="s">
        <v>528</v>
      </c>
      <c r="K62" s="792"/>
      <c r="L62" s="792"/>
      <c r="M62" s="792"/>
      <c r="N62" s="792"/>
      <c r="O62" s="793"/>
      <c r="P62" s="794"/>
      <c r="Q62" s="795"/>
      <c r="R62" s="796">
        <v>1760</v>
      </c>
      <c r="S62" s="797"/>
      <c r="T62" s="734">
        <f t="shared" si="2"/>
        <v>1848</v>
      </c>
      <c r="U62" s="734"/>
      <c r="V62" s="375"/>
      <c r="W62" s="375"/>
      <c r="X62" s="389">
        <f t="shared" si="4"/>
        <v>2457.84</v>
      </c>
    </row>
    <row r="63" spans="1:24" ht="15.5" x14ac:dyDescent="0.3">
      <c r="A63" s="19">
        <v>14</v>
      </c>
      <c r="B63" s="574" t="s">
        <v>720</v>
      </c>
      <c r="C63" s="572"/>
      <c r="D63" s="572"/>
      <c r="E63" s="572"/>
      <c r="F63" s="572"/>
      <c r="G63" s="572"/>
      <c r="H63" s="572"/>
      <c r="I63" s="666"/>
      <c r="J63" s="791" t="s">
        <v>528</v>
      </c>
      <c r="K63" s="792"/>
      <c r="L63" s="792"/>
      <c r="M63" s="792"/>
      <c r="N63" s="792"/>
      <c r="O63" s="793"/>
      <c r="P63" s="794"/>
      <c r="Q63" s="795"/>
      <c r="R63" s="796">
        <v>1936</v>
      </c>
      <c r="S63" s="797"/>
      <c r="T63" s="734">
        <f t="shared" si="2"/>
        <v>2032.8000000000002</v>
      </c>
      <c r="U63" s="734"/>
      <c r="V63" s="375"/>
      <c r="W63" s="375"/>
      <c r="X63" s="389">
        <f t="shared" si="4"/>
        <v>2703.6240000000003</v>
      </c>
    </row>
    <row r="64" spans="1:24" ht="15.5" x14ac:dyDescent="0.3">
      <c r="A64" s="117">
        <v>15</v>
      </c>
      <c r="B64" s="574" t="s">
        <v>721</v>
      </c>
      <c r="C64" s="572"/>
      <c r="D64" s="572"/>
      <c r="E64" s="572"/>
      <c r="F64" s="572"/>
      <c r="G64" s="572"/>
      <c r="H64" s="572"/>
      <c r="I64" s="666"/>
      <c r="J64" s="791" t="s">
        <v>528</v>
      </c>
      <c r="K64" s="792"/>
      <c r="L64" s="792"/>
      <c r="M64" s="792"/>
      <c r="N64" s="792"/>
      <c r="O64" s="793"/>
      <c r="P64" s="794"/>
      <c r="Q64" s="795"/>
      <c r="R64" s="796">
        <v>2112</v>
      </c>
      <c r="S64" s="797"/>
      <c r="T64" s="734">
        <f t="shared" si="2"/>
        <v>2217.6</v>
      </c>
      <c r="U64" s="734"/>
      <c r="V64" s="375"/>
      <c r="W64" s="375"/>
      <c r="X64" s="389">
        <f t="shared" si="4"/>
        <v>2949.4079999999999</v>
      </c>
    </row>
    <row r="65" spans="1:24" ht="15.5" x14ac:dyDescent="0.3">
      <c r="A65" s="19">
        <v>16</v>
      </c>
      <c r="B65" s="574" t="s">
        <v>722</v>
      </c>
      <c r="C65" s="572"/>
      <c r="D65" s="572"/>
      <c r="E65" s="572"/>
      <c r="F65" s="572"/>
      <c r="G65" s="572"/>
      <c r="H65" s="572"/>
      <c r="I65" s="666"/>
      <c r="J65" s="791" t="s">
        <v>528</v>
      </c>
      <c r="K65" s="792"/>
      <c r="L65" s="792"/>
      <c r="M65" s="792"/>
      <c r="N65" s="792"/>
      <c r="O65" s="793"/>
      <c r="P65" s="794"/>
      <c r="Q65" s="795"/>
      <c r="R65" s="796">
        <v>4120</v>
      </c>
      <c r="S65" s="797"/>
      <c r="T65" s="734">
        <f t="shared" si="2"/>
        <v>4326</v>
      </c>
      <c r="U65" s="734"/>
      <c r="V65" s="375"/>
      <c r="W65" s="375"/>
      <c r="X65" s="389">
        <f t="shared" si="4"/>
        <v>5753.58</v>
      </c>
    </row>
    <row r="66" spans="1:24" ht="15.5" x14ac:dyDescent="0.3">
      <c r="A66" s="117">
        <v>17</v>
      </c>
      <c r="B66" s="574" t="s">
        <v>723</v>
      </c>
      <c r="C66" s="572"/>
      <c r="D66" s="572"/>
      <c r="E66" s="572"/>
      <c r="F66" s="572"/>
      <c r="G66" s="572"/>
      <c r="H66" s="572"/>
      <c r="I66" s="666"/>
      <c r="J66" s="791" t="s">
        <v>528</v>
      </c>
      <c r="K66" s="792"/>
      <c r="L66" s="792"/>
      <c r="M66" s="792"/>
      <c r="N66" s="792"/>
      <c r="O66" s="793"/>
      <c r="P66" s="794"/>
      <c r="Q66" s="795"/>
      <c r="R66" s="796">
        <v>5860</v>
      </c>
      <c r="S66" s="797"/>
      <c r="T66" s="734">
        <f t="shared" si="2"/>
        <v>6153</v>
      </c>
      <c r="U66" s="734"/>
      <c r="V66" s="375"/>
      <c r="W66" s="375"/>
      <c r="X66" s="389">
        <f t="shared" si="4"/>
        <v>8183.49</v>
      </c>
    </row>
    <row r="67" spans="1:24" ht="15.5" x14ac:dyDescent="0.3">
      <c r="A67" s="19">
        <v>18</v>
      </c>
      <c r="B67" s="574" t="s">
        <v>724</v>
      </c>
      <c r="C67" s="572"/>
      <c r="D67" s="572"/>
      <c r="E67" s="572"/>
      <c r="F67" s="572"/>
      <c r="G67" s="572"/>
      <c r="H67" s="572"/>
      <c r="I67" s="666"/>
      <c r="J67" s="791" t="s">
        <v>528</v>
      </c>
      <c r="K67" s="792"/>
      <c r="L67" s="792"/>
      <c r="M67" s="792"/>
      <c r="N67" s="792"/>
      <c r="O67" s="793"/>
      <c r="P67" s="794"/>
      <c r="Q67" s="795"/>
      <c r="R67" s="796">
        <v>6128</v>
      </c>
      <c r="S67" s="797"/>
      <c r="T67" s="734">
        <f t="shared" si="2"/>
        <v>6434.4000000000005</v>
      </c>
      <c r="U67" s="734"/>
      <c r="V67" s="375"/>
      <c r="W67" s="375"/>
      <c r="X67" s="389">
        <f t="shared" si="4"/>
        <v>8557.7520000000004</v>
      </c>
    </row>
    <row r="68" spans="1:24" ht="15.5" x14ac:dyDescent="0.3">
      <c r="A68" s="117">
        <v>19</v>
      </c>
      <c r="B68" s="574" t="s">
        <v>725</v>
      </c>
      <c r="C68" s="572"/>
      <c r="D68" s="572"/>
      <c r="E68" s="572"/>
      <c r="F68" s="572"/>
      <c r="G68" s="572"/>
      <c r="H68" s="572"/>
      <c r="I68" s="666"/>
      <c r="J68" s="791" t="s">
        <v>528</v>
      </c>
      <c r="K68" s="792"/>
      <c r="L68" s="792"/>
      <c r="M68" s="792"/>
      <c r="N68" s="792"/>
      <c r="O68" s="793"/>
      <c r="P68" s="794"/>
      <c r="Q68" s="795"/>
      <c r="R68" s="796">
        <v>60</v>
      </c>
      <c r="S68" s="797"/>
      <c r="T68" s="734">
        <f t="shared" si="2"/>
        <v>63</v>
      </c>
      <c r="U68" s="734"/>
      <c r="V68" s="375"/>
      <c r="W68" s="375"/>
      <c r="X68" s="389">
        <f t="shared" si="4"/>
        <v>83.79</v>
      </c>
    </row>
    <row r="69" spans="1:24" ht="15.5" x14ac:dyDescent="0.35">
      <c r="A69" s="19">
        <v>20</v>
      </c>
      <c r="B69" s="574" t="s">
        <v>726</v>
      </c>
      <c r="C69" s="572"/>
      <c r="D69" s="572"/>
      <c r="E69" s="572"/>
      <c r="F69" s="572"/>
      <c r="G69" s="572"/>
      <c r="H69" s="572"/>
      <c r="I69" s="666"/>
      <c r="J69" s="791" t="s">
        <v>528</v>
      </c>
      <c r="K69" s="792"/>
      <c r="L69" s="792"/>
      <c r="M69" s="792"/>
      <c r="N69" s="792"/>
      <c r="O69" s="793"/>
      <c r="P69" s="794"/>
      <c r="Q69" s="795"/>
      <c r="R69" s="798" t="s">
        <v>727</v>
      </c>
      <c r="S69" s="799"/>
      <c r="T69" s="854" t="s">
        <v>1121</v>
      </c>
      <c r="U69" s="855"/>
      <c r="V69" s="375"/>
      <c r="W69" s="375"/>
      <c r="X69" s="396" t="s">
        <v>1787</v>
      </c>
    </row>
    <row r="70" spans="1:24" ht="15.5" x14ac:dyDescent="0.3">
      <c r="A70" s="117">
        <v>21</v>
      </c>
      <c r="B70" s="574" t="s">
        <v>728</v>
      </c>
      <c r="C70" s="572"/>
      <c r="D70" s="572"/>
      <c r="E70" s="572"/>
      <c r="F70" s="572"/>
      <c r="G70" s="572"/>
      <c r="H70" s="572"/>
      <c r="I70" s="666"/>
      <c r="J70" s="791" t="s">
        <v>528</v>
      </c>
      <c r="K70" s="792"/>
      <c r="L70" s="792"/>
      <c r="M70" s="792"/>
      <c r="N70" s="792"/>
      <c r="O70" s="793"/>
      <c r="P70" s="794"/>
      <c r="Q70" s="795"/>
      <c r="R70" s="796">
        <v>46</v>
      </c>
      <c r="S70" s="797"/>
      <c r="T70" s="734">
        <f t="shared" si="2"/>
        <v>48.300000000000004</v>
      </c>
      <c r="U70" s="734"/>
      <c r="V70" s="375"/>
      <c r="W70" s="375"/>
      <c r="X70" s="389">
        <f t="shared" si="4"/>
        <v>64.239000000000004</v>
      </c>
    </row>
    <row r="71" spans="1:24" ht="15.5" x14ac:dyDescent="0.3">
      <c r="A71" s="19">
        <v>22</v>
      </c>
      <c r="B71" s="574" t="s">
        <v>729</v>
      </c>
      <c r="C71" s="572"/>
      <c r="D71" s="572"/>
      <c r="E71" s="572"/>
      <c r="F71" s="572"/>
      <c r="G71" s="572"/>
      <c r="H71" s="572"/>
      <c r="I71" s="666"/>
      <c r="J71" s="791" t="s">
        <v>528</v>
      </c>
      <c r="K71" s="792"/>
      <c r="L71" s="792"/>
      <c r="M71" s="792"/>
      <c r="N71" s="792"/>
      <c r="O71" s="793"/>
      <c r="P71" s="794"/>
      <c r="Q71" s="795"/>
      <c r="R71" s="796">
        <v>425</v>
      </c>
      <c r="S71" s="797"/>
      <c r="T71" s="734">
        <f t="shared" si="2"/>
        <v>446.25</v>
      </c>
      <c r="U71" s="734"/>
      <c r="V71" s="375"/>
      <c r="W71" s="375"/>
      <c r="X71" s="389">
        <f t="shared" si="4"/>
        <v>593.51250000000005</v>
      </c>
    </row>
    <row r="72" spans="1:24" ht="15.5" x14ac:dyDescent="0.3">
      <c r="A72" s="117">
        <v>23</v>
      </c>
      <c r="B72" s="574" t="s">
        <v>730</v>
      </c>
      <c r="C72" s="572"/>
      <c r="D72" s="572"/>
      <c r="E72" s="572"/>
      <c r="F72" s="572"/>
      <c r="G72" s="572"/>
      <c r="H72" s="572"/>
      <c r="I72" s="666"/>
      <c r="J72" s="791" t="s">
        <v>528</v>
      </c>
      <c r="K72" s="792"/>
      <c r="L72" s="792"/>
      <c r="M72" s="792"/>
      <c r="N72" s="792"/>
      <c r="O72" s="793"/>
      <c r="P72" s="794"/>
      <c r="Q72" s="795"/>
      <c r="R72" s="796">
        <v>464</v>
      </c>
      <c r="S72" s="797"/>
      <c r="T72" s="734">
        <f t="shared" si="2"/>
        <v>487.20000000000005</v>
      </c>
      <c r="U72" s="734"/>
      <c r="V72" s="375"/>
      <c r="W72" s="375"/>
      <c r="X72" s="389">
        <f t="shared" si="4"/>
        <v>647.97600000000011</v>
      </c>
    </row>
    <row r="73" spans="1:24" ht="15.5" x14ac:dyDescent="0.3">
      <c r="A73" s="19">
        <v>24</v>
      </c>
      <c r="B73" s="574" t="s">
        <v>731</v>
      </c>
      <c r="C73" s="572"/>
      <c r="D73" s="572"/>
      <c r="E73" s="572"/>
      <c r="F73" s="572"/>
      <c r="G73" s="572"/>
      <c r="H73" s="572"/>
      <c r="I73" s="666"/>
      <c r="J73" s="791" t="s">
        <v>528</v>
      </c>
      <c r="K73" s="792"/>
      <c r="L73" s="792"/>
      <c r="M73" s="792"/>
      <c r="N73" s="792"/>
      <c r="O73" s="793"/>
      <c r="P73" s="794"/>
      <c r="Q73" s="795"/>
      <c r="R73" s="796">
        <v>760</v>
      </c>
      <c r="S73" s="797"/>
      <c r="T73" s="734">
        <f t="shared" si="2"/>
        <v>798</v>
      </c>
      <c r="U73" s="734"/>
      <c r="V73" s="375"/>
      <c r="W73" s="375"/>
      <c r="X73" s="389">
        <f t="shared" si="4"/>
        <v>1061.3400000000001</v>
      </c>
    </row>
    <row r="74" spans="1:24" ht="15.5" x14ac:dyDescent="0.3">
      <c r="A74" s="117">
        <v>25</v>
      </c>
      <c r="B74" s="574" t="s">
        <v>732</v>
      </c>
      <c r="C74" s="572"/>
      <c r="D74" s="572"/>
      <c r="E74" s="572"/>
      <c r="F74" s="572"/>
      <c r="G74" s="572"/>
      <c r="H74" s="572"/>
      <c r="I74" s="666"/>
      <c r="J74" s="791" t="s">
        <v>528</v>
      </c>
      <c r="K74" s="792"/>
      <c r="L74" s="792"/>
      <c r="M74" s="792"/>
      <c r="N74" s="792"/>
      <c r="O74" s="793"/>
      <c r="P74" s="794"/>
      <c r="Q74" s="795"/>
      <c r="R74" s="796">
        <v>610</v>
      </c>
      <c r="S74" s="797"/>
      <c r="T74" s="734">
        <f t="shared" si="2"/>
        <v>640.5</v>
      </c>
      <c r="U74" s="734"/>
      <c r="V74" s="375"/>
      <c r="W74" s="375"/>
      <c r="X74" s="389">
        <f t="shared" si="4"/>
        <v>851.86500000000001</v>
      </c>
    </row>
    <row r="75" spans="1:24" ht="15.5" x14ac:dyDescent="0.3">
      <c r="A75" s="19">
        <v>26</v>
      </c>
      <c r="B75" s="574" t="s">
        <v>733</v>
      </c>
      <c r="C75" s="572"/>
      <c r="D75" s="572"/>
      <c r="E75" s="572"/>
      <c r="F75" s="572"/>
      <c r="G75" s="572"/>
      <c r="H75" s="572"/>
      <c r="I75" s="666"/>
      <c r="J75" s="791" t="s">
        <v>528</v>
      </c>
      <c r="K75" s="792"/>
      <c r="L75" s="792"/>
      <c r="M75" s="792"/>
      <c r="N75" s="792"/>
      <c r="O75" s="793"/>
      <c r="P75" s="794"/>
      <c r="Q75" s="795"/>
      <c r="R75" s="796">
        <v>140</v>
      </c>
      <c r="S75" s="797"/>
      <c r="T75" s="734">
        <f t="shared" si="2"/>
        <v>147</v>
      </c>
      <c r="U75" s="734"/>
      <c r="V75" s="375"/>
      <c r="W75" s="375"/>
      <c r="X75" s="389">
        <f t="shared" si="4"/>
        <v>195.51</v>
      </c>
    </row>
    <row r="76" spans="1:24" ht="15.5" x14ac:dyDescent="0.3">
      <c r="A76" s="117">
        <v>27</v>
      </c>
      <c r="B76" s="574" t="s">
        <v>734</v>
      </c>
      <c r="C76" s="572"/>
      <c r="D76" s="572"/>
      <c r="E76" s="572"/>
      <c r="F76" s="572"/>
      <c r="G76" s="572"/>
      <c r="H76" s="572"/>
      <c r="I76" s="666"/>
      <c r="J76" s="791" t="s">
        <v>528</v>
      </c>
      <c r="K76" s="792"/>
      <c r="L76" s="792"/>
      <c r="M76" s="792"/>
      <c r="N76" s="792"/>
      <c r="O76" s="793"/>
      <c r="P76" s="794"/>
      <c r="Q76" s="795"/>
      <c r="R76" s="796">
        <v>1695</v>
      </c>
      <c r="S76" s="797"/>
      <c r="T76" s="734">
        <f t="shared" si="2"/>
        <v>1779.75</v>
      </c>
      <c r="U76" s="734"/>
      <c r="V76" s="375"/>
      <c r="W76" s="375"/>
      <c r="X76" s="389">
        <f t="shared" si="4"/>
        <v>2367.0675000000001</v>
      </c>
    </row>
    <row r="77" spans="1:24" ht="31.25" customHeight="1" x14ac:dyDescent="0.3">
      <c r="A77" s="19">
        <v>28</v>
      </c>
      <c r="B77" s="574" t="s">
        <v>735</v>
      </c>
      <c r="C77" s="572"/>
      <c r="D77" s="572"/>
      <c r="E77" s="572"/>
      <c r="F77" s="572"/>
      <c r="G77" s="572"/>
      <c r="H77" s="572"/>
      <c r="I77" s="666"/>
      <c r="J77" s="791" t="s">
        <v>528</v>
      </c>
      <c r="K77" s="792"/>
      <c r="L77" s="792"/>
      <c r="M77" s="792"/>
      <c r="N77" s="792"/>
      <c r="O77" s="793"/>
      <c r="P77" s="794"/>
      <c r="Q77" s="795"/>
      <c r="R77" s="796">
        <v>8192</v>
      </c>
      <c r="S77" s="797"/>
      <c r="T77" s="734">
        <f t="shared" si="2"/>
        <v>8601.6</v>
      </c>
      <c r="U77" s="734"/>
      <c r="V77" s="375"/>
      <c r="W77" s="375"/>
      <c r="X77" s="389">
        <f t="shared" si="4"/>
        <v>11440.128000000001</v>
      </c>
    </row>
    <row r="78" spans="1:24" ht="15.5" x14ac:dyDescent="0.3">
      <c r="A78" s="117">
        <v>29</v>
      </c>
      <c r="B78" s="574" t="s">
        <v>736</v>
      </c>
      <c r="C78" s="572"/>
      <c r="D78" s="572"/>
      <c r="E78" s="572"/>
      <c r="F78" s="572"/>
      <c r="G78" s="572"/>
      <c r="H78" s="572"/>
      <c r="I78" s="666"/>
      <c r="J78" s="791" t="s">
        <v>528</v>
      </c>
      <c r="K78" s="792"/>
      <c r="L78" s="792"/>
      <c r="M78" s="792"/>
      <c r="N78" s="792"/>
      <c r="O78" s="793"/>
      <c r="P78" s="794"/>
      <c r="Q78" s="795"/>
      <c r="R78" s="796">
        <v>165</v>
      </c>
      <c r="S78" s="797"/>
      <c r="T78" s="734">
        <f t="shared" si="2"/>
        <v>173.25</v>
      </c>
      <c r="U78" s="734"/>
      <c r="V78" s="375"/>
      <c r="W78" s="375"/>
      <c r="X78" s="389">
        <f t="shared" si="4"/>
        <v>230.42250000000001</v>
      </c>
    </row>
    <row r="79" spans="1:24" ht="15.5" x14ac:dyDescent="0.3">
      <c r="A79" s="19">
        <v>30</v>
      </c>
      <c r="B79" s="574" t="s">
        <v>737</v>
      </c>
      <c r="C79" s="572"/>
      <c r="D79" s="572"/>
      <c r="E79" s="572"/>
      <c r="F79" s="572"/>
      <c r="G79" s="572"/>
      <c r="H79" s="572"/>
      <c r="I79" s="666"/>
      <c r="J79" s="791" t="s">
        <v>528</v>
      </c>
      <c r="K79" s="792"/>
      <c r="L79" s="792"/>
      <c r="M79" s="792"/>
      <c r="N79" s="792"/>
      <c r="O79" s="793" t="s">
        <v>1807</v>
      </c>
      <c r="P79" s="794"/>
      <c r="Q79" s="795"/>
      <c r="R79" s="796">
        <v>1515</v>
      </c>
      <c r="S79" s="797"/>
      <c r="T79" s="734">
        <f t="shared" ref="T79" si="5">R79*1.05</f>
        <v>1590.75</v>
      </c>
      <c r="U79" s="734"/>
      <c r="V79" s="375"/>
      <c r="W79" s="375"/>
      <c r="X79" s="389">
        <f t="shared" si="4"/>
        <v>2115.6975000000002</v>
      </c>
    </row>
    <row r="80" spans="1:24" x14ac:dyDescent="0.3">
      <c r="A80" s="789"/>
      <c r="B80" s="790"/>
      <c r="C80" s="790"/>
      <c r="D80" s="790"/>
      <c r="E80" s="790"/>
      <c r="F80" s="790"/>
      <c r="G80" s="790"/>
      <c r="H80" s="790"/>
      <c r="I80" s="790"/>
      <c r="J80" s="790"/>
      <c r="K80" s="790"/>
      <c r="L80" s="790"/>
      <c r="M80" s="790"/>
      <c r="N80" s="790"/>
      <c r="O80" s="790"/>
      <c r="P80" s="790"/>
      <c r="Q80" s="790"/>
      <c r="R80" s="790"/>
      <c r="S80" s="790"/>
    </row>
    <row r="81" spans="1:19" x14ac:dyDescent="0.3">
      <c r="A81" s="790"/>
      <c r="B81" s="790"/>
      <c r="C81" s="790"/>
      <c r="D81" s="790"/>
      <c r="E81" s="790"/>
      <c r="F81" s="790"/>
      <c r="G81" s="790"/>
      <c r="H81" s="790"/>
      <c r="I81" s="790"/>
      <c r="J81" s="790"/>
      <c r="K81" s="790"/>
      <c r="L81" s="790"/>
      <c r="M81" s="790"/>
      <c r="N81" s="790"/>
      <c r="O81" s="790"/>
      <c r="P81" s="790"/>
      <c r="Q81" s="790"/>
      <c r="R81" s="790"/>
      <c r="S81" s="790"/>
    </row>
  </sheetData>
  <mergeCells count="379">
    <mergeCell ref="T77:U77"/>
    <mergeCell ref="T78:U78"/>
    <mergeCell ref="T79:U79"/>
    <mergeCell ref="T68:U68"/>
    <mergeCell ref="T69:U69"/>
    <mergeCell ref="T70:U70"/>
    <mergeCell ref="T71:U71"/>
    <mergeCell ref="T72:U72"/>
    <mergeCell ref="T73:U73"/>
    <mergeCell ref="T74:U74"/>
    <mergeCell ref="T75:U75"/>
    <mergeCell ref="T76:U76"/>
    <mergeCell ref="T59:U59"/>
    <mergeCell ref="T60:U60"/>
    <mergeCell ref="T61:U61"/>
    <mergeCell ref="T62:U62"/>
    <mergeCell ref="T63:U63"/>
    <mergeCell ref="T64:U64"/>
    <mergeCell ref="T65:U65"/>
    <mergeCell ref="T66:U66"/>
    <mergeCell ref="T67:U67"/>
    <mergeCell ref="T50:U50"/>
    <mergeCell ref="T51:U51"/>
    <mergeCell ref="T52:U52"/>
    <mergeCell ref="T53:U53"/>
    <mergeCell ref="T54:U54"/>
    <mergeCell ref="T55:U55"/>
    <mergeCell ref="T56:U56"/>
    <mergeCell ref="T57:U57"/>
    <mergeCell ref="T58:U58"/>
    <mergeCell ref="T39:U39"/>
    <mergeCell ref="T40:U40"/>
    <mergeCell ref="T41:U41"/>
    <mergeCell ref="T42:U42"/>
    <mergeCell ref="T43:U43"/>
    <mergeCell ref="T44:U44"/>
    <mergeCell ref="T45:U45"/>
    <mergeCell ref="T46:U46"/>
    <mergeCell ref="T47:U47"/>
    <mergeCell ref="T30:U30"/>
    <mergeCell ref="T31:U31"/>
    <mergeCell ref="T32:U32"/>
    <mergeCell ref="T33:U33"/>
    <mergeCell ref="T34:U34"/>
    <mergeCell ref="T35:U35"/>
    <mergeCell ref="T36:U36"/>
    <mergeCell ref="T37:U37"/>
    <mergeCell ref="T38:U38"/>
    <mergeCell ref="T21:U21"/>
    <mergeCell ref="T22:U22"/>
    <mergeCell ref="T23:U23"/>
    <mergeCell ref="T24:U24"/>
    <mergeCell ref="T25:U25"/>
    <mergeCell ref="T26:U26"/>
    <mergeCell ref="T27:U27"/>
    <mergeCell ref="T28:U28"/>
    <mergeCell ref="T29:U29"/>
    <mergeCell ref="T12:U12"/>
    <mergeCell ref="T13:U13"/>
    <mergeCell ref="T14:U14"/>
    <mergeCell ref="T15:U15"/>
    <mergeCell ref="T16:U16"/>
    <mergeCell ref="T17:U17"/>
    <mergeCell ref="T18:U18"/>
    <mergeCell ref="T19:U19"/>
    <mergeCell ref="T20:U20"/>
    <mergeCell ref="T1:U1"/>
    <mergeCell ref="T4:U4"/>
    <mergeCell ref="T5:U5"/>
    <mergeCell ref="T6:U6"/>
    <mergeCell ref="T7:U7"/>
    <mergeCell ref="T8:U8"/>
    <mergeCell ref="T9:U9"/>
    <mergeCell ref="T10:U10"/>
    <mergeCell ref="T11:U11"/>
    <mergeCell ref="B4:I4"/>
    <mergeCell ref="J4:N4"/>
    <mergeCell ref="O4:Q4"/>
    <mergeCell ref="R4:S4"/>
    <mergeCell ref="B5:I5"/>
    <mergeCell ref="J5:N5"/>
    <mergeCell ref="O5:Q5"/>
    <mergeCell ref="R5:S5"/>
    <mergeCell ref="B1:I1"/>
    <mergeCell ref="J1:N1"/>
    <mergeCell ref="O1:Q1"/>
    <mergeCell ref="R1:S1"/>
    <mergeCell ref="A2:S2"/>
    <mergeCell ref="A3:S3"/>
    <mergeCell ref="B8:I8"/>
    <mergeCell ref="J8:N8"/>
    <mergeCell ref="O8:Q8"/>
    <mergeCell ref="R8:S8"/>
    <mergeCell ref="B9:I9"/>
    <mergeCell ref="J9:N9"/>
    <mergeCell ref="O9:Q9"/>
    <mergeCell ref="R9:S9"/>
    <mergeCell ref="B6:I6"/>
    <mergeCell ref="J6:N6"/>
    <mergeCell ref="O6:Q6"/>
    <mergeCell ref="R6:S6"/>
    <mergeCell ref="B7:I7"/>
    <mergeCell ref="J7:N7"/>
    <mergeCell ref="O7:Q7"/>
    <mergeCell ref="R7:S7"/>
    <mergeCell ref="B12:I12"/>
    <mergeCell ref="J12:N12"/>
    <mergeCell ref="O12:Q12"/>
    <mergeCell ref="R12:S12"/>
    <mergeCell ref="B13:I13"/>
    <mergeCell ref="J13:N13"/>
    <mergeCell ref="O13:Q13"/>
    <mergeCell ref="R13:S13"/>
    <mergeCell ref="B10:I10"/>
    <mergeCell ref="J10:N10"/>
    <mergeCell ref="O10:Q10"/>
    <mergeCell ref="R10:S10"/>
    <mergeCell ref="B11:I11"/>
    <mergeCell ref="J11:N11"/>
    <mergeCell ref="O11:Q11"/>
    <mergeCell ref="R11:S11"/>
    <mergeCell ref="B16:I16"/>
    <mergeCell ref="J16:N16"/>
    <mergeCell ref="O16:Q16"/>
    <mergeCell ref="R16:S16"/>
    <mergeCell ref="B17:I17"/>
    <mergeCell ref="J17:N17"/>
    <mergeCell ref="O17:Q17"/>
    <mergeCell ref="R17:S17"/>
    <mergeCell ref="B14:I14"/>
    <mergeCell ref="J14:N14"/>
    <mergeCell ref="O14:Q14"/>
    <mergeCell ref="R14:S14"/>
    <mergeCell ref="B15:I15"/>
    <mergeCell ref="J15:N15"/>
    <mergeCell ref="O15:Q15"/>
    <mergeCell ref="R15:S15"/>
    <mergeCell ref="B20:I20"/>
    <mergeCell ref="J20:N20"/>
    <mergeCell ref="O20:Q20"/>
    <mergeCell ref="R20:S20"/>
    <mergeCell ref="B21:I21"/>
    <mergeCell ref="J21:N21"/>
    <mergeCell ref="O21:Q21"/>
    <mergeCell ref="R21:S21"/>
    <mergeCell ref="B18:I18"/>
    <mergeCell ref="J18:N18"/>
    <mergeCell ref="O18:Q18"/>
    <mergeCell ref="R18:S18"/>
    <mergeCell ref="B19:I19"/>
    <mergeCell ref="J19:N19"/>
    <mergeCell ref="O19:Q19"/>
    <mergeCell ref="R19:S19"/>
    <mergeCell ref="B24:I24"/>
    <mergeCell ref="J24:N24"/>
    <mergeCell ref="O24:Q24"/>
    <mergeCell ref="R24:S24"/>
    <mergeCell ref="B25:I25"/>
    <mergeCell ref="J25:N25"/>
    <mergeCell ref="O25:Q25"/>
    <mergeCell ref="R25:S25"/>
    <mergeCell ref="B22:I22"/>
    <mergeCell ref="J22:N22"/>
    <mergeCell ref="O22:Q22"/>
    <mergeCell ref="R22:S22"/>
    <mergeCell ref="B23:I23"/>
    <mergeCell ref="J23:N23"/>
    <mergeCell ref="O23:Q23"/>
    <mergeCell ref="R23:S23"/>
    <mergeCell ref="B29:I29"/>
    <mergeCell ref="J29:N29"/>
    <mergeCell ref="O29:Q29"/>
    <mergeCell ref="R29:S29"/>
    <mergeCell ref="B30:I30"/>
    <mergeCell ref="J30:N30"/>
    <mergeCell ref="O30:Q30"/>
    <mergeCell ref="R30:S30"/>
    <mergeCell ref="A26:Q26"/>
    <mergeCell ref="R26:S26"/>
    <mergeCell ref="J27:N27"/>
    <mergeCell ref="O27:Q27"/>
    <mergeCell ref="R27:S27"/>
    <mergeCell ref="B28:I28"/>
    <mergeCell ref="J28:N28"/>
    <mergeCell ref="O28:Q28"/>
    <mergeCell ref="R28:S28"/>
    <mergeCell ref="B33:I33"/>
    <mergeCell ref="J33:N33"/>
    <mergeCell ref="O33:Q33"/>
    <mergeCell ref="R33:S33"/>
    <mergeCell ref="B34:I34"/>
    <mergeCell ref="J34:N34"/>
    <mergeCell ref="O34:Q34"/>
    <mergeCell ref="R34:S34"/>
    <mergeCell ref="B31:I31"/>
    <mergeCell ref="J31:N31"/>
    <mergeCell ref="O31:Q31"/>
    <mergeCell ref="R31:S31"/>
    <mergeCell ref="B32:I32"/>
    <mergeCell ref="J32:N32"/>
    <mergeCell ref="O32:Q32"/>
    <mergeCell ref="R32:S32"/>
    <mergeCell ref="B37:I37"/>
    <mergeCell ref="J37:N37"/>
    <mergeCell ref="O37:Q37"/>
    <mergeCell ref="R37:S37"/>
    <mergeCell ref="B38:I38"/>
    <mergeCell ref="J38:N38"/>
    <mergeCell ref="O38:Q38"/>
    <mergeCell ref="R38:S38"/>
    <mergeCell ref="B35:I35"/>
    <mergeCell ref="J35:N35"/>
    <mergeCell ref="O35:Q35"/>
    <mergeCell ref="R35:S35"/>
    <mergeCell ref="B36:I36"/>
    <mergeCell ref="J36:N36"/>
    <mergeCell ref="O36:Q36"/>
    <mergeCell ref="R36:S36"/>
    <mergeCell ref="B41:I41"/>
    <mergeCell ref="J41:N41"/>
    <mergeCell ref="O41:Q41"/>
    <mergeCell ref="R41:S41"/>
    <mergeCell ref="B42:I42"/>
    <mergeCell ref="J42:N42"/>
    <mergeCell ref="O42:Q42"/>
    <mergeCell ref="R42:S42"/>
    <mergeCell ref="B39:I39"/>
    <mergeCell ref="J39:N39"/>
    <mergeCell ref="O39:Q39"/>
    <mergeCell ref="R39:S39"/>
    <mergeCell ref="B40:I40"/>
    <mergeCell ref="J40:N40"/>
    <mergeCell ref="O40:Q40"/>
    <mergeCell ref="R40:S40"/>
    <mergeCell ref="B45:I45"/>
    <mergeCell ref="J45:N45"/>
    <mergeCell ref="O45:Q45"/>
    <mergeCell ref="R45:S45"/>
    <mergeCell ref="B46:I46"/>
    <mergeCell ref="J46:N46"/>
    <mergeCell ref="O46:Q46"/>
    <mergeCell ref="R46:S46"/>
    <mergeCell ref="B43:I43"/>
    <mergeCell ref="J43:N43"/>
    <mergeCell ref="O43:Q43"/>
    <mergeCell ref="R43:S43"/>
    <mergeCell ref="B44:I44"/>
    <mergeCell ref="J44:N44"/>
    <mergeCell ref="O44:Q44"/>
    <mergeCell ref="R44:S44"/>
    <mergeCell ref="B50:I50"/>
    <mergeCell ref="J50:N50"/>
    <mergeCell ref="O50:Q50"/>
    <mergeCell ref="R50:S50"/>
    <mergeCell ref="B51:I51"/>
    <mergeCell ref="J51:N51"/>
    <mergeCell ref="O51:Q51"/>
    <mergeCell ref="R51:S51"/>
    <mergeCell ref="B47:I47"/>
    <mergeCell ref="J47:N47"/>
    <mergeCell ref="O47:Q47"/>
    <mergeCell ref="R47:S47"/>
    <mergeCell ref="A48:S48"/>
    <mergeCell ref="A49:S49"/>
    <mergeCell ref="B54:I54"/>
    <mergeCell ref="J54:N54"/>
    <mergeCell ref="O54:Q54"/>
    <mergeCell ref="R54:S54"/>
    <mergeCell ref="B55:I55"/>
    <mergeCell ref="J55:N55"/>
    <mergeCell ref="O55:Q55"/>
    <mergeCell ref="R55:S55"/>
    <mergeCell ref="B52:I52"/>
    <mergeCell ref="J52:N52"/>
    <mergeCell ref="O52:Q52"/>
    <mergeCell ref="R52:S52"/>
    <mergeCell ref="B53:I53"/>
    <mergeCell ref="J53:N53"/>
    <mergeCell ref="O53:Q53"/>
    <mergeCell ref="R53:S53"/>
    <mergeCell ref="B58:I58"/>
    <mergeCell ref="J58:N58"/>
    <mergeCell ref="O58:Q58"/>
    <mergeCell ref="R58:S58"/>
    <mergeCell ref="B59:I59"/>
    <mergeCell ref="J59:N59"/>
    <mergeCell ref="O59:Q59"/>
    <mergeCell ref="R59:S59"/>
    <mergeCell ref="B56:I56"/>
    <mergeCell ref="J56:N56"/>
    <mergeCell ref="O56:Q56"/>
    <mergeCell ref="R56:S56"/>
    <mergeCell ref="B57:I57"/>
    <mergeCell ref="J57:N57"/>
    <mergeCell ref="O57:Q57"/>
    <mergeCell ref="R57:S57"/>
    <mergeCell ref="B62:I62"/>
    <mergeCell ref="J62:N62"/>
    <mergeCell ref="O62:Q62"/>
    <mergeCell ref="R62:S62"/>
    <mergeCell ref="B63:I63"/>
    <mergeCell ref="J63:N63"/>
    <mergeCell ref="O63:Q63"/>
    <mergeCell ref="R63:S63"/>
    <mergeCell ref="B60:I60"/>
    <mergeCell ref="J60:N60"/>
    <mergeCell ref="O60:Q60"/>
    <mergeCell ref="R60:S60"/>
    <mergeCell ref="B61:I61"/>
    <mergeCell ref="J61:N61"/>
    <mergeCell ref="O61:Q61"/>
    <mergeCell ref="R61:S61"/>
    <mergeCell ref="B66:I66"/>
    <mergeCell ref="J66:N66"/>
    <mergeCell ref="O66:Q66"/>
    <mergeCell ref="R66:S66"/>
    <mergeCell ref="B67:I67"/>
    <mergeCell ref="J67:N67"/>
    <mergeCell ref="O67:Q67"/>
    <mergeCell ref="R67:S67"/>
    <mergeCell ref="B64:I64"/>
    <mergeCell ref="J64:N64"/>
    <mergeCell ref="O64:Q64"/>
    <mergeCell ref="R64:S64"/>
    <mergeCell ref="B65:I65"/>
    <mergeCell ref="J65:N65"/>
    <mergeCell ref="O65:Q65"/>
    <mergeCell ref="R65:S65"/>
    <mergeCell ref="B70:I70"/>
    <mergeCell ref="J70:N70"/>
    <mergeCell ref="O70:Q70"/>
    <mergeCell ref="R70:S70"/>
    <mergeCell ref="B71:I71"/>
    <mergeCell ref="J71:N71"/>
    <mergeCell ref="O71:Q71"/>
    <mergeCell ref="R71:S71"/>
    <mergeCell ref="B68:I68"/>
    <mergeCell ref="J68:N68"/>
    <mergeCell ref="O68:Q68"/>
    <mergeCell ref="R68:S68"/>
    <mergeCell ref="B69:I69"/>
    <mergeCell ref="J69:N69"/>
    <mergeCell ref="O69:Q69"/>
    <mergeCell ref="R69:S69"/>
    <mergeCell ref="J75:N75"/>
    <mergeCell ref="O75:Q75"/>
    <mergeCell ref="R75:S75"/>
    <mergeCell ref="B72:I72"/>
    <mergeCell ref="J72:N72"/>
    <mergeCell ref="O72:Q72"/>
    <mergeCell ref="R72:S72"/>
    <mergeCell ref="B73:I73"/>
    <mergeCell ref="J73:N73"/>
    <mergeCell ref="O73:Q73"/>
    <mergeCell ref="R73:S73"/>
    <mergeCell ref="T48:U48"/>
    <mergeCell ref="T49:U49"/>
    <mergeCell ref="A80:S81"/>
    <mergeCell ref="B78:I78"/>
    <mergeCell ref="J78:N78"/>
    <mergeCell ref="O78:Q78"/>
    <mergeCell ref="R78:S78"/>
    <mergeCell ref="B79:I79"/>
    <mergeCell ref="J79:N79"/>
    <mergeCell ref="O79:Q79"/>
    <mergeCell ref="R79:S79"/>
    <mergeCell ref="B76:I76"/>
    <mergeCell ref="J76:N76"/>
    <mergeCell ref="O76:Q76"/>
    <mergeCell ref="R76:S76"/>
    <mergeCell ref="B77:I77"/>
    <mergeCell ref="J77:N77"/>
    <mergeCell ref="O77:Q77"/>
    <mergeCell ref="R77:S77"/>
    <mergeCell ref="B74:I74"/>
    <mergeCell ref="J74:N74"/>
    <mergeCell ref="O74:Q74"/>
    <mergeCell ref="R74:S74"/>
    <mergeCell ref="B75:I75"/>
  </mergeCells>
  <pageMargins left="0.7" right="0.7" top="0.75" bottom="0.75" header="0.3" footer="0.3"/>
  <pageSetup scale="69" fitToHeight="0" orientation="landscape" r:id="rId1"/>
  <headerFooter>
    <oddFooter xml:space="preserve">&amp;LRFP 01117 Northend Truck Equipment Inc.&amp;R&amp;P of &amp;N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S39"/>
  <sheetViews>
    <sheetView zoomScale="75" zoomScaleNormal="75" workbookViewId="0">
      <pane ySplit="3" topLeftCell="A4" activePane="bottomLeft" state="frozen"/>
      <selection activeCell="A3" sqref="A3"/>
      <selection pane="bottomLeft" activeCell="A3" sqref="A3:S3"/>
    </sheetView>
  </sheetViews>
  <sheetFormatPr defaultColWidth="9.296875" defaultRowHeight="13" x14ac:dyDescent="0.3"/>
  <cols>
    <col min="1" max="1" width="9.296875" style="64" customWidth="1"/>
    <col min="2" max="5" width="9.296875" style="64"/>
    <col min="6" max="8" width="9.296875" style="64" customWidth="1"/>
    <col min="9" max="16384" width="9.296875" style="64"/>
  </cols>
  <sheetData>
    <row r="1" spans="1:19" ht="136.5" customHeight="1" x14ac:dyDescent="0.3">
      <c r="A1" s="147"/>
      <c r="B1" s="782" t="s">
        <v>1</v>
      </c>
      <c r="C1" s="782"/>
      <c r="D1" s="782"/>
      <c r="E1" s="782"/>
      <c r="F1" s="782"/>
      <c r="G1" s="782"/>
      <c r="H1" s="782"/>
      <c r="I1" s="782"/>
      <c r="J1" s="783" t="s">
        <v>2</v>
      </c>
      <c r="K1" s="783"/>
      <c r="L1" s="783"/>
      <c r="M1" s="783"/>
      <c r="N1" s="783"/>
      <c r="O1" s="783" t="s">
        <v>3</v>
      </c>
      <c r="P1" s="783"/>
      <c r="Q1" s="783"/>
      <c r="R1" s="523" t="s">
        <v>278</v>
      </c>
      <c r="S1" s="523"/>
    </row>
    <row r="2" spans="1:19" ht="14.5" x14ac:dyDescent="0.3">
      <c r="A2" s="784" t="s">
        <v>70</v>
      </c>
      <c r="B2" s="784"/>
      <c r="C2" s="784"/>
      <c r="D2" s="784"/>
      <c r="E2" s="784"/>
      <c r="F2" s="784"/>
      <c r="G2" s="784"/>
      <c r="H2" s="784"/>
      <c r="I2" s="784"/>
      <c r="J2" s="784"/>
      <c r="K2" s="784"/>
      <c r="L2" s="784"/>
      <c r="M2" s="784"/>
      <c r="N2" s="784"/>
      <c r="O2" s="784"/>
      <c r="P2" s="784"/>
      <c r="Q2" s="784"/>
      <c r="R2" s="784"/>
      <c r="S2" s="784"/>
    </row>
    <row r="3" spans="1:19" ht="15" customHeight="1" x14ac:dyDescent="0.3">
      <c r="A3" s="785" t="s">
        <v>342</v>
      </c>
      <c r="B3" s="786"/>
      <c r="C3" s="786"/>
      <c r="D3" s="786"/>
      <c r="E3" s="786"/>
      <c r="F3" s="786"/>
      <c r="G3" s="786"/>
      <c r="H3" s="786"/>
      <c r="I3" s="786"/>
      <c r="J3" s="786"/>
      <c r="K3" s="786"/>
      <c r="L3" s="786"/>
      <c r="M3" s="786"/>
      <c r="N3" s="786"/>
      <c r="O3" s="786"/>
      <c r="P3" s="786"/>
      <c r="Q3" s="786"/>
      <c r="R3" s="786"/>
      <c r="S3" s="787"/>
    </row>
    <row r="4" spans="1:19" ht="15" customHeight="1" x14ac:dyDescent="0.3">
      <c r="A4" s="148" t="s">
        <v>4</v>
      </c>
      <c r="B4" s="776" t="s">
        <v>5</v>
      </c>
      <c r="C4" s="777"/>
      <c r="D4" s="777"/>
      <c r="E4" s="777"/>
      <c r="F4" s="777"/>
      <c r="G4" s="777"/>
      <c r="H4" s="777"/>
      <c r="I4" s="778"/>
      <c r="J4" s="779"/>
      <c r="K4" s="780"/>
      <c r="L4" s="780"/>
      <c r="M4" s="780"/>
      <c r="N4" s="780"/>
      <c r="O4" s="781"/>
      <c r="P4" s="781"/>
      <c r="Q4" s="781"/>
      <c r="R4" s="771"/>
      <c r="S4" s="771"/>
    </row>
    <row r="5" spans="1:19" ht="163.5" customHeight="1" x14ac:dyDescent="0.3">
      <c r="A5" s="149">
        <v>1</v>
      </c>
      <c r="B5" s="490" t="s">
        <v>362</v>
      </c>
      <c r="C5" s="479"/>
      <c r="D5" s="479"/>
      <c r="E5" s="485"/>
      <c r="F5" s="485"/>
      <c r="G5" s="485"/>
      <c r="H5" s="485"/>
      <c r="I5" s="486"/>
      <c r="J5" s="772" t="s">
        <v>518</v>
      </c>
      <c r="K5" s="773"/>
      <c r="L5" s="773"/>
      <c r="M5" s="773"/>
      <c r="N5" s="773"/>
      <c r="O5" s="775"/>
      <c r="P5" s="775"/>
      <c r="Q5" s="775"/>
      <c r="R5" s="771"/>
      <c r="S5" s="771"/>
    </row>
    <row r="6" spans="1:19" ht="24.75" customHeight="1" x14ac:dyDescent="0.3">
      <c r="A6" s="150">
        <v>2</v>
      </c>
      <c r="B6" s="490" t="s">
        <v>343</v>
      </c>
      <c r="C6" s="491"/>
      <c r="D6" s="491"/>
      <c r="E6" s="491"/>
      <c r="F6" s="491"/>
      <c r="G6" s="491"/>
      <c r="H6" s="491"/>
      <c r="I6" s="492"/>
      <c r="J6" s="772" t="s">
        <v>518</v>
      </c>
      <c r="K6" s="773"/>
      <c r="L6" s="773"/>
      <c r="M6" s="773"/>
      <c r="N6" s="773"/>
      <c r="O6" s="775"/>
      <c r="P6" s="775"/>
      <c r="Q6" s="775"/>
      <c r="R6" s="771"/>
      <c r="S6" s="771"/>
    </row>
    <row r="7" spans="1:19" ht="36" customHeight="1" x14ac:dyDescent="0.3">
      <c r="A7" s="151">
        <v>3</v>
      </c>
      <c r="B7" s="490" t="s">
        <v>72</v>
      </c>
      <c r="C7" s="491"/>
      <c r="D7" s="491"/>
      <c r="E7" s="491"/>
      <c r="F7" s="491"/>
      <c r="G7" s="491"/>
      <c r="H7" s="491"/>
      <c r="I7" s="492"/>
      <c r="J7" s="772" t="s">
        <v>518</v>
      </c>
      <c r="K7" s="773"/>
      <c r="L7" s="773"/>
      <c r="M7" s="773"/>
      <c r="N7" s="773"/>
      <c r="O7" s="775"/>
      <c r="P7" s="775"/>
      <c r="Q7" s="775"/>
      <c r="R7" s="771"/>
      <c r="S7" s="771"/>
    </row>
    <row r="8" spans="1:19" ht="48.75" customHeight="1" x14ac:dyDescent="0.3">
      <c r="A8" s="151">
        <v>4</v>
      </c>
      <c r="B8" s="490" t="s">
        <v>365</v>
      </c>
      <c r="C8" s="491"/>
      <c r="D8" s="491"/>
      <c r="E8" s="491"/>
      <c r="F8" s="491"/>
      <c r="G8" s="491"/>
      <c r="H8" s="491"/>
      <c r="I8" s="492"/>
      <c r="J8" s="772" t="s">
        <v>518</v>
      </c>
      <c r="K8" s="773"/>
      <c r="L8" s="773"/>
      <c r="M8" s="773"/>
      <c r="N8" s="774"/>
      <c r="O8" s="775"/>
      <c r="P8" s="775"/>
      <c r="Q8" s="775"/>
      <c r="R8" s="771"/>
      <c r="S8" s="771"/>
    </row>
    <row r="9" spans="1:19" ht="22.5" customHeight="1" x14ac:dyDescent="0.3">
      <c r="A9" s="152" t="s">
        <v>8</v>
      </c>
      <c r="B9" s="487" t="s">
        <v>74</v>
      </c>
      <c r="C9" s="488"/>
      <c r="D9" s="488"/>
      <c r="E9" s="488"/>
      <c r="F9" s="488"/>
      <c r="G9" s="488"/>
      <c r="H9" s="488"/>
      <c r="I9" s="489"/>
      <c r="J9" s="478"/>
      <c r="K9" s="479"/>
      <c r="L9" s="479"/>
      <c r="M9" s="479"/>
      <c r="N9" s="512"/>
      <c r="O9" s="518"/>
      <c r="P9" s="518"/>
      <c r="Q9" s="518"/>
      <c r="R9" s="771"/>
      <c r="S9" s="771"/>
    </row>
    <row r="10" spans="1:19" ht="35.25" customHeight="1" x14ac:dyDescent="0.3">
      <c r="A10" s="65">
        <v>1</v>
      </c>
      <c r="B10" s="490" t="s">
        <v>75</v>
      </c>
      <c r="C10" s="491"/>
      <c r="D10" s="491"/>
      <c r="E10" s="491"/>
      <c r="F10" s="491"/>
      <c r="G10" s="491"/>
      <c r="H10" s="491"/>
      <c r="I10" s="492"/>
      <c r="J10" s="478" t="s">
        <v>518</v>
      </c>
      <c r="K10" s="479"/>
      <c r="L10" s="479"/>
      <c r="M10" s="479"/>
      <c r="N10" s="512"/>
      <c r="O10" s="518"/>
      <c r="P10" s="518"/>
      <c r="Q10" s="518"/>
      <c r="R10" s="771"/>
      <c r="S10" s="771"/>
    </row>
    <row r="11" spans="1:19" ht="39.75" customHeight="1" x14ac:dyDescent="0.3">
      <c r="A11" s="65">
        <v>2</v>
      </c>
      <c r="B11" s="490" t="s">
        <v>76</v>
      </c>
      <c r="C11" s="491"/>
      <c r="D11" s="491"/>
      <c r="E11" s="491"/>
      <c r="F11" s="491"/>
      <c r="G11" s="491"/>
      <c r="H11" s="491"/>
      <c r="I11" s="492"/>
      <c r="J11" s="478" t="s">
        <v>518</v>
      </c>
      <c r="K11" s="479"/>
      <c r="L11" s="479"/>
      <c r="M11" s="479"/>
      <c r="N11" s="512"/>
      <c r="O11" s="518"/>
      <c r="P11" s="518"/>
      <c r="Q11" s="518"/>
      <c r="R11" s="771"/>
      <c r="S11" s="771"/>
    </row>
    <row r="12" spans="1:19" ht="26.25" customHeight="1" x14ac:dyDescent="0.3">
      <c r="A12" s="65">
        <v>3</v>
      </c>
      <c r="B12" s="490" t="s">
        <v>366</v>
      </c>
      <c r="C12" s="491"/>
      <c r="D12" s="491"/>
      <c r="E12" s="491"/>
      <c r="F12" s="491"/>
      <c r="G12" s="491"/>
      <c r="H12" s="491"/>
      <c r="I12" s="492"/>
      <c r="J12" s="478" t="s">
        <v>518</v>
      </c>
      <c r="K12" s="479"/>
      <c r="L12" s="479"/>
      <c r="M12" s="479"/>
      <c r="N12" s="512"/>
      <c r="O12" s="518" t="s">
        <v>1061</v>
      </c>
      <c r="P12" s="518"/>
      <c r="Q12" s="518"/>
      <c r="R12" s="771"/>
      <c r="S12" s="771"/>
    </row>
    <row r="13" spans="1:19" ht="24.75" customHeight="1" x14ac:dyDescent="0.3">
      <c r="A13" s="65">
        <v>4</v>
      </c>
      <c r="B13" s="490" t="s">
        <v>77</v>
      </c>
      <c r="C13" s="491"/>
      <c r="D13" s="491"/>
      <c r="E13" s="491"/>
      <c r="F13" s="491"/>
      <c r="G13" s="491"/>
      <c r="H13" s="491"/>
      <c r="I13" s="492"/>
      <c r="J13" s="478" t="s">
        <v>518</v>
      </c>
      <c r="K13" s="479"/>
      <c r="L13" s="479"/>
      <c r="M13" s="479"/>
      <c r="N13" s="512"/>
      <c r="O13" s="518"/>
      <c r="P13" s="518"/>
      <c r="Q13" s="518"/>
      <c r="R13" s="771"/>
      <c r="S13" s="771"/>
    </row>
    <row r="14" spans="1:19" ht="20.25" customHeight="1" x14ac:dyDescent="0.3">
      <c r="A14" s="65">
        <v>5</v>
      </c>
      <c r="B14" s="490" t="s">
        <v>78</v>
      </c>
      <c r="C14" s="491"/>
      <c r="D14" s="491"/>
      <c r="E14" s="491"/>
      <c r="F14" s="491"/>
      <c r="G14" s="491"/>
      <c r="H14" s="491"/>
      <c r="I14" s="492"/>
      <c r="J14" s="478" t="s">
        <v>518</v>
      </c>
      <c r="K14" s="479"/>
      <c r="L14" s="479"/>
      <c r="M14" s="479"/>
      <c r="N14" s="512"/>
      <c r="O14" s="518"/>
      <c r="P14" s="518"/>
      <c r="Q14" s="518"/>
      <c r="R14" s="771"/>
      <c r="S14" s="771"/>
    </row>
    <row r="15" spans="1:19" ht="28.5" customHeight="1" x14ac:dyDescent="0.3">
      <c r="A15" s="65">
        <v>6</v>
      </c>
      <c r="B15" s="490" t="s">
        <v>79</v>
      </c>
      <c r="C15" s="491"/>
      <c r="D15" s="491"/>
      <c r="E15" s="491"/>
      <c r="F15" s="491"/>
      <c r="G15" s="491"/>
      <c r="H15" s="491"/>
      <c r="I15" s="492"/>
      <c r="J15" s="478" t="s">
        <v>518</v>
      </c>
      <c r="K15" s="479"/>
      <c r="L15" s="479"/>
      <c r="M15" s="479"/>
      <c r="N15" s="512"/>
      <c r="O15" s="518"/>
      <c r="P15" s="518"/>
      <c r="Q15" s="518"/>
      <c r="R15" s="771"/>
      <c r="S15" s="771"/>
    </row>
    <row r="16" spans="1:19" ht="33" customHeight="1" x14ac:dyDescent="0.3">
      <c r="A16" s="65">
        <v>7</v>
      </c>
      <c r="B16" s="490" t="s">
        <v>80</v>
      </c>
      <c r="C16" s="491"/>
      <c r="D16" s="491"/>
      <c r="E16" s="491"/>
      <c r="F16" s="491"/>
      <c r="G16" s="491"/>
      <c r="H16" s="491"/>
      <c r="I16" s="492"/>
      <c r="J16" s="478" t="s">
        <v>518</v>
      </c>
      <c r="K16" s="479"/>
      <c r="L16" s="479"/>
      <c r="M16" s="479"/>
      <c r="N16" s="512"/>
      <c r="O16" s="518"/>
      <c r="P16" s="518"/>
      <c r="Q16" s="518"/>
      <c r="R16" s="771"/>
      <c r="S16" s="771"/>
    </row>
    <row r="17" spans="1:19" ht="90" customHeight="1" x14ac:dyDescent="0.3">
      <c r="A17" s="65">
        <v>8</v>
      </c>
      <c r="B17" s="490" t="s">
        <v>279</v>
      </c>
      <c r="C17" s="491"/>
      <c r="D17" s="491"/>
      <c r="E17" s="491"/>
      <c r="F17" s="491"/>
      <c r="G17" s="491"/>
      <c r="H17" s="491"/>
      <c r="I17" s="492"/>
      <c r="J17" s="478" t="s">
        <v>518</v>
      </c>
      <c r="K17" s="479"/>
      <c r="L17" s="479"/>
      <c r="M17" s="479"/>
      <c r="N17" s="512"/>
      <c r="O17" s="518"/>
      <c r="P17" s="518"/>
      <c r="Q17" s="518"/>
      <c r="R17" s="771"/>
      <c r="S17" s="771"/>
    </row>
    <row r="18" spans="1:19" ht="52.5" customHeight="1" x14ac:dyDescent="0.3">
      <c r="A18" s="65">
        <v>9</v>
      </c>
      <c r="B18" s="490" t="s">
        <v>81</v>
      </c>
      <c r="C18" s="491"/>
      <c r="D18" s="491"/>
      <c r="E18" s="491"/>
      <c r="F18" s="491"/>
      <c r="G18" s="491"/>
      <c r="H18" s="491"/>
      <c r="I18" s="492"/>
      <c r="J18" s="478" t="s">
        <v>518</v>
      </c>
      <c r="K18" s="479"/>
      <c r="L18" s="479"/>
      <c r="M18" s="479"/>
      <c r="N18" s="512"/>
      <c r="O18" s="518"/>
      <c r="P18" s="518"/>
      <c r="Q18" s="518"/>
      <c r="R18" s="771"/>
      <c r="S18" s="771"/>
    </row>
    <row r="19" spans="1:19" ht="94.5" customHeight="1" x14ac:dyDescent="0.3">
      <c r="A19" s="153">
        <v>10</v>
      </c>
      <c r="B19" s="490" t="s">
        <v>82</v>
      </c>
      <c r="C19" s="491"/>
      <c r="D19" s="491"/>
      <c r="E19" s="491"/>
      <c r="F19" s="491"/>
      <c r="G19" s="491"/>
      <c r="H19" s="491"/>
      <c r="I19" s="492"/>
      <c r="J19" s="478" t="s">
        <v>518</v>
      </c>
      <c r="K19" s="479"/>
      <c r="L19" s="479"/>
      <c r="M19" s="479"/>
      <c r="N19" s="512"/>
      <c r="O19" s="518"/>
      <c r="P19" s="518"/>
      <c r="Q19" s="518"/>
      <c r="R19" s="771"/>
      <c r="S19" s="771"/>
    </row>
    <row r="20" spans="1:19" ht="39" customHeight="1" x14ac:dyDescent="0.3">
      <c r="A20" s="65">
        <v>11</v>
      </c>
      <c r="B20" s="490" t="s">
        <v>83</v>
      </c>
      <c r="C20" s="491"/>
      <c r="D20" s="491"/>
      <c r="E20" s="491"/>
      <c r="F20" s="491"/>
      <c r="G20" s="491"/>
      <c r="H20" s="491"/>
      <c r="I20" s="492"/>
      <c r="J20" s="478" t="s">
        <v>518</v>
      </c>
      <c r="K20" s="479"/>
      <c r="L20" s="479"/>
      <c r="M20" s="479"/>
      <c r="N20" s="512"/>
      <c r="O20" s="518"/>
      <c r="P20" s="518"/>
      <c r="Q20" s="518"/>
      <c r="R20" s="771"/>
      <c r="S20" s="771"/>
    </row>
    <row r="21" spans="1:19" ht="107.25" customHeight="1" x14ac:dyDescent="0.3">
      <c r="A21" s="65">
        <v>12</v>
      </c>
      <c r="B21" s="490" t="s">
        <v>424</v>
      </c>
      <c r="C21" s="491"/>
      <c r="D21" s="491"/>
      <c r="E21" s="491"/>
      <c r="F21" s="491"/>
      <c r="G21" s="491"/>
      <c r="H21" s="491"/>
      <c r="I21" s="492"/>
      <c r="J21" s="478" t="s">
        <v>518</v>
      </c>
      <c r="K21" s="479"/>
      <c r="L21" s="479"/>
      <c r="M21" s="479"/>
      <c r="N21" s="512"/>
      <c r="O21" s="518"/>
      <c r="P21" s="518"/>
      <c r="Q21" s="518"/>
      <c r="R21" s="771"/>
      <c r="S21" s="771"/>
    </row>
    <row r="22" spans="1:19" ht="31.5" customHeight="1" x14ac:dyDescent="0.3">
      <c r="A22" s="148" t="s">
        <v>19</v>
      </c>
      <c r="B22" s="487" t="s">
        <v>85</v>
      </c>
      <c r="C22" s="488"/>
      <c r="D22" s="488"/>
      <c r="E22" s="488"/>
      <c r="F22" s="488"/>
      <c r="G22" s="488"/>
      <c r="H22" s="488"/>
      <c r="I22" s="489"/>
      <c r="J22" s="478"/>
      <c r="K22" s="479"/>
      <c r="L22" s="479"/>
      <c r="M22" s="479"/>
      <c r="N22" s="512"/>
      <c r="O22" s="518"/>
      <c r="P22" s="518"/>
      <c r="Q22" s="518"/>
      <c r="R22" s="771"/>
      <c r="S22" s="771"/>
    </row>
    <row r="23" spans="1:19" ht="55.5" customHeight="1" x14ac:dyDescent="0.3">
      <c r="A23" s="152">
        <v>1</v>
      </c>
      <c r="B23" s="490" t="s">
        <v>86</v>
      </c>
      <c r="C23" s="491"/>
      <c r="D23" s="491"/>
      <c r="E23" s="491"/>
      <c r="F23" s="491"/>
      <c r="G23" s="491"/>
      <c r="H23" s="491"/>
      <c r="I23" s="492"/>
      <c r="J23" s="478" t="s">
        <v>518</v>
      </c>
      <c r="K23" s="479"/>
      <c r="L23" s="479"/>
      <c r="M23" s="479"/>
      <c r="N23" s="512"/>
      <c r="O23" s="518"/>
      <c r="P23" s="518"/>
      <c r="Q23" s="518"/>
      <c r="R23" s="771"/>
      <c r="S23" s="771"/>
    </row>
    <row r="24" spans="1:19" ht="83.25" customHeight="1" x14ac:dyDescent="0.3">
      <c r="A24" s="153">
        <v>2</v>
      </c>
      <c r="B24" s="490" t="s">
        <v>87</v>
      </c>
      <c r="C24" s="491"/>
      <c r="D24" s="491"/>
      <c r="E24" s="491"/>
      <c r="F24" s="491"/>
      <c r="G24" s="491"/>
      <c r="H24" s="491"/>
      <c r="I24" s="492"/>
      <c r="J24" s="478" t="s">
        <v>518</v>
      </c>
      <c r="K24" s="479"/>
      <c r="L24" s="479"/>
      <c r="M24" s="479"/>
      <c r="N24" s="512"/>
      <c r="O24" s="518"/>
      <c r="P24" s="518"/>
      <c r="Q24" s="518"/>
      <c r="R24" s="771"/>
      <c r="S24" s="771"/>
    </row>
    <row r="25" spans="1:19" ht="24.75" customHeight="1" x14ac:dyDescent="0.3">
      <c r="A25" s="65">
        <v>3</v>
      </c>
      <c r="B25" s="490" t="s">
        <v>88</v>
      </c>
      <c r="C25" s="491"/>
      <c r="D25" s="491"/>
      <c r="E25" s="491"/>
      <c r="F25" s="491"/>
      <c r="G25" s="491"/>
      <c r="H25" s="491"/>
      <c r="I25" s="492"/>
      <c r="J25" s="478" t="s">
        <v>518</v>
      </c>
      <c r="K25" s="479"/>
      <c r="L25" s="479"/>
      <c r="M25" s="479"/>
      <c r="N25" s="512"/>
      <c r="O25" s="518"/>
      <c r="P25" s="518"/>
      <c r="Q25" s="518"/>
      <c r="R25" s="771"/>
      <c r="S25" s="771"/>
    </row>
    <row r="26" spans="1:19" ht="15.75" customHeight="1" x14ac:dyDescent="0.35">
      <c r="A26" s="766" t="s">
        <v>280</v>
      </c>
      <c r="B26" s="766"/>
      <c r="C26" s="766"/>
      <c r="D26" s="766"/>
      <c r="E26" s="766"/>
      <c r="F26" s="766"/>
      <c r="G26" s="766"/>
      <c r="H26" s="766"/>
      <c r="I26" s="766"/>
      <c r="J26" s="766"/>
      <c r="K26" s="766"/>
      <c r="L26" s="766"/>
      <c r="M26" s="766"/>
      <c r="N26" s="766"/>
      <c r="O26" s="766"/>
      <c r="P26" s="766"/>
      <c r="Q26" s="766"/>
      <c r="R26" s="763">
        <v>22000</v>
      </c>
      <c r="S26" s="763"/>
    </row>
    <row r="27" spans="1:19" ht="24.75" customHeight="1" x14ac:dyDescent="0.3">
      <c r="A27" s="154"/>
      <c r="B27" s="154"/>
      <c r="C27" s="154"/>
      <c r="D27" s="154"/>
      <c r="E27" s="154"/>
      <c r="F27" s="154"/>
      <c r="G27" s="154"/>
      <c r="H27" s="154"/>
      <c r="I27" s="154"/>
      <c r="J27" s="496"/>
      <c r="K27" s="497"/>
      <c r="L27" s="497"/>
      <c r="M27" s="497"/>
      <c r="N27" s="767"/>
      <c r="O27" s="768"/>
      <c r="P27" s="768"/>
      <c r="Q27" s="768"/>
      <c r="R27" s="769"/>
      <c r="S27" s="770"/>
    </row>
    <row r="28" spans="1:19" ht="34.5" customHeight="1" x14ac:dyDescent="0.3">
      <c r="A28" s="152" t="s">
        <v>35</v>
      </c>
      <c r="B28" s="487" t="s">
        <v>47</v>
      </c>
      <c r="C28" s="488"/>
      <c r="D28" s="488"/>
      <c r="E28" s="488"/>
      <c r="F28" s="488"/>
      <c r="G28" s="488"/>
      <c r="H28" s="488"/>
      <c r="I28" s="489"/>
      <c r="J28" s="478"/>
      <c r="K28" s="479"/>
      <c r="L28" s="479"/>
      <c r="M28" s="479"/>
      <c r="N28" s="512"/>
      <c r="O28" s="518"/>
      <c r="P28" s="518"/>
      <c r="Q28" s="518"/>
      <c r="R28" s="763" t="s">
        <v>307</v>
      </c>
      <c r="S28" s="763"/>
    </row>
    <row r="29" spans="1:19" ht="29.25" customHeight="1" x14ac:dyDescent="0.3">
      <c r="A29" s="65">
        <v>1</v>
      </c>
      <c r="B29" s="490" t="s">
        <v>90</v>
      </c>
      <c r="C29" s="491"/>
      <c r="D29" s="491"/>
      <c r="E29" s="491"/>
      <c r="F29" s="491"/>
      <c r="G29" s="491"/>
      <c r="H29" s="491"/>
      <c r="I29" s="492"/>
      <c r="J29" s="478" t="s">
        <v>518</v>
      </c>
      <c r="K29" s="479"/>
      <c r="L29" s="479"/>
      <c r="M29" s="479"/>
      <c r="N29" s="512"/>
      <c r="O29" s="518"/>
      <c r="P29" s="518"/>
      <c r="Q29" s="518"/>
      <c r="R29" s="859">
        <v>23000</v>
      </c>
      <c r="S29" s="763"/>
    </row>
    <row r="30" spans="1:19" ht="29.25" customHeight="1" x14ac:dyDescent="0.3">
      <c r="A30" s="65">
        <v>2</v>
      </c>
      <c r="B30" s="490" t="s">
        <v>91</v>
      </c>
      <c r="C30" s="491"/>
      <c r="D30" s="491"/>
      <c r="E30" s="491"/>
      <c r="F30" s="491"/>
      <c r="G30" s="491"/>
      <c r="H30" s="491"/>
      <c r="I30" s="492"/>
      <c r="J30" s="478" t="s">
        <v>518</v>
      </c>
      <c r="K30" s="479"/>
      <c r="L30" s="479"/>
      <c r="M30" s="479"/>
      <c r="N30" s="512"/>
      <c r="O30" s="518"/>
      <c r="P30" s="518"/>
      <c r="Q30" s="518"/>
      <c r="R30" s="859">
        <v>24000</v>
      </c>
      <c r="S30" s="763"/>
    </row>
    <row r="31" spans="1:19" ht="50.25" customHeight="1" x14ac:dyDescent="0.3">
      <c r="A31" s="65">
        <v>3</v>
      </c>
      <c r="B31" s="506" t="s">
        <v>403</v>
      </c>
      <c r="C31" s="764"/>
      <c r="D31" s="764"/>
      <c r="E31" s="764"/>
      <c r="F31" s="764"/>
      <c r="G31" s="764"/>
      <c r="H31" s="764"/>
      <c r="I31" s="765"/>
      <c r="J31" s="478" t="s">
        <v>518</v>
      </c>
      <c r="K31" s="479"/>
      <c r="L31" s="479"/>
      <c r="M31" s="479"/>
      <c r="N31" s="512"/>
      <c r="O31" s="518"/>
      <c r="P31" s="518"/>
      <c r="Q31" s="518"/>
      <c r="R31" s="859">
        <v>4800</v>
      </c>
      <c r="S31" s="763"/>
    </row>
    <row r="32" spans="1:19" ht="24.75" customHeight="1" x14ac:dyDescent="0.3">
      <c r="A32" s="65">
        <v>4</v>
      </c>
      <c r="B32" s="490" t="s">
        <v>304</v>
      </c>
      <c r="C32" s="491"/>
      <c r="D32" s="491"/>
      <c r="E32" s="491"/>
      <c r="F32" s="491"/>
      <c r="G32" s="491"/>
      <c r="H32" s="491"/>
      <c r="I32" s="492"/>
      <c r="J32" s="478" t="s">
        <v>518</v>
      </c>
      <c r="K32" s="479"/>
      <c r="L32" s="479"/>
      <c r="M32" s="479"/>
      <c r="N32" s="512"/>
      <c r="O32" s="518"/>
      <c r="P32" s="518"/>
      <c r="Q32" s="518"/>
      <c r="R32" s="859">
        <v>-300</v>
      </c>
      <c r="S32" s="763"/>
    </row>
    <row r="33" spans="1:19" ht="24.75" customHeight="1" x14ac:dyDescent="0.3">
      <c r="A33" s="65">
        <v>5</v>
      </c>
      <c r="B33" s="490" t="s">
        <v>305</v>
      </c>
      <c r="C33" s="491"/>
      <c r="D33" s="491"/>
      <c r="E33" s="491"/>
      <c r="F33" s="491"/>
      <c r="G33" s="491"/>
      <c r="H33" s="491"/>
      <c r="I33" s="492"/>
      <c r="J33" s="478" t="s">
        <v>518</v>
      </c>
      <c r="K33" s="479"/>
      <c r="L33" s="479"/>
      <c r="M33" s="479"/>
      <c r="N33" s="512"/>
      <c r="O33" s="518" t="s">
        <v>853</v>
      </c>
      <c r="P33" s="518"/>
      <c r="Q33" s="518"/>
      <c r="R33" s="859">
        <v>0</v>
      </c>
      <c r="S33" s="763"/>
    </row>
    <row r="34" spans="1:19" ht="24.75" customHeight="1" x14ac:dyDescent="0.3">
      <c r="A34" s="65">
        <v>6</v>
      </c>
      <c r="B34" s="490" t="s">
        <v>402</v>
      </c>
      <c r="C34" s="491"/>
      <c r="D34" s="491"/>
      <c r="E34" s="491"/>
      <c r="F34" s="491"/>
      <c r="G34" s="491"/>
      <c r="H34" s="491"/>
      <c r="I34" s="492"/>
      <c r="J34" s="478" t="s">
        <v>518</v>
      </c>
      <c r="K34" s="479"/>
      <c r="L34" s="479"/>
      <c r="M34" s="479"/>
      <c r="N34" s="512"/>
      <c r="O34" s="518" t="s">
        <v>453</v>
      </c>
      <c r="P34" s="518"/>
      <c r="Q34" s="518"/>
      <c r="R34" s="859">
        <v>0</v>
      </c>
      <c r="S34" s="763"/>
    </row>
    <row r="35" spans="1:19" ht="24.75" customHeight="1" x14ac:dyDescent="0.3">
      <c r="A35" s="65">
        <v>7</v>
      </c>
      <c r="B35" s="490" t="s">
        <v>306</v>
      </c>
      <c r="C35" s="491"/>
      <c r="D35" s="491"/>
      <c r="E35" s="491"/>
      <c r="F35" s="491"/>
      <c r="G35" s="491"/>
      <c r="H35" s="491"/>
      <c r="I35" s="492"/>
      <c r="J35" s="478" t="s">
        <v>518</v>
      </c>
      <c r="K35" s="479"/>
      <c r="L35" s="479"/>
      <c r="M35" s="479"/>
      <c r="N35" s="512"/>
      <c r="O35" s="518"/>
      <c r="P35" s="518"/>
      <c r="Q35" s="518"/>
      <c r="R35" s="859">
        <v>450</v>
      </c>
      <c r="S35" s="763"/>
    </row>
    <row r="36" spans="1:19" ht="34.5" customHeight="1" x14ac:dyDescent="0.3">
      <c r="A36" s="65">
        <v>8</v>
      </c>
      <c r="B36" s="490" t="s">
        <v>425</v>
      </c>
      <c r="C36" s="491"/>
      <c r="D36" s="491"/>
      <c r="E36" s="491"/>
      <c r="F36" s="491"/>
      <c r="G36" s="491"/>
      <c r="H36" s="491"/>
      <c r="I36" s="492"/>
      <c r="J36" s="478" t="s">
        <v>518</v>
      </c>
      <c r="K36" s="479"/>
      <c r="L36" s="479"/>
      <c r="M36" s="479"/>
      <c r="N36" s="512"/>
      <c r="O36" s="518" t="s">
        <v>1062</v>
      </c>
      <c r="P36" s="518"/>
      <c r="Q36" s="518"/>
      <c r="R36" s="859">
        <v>950</v>
      </c>
      <c r="S36" s="763"/>
    </row>
    <row r="37" spans="1:19" ht="24.75" customHeight="1" x14ac:dyDescent="0.3">
      <c r="A37" s="65">
        <v>9</v>
      </c>
      <c r="B37" s="490" t="s">
        <v>317</v>
      </c>
      <c r="C37" s="491"/>
      <c r="D37" s="491"/>
      <c r="E37" s="491"/>
      <c r="F37" s="491"/>
      <c r="G37" s="491"/>
      <c r="H37" s="491"/>
      <c r="I37" s="492"/>
      <c r="J37" s="478" t="s">
        <v>518</v>
      </c>
      <c r="K37" s="479"/>
      <c r="L37" s="479"/>
      <c r="M37" s="479"/>
      <c r="N37" s="512"/>
      <c r="O37" s="518"/>
      <c r="P37" s="518"/>
      <c r="Q37" s="518"/>
      <c r="R37" s="859">
        <v>3600</v>
      </c>
      <c r="S37" s="763"/>
    </row>
    <row r="38" spans="1:19" ht="24.75" customHeight="1" x14ac:dyDescent="0.3">
      <c r="A38" s="65">
        <v>10</v>
      </c>
      <c r="B38" s="490"/>
      <c r="C38" s="491"/>
      <c r="D38" s="491"/>
      <c r="E38" s="491"/>
      <c r="F38" s="491"/>
      <c r="G38" s="491"/>
      <c r="H38" s="491"/>
      <c r="I38" s="492"/>
      <c r="J38" s="478"/>
      <c r="K38" s="479"/>
      <c r="L38" s="479"/>
      <c r="M38" s="479"/>
      <c r="N38" s="512"/>
      <c r="O38" s="518"/>
      <c r="P38" s="518"/>
      <c r="Q38" s="518"/>
      <c r="R38" s="763" t="s">
        <v>307</v>
      </c>
      <c r="S38" s="763"/>
    </row>
    <row r="39" spans="1:19" ht="34.5" customHeight="1" x14ac:dyDescent="0.3">
      <c r="A39" s="65">
        <v>11</v>
      </c>
      <c r="B39" s="757"/>
      <c r="C39" s="758"/>
      <c r="D39" s="758"/>
      <c r="E39" s="758"/>
      <c r="F39" s="758"/>
      <c r="G39" s="758"/>
      <c r="H39" s="758"/>
      <c r="I39" s="759"/>
      <c r="J39" s="760"/>
      <c r="K39" s="761"/>
      <c r="L39" s="761"/>
      <c r="M39" s="761"/>
      <c r="N39" s="762"/>
      <c r="O39" s="518"/>
      <c r="P39" s="518"/>
      <c r="Q39" s="518"/>
      <c r="R39" s="763" t="s">
        <v>307</v>
      </c>
      <c r="S39" s="763"/>
    </row>
  </sheetData>
  <mergeCells count="147">
    <mergeCell ref="B4:I4"/>
    <mergeCell ref="J4:N4"/>
    <mergeCell ref="O4:Q4"/>
    <mergeCell ref="R4:S4"/>
    <mergeCell ref="B5:I5"/>
    <mergeCell ref="J5:N5"/>
    <mergeCell ref="O5:Q5"/>
    <mergeCell ref="R5:S5"/>
    <mergeCell ref="B1:I1"/>
    <mergeCell ref="J1:N1"/>
    <mergeCell ref="O1:Q1"/>
    <mergeCell ref="R1:S1"/>
    <mergeCell ref="A2:S2"/>
    <mergeCell ref="A3:S3"/>
    <mergeCell ref="B8:I8"/>
    <mergeCell ref="J8:N8"/>
    <mergeCell ref="O8:Q8"/>
    <mergeCell ref="R8:S8"/>
    <mergeCell ref="B9:I9"/>
    <mergeCell ref="J9:N9"/>
    <mergeCell ref="O9:Q9"/>
    <mergeCell ref="R9:S9"/>
    <mergeCell ref="B6:I6"/>
    <mergeCell ref="J6:N6"/>
    <mergeCell ref="O6:Q6"/>
    <mergeCell ref="R6:S6"/>
    <mergeCell ref="B7:I7"/>
    <mergeCell ref="J7:N7"/>
    <mergeCell ref="O7:Q7"/>
    <mergeCell ref="R7:S7"/>
    <mergeCell ref="B12:I12"/>
    <mergeCell ref="J12:N12"/>
    <mergeCell ref="O12:Q12"/>
    <mergeCell ref="R12:S12"/>
    <mergeCell ref="B13:I13"/>
    <mergeCell ref="J13:N13"/>
    <mergeCell ref="O13:Q13"/>
    <mergeCell ref="R13:S13"/>
    <mergeCell ref="B10:I10"/>
    <mergeCell ref="J10:N10"/>
    <mergeCell ref="O10:Q10"/>
    <mergeCell ref="R10:S10"/>
    <mergeCell ref="B11:I11"/>
    <mergeCell ref="J11:N11"/>
    <mergeCell ref="O11:Q11"/>
    <mergeCell ref="R11:S11"/>
    <mergeCell ref="B16:I16"/>
    <mergeCell ref="J16:N16"/>
    <mergeCell ref="O16:Q16"/>
    <mergeCell ref="R16:S16"/>
    <mergeCell ref="B17:I17"/>
    <mergeCell ref="J17:N17"/>
    <mergeCell ref="O17:Q17"/>
    <mergeCell ref="R17:S17"/>
    <mergeCell ref="B14:I14"/>
    <mergeCell ref="J14:N14"/>
    <mergeCell ref="O14:Q14"/>
    <mergeCell ref="R14:S14"/>
    <mergeCell ref="B15:I15"/>
    <mergeCell ref="J15:N15"/>
    <mergeCell ref="O15:Q15"/>
    <mergeCell ref="R15:S15"/>
    <mergeCell ref="B20:I20"/>
    <mergeCell ref="J20:N20"/>
    <mergeCell ref="O20:Q20"/>
    <mergeCell ref="R20:S20"/>
    <mergeCell ref="B21:I21"/>
    <mergeCell ref="J21:N21"/>
    <mergeCell ref="O21:Q21"/>
    <mergeCell ref="R21:S21"/>
    <mergeCell ref="B18:I18"/>
    <mergeCell ref="J18:N18"/>
    <mergeCell ref="O18:Q18"/>
    <mergeCell ref="R18:S18"/>
    <mergeCell ref="B19:I19"/>
    <mergeCell ref="J19:N19"/>
    <mergeCell ref="O19:Q19"/>
    <mergeCell ref="R19:S19"/>
    <mergeCell ref="B24:I24"/>
    <mergeCell ref="J24:N24"/>
    <mergeCell ref="O24:Q24"/>
    <mergeCell ref="R24:S24"/>
    <mergeCell ref="B25:I25"/>
    <mergeCell ref="J25:N25"/>
    <mergeCell ref="O25:Q25"/>
    <mergeCell ref="R25:S25"/>
    <mergeCell ref="B22:I22"/>
    <mergeCell ref="J22:N22"/>
    <mergeCell ref="O22:Q22"/>
    <mergeCell ref="R22:S22"/>
    <mergeCell ref="B23:I23"/>
    <mergeCell ref="J23:N23"/>
    <mergeCell ref="O23:Q23"/>
    <mergeCell ref="R23:S23"/>
    <mergeCell ref="A26:Q26"/>
    <mergeCell ref="R26:S26"/>
    <mergeCell ref="J27:N27"/>
    <mergeCell ref="O27:Q27"/>
    <mergeCell ref="R27:S27"/>
    <mergeCell ref="B28:I28"/>
    <mergeCell ref="J28:N28"/>
    <mergeCell ref="O28:Q28"/>
    <mergeCell ref="R28:S28"/>
    <mergeCell ref="B31:I31"/>
    <mergeCell ref="J31:N31"/>
    <mergeCell ref="O31:Q31"/>
    <mergeCell ref="R31:S31"/>
    <mergeCell ref="B32:I32"/>
    <mergeCell ref="J32:N32"/>
    <mergeCell ref="O32:Q32"/>
    <mergeCell ref="R32:S32"/>
    <mergeCell ref="B29:I29"/>
    <mergeCell ref="J29:N29"/>
    <mergeCell ref="O29:Q29"/>
    <mergeCell ref="R29:S29"/>
    <mergeCell ref="B30:I30"/>
    <mergeCell ref="J30:N30"/>
    <mergeCell ref="O30:Q30"/>
    <mergeCell ref="R30:S30"/>
    <mergeCell ref="B35:I35"/>
    <mergeCell ref="J35:N35"/>
    <mergeCell ref="O35:Q35"/>
    <mergeCell ref="R35:S35"/>
    <mergeCell ref="B36:I36"/>
    <mergeCell ref="J36:N36"/>
    <mergeCell ref="O36:Q36"/>
    <mergeCell ref="R36:S36"/>
    <mergeCell ref="B33:I33"/>
    <mergeCell ref="J33:N33"/>
    <mergeCell ref="O33:Q33"/>
    <mergeCell ref="R33:S33"/>
    <mergeCell ref="B34:I34"/>
    <mergeCell ref="J34:N34"/>
    <mergeCell ref="O34:Q34"/>
    <mergeCell ref="R34:S34"/>
    <mergeCell ref="B39:I39"/>
    <mergeCell ref="J39:N39"/>
    <mergeCell ref="O39:Q39"/>
    <mergeCell ref="R39:S39"/>
    <mergeCell ref="B37:I37"/>
    <mergeCell ref="J37:N37"/>
    <mergeCell ref="O37:Q37"/>
    <mergeCell ref="R37:S37"/>
    <mergeCell ref="B38:I38"/>
    <mergeCell ref="J38:N38"/>
    <mergeCell ref="O38:Q38"/>
    <mergeCell ref="R38:S38"/>
  </mergeCells>
  <pageMargins left="0.7" right="0.7" top="0.75" bottom="0.75" header="0.3" footer="0.3"/>
  <pageSetup scale="59"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124"/>
  <sheetViews>
    <sheetView zoomScale="75" zoomScaleNormal="75" workbookViewId="0">
      <selection activeCell="A3" sqref="A3"/>
    </sheetView>
  </sheetViews>
  <sheetFormatPr defaultRowHeight="13" x14ac:dyDescent="0.3"/>
  <cols>
    <col min="15" max="15" width="25.69921875" customWidth="1"/>
    <col min="16" max="16" width="14.796875" customWidth="1"/>
    <col min="17" max="17" width="9.3984375" customWidth="1"/>
  </cols>
  <sheetData>
    <row r="1" spans="1:17" ht="128.25" customHeight="1" x14ac:dyDescent="0.3">
      <c r="A1" s="25"/>
      <c r="B1" s="886" t="s">
        <v>1</v>
      </c>
      <c r="C1" s="887"/>
      <c r="D1" s="887"/>
      <c r="E1" s="887"/>
      <c r="F1" s="887"/>
      <c r="G1" s="887"/>
      <c r="H1" s="887"/>
      <c r="I1" s="888"/>
      <c r="J1" s="889" t="s">
        <v>2</v>
      </c>
      <c r="K1" s="890"/>
      <c r="L1" s="890"/>
      <c r="M1" s="891"/>
      <c r="N1" s="892" t="s">
        <v>3</v>
      </c>
      <c r="O1" s="893"/>
      <c r="P1" s="882" t="s">
        <v>278</v>
      </c>
      <c r="Q1" s="882"/>
    </row>
    <row r="2" spans="1:17" ht="14.5" x14ac:dyDescent="0.3">
      <c r="A2" s="883" t="s">
        <v>407</v>
      </c>
      <c r="B2" s="884"/>
      <c r="C2" s="884"/>
      <c r="D2" s="884"/>
      <c r="E2" s="884"/>
      <c r="F2" s="884"/>
      <c r="G2" s="884"/>
      <c r="H2" s="884"/>
      <c r="I2" s="884"/>
      <c r="J2" s="884"/>
      <c r="K2" s="884"/>
      <c r="L2" s="884"/>
      <c r="M2" s="884"/>
      <c r="N2" s="884"/>
      <c r="O2" s="884"/>
      <c r="P2" s="884"/>
      <c r="Q2" s="885"/>
    </row>
    <row r="3" spans="1:17" ht="14.5" x14ac:dyDescent="0.3">
      <c r="A3" s="51" t="s">
        <v>4</v>
      </c>
      <c r="B3" s="670" t="s">
        <v>5</v>
      </c>
      <c r="C3" s="671"/>
      <c r="D3" s="671"/>
      <c r="E3" s="671"/>
      <c r="F3" s="671"/>
      <c r="G3" s="671"/>
      <c r="H3" s="671"/>
      <c r="I3" s="672"/>
      <c r="J3" s="693"/>
      <c r="K3" s="694"/>
      <c r="L3" s="694"/>
      <c r="M3" s="694"/>
      <c r="N3" s="715"/>
      <c r="O3" s="715"/>
      <c r="P3" s="836"/>
      <c r="Q3" s="836"/>
    </row>
    <row r="4" spans="1:17" ht="162" customHeight="1" x14ac:dyDescent="0.3">
      <c r="A4" s="20">
        <v>1</v>
      </c>
      <c r="B4" s="574" t="s">
        <v>362</v>
      </c>
      <c r="C4" s="694"/>
      <c r="D4" s="694"/>
      <c r="E4" s="713"/>
      <c r="F4" s="713"/>
      <c r="G4" s="713"/>
      <c r="H4" s="713"/>
      <c r="I4" s="714"/>
      <c r="J4" s="860" t="s">
        <v>454</v>
      </c>
      <c r="K4" s="861"/>
      <c r="L4" s="861"/>
      <c r="M4" s="861"/>
      <c r="N4" s="715"/>
      <c r="O4" s="715"/>
      <c r="P4" s="836"/>
      <c r="Q4" s="836"/>
    </row>
    <row r="5" spans="1:17" ht="51" customHeight="1" x14ac:dyDescent="0.3">
      <c r="A5" s="19">
        <v>2</v>
      </c>
      <c r="B5" s="574" t="s">
        <v>431</v>
      </c>
      <c r="C5" s="572"/>
      <c r="D5" s="572"/>
      <c r="E5" s="572"/>
      <c r="F5" s="572"/>
      <c r="G5" s="572"/>
      <c r="H5" s="572"/>
      <c r="I5" s="666"/>
      <c r="J5" s="860" t="s">
        <v>454</v>
      </c>
      <c r="K5" s="861"/>
      <c r="L5" s="861"/>
      <c r="M5" s="861"/>
      <c r="N5" s="715"/>
      <c r="O5" s="715"/>
      <c r="P5" s="836"/>
      <c r="Q5" s="836"/>
    </row>
    <row r="6" spans="1:17" ht="24.75" customHeight="1" x14ac:dyDescent="0.3">
      <c r="A6" s="19">
        <v>3</v>
      </c>
      <c r="B6" s="574" t="s">
        <v>93</v>
      </c>
      <c r="C6" s="572"/>
      <c r="D6" s="572"/>
      <c r="E6" s="572"/>
      <c r="F6" s="572"/>
      <c r="G6" s="572"/>
      <c r="H6" s="572"/>
      <c r="I6" s="666"/>
      <c r="J6" s="860" t="s">
        <v>454</v>
      </c>
      <c r="K6" s="861"/>
      <c r="L6" s="861"/>
      <c r="M6" s="861"/>
      <c r="N6" s="715"/>
      <c r="O6" s="715"/>
      <c r="P6" s="836"/>
      <c r="Q6" s="836"/>
    </row>
    <row r="7" spans="1:17" ht="33.75" customHeight="1" x14ac:dyDescent="0.3">
      <c r="A7" s="19">
        <v>4</v>
      </c>
      <c r="B7" s="574" t="s">
        <v>94</v>
      </c>
      <c r="C7" s="572"/>
      <c r="D7" s="572"/>
      <c r="E7" s="572"/>
      <c r="F7" s="572"/>
      <c r="G7" s="572"/>
      <c r="H7" s="572"/>
      <c r="I7" s="666"/>
      <c r="J7" s="860" t="s">
        <v>454</v>
      </c>
      <c r="K7" s="861"/>
      <c r="L7" s="861"/>
      <c r="M7" s="861"/>
      <c r="N7" s="715"/>
      <c r="O7" s="715"/>
      <c r="P7" s="836"/>
      <c r="Q7" s="836"/>
    </row>
    <row r="8" spans="1:17" ht="56.25" customHeight="1" x14ac:dyDescent="0.3">
      <c r="A8" s="19">
        <v>5</v>
      </c>
      <c r="B8" s="574" t="s">
        <v>331</v>
      </c>
      <c r="C8" s="572"/>
      <c r="D8" s="572"/>
      <c r="E8" s="572"/>
      <c r="F8" s="572"/>
      <c r="G8" s="572"/>
      <c r="H8" s="572"/>
      <c r="I8" s="666"/>
      <c r="J8" s="860" t="s">
        <v>454</v>
      </c>
      <c r="K8" s="861"/>
      <c r="L8" s="861"/>
      <c r="M8" s="861"/>
      <c r="N8" s="518" t="s">
        <v>466</v>
      </c>
      <c r="O8" s="518"/>
      <c r="P8" s="836"/>
      <c r="Q8" s="836"/>
    </row>
    <row r="9" spans="1:17" ht="50.25" customHeight="1" x14ac:dyDescent="0.3">
      <c r="A9" s="19">
        <v>6</v>
      </c>
      <c r="B9" s="574" t="s">
        <v>326</v>
      </c>
      <c r="C9" s="694"/>
      <c r="D9" s="694"/>
      <c r="E9" s="694"/>
      <c r="F9" s="694"/>
      <c r="G9" s="694"/>
      <c r="H9" s="694"/>
      <c r="I9" s="695"/>
      <c r="J9" s="860" t="s">
        <v>454</v>
      </c>
      <c r="K9" s="861"/>
      <c r="L9" s="861"/>
      <c r="M9" s="861"/>
      <c r="N9" s="518" t="s">
        <v>467</v>
      </c>
      <c r="O9" s="518"/>
      <c r="P9" s="836"/>
      <c r="Q9" s="836"/>
    </row>
    <row r="10" spans="1:17" ht="49.5" customHeight="1" x14ac:dyDescent="0.3">
      <c r="A10" s="20">
        <v>7</v>
      </c>
      <c r="B10" s="574" t="s">
        <v>311</v>
      </c>
      <c r="C10" s="572"/>
      <c r="D10" s="572"/>
      <c r="E10" s="572"/>
      <c r="F10" s="572"/>
      <c r="G10" s="572"/>
      <c r="H10" s="572"/>
      <c r="I10" s="666"/>
      <c r="J10" s="860" t="s">
        <v>454</v>
      </c>
      <c r="K10" s="861"/>
      <c r="L10" s="861"/>
      <c r="M10" s="861"/>
      <c r="N10" s="715"/>
      <c r="O10" s="715"/>
      <c r="P10" s="836"/>
      <c r="Q10" s="836"/>
    </row>
    <row r="11" spans="1:17" ht="45.75" customHeight="1" x14ac:dyDescent="0.3">
      <c r="A11" s="19">
        <v>8</v>
      </c>
      <c r="B11" s="574" t="s">
        <v>95</v>
      </c>
      <c r="C11" s="572"/>
      <c r="D11" s="572"/>
      <c r="E11" s="572"/>
      <c r="F11" s="572"/>
      <c r="G11" s="572"/>
      <c r="H11" s="572"/>
      <c r="I11" s="666"/>
      <c r="J11" s="860" t="s">
        <v>454</v>
      </c>
      <c r="K11" s="861"/>
      <c r="L11" s="861"/>
      <c r="M11" s="861"/>
      <c r="N11" s="715"/>
      <c r="O11" s="715"/>
      <c r="P11" s="836"/>
      <c r="Q11" s="836"/>
    </row>
    <row r="12" spans="1:17" ht="31" x14ac:dyDescent="0.3">
      <c r="A12" s="55" t="s">
        <v>8</v>
      </c>
      <c r="B12" s="670" t="s">
        <v>96</v>
      </c>
      <c r="C12" s="671"/>
      <c r="D12" s="671"/>
      <c r="E12" s="671"/>
      <c r="F12" s="671"/>
      <c r="G12" s="671"/>
      <c r="H12" s="671"/>
      <c r="I12" s="672"/>
      <c r="J12" s="860" t="s">
        <v>454</v>
      </c>
      <c r="K12" s="861"/>
      <c r="L12" s="861"/>
      <c r="M12" s="861"/>
      <c r="N12" s="715"/>
      <c r="O12" s="715"/>
      <c r="P12" s="836"/>
      <c r="Q12" s="836"/>
    </row>
    <row r="13" spans="1:17" s="46" customFormat="1" ht="92.25" customHeight="1" x14ac:dyDescent="0.3">
      <c r="A13" s="19"/>
      <c r="B13" s="696" t="s">
        <v>427</v>
      </c>
      <c r="C13" s="572"/>
      <c r="D13" s="572"/>
      <c r="E13" s="572"/>
      <c r="F13" s="572"/>
      <c r="G13" s="572"/>
      <c r="H13" s="572"/>
      <c r="I13" s="666"/>
      <c r="J13" s="860" t="s">
        <v>454</v>
      </c>
      <c r="K13" s="861"/>
      <c r="L13" s="861"/>
      <c r="M13" s="861"/>
      <c r="N13" s="715"/>
      <c r="O13" s="715"/>
      <c r="P13" s="52"/>
      <c r="Q13" s="52"/>
    </row>
    <row r="14" spans="1:17" ht="33" customHeight="1" x14ac:dyDescent="0.3">
      <c r="A14" s="19">
        <v>1</v>
      </c>
      <c r="B14" s="574" t="s">
        <v>367</v>
      </c>
      <c r="C14" s="572"/>
      <c r="D14" s="572"/>
      <c r="E14" s="572"/>
      <c r="F14" s="572"/>
      <c r="G14" s="572"/>
      <c r="H14" s="572"/>
      <c r="I14" s="666"/>
      <c r="J14" s="860" t="s">
        <v>454</v>
      </c>
      <c r="K14" s="861"/>
      <c r="L14" s="861"/>
      <c r="M14" s="861"/>
      <c r="N14" s="715"/>
      <c r="O14" s="715"/>
      <c r="P14" s="836"/>
      <c r="Q14" s="836"/>
    </row>
    <row r="15" spans="1:17" ht="31.5" customHeight="1" x14ac:dyDescent="0.3">
      <c r="A15" s="19">
        <v>2</v>
      </c>
      <c r="B15" s="574" t="s">
        <v>281</v>
      </c>
      <c r="C15" s="572"/>
      <c r="D15" s="572"/>
      <c r="E15" s="572"/>
      <c r="F15" s="572"/>
      <c r="G15" s="572"/>
      <c r="H15" s="572"/>
      <c r="I15" s="666"/>
      <c r="J15" s="860" t="s">
        <v>454</v>
      </c>
      <c r="K15" s="861"/>
      <c r="L15" s="861"/>
      <c r="M15" s="861"/>
      <c r="N15" s="715"/>
      <c r="O15" s="715"/>
      <c r="P15" s="836"/>
      <c r="Q15" s="836"/>
    </row>
    <row r="16" spans="1:17" ht="105.75" customHeight="1" x14ac:dyDescent="0.3">
      <c r="A16" s="19">
        <v>3</v>
      </c>
      <c r="B16" s="693" t="s">
        <v>97</v>
      </c>
      <c r="C16" s="694"/>
      <c r="D16" s="694"/>
      <c r="E16" s="694"/>
      <c r="F16" s="694"/>
      <c r="G16" s="694"/>
      <c r="H16" s="694"/>
      <c r="I16" s="695"/>
      <c r="J16" s="860" t="s">
        <v>454</v>
      </c>
      <c r="K16" s="861"/>
      <c r="L16" s="861"/>
      <c r="M16" s="861"/>
      <c r="N16" s="715"/>
      <c r="O16" s="715"/>
      <c r="P16" s="836"/>
      <c r="Q16" s="836"/>
    </row>
    <row r="17" spans="1:17" ht="50.25" customHeight="1" x14ac:dyDescent="0.3">
      <c r="A17" s="19">
        <v>4</v>
      </c>
      <c r="B17" s="574" t="s">
        <v>98</v>
      </c>
      <c r="C17" s="572"/>
      <c r="D17" s="572"/>
      <c r="E17" s="572"/>
      <c r="F17" s="572"/>
      <c r="G17" s="572"/>
      <c r="H17" s="572"/>
      <c r="I17" s="666"/>
      <c r="J17" s="860" t="s">
        <v>454</v>
      </c>
      <c r="K17" s="861"/>
      <c r="L17" s="861"/>
      <c r="M17" s="861"/>
      <c r="N17" s="793"/>
      <c r="O17" s="795"/>
      <c r="P17" s="836"/>
      <c r="Q17" s="836"/>
    </row>
    <row r="18" spans="1:17" ht="30.75" customHeight="1" x14ac:dyDescent="0.3">
      <c r="A18" s="19">
        <v>5</v>
      </c>
      <c r="B18" s="574" t="s">
        <v>99</v>
      </c>
      <c r="C18" s="572"/>
      <c r="D18" s="572"/>
      <c r="E18" s="572"/>
      <c r="F18" s="572"/>
      <c r="G18" s="572"/>
      <c r="H18" s="572"/>
      <c r="I18" s="666"/>
      <c r="J18" s="860" t="s">
        <v>454</v>
      </c>
      <c r="K18" s="861"/>
      <c r="L18" s="861"/>
      <c r="M18" s="861"/>
      <c r="N18" s="715"/>
      <c r="O18" s="715"/>
      <c r="P18" s="836"/>
      <c r="Q18" s="836"/>
    </row>
    <row r="19" spans="1:17" ht="30.75" customHeight="1" x14ac:dyDescent="0.3">
      <c r="A19" s="19">
        <v>6</v>
      </c>
      <c r="B19" s="574" t="s">
        <v>100</v>
      </c>
      <c r="C19" s="572"/>
      <c r="D19" s="572"/>
      <c r="E19" s="572"/>
      <c r="F19" s="572"/>
      <c r="G19" s="572"/>
      <c r="H19" s="572"/>
      <c r="I19" s="666"/>
      <c r="J19" s="860" t="s">
        <v>454</v>
      </c>
      <c r="K19" s="861"/>
      <c r="L19" s="861"/>
      <c r="M19" s="861"/>
      <c r="N19" s="715"/>
      <c r="O19" s="715"/>
      <c r="P19" s="836"/>
      <c r="Q19" s="836"/>
    </row>
    <row r="20" spans="1:17" ht="36" customHeight="1" x14ac:dyDescent="0.3">
      <c r="A20" s="19">
        <v>7</v>
      </c>
      <c r="B20" s="574" t="s">
        <v>101</v>
      </c>
      <c r="C20" s="572"/>
      <c r="D20" s="572"/>
      <c r="E20" s="572"/>
      <c r="F20" s="572"/>
      <c r="G20" s="572"/>
      <c r="H20" s="572"/>
      <c r="I20" s="666"/>
      <c r="J20" s="860" t="s">
        <v>454</v>
      </c>
      <c r="K20" s="861"/>
      <c r="L20" s="861"/>
      <c r="M20" s="861"/>
      <c r="N20" s="715"/>
      <c r="O20" s="715"/>
      <c r="P20" s="836"/>
      <c r="Q20" s="836"/>
    </row>
    <row r="21" spans="1:17" ht="30.75" customHeight="1" x14ac:dyDescent="0.3">
      <c r="A21" s="19">
        <v>8</v>
      </c>
      <c r="B21" s="574" t="s">
        <v>102</v>
      </c>
      <c r="C21" s="572"/>
      <c r="D21" s="572"/>
      <c r="E21" s="572"/>
      <c r="F21" s="572"/>
      <c r="G21" s="572"/>
      <c r="H21" s="572"/>
      <c r="I21" s="666"/>
      <c r="J21" s="860" t="s">
        <v>454</v>
      </c>
      <c r="K21" s="861"/>
      <c r="L21" s="861"/>
      <c r="M21" s="861"/>
      <c r="N21" s="715"/>
      <c r="O21" s="715"/>
      <c r="P21" s="836"/>
      <c r="Q21" s="836"/>
    </row>
    <row r="22" spans="1:17" ht="44.25" customHeight="1" x14ac:dyDescent="0.3">
      <c r="A22" s="19">
        <v>9</v>
      </c>
      <c r="B22" s="574" t="s">
        <v>103</v>
      </c>
      <c r="C22" s="572"/>
      <c r="D22" s="572"/>
      <c r="E22" s="572"/>
      <c r="F22" s="572"/>
      <c r="G22" s="572"/>
      <c r="H22" s="572"/>
      <c r="I22" s="666"/>
      <c r="J22" s="860" t="s">
        <v>454</v>
      </c>
      <c r="K22" s="861"/>
      <c r="L22" s="861"/>
      <c r="M22" s="861"/>
      <c r="N22" s="715"/>
      <c r="O22" s="715"/>
      <c r="P22" s="836"/>
      <c r="Q22" s="836"/>
    </row>
    <row r="23" spans="1:17" ht="30.75" customHeight="1" x14ac:dyDescent="0.3">
      <c r="A23" s="19">
        <v>10</v>
      </c>
      <c r="B23" s="574" t="s">
        <v>404</v>
      </c>
      <c r="C23" s="572"/>
      <c r="D23" s="572"/>
      <c r="E23" s="572"/>
      <c r="F23" s="572"/>
      <c r="G23" s="572"/>
      <c r="H23" s="572"/>
      <c r="I23" s="666"/>
      <c r="J23" s="860" t="s">
        <v>454</v>
      </c>
      <c r="K23" s="861"/>
      <c r="L23" s="861"/>
      <c r="M23" s="861"/>
      <c r="N23" s="715"/>
      <c r="O23" s="715"/>
      <c r="P23" s="836"/>
      <c r="Q23" s="836"/>
    </row>
    <row r="24" spans="1:17" ht="46.5" customHeight="1" x14ac:dyDescent="0.3">
      <c r="A24" s="19">
        <v>11</v>
      </c>
      <c r="B24" s="574" t="s">
        <v>104</v>
      </c>
      <c r="C24" s="572"/>
      <c r="D24" s="572"/>
      <c r="E24" s="572"/>
      <c r="F24" s="572"/>
      <c r="G24" s="572"/>
      <c r="H24" s="572"/>
      <c r="I24" s="666"/>
      <c r="J24" s="860" t="s">
        <v>454</v>
      </c>
      <c r="K24" s="861"/>
      <c r="L24" s="861"/>
      <c r="M24" s="861"/>
      <c r="N24" s="715"/>
      <c r="O24" s="715"/>
      <c r="P24" s="836"/>
      <c r="Q24" s="836"/>
    </row>
    <row r="25" spans="1:17" ht="67.5" customHeight="1" x14ac:dyDescent="0.3">
      <c r="A25" s="19">
        <v>12</v>
      </c>
      <c r="B25" s="574" t="s">
        <v>405</v>
      </c>
      <c r="C25" s="572"/>
      <c r="D25" s="572"/>
      <c r="E25" s="572"/>
      <c r="F25" s="572"/>
      <c r="G25" s="572"/>
      <c r="H25" s="572"/>
      <c r="I25" s="666"/>
      <c r="J25" s="860" t="s">
        <v>454</v>
      </c>
      <c r="K25" s="861"/>
      <c r="L25" s="861"/>
      <c r="M25" s="861"/>
      <c r="N25" s="715"/>
      <c r="O25" s="715"/>
      <c r="P25" s="836"/>
      <c r="Q25" s="836"/>
    </row>
    <row r="26" spans="1:17" ht="32.25" customHeight="1" x14ac:dyDescent="0.3">
      <c r="A26" s="19">
        <v>13</v>
      </c>
      <c r="B26" s="574" t="s">
        <v>309</v>
      </c>
      <c r="C26" s="572"/>
      <c r="D26" s="572"/>
      <c r="E26" s="572"/>
      <c r="F26" s="572"/>
      <c r="G26" s="572"/>
      <c r="H26" s="572"/>
      <c r="I26" s="666"/>
      <c r="J26" s="860" t="s">
        <v>454</v>
      </c>
      <c r="K26" s="861"/>
      <c r="L26" s="861"/>
      <c r="M26" s="861"/>
      <c r="N26" s="715"/>
      <c r="O26" s="715"/>
      <c r="P26" s="836"/>
      <c r="Q26" s="836"/>
    </row>
    <row r="27" spans="1:17" ht="46.5" customHeight="1" x14ac:dyDescent="0.3">
      <c r="A27" s="19">
        <v>14</v>
      </c>
      <c r="B27" s="574" t="s">
        <v>312</v>
      </c>
      <c r="C27" s="572"/>
      <c r="D27" s="572"/>
      <c r="E27" s="572"/>
      <c r="F27" s="572"/>
      <c r="G27" s="572"/>
      <c r="H27" s="572"/>
      <c r="I27" s="666"/>
      <c r="J27" s="860" t="s">
        <v>454</v>
      </c>
      <c r="K27" s="861"/>
      <c r="L27" s="861"/>
      <c r="M27" s="861"/>
      <c r="N27" s="715"/>
      <c r="O27" s="715"/>
      <c r="P27" s="836"/>
      <c r="Q27" s="836"/>
    </row>
    <row r="28" spans="1:17" ht="30" customHeight="1" x14ac:dyDescent="0.3">
      <c r="A28" s="19">
        <v>15</v>
      </c>
      <c r="B28" s="574" t="s">
        <v>310</v>
      </c>
      <c r="C28" s="694"/>
      <c r="D28" s="694"/>
      <c r="E28" s="694"/>
      <c r="F28" s="694"/>
      <c r="G28" s="694"/>
      <c r="H28" s="694"/>
      <c r="I28" s="695"/>
      <c r="J28" s="860" t="s">
        <v>454</v>
      </c>
      <c r="K28" s="861"/>
      <c r="L28" s="861"/>
      <c r="M28" s="861"/>
      <c r="N28" s="715"/>
      <c r="O28" s="715"/>
      <c r="P28" s="836"/>
      <c r="Q28" s="836"/>
    </row>
    <row r="29" spans="1:17" ht="45" customHeight="1" x14ac:dyDescent="0.3">
      <c r="A29" s="19">
        <v>16</v>
      </c>
      <c r="B29" s="574" t="s">
        <v>313</v>
      </c>
      <c r="C29" s="694"/>
      <c r="D29" s="694"/>
      <c r="E29" s="694"/>
      <c r="F29" s="694"/>
      <c r="G29" s="694"/>
      <c r="H29" s="694"/>
      <c r="I29" s="695"/>
      <c r="J29" s="860" t="s">
        <v>454</v>
      </c>
      <c r="K29" s="861"/>
      <c r="L29" s="861"/>
      <c r="M29" s="861"/>
      <c r="N29" s="715"/>
      <c r="O29" s="715"/>
      <c r="P29" s="836"/>
      <c r="Q29" s="836"/>
    </row>
    <row r="30" spans="1:17" ht="23.25" customHeight="1" x14ac:dyDescent="0.3">
      <c r="A30" s="19">
        <v>17</v>
      </c>
      <c r="B30" s="574" t="s">
        <v>105</v>
      </c>
      <c r="C30" s="572"/>
      <c r="D30" s="572"/>
      <c r="E30" s="572"/>
      <c r="F30" s="572"/>
      <c r="G30" s="572"/>
      <c r="H30" s="572"/>
      <c r="I30" s="666"/>
      <c r="J30" s="860" t="s">
        <v>454</v>
      </c>
      <c r="K30" s="861"/>
      <c r="L30" s="861"/>
      <c r="M30" s="861"/>
      <c r="N30" s="715"/>
      <c r="O30" s="715"/>
      <c r="P30" s="836"/>
      <c r="Q30" s="836"/>
    </row>
    <row r="31" spans="1:17" ht="46.5" customHeight="1" x14ac:dyDescent="0.3">
      <c r="A31" s="19">
        <v>18</v>
      </c>
      <c r="B31" s="574" t="s">
        <v>428</v>
      </c>
      <c r="C31" s="572"/>
      <c r="D31" s="572"/>
      <c r="E31" s="572"/>
      <c r="F31" s="572"/>
      <c r="G31" s="572"/>
      <c r="H31" s="572"/>
      <c r="I31" s="666"/>
      <c r="J31" s="860" t="s">
        <v>454</v>
      </c>
      <c r="K31" s="861"/>
      <c r="L31" s="861"/>
      <c r="M31" s="861"/>
      <c r="N31" s="518" t="s">
        <v>468</v>
      </c>
      <c r="O31" s="518"/>
      <c r="P31" s="836"/>
      <c r="Q31" s="836"/>
    </row>
    <row r="32" spans="1:17" ht="81" customHeight="1" x14ac:dyDescent="0.3">
      <c r="A32" s="19">
        <v>19</v>
      </c>
      <c r="B32" s="574" t="s">
        <v>295</v>
      </c>
      <c r="C32" s="572"/>
      <c r="D32" s="572"/>
      <c r="E32" s="572"/>
      <c r="F32" s="572"/>
      <c r="G32" s="572"/>
      <c r="H32" s="572"/>
      <c r="I32" s="666"/>
      <c r="J32" s="860" t="s">
        <v>454</v>
      </c>
      <c r="K32" s="861"/>
      <c r="L32" s="861"/>
      <c r="M32" s="861"/>
      <c r="N32" s="518" t="s">
        <v>469</v>
      </c>
      <c r="O32" s="518"/>
      <c r="P32" s="836"/>
      <c r="Q32" s="836"/>
    </row>
    <row r="33" spans="1:17" ht="29.25" customHeight="1" x14ac:dyDescent="0.3">
      <c r="A33" s="19">
        <v>20</v>
      </c>
      <c r="B33" s="574" t="s">
        <v>106</v>
      </c>
      <c r="C33" s="572"/>
      <c r="D33" s="572"/>
      <c r="E33" s="572"/>
      <c r="F33" s="572"/>
      <c r="G33" s="572"/>
      <c r="H33" s="572"/>
      <c r="I33" s="666"/>
      <c r="J33" s="860" t="s">
        <v>454</v>
      </c>
      <c r="K33" s="861"/>
      <c r="L33" s="861"/>
      <c r="M33" s="861"/>
      <c r="N33" s="518" t="s">
        <v>470</v>
      </c>
      <c r="O33" s="518"/>
      <c r="P33" s="836"/>
      <c r="Q33" s="836"/>
    </row>
    <row r="34" spans="1:17" ht="29.25" customHeight="1" x14ac:dyDescent="0.3">
      <c r="A34" s="19">
        <v>21</v>
      </c>
      <c r="B34" s="574" t="s">
        <v>107</v>
      </c>
      <c r="C34" s="572"/>
      <c r="D34" s="572"/>
      <c r="E34" s="572"/>
      <c r="F34" s="572"/>
      <c r="G34" s="572"/>
      <c r="H34" s="572"/>
      <c r="I34" s="666"/>
      <c r="J34" s="860" t="s">
        <v>454</v>
      </c>
      <c r="K34" s="861"/>
      <c r="L34" s="861"/>
      <c r="M34" s="861"/>
      <c r="N34" s="715"/>
      <c r="O34" s="715"/>
      <c r="P34" s="836"/>
      <c r="Q34" s="836"/>
    </row>
    <row r="35" spans="1:17" ht="30.75" customHeight="1" x14ac:dyDescent="0.3">
      <c r="A35" s="19">
        <v>22</v>
      </c>
      <c r="B35" s="574" t="s">
        <v>108</v>
      </c>
      <c r="C35" s="572"/>
      <c r="D35" s="572"/>
      <c r="E35" s="572"/>
      <c r="F35" s="572"/>
      <c r="G35" s="572"/>
      <c r="H35" s="572"/>
      <c r="I35" s="666"/>
      <c r="J35" s="860" t="s">
        <v>454</v>
      </c>
      <c r="K35" s="861"/>
      <c r="L35" s="861"/>
      <c r="M35" s="861"/>
      <c r="N35" s="715"/>
      <c r="O35" s="715"/>
      <c r="P35" s="836"/>
      <c r="Q35" s="836"/>
    </row>
    <row r="36" spans="1:17" ht="45.75" customHeight="1" x14ac:dyDescent="0.3">
      <c r="A36" s="19">
        <v>23</v>
      </c>
      <c r="B36" s="574" t="s">
        <v>429</v>
      </c>
      <c r="C36" s="572"/>
      <c r="D36" s="572"/>
      <c r="E36" s="572"/>
      <c r="F36" s="572"/>
      <c r="G36" s="572"/>
      <c r="H36" s="572"/>
      <c r="I36" s="666"/>
      <c r="J36" s="860" t="s">
        <v>454</v>
      </c>
      <c r="K36" s="861"/>
      <c r="L36" s="861"/>
      <c r="M36" s="861"/>
      <c r="N36" s="715"/>
      <c r="O36" s="715"/>
      <c r="P36" s="836"/>
      <c r="Q36" s="836"/>
    </row>
    <row r="37" spans="1:17" ht="24" customHeight="1" x14ac:dyDescent="0.3">
      <c r="A37" s="55" t="s">
        <v>19</v>
      </c>
      <c r="B37" s="670" t="s">
        <v>110</v>
      </c>
      <c r="C37" s="671"/>
      <c r="D37" s="671"/>
      <c r="E37" s="671"/>
      <c r="F37" s="671"/>
      <c r="G37" s="671"/>
      <c r="H37" s="671"/>
      <c r="I37" s="672"/>
      <c r="J37" s="860" t="s">
        <v>454</v>
      </c>
      <c r="K37" s="861"/>
      <c r="L37" s="861"/>
      <c r="M37" s="861"/>
      <c r="N37" s="715"/>
      <c r="O37" s="715"/>
      <c r="P37" s="836"/>
      <c r="Q37" s="836"/>
    </row>
    <row r="38" spans="1:17" ht="23.25" customHeight="1" x14ac:dyDescent="0.3">
      <c r="A38" s="19">
        <v>1</v>
      </c>
      <c r="B38" s="574" t="s">
        <v>111</v>
      </c>
      <c r="C38" s="572"/>
      <c r="D38" s="572"/>
      <c r="E38" s="572"/>
      <c r="F38" s="572"/>
      <c r="G38" s="572"/>
      <c r="H38" s="572"/>
      <c r="I38" s="666"/>
      <c r="J38" s="860" t="s">
        <v>454</v>
      </c>
      <c r="K38" s="861"/>
      <c r="L38" s="861"/>
      <c r="M38" s="861"/>
      <c r="N38" s="715"/>
      <c r="O38" s="715"/>
      <c r="P38" s="836"/>
      <c r="Q38" s="836"/>
    </row>
    <row r="39" spans="1:17" ht="33.75" customHeight="1" x14ac:dyDescent="0.3">
      <c r="A39" s="19">
        <v>2</v>
      </c>
      <c r="B39" s="879" t="s">
        <v>112</v>
      </c>
      <c r="C39" s="880"/>
      <c r="D39" s="880"/>
      <c r="E39" s="880"/>
      <c r="F39" s="880"/>
      <c r="G39" s="880"/>
      <c r="H39" s="880"/>
      <c r="I39" s="881"/>
      <c r="J39" s="860" t="s">
        <v>454</v>
      </c>
      <c r="K39" s="861"/>
      <c r="L39" s="861"/>
      <c r="M39" s="861"/>
      <c r="N39" s="715"/>
      <c r="O39" s="715"/>
      <c r="P39" s="836"/>
      <c r="Q39" s="836"/>
    </row>
    <row r="40" spans="1:17" ht="33" customHeight="1" x14ac:dyDescent="0.3">
      <c r="A40" s="19">
        <v>3</v>
      </c>
      <c r="B40" s="574" t="s">
        <v>113</v>
      </c>
      <c r="C40" s="572"/>
      <c r="D40" s="572"/>
      <c r="E40" s="572"/>
      <c r="F40" s="572"/>
      <c r="G40" s="572"/>
      <c r="H40" s="572"/>
      <c r="I40" s="666"/>
      <c r="J40" s="860" t="s">
        <v>454</v>
      </c>
      <c r="K40" s="861"/>
      <c r="L40" s="861"/>
      <c r="M40" s="861"/>
      <c r="N40" s="518" t="s">
        <v>471</v>
      </c>
      <c r="O40" s="518"/>
      <c r="P40" s="836"/>
      <c r="Q40" s="836"/>
    </row>
    <row r="41" spans="1:17" ht="27" customHeight="1" x14ac:dyDescent="0.3">
      <c r="A41" s="19">
        <v>4</v>
      </c>
      <c r="B41" s="574" t="s">
        <v>114</v>
      </c>
      <c r="C41" s="572"/>
      <c r="D41" s="572"/>
      <c r="E41" s="572"/>
      <c r="F41" s="572"/>
      <c r="G41" s="572"/>
      <c r="H41" s="572"/>
      <c r="I41" s="666"/>
      <c r="J41" s="860" t="s">
        <v>454</v>
      </c>
      <c r="K41" s="861"/>
      <c r="L41" s="861"/>
      <c r="M41" s="861"/>
      <c r="N41" s="715"/>
      <c r="O41" s="715"/>
      <c r="P41" s="836"/>
      <c r="Q41" s="836"/>
    </row>
    <row r="42" spans="1:17" ht="40.5" customHeight="1" x14ac:dyDescent="0.3">
      <c r="A42" s="19">
        <v>5</v>
      </c>
      <c r="B42" s="574" t="s">
        <v>115</v>
      </c>
      <c r="C42" s="572"/>
      <c r="D42" s="572"/>
      <c r="E42" s="572"/>
      <c r="F42" s="572"/>
      <c r="G42" s="572"/>
      <c r="H42" s="572"/>
      <c r="I42" s="666"/>
      <c r="J42" s="860" t="s">
        <v>454</v>
      </c>
      <c r="K42" s="861"/>
      <c r="L42" s="861"/>
      <c r="M42" s="861"/>
      <c r="N42" s="715"/>
      <c r="O42" s="715"/>
      <c r="P42" s="836"/>
      <c r="Q42" s="836"/>
    </row>
    <row r="43" spans="1:17" ht="30.75" customHeight="1" x14ac:dyDescent="0.3">
      <c r="A43" s="19">
        <v>6</v>
      </c>
      <c r="B43" s="574" t="s">
        <v>314</v>
      </c>
      <c r="C43" s="572"/>
      <c r="D43" s="572"/>
      <c r="E43" s="572"/>
      <c r="F43" s="572"/>
      <c r="G43" s="572"/>
      <c r="H43" s="572"/>
      <c r="I43" s="666"/>
      <c r="J43" s="860" t="s">
        <v>454</v>
      </c>
      <c r="K43" s="861"/>
      <c r="L43" s="861"/>
      <c r="M43" s="861"/>
      <c r="N43" s="715"/>
      <c r="O43" s="715"/>
      <c r="P43" s="836"/>
      <c r="Q43" s="836"/>
    </row>
    <row r="44" spans="1:17" ht="29.25" customHeight="1" x14ac:dyDescent="0.3">
      <c r="A44" s="19">
        <v>7</v>
      </c>
      <c r="B44" s="574" t="s">
        <v>116</v>
      </c>
      <c r="C44" s="572"/>
      <c r="D44" s="572"/>
      <c r="E44" s="572"/>
      <c r="F44" s="572"/>
      <c r="G44" s="572"/>
      <c r="H44" s="572"/>
      <c r="I44" s="666"/>
      <c r="J44" s="860" t="s">
        <v>454</v>
      </c>
      <c r="K44" s="861"/>
      <c r="L44" s="861"/>
      <c r="M44" s="861"/>
      <c r="N44" s="715"/>
      <c r="O44" s="715"/>
      <c r="P44" s="836"/>
      <c r="Q44" s="836"/>
    </row>
    <row r="45" spans="1:17" ht="31.5" customHeight="1" x14ac:dyDescent="0.3">
      <c r="A45" s="19">
        <v>8</v>
      </c>
      <c r="B45" s="574" t="s">
        <v>117</v>
      </c>
      <c r="C45" s="572"/>
      <c r="D45" s="572"/>
      <c r="E45" s="572"/>
      <c r="F45" s="572"/>
      <c r="G45" s="572"/>
      <c r="H45" s="572"/>
      <c r="I45" s="666"/>
      <c r="J45" s="860" t="s">
        <v>454</v>
      </c>
      <c r="K45" s="861"/>
      <c r="L45" s="861"/>
      <c r="M45" s="861"/>
      <c r="N45" s="715"/>
      <c r="O45" s="715"/>
      <c r="P45" s="836"/>
      <c r="Q45" s="836"/>
    </row>
    <row r="46" spans="1:17" ht="45" customHeight="1" x14ac:dyDescent="0.3">
      <c r="A46" s="19">
        <v>9</v>
      </c>
      <c r="B46" s="574" t="s">
        <v>118</v>
      </c>
      <c r="C46" s="572"/>
      <c r="D46" s="572"/>
      <c r="E46" s="572"/>
      <c r="F46" s="572"/>
      <c r="G46" s="572"/>
      <c r="H46" s="572"/>
      <c r="I46" s="666"/>
      <c r="J46" s="860" t="s">
        <v>454</v>
      </c>
      <c r="K46" s="861"/>
      <c r="L46" s="861"/>
      <c r="M46" s="861"/>
      <c r="N46" s="715"/>
      <c r="O46" s="715"/>
      <c r="P46" s="836"/>
      <c r="Q46" s="836"/>
    </row>
    <row r="47" spans="1:17" ht="59.25" customHeight="1" x14ac:dyDescent="0.3">
      <c r="A47" s="20">
        <v>10</v>
      </c>
      <c r="B47" s="574" t="s">
        <v>119</v>
      </c>
      <c r="C47" s="572"/>
      <c r="D47" s="572"/>
      <c r="E47" s="572"/>
      <c r="F47" s="572"/>
      <c r="G47" s="572"/>
      <c r="H47" s="572"/>
      <c r="I47" s="666"/>
      <c r="J47" s="860" t="s">
        <v>454</v>
      </c>
      <c r="K47" s="861"/>
      <c r="L47" s="861"/>
      <c r="M47" s="861"/>
      <c r="N47" s="715"/>
      <c r="O47" s="715"/>
      <c r="P47" s="836"/>
      <c r="Q47" s="836"/>
    </row>
    <row r="48" spans="1:17" ht="45" customHeight="1" x14ac:dyDescent="0.3">
      <c r="A48" s="19">
        <v>11</v>
      </c>
      <c r="B48" s="574" t="s">
        <v>368</v>
      </c>
      <c r="C48" s="572"/>
      <c r="D48" s="572"/>
      <c r="E48" s="572"/>
      <c r="F48" s="572"/>
      <c r="G48" s="572"/>
      <c r="H48" s="572"/>
      <c r="I48" s="666"/>
      <c r="J48" s="860" t="s">
        <v>454</v>
      </c>
      <c r="K48" s="861"/>
      <c r="L48" s="861"/>
      <c r="M48" s="861"/>
      <c r="N48" s="715"/>
      <c r="O48" s="715"/>
      <c r="P48" s="836"/>
      <c r="Q48" s="836"/>
    </row>
    <row r="49" spans="1:17" ht="45.75" customHeight="1" x14ac:dyDescent="0.3">
      <c r="A49" s="19">
        <v>12</v>
      </c>
      <c r="B49" s="574" t="s">
        <v>120</v>
      </c>
      <c r="C49" s="572"/>
      <c r="D49" s="572"/>
      <c r="E49" s="572"/>
      <c r="F49" s="572"/>
      <c r="G49" s="572"/>
      <c r="H49" s="572"/>
      <c r="I49" s="666"/>
      <c r="J49" s="860" t="s">
        <v>454</v>
      </c>
      <c r="K49" s="861"/>
      <c r="L49" s="861"/>
      <c r="M49" s="861"/>
      <c r="N49" s="715"/>
      <c r="O49" s="715"/>
      <c r="P49" s="836"/>
      <c r="Q49" s="836"/>
    </row>
    <row r="50" spans="1:17" ht="28.5" customHeight="1" x14ac:dyDescent="0.3">
      <c r="A50" s="19">
        <v>13</v>
      </c>
      <c r="B50" s="574" t="s">
        <v>121</v>
      </c>
      <c r="C50" s="572"/>
      <c r="D50" s="572"/>
      <c r="E50" s="572"/>
      <c r="F50" s="572"/>
      <c r="G50" s="572"/>
      <c r="H50" s="572"/>
      <c r="I50" s="666"/>
      <c r="J50" s="860" t="s">
        <v>454</v>
      </c>
      <c r="K50" s="861"/>
      <c r="L50" s="861"/>
      <c r="M50" s="861"/>
      <c r="N50" s="715"/>
      <c r="O50" s="715"/>
      <c r="P50" s="836"/>
      <c r="Q50" s="836"/>
    </row>
    <row r="51" spans="1:17" ht="30.75" customHeight="1" x14ac:dyDescent="0.3">
      <c r="A51" s="19">
        <v>14</v>
      </c>
      <c r="B51" s="574" t="s">
        <v>122</v>
      </c>
      <c r="C51" s="572"/>
      <c r="D51" s="572"/>
      <c r="E51" s="572"/>
      <c r="F51" s="572"/>
      <c r="G51" s="572"/>
      <c r="H51" s="572"/>
      <c r="I51" s="666"/>
      <c r="J51" s="860" t="s">
        <v>454</v>
      </c>
      <c r="K51" s="861"/>
      <c r="L51" s="861"/>
      <c r="M51" s="861"/>
      <c r="N51" s="715"/>
      <c r="O51" s="715"/>
      <c r="P51" s="836"/>
      <c r="Q51" s="836"/>
    </row>
    <row r="52" spans="1:17" ht="27.75" customHeight="1" x14ac:dyDescent="0.3">
      <c r="A52" s="19">
        <v>15</v>
      </c>
      <c r="B52" s="574" t="s">
        <v>123</v>
      </c>
      <c r="C52" s="572"/>
      <c r="D52" s="572"/>
      <c r="E52" s="572"/>
      <c r="F52" s="572"/>
      <c r="G52" s="572"/>
      <c r="H52" s="572"/>
      <c r="I52" s="666"/>
      <c r="J52" s="860" t="s">
        <v>454</v>
      </c>
      <c r="K52" s="861"/>
      <c r="L52" s="861"/>
      <c r="M52" s="861"/>
      <c r="N52" s="715"/>
      <c r="O52" s="715"/>
      <c r="P52" s="836"/>
      <c r="Q52" s="836"/>
    </row>
    <row r="53" spans="1:17" ht="34.5" customHeight="1" x14ac:dyDescent="0.3">
      <c r="A53" s="19">
        <v>16</v>
      </c>
      <c r="B53" s="574" t="s">
        <v>124</v>
      </c>
      <c r="C53" s="572"/>
      <c r="D53" s="572"/>
      <c r="E53" s="572"/>
      <c r="F53" s="572"/>
      <c r="G53" s="572"/>
      <c r="H53" s="572"/>
      <c r="I53" s="666"/>
      <c r="J53" s="860" t="s">
        <v>454</v>
      </c>
      <c r="K53" s="861"/>
      <c r="L53" s="861"/>
      <c r="M53" s="861"/>
      <c r="N53" s="715"/>
      <c r="O53" s="715"/>
      <c r="P53" s="836"/>
      <c r="Q53" s="836"/>
    </row>
    <row r="54" spans="1:17" ht="33" customHeight="1" x14ac:dyDescent="0.3">
      <c r="A54" s="19">
        <v>17</v>
      </c>
      <c r="B54" s="574" t="s">
        <v>125</v>
      </c>
      <c r="C54" s="572"/>
      <c r="D54" s="572"/>
      <c r="E54" s="572"/>
      <c r="F54" s="572"/>
      <c r="G54" s="572"/>
      <c r="H54" s="572"/>
      <c r="I54" s="666"/>
      <c r="J54" s="860" t="s">
        <v>454</v>
      </c>
      <c r="K54" s="861"/>
      <c r="L54" s="861"/>
      <c r="M54" s="861"/>
      <c r="N54" s="715"/>
      <c r="O54" s="715"/>
      <c r="P54" s="836"/>
      <c r="Q54" s="836"/>
    </row>
    <row r="55" spans="1:17" ht="45" customHeight="1" x14ac:dyDescent="0.3">
      <c r="A55" s="19">
        <v>18</v>
      </c>
      <c r="B55" s="574" t="s">
        <v>369</v>
      </c>
      <c r="C55" s="572"/>
      <c r="D55" s="572"/>
      <c r="E55" s="572"/>
      <c r="F55" s="572"/>
      <c r="G55" s="572"/>
      <c r="H55" s="572"/>
      <c r="I55" s="666"/>
      <c r="J55" s="860" t="s">
        <v>454</v>
      </c>
      <c r="K55" s="861"/>
      <c r="L55" s="861"/>
      <c r="M55" s="861"/>
      <c r="N55" s="715"/>
      <c r="O55" s="715"/>
      <c r="P55" s="836"/>
      <c r="Q55" s="836"/>
    </row>
    <row r="56" spans="1:17" ht="24.75" customHeight="1" x14ac:dyDescent="0.3">
      <c r="A56" s="51" t="s">
        <v>35</v>
      </c>
      <c r="B56" s="670" t="s">
        <v>127</v>
      </c>
      <c r="C56" s="671"/>
      <c r="D56" s="671"/>
      <c r="E56" s="671"/>
      <c r="F56" s="671"/>
      <c r="G56" s="671"/>
      <c r="H56" s="671"/>
      <c r="I56" s="672"/>
      <c r="J56" s="860" t="s">
        <v>454</v>
      </c>
      <c r="K56" s="861"/>
      <c r="L56" s="861"/>
      <c r="M56" s="861"/>
      <c r="N56" s="715"/>
      <c r="O56" s="715"/>
      <c r="P56" s="836"/>
      <c r="Q56" s="836"/>
    </row>
    <row r="57" spans="1:17" ht="31.5" customHeight="1" x14ac:dyDescent="0.3">
      <c r="A57" s="19">
        <v>1</v>
      </c>
      <c r="B57" s="574" t="s">
        <v>128</v>
      </c>
      <c r="C57" s="572"/>
      <c r="D57" s="572"/>
      <c r="E57" s="572"/>
      <c r="F57" s="572"/>
      <c r="G57" s="572"/>
      <c r="H57" s="572"/>
      <c r="I57" s="666"/>
      <c r="J57" s="860" t="s">
        <v>454</v>
      </c>
      <c r="K57" s="861"/>
      <c r="L57" s="861"/>
      <c r="M57" s="861"/>
      <c r="N57" s="715"/>
      <c r="O57" s="715"/>
      <c r="P57" s="836"/>
      <c r="Q57" s="836"/>
    </row>
    <row r="58" spans="1:17" ht="46.5" customHeight="1" x14ac:dyDescent="0.3">
      <c r="A58" s="19">
        <v>2</v>
      </c>
      <c r="B58" s="574" t="s">
        <v>370</v>
      </c>
      <c r="C58" s="572"/>
      <c r="D58" s="572"/>
      <c r="E58" s="572"/>
      <c r="F58" s="572"/>
      <c r="G58" s="572"/>
      <c r="H58" s="572"/>
      <c r="I58" s="666"/>
      <c r="J58" s="860" t="s">
        <v>454</v>
      </c>
      <c r="K58" s="861"/>
      <c r="L58" s="861"/>
      <c r="M58" s="861"/>
      <c r="N58" s="715"/>
      <c r="O58" s="715"/>
      <c r="P58" s="836"/>
      <c r="Q58" s="836"/>
    </row>
    <row r="59" spans="1:17" ht="19.5" customHeight="1" x14ac:dyDescent="0.3">
      <c r="A59" s="20">
        <v>3</v>
      </c>
      <c r="B59" s="574" t="s">
        <v>129</v>
      </c>
      <c r="C59" s="572"/>
      <c r="D59" s="572"/>
      <c r="E59" s="572"/>
      <c r="F59" s="572"/>
      <c r="G59" s="572"/>
      <c r="H59" s="572"/>
      <c r="I59" s="666"/>
      <c r="J59" s="860" t="s">
        <v>454</v>
      </c>
      <c r="K59" s="861"/>
      <c r="L59" s="861"/>
      <c r="M59" s="861"/>
      <c r="N59" s="715"/>
      <c r="O59" s="715"/>
      <c r="P59" s="836"/>
      <c r="Q59" s="836"/>
    </row>
    <row r="60" spans="1:17" ht="25.5" customHeight="1" x14ac:dyDescent="0.3">
      <c r="A60" s="51" t="s">
        <v>46</v>
      </c>
      <c r="B60" s="670" t="s">
        <v>131</v>
      </c>
      <c r="C60" s="671"/>
      <c r="D60" s="671"/>
      <c r="E60" s="671"/>
      <c r="F60" s="671"/>
      <c r="G60" s="671"/>
      <c r="H60" s="671"/>
      <c r="I60" s="672"/>
      <c r="J60" s="860" t="s">
        <v>454</v>
      </c>
      <c r="K60" s="861"/>
      <c r="L60" s="861"/>
      <c r="M60" s="861"/>
      <c r="N60" s="715"/>
      <c r="O60" s="715"/>
      <c r="P60" s="836"/>
      <c r="Q60" s="836"/>
    </row>
    <row r="61" spans="1:17" ht="79.5" customHeight="1" x14ac:dyDescent="0.3">
      <c r="A61" s="26">
        <v>1</v>
      </c>
      <c r="B61" s="577" t="s">
        <v>406</v>
      </c>
      <c r="C61" s="713"/>
      <c r="D61" s="713"/>
      <c r="E61" s="713"/>
      <c r="F61" s="713"/>
      <c r="G61" s="713"/>
      <c r="H61" s="713"/>
      <c r="I61" s="714"/>
      <c r="J61" s="860" t="s">
        <v>454</v>
      </c>
      <c r="K61" s="861"/>
      <c r="L61" s="861"/>
      <c r="M61" s="861"/>
      <c r="N61" s="827"/>
      <c r="O61" s="827"/>
      <c r="P61" s="878"/>
      <c r="Q61" s="878"/>
    </row>
    <row r="62" spans="1:17" ht="31" x14ac:dyDescent="0.3">
      <c r="A62" s="55" t="s">
        <v>71</v>
      </c>
      <c r="B62" s="670" t="s">
        <v>133</v>
      </c>
      <c r="C62" s="671"/>
      <c r="D62" s="671"/>
      <c r="E62" s="671"/>
      <c r="F62" s="671"/>
      <c r="G62" s="671"/>
      <c r="H62" s="671"/>
      <c r="I62" s="672"/>
      <c r="J62" s="860" t="s">
        <v>454</v>
      </c>
      <c r="K62" s="861"/>
      <c r="L62" s="861"/>
      <c r="M62" s="861"/>
      <c r="N62" s="876"/>
      <c r="O62" s="876"/>
      <c r="P62" s="877"/>
      <c r="Q62" s="877"/>
    </row>
    <row r="63" spans="1:17" ht="55.5" customHeight="1" x14ac:dyDescent="0.3">
      <c r="A63" s="19">
        <v>1</v>
      </c>
      <c r="B63" s="574" t="s">
        <v>134</v>
      </c>
      <c r="C63" s="572"/>
      <c r="D63" s="572"/>
      <c r="E63" s="572"/>
      <c r="F63" s="572"/>
      <c r="G63" s="572"/>
      <c r="H63" s="572"/>
      <c r="I63" s="666"/>
      <c r="J63" s="860" t="s">
        <v>454</v>
      </c>
      <c r="K63" s="861"/>
      <c r="L63" s="861"/>
      <c r="M63" s="861"/>
      <c r="N63" s="876"/>
      <c r="O63" s="876"/>
      <c r="P63" s="877"/>
      <c r="Q63" s="877"/>
    </row>
    <row r="64" spans="1:17" ht="36" customHeight="1" x14ac:dyDescent="0.3">
      <c r="A64" s="61">
        <v>2</v>
      </c>
      <c r="B64" s="603" t="s">
        <v>135</v>
      </c>
      <c r="C64" s="604"/>
      <c r="D64" s="604"/>
      <c r="E64" s="604"/>
      <c r="F64" s="604"/>
      <c r="G64" s="604"/>
      <c r="H64" s="604"/>
      <c r="I64" s="702"/>
      <c r="J64" s="860" t="s">
        <v>454</v>
      </c>
      <c r="K64" s="861"/>
      <c r="L64" s="861"/>
      <c r="M64" s="861"/>
      <c r="N64" s="843"/>
      <c r="O64" s="843"/>
      <c r="P64" s="875"/>
      <c r="Q64" s="875"/>
    </row>
    <row r="65" spans="1:17" ht="48" customHeight="1" x14ac:dyDescent="0.3">
      <c r="A65" s="19">
        <v>3</v>
      </c>
      <c r="B65" s="574" t="s">
        <v>136</v>
      </c>
      <c r="C65" s="572"/>
      <c r="D65" s="572"/>
      <c r="E65" s="572"/>
      <c r="F65" s="572"/>
      <c r="G65" s="572"/>
      <c r="H65" s="572"/>
      <c r="I65" s="666"/>
      <c r="J65" s="860" t="s">
        <v>454</v>
      </c>
      <c r="K65" s="861"/>
      <c r="L65" s="861"/>
      <c r="M65" s="861"/>
      <c r="N65" s="715"/>
      <c r="O65" s="715"/>
      <c r="P65" s="836"/>
      <c r="Q65" s="836"/>
    </row>
    <row r="66" spans="1:17" ht="37.5" customHeight="1" x14ac:dyDescent="0.3">
      <c r="A66" s="19">
        <v>4</v>
      </c>
      <c r="B66" s="696" t="s">
        <v>387</v>
      </c>
      <c r="C66" s="572"/>
      <c r="D66" s="572"/>
      <c r="E66" s="572"/>
      <c r="F66" s="572"/>
      <c r="G66" s="572"/>
      <c r="H66" s="572"/>
      <c r="I66" s="666"/>
      <c r="J66" s="860" t="s">
        <v>454</v>
      </c>
      <c r="K66" s="861"/>
      <c r="L66" s="861"/>
      <c r="M66" s="861"/>
      <c r="N66" s="715"/>
      <c r="O66" s="715"/>
      <c r="P66" s="836"/>
      <c r="Q66" s="836"/>
    </row>
    <row r="67" spans="1:17" ht="69.75" customHeight="1" x14ac:dyDescent="0.3">
      <c r="A67" s="20">
        <v>5</v>
      </c>
      <c r="B67" s="574" t="s">
        <v>315</v>
      </c>
      <c r="C67" s="572"/>
      <c r="D67" s="572"/>
      <c r="E67" s="572"/>
      <c r="F67" s="572"/>
      <c r="G67" s="572"/>
      <c r="H67" s="572"/>
      <c r="I67" s="666"/>
      <c r="J67" s="860" t="s">
        <v>454</v>
      </c>
      <c r="K67" s="861"/>
      <c r="L67" s="861"/>
      <c r="M67" s="861"/>
      <c r="N67" s="715"/>
      <c r="O67" s="715"/>
      <c r="P67" s="836"/>
      <c r="Q67" s="836"/>
    </row>
    <row r="68" spans="1:17" ht="94.5" customHeight="1" x14ac:dyDescent="0.3">
      <c r="A68" s="20">
        <v>6</v>
      </c>
      <c r="B68" s="574" t="s">
        <v>430</v>
      </c>
      <c r="C68" s="572"/>
      <c r="D68" s="572"/>
      <c r="E68" s="572"/>
      <c r="F68" s="572"/>
      <c r="G68" s="572"/>
      <c r="H68" s="572"/>
      <c r="I68" s="666"/>
      <c r="J68" s="860" t="s">
        <v>454</v>
      </c>
      <c r="K68" s="861"/>
      <c r="L68" s="861"/>
      <c r="M68" s="861"/>
      <c r="N68" s="715"/>
      <c r="O68" s="715"/>
      <c r="P68" s="836"/>
      <c r="Q68" s="836"/>
    </row>
    <row r="69" spans="1:17" ht="14.5" x14ac:dyDescent="0.3">
      <c r="A69" s="51" t="s">
        <v>73</v>
      </c>
      <c r="B69" s="670" t="s">
        <v>36</v>
      </c>
      <c r="C69" s="671"/>
      <c r="D69" s="671"/>
      <c r="E69" s="671"/>
      <c r="F69" s="671"/>
      <c r="G69" s="671"/>
      <c r="H69" s="671"/>
      <c r="I69" s="672"/>
      <c r="J69" s="693"/>
      <c r="K69" s="694"/>
      <c r="L69" s="694"/>
      <c r="M69" s="694"/>
      <c r="N69" s="715"/>
      <c r="O69" s="715"/>
      <c r="P69" s="836"/>
      <c r="Q69" s="836"/>
    </row>
    <row r="70" spans="1:17" ht="43.5" customHeight="1" x14ac:dyDescent="0.3">
      <c r="A70" s="19">
        <v>1</v>
      </c>
      <c r="B70" s="574" t="s">
        <v>138</v>
      </c>
      <c r="C70" s="572"/>
      <c r="D70" s="572"/>
      <c r="E70" s="572"/>
      <c r="F70" s="572"/>
      <c r="G70" s="572"/>
      <c r="H70" s="572"/>
      <c r="I70" s="666"/>
      <c r="J70" s="860" t="s">
        <v>454</v>
      </c>
      <c r="K70" s="861"/>
      <c r="L70" s="861"/>
      <c r="M70" s="861"/>
      <c r="N70" s="56"/>
      <c r="O70" s="56"/>
      <c r="P70" s="57"/>
      <c r="Q70" s="57"/>
    </row>
    <row r="71" spans="1:17" ht="39" customHeight="1" x14ac:dyDescent="0.3">
      <c r="A71" s="20">
        <v>2</v>
      </c>
      <c r="B71" s="574" t="s">
        <v>410</v>
      </c>
      <c r="C71" s="572"/>
      <c r="D71" s="572"/>
      <c r="E71" s="572"/>
      <c r="F71" s="572"/>
      <c r="G71" s="572"/>
      <c r="H71" s="572"/>
      <c r="I71" s="666"/>
      <c r="J71" s="860" t="s">
        <v>454</v>
      </c>
      <c r="K71" s="861"/>
      <c r="L71" s="861"/>
      <c r="M71" s="861"/>
      <c r="N71" s="56"/>
      <c r="O71" s="56"/>
      <c r="P71" s="57"/>
      <c r="Q71" s="57"/>
    </row>
    <row r="72" spans="1:17" ht="36.75" customHeight="1" x14ac:dyDescent="0.3">
      <c r="A72" s="19">
        <v>3</v>
      </c>
      <c r="B72" s="574" t="s">
        <v>411</v>
      </c>
      <c r="C72" s="572"/>
      <c r="D72" s="572"/>
      <c r="E72" s="572"/>
      <c r="F72" s="572"/>
      <c r="G72" s="572"/>
      <c r="H72" s="572"/>
      <c r="I72" s="666"/>
      <c r="J72" s="860" t="s">
        <v>454</v>
      </c>
      <c r="K72" s="861"/>
      <c r="L72" s="861"/>
      <c r="M72" s="861"/>
      <c r="N72" s="56"/>
      <c r="O72" s="56"/>
      <c r="P72" s="57"/>
      <c r="Q72" s="57"/>
    </row>
    <row r="73" spans="1:17" s="46" customFormat="1" ht="79.5" customHeight="1" x14ac:dyDescent="0.3">
      <c r="A73" s="19">
        <v>4</v>
      </c>
      <c r="B73" s="574" t="s">
        <v>413</v>
      </c>
      <c r="C73" s="572"/>
      <c r="D73" s="572"/>
      <c r="E73" s="572"/>
      <c r="F73" s="572"/>
      <c r="G73" s="572"/>
      <c r="H73" s="572"/>
      <c r="I73" s="666"/>
      <c r="J73" s="860" t="s">
        <v>454</v>
      </c>
      <c r="K73" s="861"/>
      <c r="L73" s="861"/>
      <c r="M73" s="861"/>
      <c r="N73" s="58"/>
      <c r="O73" s="59"/>
      <c r="P73" s="57"/>
      <c r="Q73" s="57"/>
    </row>
    <row r="74" spans="1:17" ht="393.75" customHeight="1" x14ac:dyDescent="0.3">
      <c r="A74" s="20">
        <v>5</v>
      </c>
      <c r="B74" s="574" t="s">
        <v>426</v>
      </c>
      <c r="C74" s="572"/>
      <c r="D74" s="572"/>
      <c r="E74" s="572"/>
      <c r="F74" s="572"/>
      <c r="G74" s="572"/>
      <c r="H74" s="572"/>
      <c r="I74" s="666"/>
      <c r="J74" s="860" t="s">
        <v>454</v>
      </c>
      <c r="K74" s="861"/>
      <c r="L74" s="861"/>
      <c r="M74" s="861"/>
      <c r="N74" s="56"/>
      <c r="O74" s="56"/>
      <c r="P74" s="57"/>
      <c r="Q74" s="57"/>
    </row>
    <row r="75" spans="1:17" ht="14.5" x14ac:dyDescent="0.3">
      <c r="A75" s="51" t="s">
        <v>84</v>
      </c>
      <c r="B75" s="670" t="s">
        <v>139</v>
      </c>
      <c r="C75" s="671"/>
      <c r="D75" s="671"/>
      <c r="E75" s="671"/>
      <c r="F75" s="671"/>
      <c r="G75" s="671"/>
      <c r="H75" s="671"/>
      <c r="I75" s="672"/>
      <c r="J75" s="693"/>
      <c r="K75" s="694"/>
      <c r="L75" s="694"/>
      <c r="M75" s="694"/>
      <c r="N75" s="715"/>
      <c r="O75" s="715"/>
      <c r="P75" s="836"/>
      <c r="Q75" s="836"/>
    </row>
    <row r="76" spans="1:17" ht="29.25" customHeight="1" x14ac:dyDescent="0.3">
      <c r="A76" s="19">
        <v>1</v>
      </c>
      <c r="B76" s="574" t="s">
        <v>371</v>
      </c>
      <c r="C76" s="572"/>
      <c r="D76" s="572"/>
      <c r="E76" s="572"/>
      <c r="F76" s="572"/>
      <c r="G76" s="572"/>
      <c r="H76" s="572"/>
      <c r="I76" s="666"/>
      <c r="J76" s="693"/>
      <c r="K76" s="694"/>
      <c r="L76" s="694"/>
      <c r="M76" s="694"/>
      <c r="N76" s="715"/>
      <c r="O76" s="715"/>
      <c r="P76" s="836"/>
      <c r="Q76" s="836"/>
    </row>
    <row r="77" spans="1:17" ht="14.5" x14ac:dyDescent="0.3">
      <c r="A77" s="51" t="s">
        <v>89</v>
      </c>
      <c r="B77" s="670" t="s">
        <v>168</v>
      </c>
      <c r="C77" s="671"/>
      <c r="D77" s="671"/>
      <c r="E77" s="671"/>
      <c r="F77" s="671"/>
      <c r="G77" s="671"/>
      <c r="H77" s="671"/>
      <c r="I77" s="672"/>
      <c r="J77" s="693"/>
      <c r="K77" s="694"/>
      <c r="L77" s="694"/>
      <c r="M77" s="694"/>
      <c r="N77" s="715"/>
      <c r="O77" s="715"/>
      <c r="P77" s="836"/>
      <c r="Q77" s="836"/>
    </row>
    <row r="78" spans="1:17" ht="73.5" customHeight="1" x14ac:dyDescent="0.3">
      <c r="A78" s="19">
        <v>1</v>
      </c>
      <c r="B78" s="574" t="s">
        <v>373</v>
      </c>
      <c r="C78" s="572"/>
      <c r="D78" s="572"/>
      <c r="E78" s="572"/>
      <c r="F78" s="572"/>
      <c r="G78" s="572"/>
      <c r="H78" s="572"/>
      <c r="I78" s="666"/>
      <c r="J78" s="860" t="s">
        <v>454</v>
      </c>
      <c r="K78" s="861"/>
      <c r="L78" s="861"/>
      <c r="M78" s="861"/>
      <c r="N78" s="518" t="s">
        <v>516</v>
      </c>
      <c r="O78" s="518"/>
      <c r="P78" s="836"/>
      <c r="Q78" s="836"/>
    </row>
    <row r="79" spans="1:17" ht="48" customHeight="1" x14ac:dyDescent="0.3">
      <c r="A79" s="19">
        <v>2</v>
      </c>
      <c r="B79" s="574" t="s">
        <v>372</v>
      </c>
      <c r="C79" s="572"/>
      <c r="D79" s="572"/>
      <c r="E79" s="572"/>
      <c r="F79" s="572"/>
      <c r="G79" s="572"/>
      <c r="H79" s="572"/>
      <c r="I79" s="666"/>
      <c r="J79" s="860" t="s">
        <v>454</v>
      </c>
      <c r="K79" s="861"/>
      <c r="L79" s="861"/>
      <c r="M79" s="861"/>
      <c r="N79" s="518" t="s">
        <v>517</v>
      </c>
      <c r="O79" s="518"/>
      <c r="P79" s="836"/>
      <c r="Q79" s="836"/>
    </row>
    <row r="80" spans="1:17" ht="18.75" customHeight="1" x14ac:dyDescent="0.35">
      <c r="A80" s="834" t="s">
        <v>327</v>
      </c>
      <c r="B80" s="834"/>
      <c r="C80" s="834"/>
      <c r="D80" s="834"/>
      <c r="E80" s="834"/>
      <c r="F80" s="834"/>
      <c r="G80" s="834"/>
      <c r="H80" s="834"/>
      <c r="I80" s="834"/>
      <c r="J80" s="834"/>
      <c r="K80" s="834"/>
      <c r="L80" s="834"/>
      <c r="M80" s="834"/>
      <c r="N80" s="834"/>
      <c r="O80" s="834" t="s">
        <v>320</v>
      </c>
      <c r="P80" s="863">
        <v>40341</v>
      </c>
      <c r="Q80" s="864"/>
    </row>
    <row r="81" spans="1:17" ht="18.75" customHeight="1" x14ac:dyDescent="0.35">
      <c r="A81" s="834" t="s">
        <v>328</v>
      </c>
      <c r="B81" s="834"/>
      <c r="C81" s="834"/>
      <c r="D81" s="834"/>
      <c r="E81" s="834"/>
      <c r="F81" s="834"/>
      <c r="G81" s="834"/>
      <c r="H81" s="834"/>
      <c r="I81" s="834"/>
      <c r="J81" s="834"/>
      <c r="K81" s="834"/>
      <c r="L81" s="834"/>
      <c r="M81" s="834"/>
      <c r="N81" s="834"/>
      <c r="O81" s="834"/>
      <c r="P81" s="863">
        <v>41900</v>
      </c>
      <c r="Q81" s="864"/>
    </row>
    <row r="82" spans="1:17" ht="18.75" customHeight="1" x14ac:dyDescent="0.35">
      <c r="A82" s="834" t="s">
        <v>329</v>
      </c>
      <c r="B82" s="834"/>
      <c r="C82" s="834"/>
      <c r="D82" s="834"/>
      <c r="E82" s="834"/>
      <c r="F82" s="834"/>
      <c r="G82" s="834"/>
      <c r="H82" s="834"/>
      <c r="I82" s="834"/>
      <c r="J82" s="834"/>
      <c r="K82" s="834"/>
      <c r="L82" s="834"/>
      <c r="M82" s="834"/>
      <c r="N82" s="834"/>
      <c r="O82" s="834"/>
      <c r="P82" s="863">
        <v>43923</v>
      </c>
      <c r="Q82" s="864"/>
    </row>
    <row r="83" spans="1:17" ht="18.75" customHeight="1" x14ac:dyDescent="0.35">
      <c r="A83" s="39"/>
      <c r="B83" s="32"/>
      <c r="C83" s="33"/>
      <c r="D83" s="33"/>
      <c r="E83" s="33"/>
      <c r="F83" s="33"/>
      <c r="G83" s="33"/>
      <c r="H83" s="33"/>
      <c r="I83" s="34"/>
      <c r="J83" s="35"/>
      <c r="K83" s="36"/>
      <c r="L83" s="36"/>
      <c r="M83" s="36"/>
      <c r="N83" s="38"/>
      <c r="O83" s="40"/>
      <c r="P83" s="38"/>
      <c r="Q83" s="38"/>
    </row>
    <row r="84" spans="1:17" ht="14.5" x14ac:dyDescent="0.3">
      <c r="A84" s="51" t="s">
        <v>92</v>
      </c>
      <c r="B84" s="670" t="s">
        <v>47</v>
      </c>
      <c r="C84" s="671"/>
      <c r="D84" s="671"/>
      <c r="E84" s="671"/>
      <c r="F84" s="671"/>
      <c r="G84" s="671"/>
      <c r="H84" s="671"/>
      <c r="I84" s="672"/>
      <c r="J84" s="693"/>
      <c r="K84" s="694"/>
      <c r="L84" s="694"/>
      <c r="M84" s="694"/>
      <c r="N84" s="715"/>
      <c r="O84" s="715"/>
      <c r="P84" s="715"/>
      <c r="Q84" s="715"/>
    </row>
    <row r="85" spans="1:17" ht="45.75" customHeight="1" x14ac:dyDescent="0.3">
      <c r="A85" s="65">
        <v>1</v>
      </c>
      <c r="B85" s="872" t="s">
        <v>472</v>
      </c>
      <c r="C85" s="873"/>
      <c r="D85" s="873"/>
      <c r="E85" s="873"/>
      <c r="F85" s="873"/>
      <c r="G85" s="873"/>
      <c r="H85" s="873"/>
      <c r="I85" s="874"/>
      <c r="J85" s="870" t="s">
        <v>454</v>
      </c>
      <c r="K85" s="871"/>
      <c r="L85" s="871"/>
      <c r="M85" s="871"/>
      <c r="N85" s="518"/>
      <c r="O85" s="518"/>
      <c r="P85" s="863">
        <v>1500</v>
      </c>
      <c r="Q85" s="864"/>
    </row>
    <row r="86" spans="1:17" ht="15" customHeight="1" x14ac:dyDescent="0.3">
      <c r="A86" s="65">
        <v>2</v>
      </c>
      <c r="B86" s="490" t="s">
        <v>317</v>
      </c>
      <c r="C86" s="491"/>
      <c r="D86" s="491"/>
      <c r="E86" s="491"/>
      <c r="F86" s="491"/>
      <c r="G86" s="491"/>
      <c r="H86" s="491"/>
      <c r="I86" s="492"/>
      <c r="J86" s="870" t="s">
        <v>454</v>
      </c>
      <c r="K86" s="871"/>
      <c r="L86" s="871"/>
      <c r="M86" s="871"/>
      <c r="N86" s="518"/>
      <c r="O86" s="518"/>
      <c r="P86" s="863">
        <v>992</v>
      </c>
      <c r="Q86" s="864"/>
    </row>
    <row r="87" spans="1:17" ht="15" customHeight="1" x14ac:dyDescent="0.3">
      <c r="A87" s="65">
        <v>3</v>
      </c>
      <c r="B87" s="490" t="s">
        <v>316</v>
      </c>
      <c r="C87" s="491"/>
      <c r="D87" s="491"/>
      <c r="E87" s="491"/>
      <c r="F87" s="491"/>
      <c r="G87" s="491"/>
      <c r="H87" s="491"/>
      <c r="I87" s="492"/>
      <c r="J87" s="870" t="s">
        <v>454</v>
      </c>
      <c r="K87" s="871"/>
      <c r="L87" s="871"/>
      <c r="M87" s="871"/>
      <c r="N87" s="518"/>
      <c r="O87" s="518"/>
      <c r="P87" s="863">
        <v>500</v>
      </c>
      <c r="Q87" s="864"/>
    </row>
    <row r="88" spans="1:17" ht="15" customHeight="1" x14ac:dyDescent="0.3">
      <c r="A88" s="65">
        <v>4</v>
      </c>
      <c r="B88" s="490" t="s">
        <v>141</v>
      </c>
      <c r="C88" s="491"/>
      <c r="D88" s="491"/>
      <c r="E88" s="491"/>
      <c r="F88" s="491"/>
      <c r="G88" s="491"/>
      <c r="H88" s="491"/>
      <c r="I88" s="492"/>
      <c r="J88" s="870" t="s">
        <v>454</v>
      </c>
      <c r="K88" s="871"/>
      <c r="L88" s="871"/>
      <c r="M88" s="871"/>
      <c r="N88" s="518" t="s">
        <v>473</v>
      </c>
      <c r="O88" s="518"/>
      <c r="P88" s="863">
        <v>2500</v>
      </c>
      <c r="Q88" s="864"/>
    </row>
    <row r="89" spans="1:17" ht="15" customHeight="1" x14ac:dyDescent="0.3">
      <c r="A89" s="65">
        <v>5</v>
      </c>
      <c r="B89" s="74" t="s">
        <v>474</v>
      </c>
      <c r="C89" s="64"/>
      <c r="D89" s="64"/>
      <c r="E89" s="64"/>
      <c r="F89" s="64"/>
      <c r="G89" s="64"/>
      <c r="H89" s="64"/>
      <c r="I89" s="64"/>
      <c r="J89" s="870" t="s">
        <v>454</v>
      </c>
      <c r="K89" s="871"/>
      <c r="L89" s="871"/>
      <c r="M89" s="871"/>
      <c r="N89" s="518" t="s">
        <v>475</v>
      </c>
      <c r="O89" s="518"/>
      <c r="P89" s="863">
        <v>1500</v>
      </c>
      <c r="Q89" s="864"/>
    </row>
    <row r="90" spans="1:17" ht="15" customHeight="1" x14ac:dyDescent="0.3">
      <c r="A90" s="65">
        <v>6</v>
      </c>
      <c r="B90" s="490" t="s">
        <v>330</v>
      </c>
      <c r="C90" s="491"/>
      <c r="D90" s="491"/>
      <c r="E90" s="491"/>
      <c r="F90" s="491"/>
      <c r="G90" s="491"/>
      <c r="H90" s="491"/>
      <c r="I90" s="492"/>
      <c r="J90" s="870" t="s">
        <v>454</v>
      </c>
      <c r="K90" s="871"/>
      <c r="L90" s="871"/>
      <c r="M90" s="871"/>
      <c r="N90" s="518" t="s">
        <v>476</v>
      </c>
      <c r="O90" s="518"/>
      <c r="P90" s="863">
        <v>3400</v>
      </c>
      <c r="Q90" s="864"/>
    </row>
    <row r="91" spans="1:17" ht="15" customHeight="1" x14ac:dyDescent="0.3">
      <c r="A91" s="65">
        <v>7</v>
      </c>
      <c r="B91" s="490" t="s">
        <v>143</v>
      </c>
      <c r="C91" s="491"/>
      <c r="D91" s="491"/>
      <c r="E91" s="491"/>
      <c r="F91" s="491"/>
      <c r="G91" s="491"/>
      <c r="H91" s="491"/>
      <c r="I91" s="492"/>
      <c r="J91" s="870" t="s">
        <v>454</v>
      </c>
      <c r="K91" s="871"/>
      <c r="L91" s="871"/>
      <c r="M91" s="871"/>
      <c r="N91" s="518" t="s">
        <v>477</v>
      </c>
      <c r="O91" s="518"/>
      <c r="P91" s="863">
        <v>120</v>
      </c>
      <c r="Q91" s="864"/>
    </row>
    <row r="92" spans="1:17" ht="15" customHeight="1" x14ac:dyDescent="0.3">
      <c r="A92" s="65">
        <v>8</v>
      </c>
      <c r="B92" s="867" t="s">
        <v>144</v>
      </c>
      <c r="C92" s="868"/>
      <c r="D92" s="868"/>
      <c r="E92" s="868"/>
      <c r="F92" s="868"/>
      <c r="G92" s="868"/>
      <c r="H92" s="868"/>
      <c r="I92" s="869"/>
      <c r="J92" s="528" t="s">
        <v>478</v>
      </c>
      <c r="K92" s="529"/>
      <c r="L92" s="529"/>
      <c r="M92" s="529"/>
      <c r="N92" s="518" t="s">
        <v>277</v>
      </c>
      <c r="O92" s="518"/>
      <c r="P92" s="864" t="s">
        <v>479</v>
      </c>
      <c r="Q92" s="864"/>
    </row>
    <row r="93" spans="1:17" ht="15" customHeight="1" x14ac:dyDescent="0.3">
      <c r="A93" s="65">
        <v>9</v>
      </c>
      <c r="B93" s="490" t="s">
        <v>145</v>
      </c>
      <c r="C93" s="491"/>
      <c r="D93" s="491"/>
      <c r="E93" s="491"/>
      <c r="F93" s="491"/>
      <c r="G93" s="491"/>
      <c r="H93" s="491"/>
      <c r="I93" s="492"/>
      <c r="J93" s="870" t="s">
        <v>454</v>
      </c>
      <c r="K93" s="871"/>
      <c r="L93" s="871"/>
      <c r="M93" s="871"/>
      <c r="N93" s="862" t="s">
        <v>480</v>
      </c>
      <c r="O93" s="862"/>
      <c r="P93" s="863">
        <v>950</v>
      </c>
      <c r="Q93" s="864"/>
    </row>
    <row r="94" spans="1:17" ht="15" customHeight="1" x14ac:dyDescent="0.3">
      <c r="A94" s="65">
        <v>10</v>
      </c>
      <c r="B94" s="478" t="s">
        <v>318</v>
      </c>
      <c r="C94" s="479"/>
      <c r="D94" s="479"/>
      <c r="E94" s="479"/>
      <c r="F94" s="479"/>
      <c r="G94" s="479"/>
      <c r="H94" s="479"/>
      <c r="I94" s="480"/>
      <c r="J94" s="870" t="s">
        <v>454</v>
      </c>
      <c r="K94" s="871"/>
      <c r="L94" s="871"/>
      <c r="M94" s="871"/>
      <c r="N94" s="865" t="s">
        <v>481</v>
      </c>
      <c r="O94" s="866"/>
      <c r="P94" s="863">
        <v>750</v>
      </c>
      <c r="Q94" s="864"/>
    </row>
    <row r="95" spans="1:17" ht="15" customHeight="1" x14ac:dyDescent="0.3">
      <c r="A95" s="65">
        <v>11</v>
      </c>
      <c r="B95" s="478" t="s">
        <v>482</v>
      </c>
      <c r="C95" s="479"/>
      <c r="D95" s="479"/>
      <c r="E95" s="479"/>
      <c r="F95" s="479"/>
      <c r="G95" s="479"/>
      <c r="H95" s="479"/>
      <c r="I95" s="480"/>
      <c r="J95" s="870" t="s">
        <v>454</v>
      </c>
      <c r="K95" s="871"/>
      <c r="L95" s="871"/>
      <c r="M95" s="871"/>
      <c r="N95" s="862" t="s">
        <v>483</v>
      </c>
      <c r="O95" s="862"/>
      <c r="P95" s="900">
        <v>923</v>
      </c>
      <c r="Q95" s="900"/>
    </row>
    <row r="96" spans="1:17" ht="15" customHeight="1" x14ac:dyDescent="0.3">
      <c r="A96" s="65">
        <v>12</v>
      </c>
      <c r="B96" s="478" t="s">
        <v>484</v>
      </c>
      <c r="C96" s="479"/>
      <c r="D96" s="479"/>
      <c r="E96" s="479"/>
      <c r="F96" s="479"/>
      <c r="G96" s="479"/>
      <c r="H96" s="479"/>
      <c r="I96" s="480"/>
      <c r="J96" s="870" t="s">
        <v>454</v>
      </c>
      <c r="K96" s="871"/>
      <c r="L96" s="871"/>
      <c r="M96" s="871"/>
      <c r="N96" s="896" t="s">
        <v>485</v>
      </c>
      <c r="O96" s="897"/>
      <c r="P96" s="863">
        <v>624</v>
      </c>
      <c r="Q96" s="864"/>
    </row>
    <row r="97" spans="1:17" ht="15" customHeight="1" x14ac:dyDescent="0.3">
      <c r="A97" s="65">
        <v>13</v>
      </c>
      <c r="B97" s="478" t="s">
        <v>319</v>
      </c>
      <c r="C97" s="479"/>
      <c r="D97" s="479"/>
      <c r="E97" s="479"/>
      <c r="F97" s="479"/>
      <c r="G97" s="479"/>
      <c r="H97" s="479"/>
      <c r="I97" s="480"/>
      <c r="J97" s="870" t="s">
        <v>454</v>
      </c>
      <c r="K97" s="871"/>
      <c r="L97" s="871"/>
      <c r="M97" s="871"/>
      <c r="N97" s="896" t="s">
        <v>486</v>
      </c>
      <c r="O97" s="897"/>
      <c r="P97" s="863">
        <v>3896</v>
      </c>
      <c r="Q97" s="864"/>
    </row>
    <row r="98" spans="1:17" ht="15" customHeight="1" x14ac:dyDescent="0.3">
      <c r="A98" s="65">
        <v>14</v>
      </c>
      <c r="B98" s="478" t="s">
        <v>361</v>
      </c>
      <c r="C98" s="479"/>
      <c r="D98" s="479"/>
      <c r="E98" s="479"/>
      <c r="F98" s="479"/>
      <c r="G98" s="479"/>
      <c r="H98" s="479"/>
      <c r="I98" s="480"/>
      <c r="J98" s="870" t="s">
        <v>454</v>
      </c>
      <c r="K98" s="871"/>
      <c r="L98" s="871"/>
      <c r="M98" s="871"/>
      <c r="N98" s="896" t="s">
        <v>455</v>
      </c>
      <c r="O98" s="897"/>
      <c r="P98" s="901" t="s">
        <v>479</v>
      </c>
      <c r="Q98" s="864"/>
    </row>
    <row r="99" spans="1:17" ht="14.5" x14ac:dyDescent="0.3">
      <c r="A99" s="65">
        <v>15</v>
      </c>
      <c r="B99" s="478" t="s">
        <v>487</v>
      </c>
      <c r="C99" s="479"/>
      <c r="D99" s="479"/>
      <c r="E99" s="479"/>
      <c r="F99" s="479"/>
      <c r="G99" s="479"/>
      <c r="H99" s="479"/>
      <c r="I99" s="480"/>
      <c r="J99" s="870" t="s">
        <v>454</v>
      </c>
      <c r="K99" s="871"/>
      <c r="L99" s="871"/>
      <c r="M99" s="871"/>
      <c r="N99" s="896"/>
      <c r="O99" s="897"/>
      <c r="P99" s="863">
        <v>500</v>
      </c>
      <c r="Q99" s="864"/>
    </row>
    <row r="100" spans="1:17" ht="14.5" x14ac:dyDescent="0.3">
      <c r="A100" s="65">
        <v>16</v>
      </c>
      <c r="B100" s="484" t="s">
        <v>488</v>
      </c>
      <c r="C100" s="485"/>
      <c r="D100" s="485"/>
      <c r="E100" s="485"/>
      <c r="F100" s="485"/>
      <c r="G100" s="485"/>
      <c r="H100" s="485"/>
      <c r="I100" s="486"/>
      <c r="J100" s="870" t="s">
        <v>454</v>
      </c>
      <c r="K100" s="871"/>
      <c r="L100" s="871"/>
      <c r="M100" s="871"/>
      <c r="N100" s="896"/>
      <c r="O100" s="897"/>
      <c r="P100" s="863">
        <v>750</v>
      </c>
      <c r="Q100" s="864"/>
    </row>
    <row r="101" spans="1:17" ht="14.5" x14ac:dyDescent="0.3">
      <c r="A101" s="66">
        <v>17</v>
      </c>
      <c r="B101" s="894" t="s">
        <v>489</v>
      </c>
      <c r="C101" s="475"/>
      <c r="D101" s="475"/>
      <c r="E101" s="475"/>
      <c r="F101" s="475"/>
      <c r="G101" s="475"/>
      <c r="H101" s="475"/>
      <c r="I101" s="895"/>
      <c r="J101" s="870" t="s">
        <v>454</v>
      </c>
      <c r="K101" s="871"/>
      <c r="L101" s="871"/>
      <c r="M101" s="871"/>
      <c r="N101" s="896"/>
      <c r="O101" s="897"/>
      <c r="P101" s="898">
        <v>250</v>
      </c>
      <c r="Q101" s="899"/>
    </row>
    <row r="102" spans="1:17" ht="14.5" x14ac:dyDescent="0.3">
      <c r="A102" s="65">
        <v>18</v>
      </c>
      <c r="B102" s="490" t="s">
        <v>490</v>
      </c>
      <c r="C102" s="491"/>
      <c r="D102" s="491"/>
      <c r="E102" s="491"/>
      <c r="F102" s="491"/>
      <c r="G102" s="491"/>
      <c r="H102" s="491"/>
      <c r="I102" s="492"/>
      <c r="J102" s="870" t="s">
        <v>454</v>
      </c>
      <c r="K102" s="871"/>
      <c r="L102" s="871"/>
      <c r="M102" s="871"/>
      <c r="N102" s="896" t="s">
        <v>491</v>
      </c>
      <c r="O102" s="897"/>
      <c r="P102" s="75">
        <v>1700</v>
      </c>
      <c r="Q102" s="76"/>
    </row>
    <row r="103" spans="1:17" ht="14.5" x14ac:dyDescent="0.3">
      <c r="A103" s="66">
        <v>19</v>
      </c>
      <c r="B103" s="67" t="s">
        <v>492</v>
      </c>
      <c r="C103" s="68"/>
      <c r="D103" s="68"/>
      <c r="E103" s="68"/>
      <c r="F103" s="68"/>
      <c r="G103" s="68"/>
      <c r="H103" s="68"/>
      <c r="I103" s="69"/>
      <c r="J103" s="870" t="s">
        <v>454</v>
      </c>
      <c r="K103" s="871"/>
      <c r="L103" s="871"/>
      <c r="M103" s="871"/>
      <c r="N103" s="902"/>
      <c r="O103" s="903"/>
      <c r="P103" s="77">
        <v>1500</v>
      </c>
      <c r="Q103" s="78"/>
    </row>
    <row r="104" spans="1:17" ht="14.5" x14ac:dyDescent="0.3">
      <c r="A104" s="65">
        <v>20</v>
      </c>
      <c r="B104" s="67" t="s">
        <v>493</v>
      </c>
      <c r="C104" s="68"/>
      <c r="D104" s="68"/>
      <c r="E104" s="68"/>
      <c r="F104" s="68"/>
      <c r="G104" s="68"/>
      <c r="H104" s="68"/>
      <c r="I104" s="69"/>
      <c r="J104" s="870" t="s">
        <v>454</v>
      </c>
      <c r="K104" s="871"/>
      <c r="L104" s="871"/>
      <c r="M104" s="871"/>
      <c r="N104" s="902"/>
      <c r="O104" s="903"/>
      <c r="P104" s="79">
        <v>660</v>
      </c>
      <c r="Q104" s="80"/>
    </row>
    <row r="105" spans="1:17" ht="14.5" x14ac:dyDescent="0.3">
      <c r="A105" s="66">
        <v>21</v>
      </c>
      <c r="B105" s="67" t="s">
        <v>494</v>
      </c>
      <c r="C105" s="68"/>
      <c r="D105" s="68"/>
      <c r="E105" s="68"/>
      <c r="F105" s="70"/>
      <c r="G105" s="70"/>
      <c r="H105" s="70"/>
      <c r="I105" s="71"/>
      <c r="J105" s="870" t="s">
        <v>454</v>
      </c>
      <c r="K105" s="871"/>
      <c r="L105" s="871"/>
      <c r="M105" s="871"/>
      <c r="N105" s="902"/>
      <c r="O105" s="903"/>
      <c r="P105" s="79">
        <v>840</v>
      </c>
      <c r="Q105" s="80"/>
    </row>
    <row r="106" spans="1:17" ht="14.5" x14ac:dyDescent="0.3">
      <c r="A106" s="65">
        <v>22</v>
      </c>
      <c r="B106" s="67" t="s">
        <v>495</v>
      </c>
      <c r="C106" s="68"/>
      <c r="D106" s="68"/>
      <c r="E106" s="68"/>
      <c r="F106" s="68"/>
      <c r="G106" s="68"/>
      <c r="H106" s="68"/>
      <c r="I106" s="69"/>
      <c r="J106" s="870" t="s">
        <v>454</v>
      </c>
      <c r="K106" s="871"/>
      <c r="L106" s="871"/>
      <c r="M106" s="871"/>
      <c r="N106" s="902"/>
      <c r="O106" s="903"/>
      <c r="P106" s="79">
        <v>930</v>
      </c>
      <c r="Q106" s="80"/>
    </row>
    <row r="107" spans="1:17" ht="14.5" x14ac:dyDescent="0.3">
      <c r="A107" s="66">
        <v>23</v>
      </c>
      <c r="B107" s="67" t="s">
        <v>496</v>
      </c>
      <c r="C107" s="68"/>
      <c r="D107" s="68"/>
      <c r="E107" s="68"/>
      <c r="F107" s="68"/>
      <c r="G107" s="68"/>
      <c r="H107" s="68"/>
      <c r="I107" s="69"/>
      <c r="J107" s="870" t="s">
        <v>454</v>
      </c>
      <c r="K107" s="871"/>
      <c r="L107" s="871"/>
      <c r="M107" s="871"/>
      <c r="N107" s="902"/>
      <c r="O107" s="903"/>
      <c r="P107" s="79">
        <v>990</v>
      </c>
      <c r="Q107" s="80"/>
    </row>
    <row r="108" spans="1:17" ht="14.5" x14ac:dyDescent="0.3">
      <c r="A108" s="65">
        <v>24</v>
      </c>
      <c r="B108" s="73" t="s">
        <v>497</v>
      </c>
      <c r="C108" s="70"/>
      <c r="D108" s="70"/>
      <c r="E108" s="70"/>
      <c r="F108" s="70"/>
      <c r="G108" s="70"/>
      <c r="H108" s="70"/>
      <c r="I108" s="71"/>
      <c r="J108" s="870" t="s">
        <v>454</v>
      </c>
      <c r="K108" s="871"/>
      <c r="L108" s="871"/>
      <c r="M108" s="871"/>
      <c r="N108" s="902"/>
      <c r="O108" s="903"/>
      <c r="P108" s="81">
        <v>500</v>
      </c>
      <c r="Q108" s="80"/>
    </row>
    <row r="109" spans="1:17" ht="14.5" x14ac:dyDescent="0.3">
      <c r="A109" s="66">
        <v>25</v>
      </c>
      <c r="B109" s="73" t="s">
        <v>498</v>
      </c>
      <c r="C109" s="70"/>
      <c r="D109" s="70"/>
      <c r="E109" s="70"/>
      <c r="F109" s="70"/>
      <c r="G109" s="70"/>
      <c r="H109" s="70"/>
      <c r="I109" s="71"/>
      <c r="J109" s="870" t="s">
        <v>454</v>
      </c>
      <c r="K109" s="871"/>
      <c r="L109" s="871"/>
      <c r="M109" s="871"/>
      <c r="N109" s="904" t="s">
        <v>499</v>
      </c>
      <c r="O109" s="905"/>
      <c r="P109" s="79">
        <v>534</v>
      </c>
      <c r="Q109" s="80"/>
    </row>
    <row r="110" spans="1:17" ht="14.5" x14ac:dyDescent="0.3">
      <c r="A110" s="65">
        <v>26</v>
      </c>
      <c r="B110" s="67" t="s">
        <v>500</v>
      </c>
      <c r="C110" s="68"/>
      <c r="D110" s="68"/>
      <c r="E110" s="68"/>
      <c r="F110" s="68"/>
      <c r="G110" s="68"/>
      <c r="H110" s="68"/>
      <c r="I110" s="69"/>
      <c r="J110" s="870" t="s">
        <v>454</v>
      </c>
      <c r="K110" s="871"/>
      <c r="L110" s="871"/>
      <c r="M110" s="871"/>
      <c r="N110" s="904" t="s">
        <v>499</v>
      </c>
      <c r="O110" s="905"/>
      <c r="P110" s="79">
        <v>550</v>
      </c>
      <c r="Q110" s="80"/>
    </row>
    <row r="111" spans="1:17" ht="14.5" x14ac:dyDescent="0.3">
      <c r="A111" s="66">
        <v>27</v>
      </c>
      <c r="B111" s="73" t="s">
        <v>501</v>
      </c>
      <c r="C111" s="70"/>
      <c r="D111" s="70"/>
      <c r="E111" s="70"/>
      <c r="F111" s="70"/>
      <c r="G111" s="70"/>
      <c r="H111" s="70"/>
      <c r="I111" s="71"/>
      <c r="J111" s="870" t="s">
        <v>454</v>
      </c>
      <c r="K111" s="871"/>
      <c r="L111" s="871"/>
      <c r="M111" s="871"/>
      <c r="N111" s="902" t="s">
        <v>499</v>
      </c>
      <c r="O111" s="903"/>
      <c r="P111" s="79">
        <v>615</v>
      </c>
      <c r="Q111" s="80"/>
    </row>
    <row r="112" spans="1:17" ht="14.5" x14ac:dyDescent="0.3">
      <c r="A112" s="65">
        <v>28</v>
      </c>
      <c r="B112" s="67" t="s">
        <v>502</v>
      </c>
      <c r="C112" s="68"/>
      <c r="D112" s="68"/>
      <c r="E112" s="68"/>
      <c r="F112" s="68"/>
      <c r="G112" s="68"/>
      <c r="H112" s="68"/>
      <c r="I112" s="69"/>
      <c r="J112" s="870" t="s">
        <v>454</v>
      </c>
      <c r="K112" s="871"/>
      <c r="L112" s="871"/>
      <c r="M112" s="871"/>
      <c r="N112" s="902"/>
      <c r="O112" s="903"/>
      <c r="P112" s="79">
        <v>78</v>
      </c>
      <c r="Q112" s="80"/>
    </row>
    <row r="113" spans="1:17" ht="14.5" x14ac:dyDescent="0.3">
      <c r="A113" s="65">
        <v>29</v>
      </c>
      <c r="B113" s="67" t="s">
        <v>503</v>
      </c>
      <c r="C113" s="68"/>
      <c r="D113" s="68"/>
      <c r="E113" s="68"/>
      <c r="F113" s="68"/>
      <c r="G113" s="68"/>
      <c r="H113" s="68"/>
      <c r="I113" s="69"/>
      <c r="J113" s="870" t="s">
        <v>454</v>
      </c>
      <c r="K113" s="871"/>
      <c r="L113" s="871"/>
      <c r="M113" s="871"/>
      <c r="N113" s="904" t="s">
        <v>277</v>
      </c>
      <c r="O113" s="905"/>
      <c r="P113" s="79">
        <v>2739</v>
      </c>
      <c r="Q113" s="80"/>
    </row>
    <row r="114" spans="1:17" ht="14.5" x14ac:dyDescent="0.3">
      <c r="A114" s="65">
        <v>30</v>
      </c>
      <c r="B114" s="67" t="s">
        <v>504</v>
      </c>
      <c r="C114" s="68"/>
      <c r="D114" s="68"/>
      <c r="E114" s="68"/>
      <c r="F114" s="68"/>
      <c r="G114" s="68"/>
      <c r="H114" s="68"/>
      <c r="I114" s="69"/>
      <c r="J114" s="870" t="s">
        <v>454</v>
      </c>
      <c r="K114" s="871"/>
      <c r="L114" s="871"/>
      <c r="M114" s="871"/>
      <c r="N114" s="902"/>
      <c r="O114" s="903"/>
      <c r="P114" s="79">
        <v>2439</v>
      </c>
      <c r="Q114" s="80"/>
    </row>
    <row r="115" spans="1:17" ht="14.5" x14ac:dyDescent="0.3">
      <c r="A115" s="65">
        <v>31</v>
      </c>
      <c r="B115" s="72" t="s">
        <v>505</v>
      </c>
      <c r="C115" s="70"/>
      <c r="D115" s="70"/>
      <c r="E115" s="70"/>
      <c r="F115" s="70"/>
      <c r="G115" s="70"/>
      <c r="H115" s="70"/>
      <c r="I115" s="71"/>
      <c r="J115" s="870" t="s">
        <v>454</v>
      </c>
      <c r="K115" s="871"/>
      <c r="L115" s="871"/>
      <c r="M115" s="871"/>
      <c r="N115" s="902"/>
      <c r="O115" s="903"/>
      <c r="P115" s="79">
        <v>2750</v>
      </c>
      <c r="Q115" s="80"/>
    </row>
    <row r="116" spans="1:17" ht="14.5" x14ac:dyDescent="0.3">
      <c r="A116" s="66">
        <v>32</v>
      </c>
      <c r="B116" s="67" t="s">
        <v>506</v>
      </c>
      <c r="C116" s="68"/>
      <c r="D116" s="68"/>
      <c r="E116" s="68"/>
      <c r="F116" s="68"/>
      <c r="G116" s="68"/>
      <c r="H116" s="68"/>
      <c r="I116" s="69"/>
      <c r="J116" s="870" t="s">
        <v>454</v>
      </c>
      <c r="K116" s="871"/>
      <c r="L116" s="871"/>
      <c r="M116" s="871"/>
      <c r="N116" s="902"/>
      <c r="O116" s="903"/>
      <c r="P116" s="79">
        <v>3200</v>
      </c>
      <c r="Q116" s="80"/>
    </row>
    <row r="117" spans="1:17" ht="14.5" x14ac:dyDescent="0.3">
      <c r="A117" s="65">
        <v>33</v>
      </c>
      <c r="B117" s="67" t="s">
        <v>507</v>
      </c>
      <c r="C117" s="68"/>
      <c r="D117" s="68"/>
      <c r="E117" s="68"/>
      <c r="F117" s="68"/>
      <c r="G117" s="68"/>
      <c r="H117" s="68"/>
      <c r="I117" s="69"/>
      <c r="J117" s="870" t="s">
        <v>454</v>
      </c>
      <c r="K117" s="871"/>
      <c r="L117" s="871"/>
      <c r="M117" s="871"/>
      <c r="N117" s="902"/>
      <c r="O117" s="903"/>
      <c r="P117" s="79">
        <v>3900</v>
      </c>
      <c r="Q117" s="80"/>
    </row>
    <row r="118" spans="1:17" ht="14.5" x14ac:dyDescent="0.3">
      <c r="A118" s="65">
        <v>34</v>
      </c>
      <c r="B118" s="67" t="s">
        <v>508</v>
      </c>
      <c r="C118" s="68"/>
      <c r="D118" s="68"/>
      <c r="E118" s="68"/>
      <c r="F118" s="68"/>
      <c r="G118" s="68"/>
      <c r="H118" s="68"/>
      <c r="I118" s="69"/>
      <c r="J118" s="870" t="s">
        <v>454</v>
      </c>
      <c r="K118" s="871"/>
      <c r="L118" s="871"/>
      <c r="M118" s="871"/>
      <c r="N118" s="902"/>
      <c r="O118" s="903"/>
      <c r="P118" s="82" t="s">
        <v>509</v>
      </c>
      <c r="Q118" s="80"/>
    </row>
    <row r="119" spans="1:17" ht="14.5" x14ac:dyDescent="0.3">
      <c r="A119" s="66">
        <v>35</v>
      </c>
      <c r="B119" s="67" t="s">
        <v>510</v>
      </c>
      <c r="C119" s="68"/>
      <c r="D119" s="68"/>
      <c r="E119" s="68"/>
      <c r="F119" s="68"/>
      <c r="G119" s="68"/>
      <c r="H119" s="68"/>
      <c r="I119" s="69"/>
      <c r="J119" s="870" t="s">
        <v>454</v>
      </c>
      <c r="K119" s="871"/>
      <c r="L119" s="871"/>
      <c r="M119" s="871"/>
      <c r="N119" s="902"/>
      <c r="O119" s="903"/>
      <c r="P119" s="79">
        <v>1392</v>
      </c>
      <c r="Q119" s="80"/>
    </row>
    <row r="120" spans="1:17" ht="14.5" x14ac:dyDescent="0.3">
      <c r="A120" s="65">
        <v>36</v>
      </c>
      <c r="B120" s="67" t="s">
        <v>511</v>
      </c>
      <c r="C120" s="68"/>
      <c r="D120" s="68"/>
      <c r="E120" s="68"/>
      <c r="F120" s="68"/>
      <c r="G120" s="68"/>
      <c r="H120" s="68"/>
      <c r="I120" s="69"/>
      <c r="J120" s="870" t="s">
        <v>454</v>
      </c>
      <c r="K120" s="871"/>
      <c r="L120" s="871"/>
      <c r="M120" s="871"/>
      <c r="N120" s="902"/>
      <c r="O120" s="903"/>
      <c r="P120" s="79">
        <v>160</v>
      </c>
      <c r="Q120" s="80"/>
    </row>
    <row r="121" spans="1:17" ht="14.5" x14ac:dyDescent="0.3">
      <c r="A121" s="65">
        <v>37</v>
      </c>
      <c r="B121" s="67" t="s">
        <v>512</v>
      </c>
      <c r="C121" s="68"/>
      <c r="D121" s="68"/>
      <c r="E121" s="68"/>
      <c r="F121" s="68"/>
      <c r="G121" s="68"/>
      <c r="H121" s="68"/>
      <c r="I121" s="69"/>
      <c r="J121" s="870" t="s">
        <v>454</v>
      </c>
      <c r="K121" s="871"/>
      <c r="L121" s="871"/>
      <c r="M121" s="871"/>
      <c r="N121" s="902"/>
      <c r="O121" s="903"/>
      <c r="P121" s="79">
        <v>389</v>
      </c>
      <c r="Q121" s="80"/>
    </row>
    <row r="122" spans="1:17" ht="14.5" x14ac:dyDescent="0.3">
      <c r="A122" s="66">
        <v>38</v>
      </c>
      <c r="B122" s="67" t="s">
        <v>513</v>
      </c>
      <c r="C122" s="68"/>
      <c r="D122" s="68"/>
      <c r="E122" s="68"/>
      <c r="F122" s="68"/>
      <c r="G122" s="68"/>
      <c r="H122" s="68"/>
      <c r="I122" s="69"/>
      <c r="J122" s="870" t="s">
        <v>454</v>
      </c>
      <c r="K122" s="871"/>
      <c r="L122" s="871"/>
      <c r="M122" s="871"/>
      <c r="N122" s="902"/>
      <c r="O122" s="903"/>
      <c r="P122" s="83">
        <v>500</v>
      </c>
      <c r="Q122" s="80"/>
    </row>
    <row r="123" spans="1:17" ht="14.5" x14ac:dyDescent="0.3">
      <c r="A123" s="65">
        <v>39</v>
      </c>
      <c r="B123" s="67" t="s">
        <v>514</v>
      </c>
      <c r="C123" s="68"/>
      <c r="D123" s="68"/>
      <c r="E123" s="68"/>
      <c r="F123" s="68"/>
      <c r="G123" s="68"/>
      <c r="H123" s="68"/>
      <c r="I123" s="69"/>
      <c r="J123" s="870" t="s">
        <v>454</v>
      </c>
      <c r="K123" s="871"/>
      <c r="L123" s="871"/>
      <c r="M123" s="871"/>
      <c r="N123" s="902"/>
      <c r="O123" s="903"/>
      <c r="P123" s="79">
        <v>410</v>
      </c>
      <c r="Q123" s="80"/>
    </row>
    <row r="124" spans="1:17" ht="14.5" x14ac:dyDescent="0.3">
      <c r="A124" s="65">
        <v>40</v>
      </c>
      <c r="B124" s="67" t="s">
        <v>515</v>
      </c>
      <c r="C124" s="68"/>
      <c r="D124" s="68"/>
      <c r="E124" s="68"/>
      <c r="F124" s="68"/>
      <c r="G124" s="68"/>
      <c r="H124" s="68"/>
      <c r="I124" s="69"/>
      <c r="J124" s="870" t="s">
        <v>454</v>
      </c>
      <c r="K124" s="871"/>
      <c r="L124" s="871"/>
      <c r="M124" s="871"/>
      <c r="N124" s="902"/>
      <c r="O124" s="903"/>
      <c r="P124" s="79">
        <v>525</v>
      </c>
      <c r="Q124" s="80"/>
    </row>
  </sheetData>
  <mergeCells count="426">
    <mergeCell ref="N120:O120"/>
    <mergeCell ref="J70:M70"/>
    <mergeCell ref="J71:M71"/>
    <mergeCell ref="J72:M72"/>
    <mergeCell ref="J73:M73"/>
    <mergeCell ref="J74:M74"/>
    <mergeCell ref="N78:O78"/>
    <mergeCell ref="N79:O79"/>
    <mergeCell ref="J116:M116"/>
    <mergeCell ref="J117:M117"/>
    <mergeCell ref="J118:M118"/>
    <mergeCell ref="J119:M119"/>
    <mergeCell ref="J120:M120"/>
    <mergeCell ref="J112:M112"/>
    <mergeCell ref="J113:M113"/>
    <mergeCell ref="J114:M114"/>
    <mergeCell ref="J115:M115"/>
    <mergeCell ref="N77:O77"/>
    <mergeCell ref="J93:M93"/>
    <mergeCell ref="J94:M94"/>
    <mergeCell ref="A80:O80"/>
    <mergeCell ref="B78:I78"/>
    <mergeCell ref="J78:M78"/>
    <mergeCell ref="B95:I95"/>
    <mergeCell ref="J121:M121"/>
    <mergeCell ref="N102:O102"/>
    <mergeCell ref="N103:O103"/>
    <mergeCell ref="N104:O104"/>
    <mergeCell ref="N105:O105"/>
    <mergeCell ref="N106:O106"/>
    <mergeCell ref="N107:O107"/>
    <mergeCell ref="N108:O108"/>
    <mergeCell ref="N109:O109"/>
    <mergeCell ref="N110:O110"/>
    <mergeCell ref="N111:O111"/>
    <mergeCell ref="N112:O112"/>
    <mergeCell ref="N113:O113"/>
    <mergeCell ref="N114:O114"/>
    <mergeCell ref="N115:O115"/>
    <mergeCell ref="N116:O116"/>
    <mergeCell ref="N117:O117"/>
    <mergeCell ref="N118:O118"/>
    <mergeCell ref="N119:O119"/>
    <mergeCell ref="J107:M107"/>
    <mergeCell ref="J108:M108"/>
    <mergeCell ref="J109:M109"/>
    <mergeCell ref="J110:M110"/>
    <mergeCell ref="J111:M111"/>
    <mergeCell ref="J122:M122"/>
    <mergeCell ref="J123:M123"/>
    <mergeCell ref="J124:M124"/>
    <mergeCell ref="B90:I90"/>
    <mergeCell ref="J90:M90"/>
    <mergeCell ref="N90:O90"/>
    <mergeCell ref="P90:Q90"/>
    <mergeCell ref="B86:I86"/>
    <mergeCell ref="J86:M86"/>
    <mergeCell ref="N86:O86"/>
    <mergeCell ref="P86:Q86"/>
    <mergeCell ref="B87:I87"/>
    <mergeCell ref="J87:M87"/>
    <mergeCell ref="N87:O87"/>
    <mergeCell ref="P87:Q87"/>
    <mergeCell ref="N121:O121"/>
    <mergeCell ref="N122:O122"/>
    <mergeCell ref="N123:O123"/>
    <mergeCell ref="N124:O124"/>
    <mergeCell ref="J102:M102"/>
    <mergeCell ref="J103:M103"/>
    <mergeCell ref="J104:M104"/>
    <mergeCell ref="J105:M105"/>
    <mergeCell ref="J106:M106"/>
    <mergeCell ref="J95:M95"/>
    <mergeCell ref="N95:O95"/>
    <mergeCell ref="P95:Q95"/>
    <mergeCell ref="B100:I100"/>
    <mergeCell ref="J100:M100"/>
    <mergeCell ref="N100:O100"/>
    <mergeCell ref="P100:Q100"/>
    <mergeCell ref="B99:I99"/>
    <mergeCell ref="J99:M99"/>
    <mergeCell ref="N99:O99"/>
    <mergeCell ref="P99:Q99"/>
    <mergeCell ref="B98:I98"/>
    <mergeCell ref="J98:M98"/>
    <mergeCell ref="N98:O98"/>
    <mergeCell ref="P98:Q98"/>
    <mergeCell ref="B96:I96"/>
    <mergeCell ref="J96:M96"/>
    <mergeCell ref="N96:O96"/>
    <mergeCell ref="P96:Q96"/>
    <mergeCell ref="B97:I97"/>
    <mergeCell ref="J97:M97"/>
    <mergeCell ref="N97:O97"/>
    <mergeCell ref="P97:Q97"/>
    <mergeCell ref="B9:I9"/>
    <mergeCell ref="J9:M9"/>
    <mergeCell ref="P9:Q9"/>
    <mergeCell ref="B102:I102"/>
    <mergeCell ref="B101:I101"/>
    <mergeCell ref="J101:M101"/>
    <mergeCell ref="N101:O101"/>
    <mergeCell ref="P101:Q101"/>
    <mergeCell ref="N31:O31"/>
    <mergeCell ref="N32:O32"/>
    <mergeCell ref="N33:O33"/>
    <mergeCell ref="N40:O40"/>
    <mergeCell ref="P80:Q80"/>
    <mergeCell ref="P81:Q81"/>
    <mergeCell ref="P82:Q82"/>
    <mergeCell ref="A81:O81"/>
    <mergeCell ref="A82:O82"/>
    <mergeCell ref="B35:I35"/>
    <mergeCell ref="J35:M35"/>
    <mergeCell ref="N35:O35"/>
    <mergeCell ref="P35:Q35"/>
    <mergeCell ref="B36:I36"/>
    <mergeCell ref="J36:M36"/>
    <mergeCell ref="N36:O36"/>
    <mergeCell ref="P8:Q8"/>
    <mergeCell ref="B5:I5"/>
    <mergeCell ref="J5:M5"/>
    <mergeCell ref="N5:O5"/>
    <mergeCell ref="P5:Q5"/>
    <mergeCell ref="B6:I6"/>
    <mergeCell ref="J6:M6"/>
    <mergeCell ref="N6:O6"/>
    <mergeCell ref="P6:Q6"/>
    <mergeCell ref="N8:O8"/>
    <mergeCell ref="N9:O9"/>
    <mergeCell ref="B10:I10"/>
    <mergeCell ref="J10:M10"/>
    <mergeCell ref="N10:O10"/>
    <mergeCell ref="P10:Q10"/>
    <mergeCell ref="P1:Q1"/>
    <mergeCell ref="A2:Q2"/>
    <mergeCell ref="B3:I3"/>
    <mergeCell ref="J3:M3"/>
    <mergeCell ref="N3:O3"/>
    <mergeCell ref="P3:Q3"/>
    <mergeCell ref="B4:I4"/>
    <mergeCell ref="J4:M4"/>
    <mergeCell ref="N4:O4"/>
    <mergeCell ref="P4:Q4"/>
    <mergeCell ref="B1:I1"/>
    <mergeCell ref="J1:M1"/>
    <mergeCell ref="N1:O1"/>
    <mergeCell ref="B7:I7"/>
    <mergeCell ref="J7:M7"/>
    <mergeCell ref="N7:O7"/>
    <mergeCell ref="P7:Q7"/>
    <mergeCell ref="B8:I8"/>
    <mergeCell ref="J8:M8"/>
    <mergeCell ref="B15:I15"/>
    <mergeCell ref="J15:M15"/>
    <mergeCell ref="N15:O15"/>
    <mergeCell ref="P15:Q15"/>
    <mergeCell ref="B11:I11"/>
    <mergeCell ref="J11:M11"/>
    <mergeCell ref="N11:O11"/>
    <mergeCell ref="P11:Q11"/>
    <mergeCell ref="B12:I12"/>
    <mergeCell ref="J12:M12"/>
    <mergeCell ref="N12:O12"/>
    <mergeCell ref="P12:Q12"/>
    <mergeCell ref="B14:I14"/>
    <mergeCell ref="J14:M14"/>
    <mergeCell ref="N14:O14"/>
    <mergeCell ref="P14:Q14"/>
    <mergeCell ref="B13:I13"/>
    <mergeCell ref="J13:M13"/>
    <mergeCell ref="N13:O13"/>
    <mergeCell ref="B18:I18"/>
    <mergeCell ref="J18:M18"/>
    <mergeCell ref="N18:O18"/>
    <mergeCell ref="P18:Q18"/>
    <mergeCell ref="B19:I19"/>
    <mergeCell ref="J19:M19"/>
    <mergeCell ref="N19:O19"/>
    <mergeCell ref="P19:Q19"/>
    <mergeCell ref="B16:I16"/>
    <mergeCell ref="J16:M16"/>
    <mergeCell ref="N16:O16"/>
    <mergeCell ref="P16:Q16"/>
    <mergeCell ref="B17:I17"/>
    <mergeCell ref="J17:M17"/>
    <mergeCell ref="N17:O17"/>
    <mergeCell ref="P17:Q17"/>
    <mergeCell ref="B22:I22"/>
    <mergeCell ref="J22:M22"/>
    <mergeCell ref="N22:O22"/>
    <mergeCell ref="P22:Q22"/>
    <mergeCell ref="B23:I23"/>
    <mergeCell ref="J23:M23"/>
    <mergeCell ref="N23:O23"/>
    <mergeCell ref="P23:Q23"/>
    <mergeCell ref="B20:I20"/>
    <mergeCell ref="J20:M20"/>
    <mergeCell ref="N20:O20"/>
    <mergeCell ref="P20:Q20"/>
    <mergeCell ref="B21:I21"/>
    <mergeCell ref="J21:M21"/>
    <mergeCell ref="N21:O21"/>
    <mergeCell ref="P21:Q21"/>
    <mergeCell ref="B24:I24"/>
    <mergeCell ref="J24:M24"/>
    <mergeCell ref="N24:O24"/>
    <mergeCell ref="P24:Q24"/>
    <mergeCell ref="B32:I32"/>
    <mergeCell ref="J32:M32"/>
    <mergeCell ref="P32:Q32"/>
    <mergeCell ref="B30:I30"/>
    <mergeCell ref="J30:M30"/>
    <mergeCell ref="N30:O30"/>
    <mergeCell ref="P30:Q30"/>
    <mergeCell ref="B31:I31"/>
    <mergeCell ref="J31:M31"/>
    <mergeCell ref="P31:Q31"/>
    <mergeCell ref="B25:I25"/>
    <mergeCell ref="B26:I26"/>
    <mergeCell ref="B28:I28"/>
    <mergeCell ref="J25:M25"/>
    <mergeCell ref="N25:O25"/>
    <mergeCell ref="P25:Q25"/>
    <mergeCell ref="J26:M26"/>
    <mergeCell ref="N26:O26"/>
    <mergeCell ref="P26:Q26"/>
    <mergeCell ref="J28:M28"/>
    <mergeCell ref="P33:Q33"/>
    <mergeCell ref="B34:I34"/>
    <mergeCell ref="J34:M34"/>
    <mergeCell ref="N34:O34"/>
    <mergeCell ref="P34:Q34"/>
    <mergeCell ref="B39:I39"/>
    <mergeCell ref="J39:M39"/>
    <mergeCell ref="N39:O39"/>
    <mergeCell ref="P39:Q39"/>
    <mergeCell ref="P36:Q36"/>
    <mergeCell ref="B33:I33"/>
    <mergeCell ref="J33:M33"/>
    <mergeCell ref="B40:I40"/>
    <mergeCell ref="J40:M40"/>
    <mergeCell ref="P40:Q40"/>
    <mergeCell ref="B37:I37"/>
    <mergeCell ref="J37:M37"/>
    <mergeCell ref="N37:O37"/>
    <mergeCell ref="P37:Q37"/>
    <mergeCell ref="B38:I38"/>
    <mergeCell ref="J38:M38"/>
    <mergeCell ref="N38:O38"/>
    <mergeCell ref="P38:Q38"/>
    <mergeCell ref="B43:I43"/>
    <mergeCell ref="J43:M43"/>
    <mergeCell ref="N43:O43"/>
    <mergeCell ref="P43:Q43"/>
    <mergeCell ref="B44:I44"/>
    <mergeCell ref="J44:M44"/>
    <mergeCell ref="N44:O44"/>
    <mergeCell ref="P44:Q44"/>
    <mergeCell ref="B41:I41"/>
    <mergeCell ref="J41:M41"/>
    <mergeCell ref="N41:O41"/>
    <mergeCell ref="P41:Q41"/>
    <mergeCell ref="B42:I42"/>
    <mergeCell ref="J42:M42"/>
    <mergeCell ref="N42:O42"/>
    <mergeCell ref="P42:Q42"/>
    <mergeCell ref="B47:I47"/>
    <mergeCell ref="J47:M47"/>
    <mergeCell ref="N47:O47"/>
    <mergeCell ref="P47:Q47"/>
    <mergeCell ref="B48:I48"/>
    <mergeCell ref="J48:M48"/>
    <mergeCell ref="N48:O48"/>
    <mergeCell ref="P48:Q48"/>
    <mergeCell ref="B45:I45"/>
    <mergeCell ref="J45:M45"/>
    <mergeCell ref="N45:O45"/>
    <mergeCell ref="P45:Q45"/>
    <mergeCell ref="B46:I46"/>
    <mergeCell ref="J46:M46"/>
    <mergeCell ref="N46:O46"/>
    <mergeCell ref="P46:Q46"/>
    <mergeCell ref="B51:I51"/>
    <mergeCell ref="J51:M51"/>
    <mergeCell ref="N51:O51"/>
    <mergeCell ref="P51:Q51"/>
    <mergeCell ref="B52:I52"/>
    <mergeCell ref="J52:M52"/>
    <mergeCell ref="N52:O52"/>
    <mergeCell ref="P52:Q52"/>
    <mergeCell ref="B49:I49"/>
    <mergeCell ref="J49:M49"/>
    <mergeCell ref="N49:O49"/>
    <mergeCell ref="P49:Q49"/>
    <mergeCell ref="B50:I50"/>
    <mergeCell ref="J50:M50"/>
    <mergeCell ref="N50:O50"/>
    <mergeCell ref="P50:Q50"/>
    <mergeCell ref="B55:I55"/>
    <mergeCell ref="J55:M55"/>
    <mergeCell ref="N55:O55"/>
    <mergeCell ref="P55:Q55"/>
    <mergeCell ref="B53:I53"/>
    <mergeCell ref="J53:M53"/>
    <mergeCell ref="N53:O53"/>
    <mergeCell ref="P53:Q53"/>
    <mergeCell ref="B54:I54"/>
    <mergeCell ref="J54:M54"/>
    <mergeCell ref="N54:O54"/>
    <mergeCell ref="P54:Q54"/>
    <mergeCell ref="B58:I58"/>
    <mergeCell ref="J58:M58"/>
    <mergeCell ref="N58:O58"/>
    <mergeCell ref="P58:Q58"/>
    <mergeCell ref="B59:I59"/>
    <mergeCell ref="J59:M59"/>
    <mergeCell ref="N59:O59"/>
    <mergeCell ref="P59:Q59"/>
    <mergeCell ref="B56:I56"/>
    <mergeCell ref="J56:M56"/>
    <mergeCell ref="N56:O56"/>
    <mergeCell ref="P56:Q56"/>
    <mergeCell ref="B57:I57"/>
    <mergeCell ref="J57:M57"/>
    <mergeCell ref="N57:O57"/>
    <mergeCell ref="P57:Q57"/>
    <mergeCell ref="B62:I62"/>
    <mergeCell ref="J62:M62"/>
    <mergeCell ref="N62:O62"/>
    <mergeCell ref="P62:Q62"/>
    <mergeCell ref="B63:I63"/>
    <mergeCell ref="J63:M63"/>
    <mergeCell ref="N63:O63"/>
    <mergeCell ref="P63:Q63"/>
    <mergeCell ref="B60:I60"/>
    <mergeCell ref="J60:M60"/>
    <mergeCell ref="N60:O60"/>
    <mergeCell ref="P60:Q60"/>
    <mergeCell ref="B61:I61"/>
    <mergeCell ref="J61:M61"/>
    <mergeCell ref="N61:O61"/>
    <mergeCell ref="P61:Q61"/>
    <mergeCell ref="B66:I66"/>
    <mergeCell ref="J66:M66"/>
    <mergeCell ref="N66:O66"/>
    <mergeCell ref="P66:Q66"/>
    <mergeCell ref="B67:I67"/>
    <mergeCell ref="J67:M67"/>
    <mergeCell ref="N67:O67"/>
    <mergeCell ref="P67:Q67"/>
    <mergeCell ref="B64:I64"/>
    <mergeCell ref="J64:M64"/>
    <mergeCell ref="N64:O64"/>
    <mergeCell ref="P64:Q64"/>
    <mergeCell ref="B65:I65"/>
    <mergeCell ref="J65:M65"/>
    <mergeCell ref="N65:O65"/>
    <mergeCell ref="P65:Q65"/>
    <mergeCell ref="P76:Q76"/>
    <mergeCell ref="B77:I77"/>
    <mergeCell ref="J77:M77"/>
    <mergeCell ref="B73:I73"/>
    <mergeCell ref="B70:I70"/>
    <mergeCell ref="B71:I71"/>
    <mergeCell ref="B68:I68"/>
    <mergeCell ref="J68:M68"/>
    <mergeCell ref="N68:O68"/>
    <mergeCell ref="P68:Q68"/>
    <mergeCell ref="B69:I69"/>
    <mergeCell ref="J69:M69"/>
    <mergeCell ref="N69:O69"/>
    <mergeCell ref="P69:Q69"/>
    <mergeCell ref="B84:I84"/>
    <mergeCell ref="J84:M84"/>
    <mergeCell ref="N84:O84"/>
    <mergeCell ref="P84:Q84"/>
    <mergeCell ref="J85:M85"/>
    <mergeCell ref="P85:Q85"/>
    <mergeCell ref="B85:I85"/>
    <mergeCell ref="N85:O85"/>
    <mergeCell ref="J91:M91"/>
    <mergeCell ref="J88:M88"/>
    <mergeCell ref="J89:M89"/>
    <mergeCell ref="N89:O89"/>
    <mergeCell ref="P89:Q89"/>
    <mergeCell ref="B91:I91"/>
    <mergeCell ref="N91:O91"/>
    <mergeCell ref="P91:Q91"/>
    <mergeCell ref="B88:I88"/>
    <mergeCell ref="N88:O88"/>
    <mergeCell ref="P88:Q88"/>
    <mergeCell ref="B93:I93"/>
    <mergeCell ref="N93:O93"/>
    <mergeCell ref="P93:Q93"/>
    <mergeCell ref="B94:I94"/>
    <mergeCell ref="N94:O94"/>
    <mergeCell ref="P94:Q94"/>
    <mergeCell ref="B92:I92"/>
    <mergeCell ref="J92:M92"/>
    <mergeCell ref="N92:O92"/>
    <mergeCell ref="P92:Q92"/>
    <mergeCell ref="P78:Q78"/>
    <mergeCell ref="B79:I79"/>
    <mergeCell ref="J79:M79"/>
    <mergeCell ref="P79:Q79"/>
    <mergeCell ref="N28:O28"/>
    <mergeCell ref="P28:Q28"/>
    <mergeCell ref="B27:I27"/>
    <mergeCell ref="J27:M27"/>
    <mergeCell ref="N27:O27"/>
    <mergeCell ref="P27:Q27"/>
    <mergeCell ref="B29:I29"/>
    <mergeCell ref="J29:M29"/>
    <mergeCell ref="N29:O29"/>
    <mergeCell ref="P29:Q29"/>
    <mergeCell ref="P77:Q77"/>
    <mergeCell ref="B75:I75"/>
    <mergeCell ref="J75:M75"/>
    <mergeCell ref="N75:O75"/>
    <mergeCell ref="P75:Q75"/>
    <mergeCell ref="B72:I72"/>
    <mergeCell ref="B74:I74"/>
    <mergeCell ref="B76:I76"/>
    <mergeCell ref="J76:M76"/>
    <mergeCell ref="N76:O76"/>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124"/>
  <sheetViews>
    <sheetView zoomScale="75" zoomScaleNormal="75" workbookViewId="0">
      <selection activeCell="A3" sqref="A3"/>
    </sheetView>
  </sheetViews>
  <sheetFormatPr defaultColWidth="9.296875" defaultRowHeight="13" x14ac:dyDescent="0.3"/>
  <cols>
    <col min="1" max="1" width="9.3984375" style="64" customWidth="1"/>
    <col min="2" max="14" width="9.296875" style="64"/>
    <col min="15" max="15" width="25.69921875" style="64" customWidth="1"/>
    <col min="16" max="16" width="12.09765625" style="64" bestFit="1" customWidth="1"/>
    <col min="17" max="16384" width="9.296875" style="64"/>
  </cols>
  <sheetData>
    <row r="1" spans="1:17" ht="128.25" customHeight="1" x14ac:dyDescent="0.3">
      <c r="A1" s="155"/>
      <c r="B1" s="915" t="s">
        <v>1</v>
      </c>
      <c r="C1" s="916"/>
      <c r="D1" s="916"/>
      <c r="E1" s="916"/>
      <c r="F1" s="916"/>
      <c r="G1" s="916"/>
      <c r="H1" s="916"/>
      <c r="I1" s="917"/>
      <c r="J1" s="918" t="s">
        <v>2</v>
      </c>
      <c r="K1" s="919"/>
      <c r="L1" s="919"/>
      <c r="M1" s="920"/>
      <c r="N1" s="921" t="s">
        <v>3</v>
      </c>
      <c r="O1" s="922"/>
      <c r="P1" s="523" t="s">
        <v>278</v>
      </c>
      <c r="Q1" s="523"/>
    </row>
    <row r="2" spans="1:17" ht="14.5" x14ac:dyDescent="0.3">
      <c r="A2" s="923" t="s">
        <v>407</v>
      </c>
      <c r="B2" s="924"/>
      <c r="C2" s="924"/>
      <c r="D2" s="924"/>
      <c r="E2" s="924"/>
      <c r="F2" s="924"/>
      <c r="G2" s="924"/>
      <c r="H2" s="924"/>
      <c r="I2" s="924"/>
      <c r="J2" s="924"/>
      <c r="K2" s="924"/>
      <c r="L2" s="924"/>
      <c r="M2" s="924"/>
      <c r="N2" s="924"/>
      <c r="O2" s="924"/>
      <c r="P2" s="924"/>
      <c r="Q2" s="925"/>
    </row>
    <row r="3" spans="1:17" ht="14.5" x14ac:dyDescent="0.3">
      <c r="A3" s="152" t="s">
        <v>4</v>
      </c>
      <c r="B3" s="487" t="s">
        <v>5</v>
      </c>
      <c r="C3" s="488"/>
      <c r="D3" s="488"/>
      <c r="E3" s="488"/>
      <c r="F3" s="488"/>
      <c r="G3" s="488"/>
      <c r="H3" s="488"/>
      <c r="I3" s="489"/>
      <c r="J3" s="478"/>
      <c r="K3" s="479"/>
      <c r="L3" s="479"/>
      <c r="M3" s="479"/>
      <c r="N3" s="518"/>
      <c r="O3" s="518"/>
      <c r="P3" s="768"/>
      <c r="Q3" s="768"/>
    </row>
    <row r="4" spans="1:17" ht="162" customHeight="1" x14ac:dyDescent="0.3">
      <c r="A4" s="153">
        <v>1</v>
      </c>
      <c r="B4" s="490" t="s">
        <v>362</v>
      </c>
      <c r="C4" s="479"/>
      <c r="D4" s="479"/>
      <c r="E4" s="485"/>
      <c r="F4" s="485"/>
      <c r="G4" s="485"/>
      <c r="H4" s="485"/>
      <c r="I4" s="486"/>
      <c r="J4" s="478" t="s">
        <v>518</v>
      </c>
      <c r="K4" s="479"/>
      <c r="L4" s="479"/>
      <c r="M4" s="479"/>
      <c r="N4" s="518"/>
      <c r="O4" s="518"/>
      <c r="P4" s="768"/>
      <c r="Q4" s="768"/>
    </row>
    <row r="5" spans="1:17" ht="51" customHeight="1" x14ac:dyDescent="0.3">
      <c r="A5" s="65">
        <v>2</v>
      </c>
      <c r="B5" s="490" t="s">
        <v>431</v>
      </c>
      <c r="C5" s="491"/>
      <c r="D5" s="491"/>
      <c r="E5" s="491"/>
      <c r="F5" s="491"/>
      <c r="G5" s="491"/>
      <c r="H5" s="491"/>
      <c r="I5" s="492"/>
      <c r="J5" s="478" t="s">
        <v>518</v>
      </c>
      <c r="K5" s="479"/>
      <c r="L5" s="479"/>
      <c r="M5" s="479"/>
      <c r="N5" s="518"/>
      <c r="O5" s="518"/>
      <c r="P5" s="768"/>
      <c r="Q5" s="768"/>
    </row>
    <row r="6" spans="1:17" ht="24.75" customHeight="1" x14ac:dyDescent="0.3">
      <c r="A6" s="65">
        <v>3</v>
      </c>
      <c r="B6" s="490" t="s">
        <v>93</v>
      </c>
      <c r="C6" s="491"/>
      <c r="D6" s="491"/>
      <c r="E6" s="491"/>
      <c r="F6" s="491"/>
      <c r="G6" s="491"/>
      <c r="H6" s="491"/>
      <c r="I6" s="492"/>
      <c r="J6" s="478" t="s">
        <v>518</v>
      </c>
      <c r="K6" s="479"/>
      <c r="L6" s="479"/>
      <c r="M6" s="479"/>
      <c r="N6" s="518"/>
      <c r="O6" s="518"/>
      <c r="P6" s="768"/>
      <c r="Q6" s="768"/>
    </row>
    <row r="7" spans="1:17" ht="33.75" customHeight="1" x14ac:dyDescent="0.3">
      <c r="A7" s="65">
        <v>4</v>
      </c>
      <c r="B7" s="490" t="s">
        <v>94</v>
      </c>
      <c r="C7" s="491"/>
      <c r="D7" s="491"/>
      <c r="E7" s="491"/>
      <c r="F7" s="491"/>
      <c r="G7" s="491"/>
      <c r="H7" s="491"/>
      <c r="I7" s="492"/>
      <c r="J7" s="478" t="s">
        <v>518</v>
      </c>
      <c r="K7" s="479"/>
      <c r="L7" s="479"/>
      <c r="M7" s="479"/>
      <c r="N7" s="518"/>
      <c r="O7" s="518"/>
      <c r="P7" s="768"/>
      <c r="Q7" s="768"/>
    </row>
    <row r="8" spans="1:17" ht="56.25" customHeight="1" x14ac:dyDescent="0.3">
      <c r="A8" s="65">
        <v>5</v>
      </c>
      <c r="B8" s="490" t="s">
        <v>331</v>
      </c>
      <c r="C8" s="491"/>
      <c r="D8" s="491"/>
      <c r="E8" s="491"/>
      <c r="F8" s="491"/>
      <c r="G8" s="491"/>
      <c r="H8" s="491"/>
      <c r="I8" s="492"/>
      <c r="J8" s="478" t="s">
        <v>518</v>
      </c>
      <c r="K8" s="479"/>
      <c r="L8" s="479"/>
      <c r="M8" s="479"/>
      <c r="N8" s="518" t="s">
        <v>979</v>
      </c>
      <c r="O8" s="518"/>
      <c r="P8" s="768"/>
      <c r="Q8" s="768"/>
    </row>
    <row r="9" spans="1:17" ht="50.25" customHeight="1" x14ac:dyDescent="0.3">
      <c r="A9" s="65">
        <v>6</v>
      </c>
      <c r="B9" s="490" t="s">
        <v>326</v>
      </c>
      <c r="C9" s="479"/>
      <c r="D9" s="479"/>
      <c r="E9" s="479"/>
      <c r="F9" s="479"/>
      <c r="G9" s="479"/>
      <c r="H9" s="479"/>
      <c r="I9" s="480"/>
      <c r="J9" s="478" t="s">
        <v>518</v>
      </c>
      <c r="K9" s="479"/>
      <c r="L9" s="479"/>
      <c r="M9" s="479"/>
      <c r="N9" s="518" t="s">
        <v>979</v>
      </c>
      <c r="O9" s="518"/>
      <c r="P9" s="768"/>
      <c r="Q9" s="768"/>
    </row>
    <row r="10" spans="1:17" ht="49.5" customHeight="1" x14ac:dyDescent="0.3">
      <c r="A10" s="153">
        <v>7</v>
      </c>
      <c r="B10" s="490" t="s">
        <v>311</v>
      </c>
      <c r="C10" s="491"/>
      <c r="D10" s="491"/>
      <c r="E10" s="491"/>
      <c r="F10" s="491"/>
      <c r="G10" s="491"/>
      <c r="H10" s="491"/>
      <c r="I10" s="492"/>
      <c r="J10" s="478" t="s">
        <v>518</v>
      </c>
      <c r="K10" s="479"/>
      <c r="L10" s="479"/>
      <c r="M10" s="479"/>
      <c r="N10" s="518"/>
      <c r="O10" s="518"/>
      <c r="P10" s="768"/>
      <c r="Q10" s="768"/>
    </row>
    <row r="11" spans="1:17" ht="45.75" customHeight="1" x14ac:dyDescent="0.3">
      <c r="A11" s="65">
        <v>8</v>
      </c>
      <c r="B11" s="490" t="s">
        <v>95</v>
      </c>
      <c r="C11" s="491"/>
      <c r="D11" s="491"/>
      <c r="E11" s="491"/>
      <c r="F11" s="491"/>
      <c r="G11" s="491"/>
      <c r="H11" s="491"/>
      <c r="I11" s="492"/>
      <c r="J11" s="478" t="s">
        <v>518</v>
      </c>
      <c r="K11" s="479"/>
      <c r="L11" s="479"/>
      <c r="M11" s="479"/>
      <c r="N11" s="518"/>
      <c r="O11" s="518"/>
      <c r="P11" s="768"/>
      <c r="Q11" s="768"/>
    </row>
    <row r="12" spans="1:17" ht="14.5" x14ac:dyDescent="0.3">
      <c r="A12" s="152" t="s">
        <v>8</v>
      </c>
      <c r="B12" s="487" t="s">
        <v>96</v>
      </c>
      <c r="C12" s="488"/>
      <c r="D12" s="488"/>
      <c r="E12" s="488"/>
      <c r="F12" s="488"/>
      <c r="G12" s="488"/>
      <c r="H12" s="488"/>
      <c r="I12" s="489"/>
      <c r="J12" s="478"/>
      <c r="K12" s="479"/>
      <c r="L12" s="479"/>
      <c r="M12" s="479"/>
      <c r="N12" s="518"/>
      <c r="O12" s="518"/>
      <c r="P12" s="768"/>
      <c r="Q12" s="768"/>
    </row>
    <row r="13" spans="1:17" ht="92.25" customHeight="1" x14ac:dyDescent="0.3">
      <c r="A13" s="65"/>
      <c r="B13" s="506" t="s">
        <v>427</v>
      </c>
      <c r="C13" s="491"/>
      <c r="D13" s="491"/>
      <c r="E13" s="491"/>
      <c r="F13" s="491"/>
      <c r="G13" s="491"/>
      <c r="H13" s="491"/>
      <c r="I13" s="492"/>
      <c r="J13" s="478" t="s">
        <v>960</v>
      </c>
      <c r="K13" s="479"/>
      <c r="L13" s="479"/>
      <c r="M13" s="479"/>
      <c r="N13" s="518"/>
      <c r="O13" s="518"/>
      <c r="P13" s="156"/>
      <c r="Q13" s="156"/>
    </row>
    <row r="14" spans="1:17" ht="33" customHeight="1" x14ac:dyDescent="0.3">
      <c r="A14" s="65">
        <v>1</v>
      </c>
      <c r="B14" s="490" t="s">
        <v>367</v>
      </c>
      <c r="C14" s="491"/>
      <c r="D14" s="491"/>
      <c r="E14" s="491"/>
      <c r="F14" s="491"/>
      <c r="G14" s="491"/>
      <c r="H14" s="491"/>
      <c r="I14" s="492"/>
      <c r="J14" s="478" t="s">
        <v>518</v>
      </c>
      <c r="K14" s="479"/>
      <c r="L14" s="479"/>
      <c r="M14" s="479"/>
      <c r="N14" s="518" t="s">
        <v>980</v>
      </c>
      <c r="O14" s="518"/>
      <c r="P14" s="768"/>
      <c r="Q14" s="768"/>
    </row>
    <row r="15" spans="1:17" ht="31.5" customHeight="1" x14ac:dyDescent="0.3">
      <c r="A15" s="65">
        <v>2</v>
      </c>
      <c r="B15" s="490" t="s">
        <v>281</v>
      </c>
      <c r="C15" s="491"/>
      <c r="D15" s="491"/>
      <c r="E15" s="491"/>
      <c r="F15" s="491"/>
      <c r="G15" s="491"/>
      <c r="H15" s="491"/>
      <c r="I15" s="492"/>
      <c r="J15" s="478" t="s">
        <v>518</v>
      </c>
      <c r="K15" s="479"/>
      <c r="L15" s="479"/>
      <c r="M15" s="479"/>
      <c r="N15" s="518"/>
      <c r="O15" s="518"/>
      <c r="P15" s="768"/>
      <c r="Q15" s="768"/>
    </row>
    <row r="16" spans="1:17" ht="105.75" customHeight="1" x14ac:dyDescent="0.3">
      <c r="A16" s="65">
        <v>3</v>
      </c>
      <c r="B16" s="478" t="s">
        <v>97</v>
      </c>
      <c r="C16" s="479"/>
      <c r="D16" s="479"/>
      <c r="E16" s="479"/>
      <c r="F16" s="479"/>
      <c r="G16" s="479"/>
      <c r="H16" s="479"/>
      <c r="I16" s="480"/>
      <c r="J16" s="478" t="s">
        <v>518</v>
      </c>
      <c r="K16" s="479"/>
      <c r="L16" s="479"/>
      <c r="M16" s="479"/>
      <c r="N16" s="518"/>
      <c r="O16" s="518"/>
      <c r="P16" s="768"/>
      <c r="Q16" s="768"/>
    </row>
    <row r="17" spans="1:17" ht="50.25" customHeight="1" x14ac:dyDescent="0.3">
      <c r="A17" s="65">
        <v>4</v>
      </c>
      <c r="B17" s="490" t="s">
        <v>98</v>
      </c>
      <c r="C17" s="491"/>
      <c r="D17" s="491"/>
      <c r="E17" s="491"/>
      <c r="F17" s="491"/>
      <c r="G17" s="491"/>
      <c r="H17" s="491"/>
      <c r="I17" s="492"/>
      <c r="J17" s="478" t="s">
        <v>518</v>
      </c>
      <c r="K17" s="479"/>
      <c r="L17" s="479"/>
      <c r="M17" s="479"/>
      <c r="N17" s="894"/>
      <c r="O17" s="895"/>
      <c r="P17" s="768"/>
      <c r="Q17" s="768"/>
    </row>
    <row r="18" spans="1:17" ht="30.75" customHeight="1" x14ac:dyDescent="0.3">
      <c r="A18" s="65">
        <v>5</v>
      </c>
      <c r="B18" s="490" t="s">
        <v>99</v>
      </c>
      <c r="C18" s="491"/>
      <c r="D18" s="491"/>
      <c r="E18" s="491"/>
      <c r="F18" s="491"/>
      <c r="G18" s="491"/>
      <c r="H18" s="491"/>
      <c r="I18" s="492"/>
      <c r="J18" s="478" t="s">
        <v>518</v>
      </c>
      <c r="K18" s="479"/>
      <c r="L18" s="479"/>
      <c r="M18" s="479"/>
      <c r="N18" s="518" t="s">
        <v>981</v>
      </c>
      <c r="O18" s="518"/>
      <c r="P18" s="768"/>
      <c r="Q18" s="768"/>
    </row>
    <row r="19" spans="1:17" ht="30.75" customHeight="1" x14ac:dyDescent="0.3">
      <c r="A19" s="65">
        <v>6</v>
      </c>
      <c r="B19" s="490" t="s">
        <v>100</v>
      </c>
      <c r="C19" s="491"/>
      <c r="D19" s="491"/>
      <c r="E19" s="491"/>
      <c r="F19" s="491"/>
      <c r="G19" s="491"/>
      <c r="H19" s="491"/>
      <c r="I19" s="492"/>
      <c r="J19" s="478" t="s">
        <v>518</v>
      </c>
      <c r="K19" s="479"/>
      <c r="L19" s="479"/>
      <c r="M19" s="479"/>
      <c r="N19" s="518" t="s">
        <v>982</v>
      </c>
      <c r="O19" s="518"/>
      <c r="P19" s="768"/>
      <c r="Q19" s="768"/>
    </row>
    <row r="20" spans="1:17" ht="36" customHeight="1" x14ac:dyDescent="0.3">
      <c r="A20" s="65">
        <v>7</v>
      </c>
      <c r="B20" s="490" t="s">
        <v>101</v>
      </c>
      <c r="C20" s="491"/>
      <c r="D20" s="491"/>
      <c r="E20" s="491"/>
      <c r="F20" s="491"/>
      <c r="G20" s="491"/>
      <c r="H20" s="491"/>
      <c r="I20" s="492"/>
      <c r="J20" s="478" t="s">
        <v>518</v>
      </c>
      <c r="K20" s="479"/>
      <c r="L20" s="479"/>
      <c r="M20" s="479"/>
      <c r="N20" s="518"/>
      <c r="O20" s="518"/>
      <c r="P20" s="768"/>
      <c r="Q20" s="768"/>
    </row>
    <row r="21" spans="1:17" ht="30.75" customHeight="1" x14ac:dyDescent="0.3">
      <c r="A21" s="65">
        <v>8</v>
      </c>
      <c r="B21" s="490" t="s">
        <v>102</v>
      </c>
      <c r="C21" s="491"/>
      <c r="D21" s="491"/>
      <c r="E21" s="491"/>
      <c r="F21" s="491"/>
      <c r="G21" s="491"/>
      <c r="H21" s="491"/>
      <c r="I21" s="492"/>
      <c r="J21" s="478" t="s">
        <v>518</v>
      </c>
      <c r="K21" s="479"/>
      <c r="L21" s="479"/>
      <c r="M21" s="479"/>
      <c r="N21" s="518"/>
      <c r="O21" s="518"/>
      <c r="P21" s="768"/>
      <c r="Q21" s="768"/>
    </row>
    <row r="22" spans="1:17" ht="44.25" customHeight="1" x14ac:dyDescent="0.3">
      <c r="A22" s="65">
        <v>9</v>
      </c>
      <c r="B22" s="490" t="s">
        <v>103</v>
      </c>
      <c r="C22" s="491"/>
      <c r="D22" s="491"/>
      <c r="E22" s="491"/>
      <c r="F22" s="491"/>
      <c r="G22" s="491"/>
      <c r="H22" s="491"/>
      <c r="I22" s="492"/>
      <c r="J22" s="478" t="s">
        <v>518</v>
      </c>
      <c r="K22" s="479"/>
      <c r="L22" s="479"/>
      <c r="M22" s="479"/>
      <c r="N22" s="518"/>
      <c r="O22" s="518"/>
      <c r="P22" s="768"/>
      <c r="Q22" s="768"/>
    </row>
    <row r="23" spans="1:17" ht="30.75" customHeight="1" x14ac:dyDescent="0.3">
      <c r="A23" s="65">
        <v>10</v>
      </c>
      <c r="B23" s="490" t="s">
        <v>404</v>
      </c>
      <c r="C23" s="491"/>
      <c r="D23" s="491"/>
      <c r="E23" s="491"/>
      <c r="F23" s="491"/>
      <c r="G23" s="491"/>
      <c r="H23" s="491"/>
      <c r="I23" s="492"/>
      <c r="J23" s="478" t="s">
        <v>518</v>
      </c>
      <c r="K23" s="479"/>
      <c r="L23" s="479"/>
      <c r="M23" s="479"/>
      <c r="N23" s="518" t="s">
        <v>983</v>
      </c>
      <c r="O23" s="518"/>
      <c r="P23" s="768"/>
      <c r="Q23" s="768"/>
    </row>
    <row r="24" spans="1:17" ht="46.5" customHeight="1" x14ac:dyDescent="0.3">
      <c r="A24" s="65">
        <v>11</v>
      </c>
      <c r="B24" s="490" t="s">
        <v>104</v>
      </c>
      <c r="C24" s="491"/>
      <c r="D24" s="491"/>
      <c r="E24" s="491"/>
      <c r="F24" s="491"/>
      <c r="G24" s="491"/>
      <c r="H24" s="491"/>
      <c r="I24" s="492"/>
      <c r="J24" s="478" t="s">
        <v>518</v>
      </c>
      <c r="K24" s="479"/>
      <c r="L24" s="479"/>
      <c r="M24" s="479"/>
      <c r="N24" s="518"/>
      <c r="O24" s="518"/>
      <c r="P24" s="768"/>
      <c r="Q24" s="768"/>
    </row>
    <row r="25" spans="1:17" ht="81.75" customHeight="1" x14ac:dyDescent="0.3">
      <c r="A25" s="65">
        <v>12</v>
      </c>
      <c r="B25" s="490" t="s">
        <v>405</v>
      </c>
      <c r="C25" s="491"/>
      <c r="D25" s="491"/>
      <c r="E25" s="491"/>
      <c r="F25" s="491"/>
      <c r="G25" s="491"/>
      <c r="H25" s="491"/>
      <c r="I25" s="492"/>
      <c r="J25" s="478" t="s">
        <v>518</v>
      </c>
      <c r="K25" s="479"/>
      <c r="L25" s="479"/>
      <c r="M25" s="479"/>
      <c r="N25" s="518" t="s">
        <v>984</v>
      </c>
      <c r="O25" s="518"/>
      <c r="P25" s="768"/>
      <c r="Q25" s="768"/>
    </row>
    <row r="26" spans="1:17" ht="32.25" customHeight="1" x14ac:dyDescent="0.3">
      <c r="A26" s="65">
        <v>13</v>
      </c>
      <c r="B26" s="490" t="s">
        <v>309</v>
      </c>
      <c r="C26" s="491"/>
      <c r="D26" s="491"/>
      <c r="E26" s="491"/>
      <c r="F26" s="491"/>
      <c r="G26" s="491"/>
      <c r="H26" s="491"/>
      <c r="I26" s="492"/>
      <c r="J26" s="478" t="s">
        <v>960</v>
      </c>
      <c r="K26" s="479"/>
      <c r="L26" s="479"/>
      <c r="M26" s="479"/>
      <c r="N26" s="518"/>
      <c r="O26" s="518"/>
      <c r="P26" s="768"/>
      <c r="Q26" s="768"/>
    </row>
    <row r="27" spans="1:17" ht="46.5" customHeight="1" x14ac:dyDescent="0.3">
      <c r="A27" s="65">
        <v>14</v>
      </c>
      <c r="B27" s="490" t="s">
        <v>312</v>
      </c>
      <c r="C27" s="491"/>
      <c r="D27" s="491"/>
      <c r="E27" s="491"/>
      <c r="F27" s="491"/>
      <c r="G27" s="491"/>
      <c r="H27" s="491"/>
      <c r="I27" s="492"/>
      <c r="J27" s="478" t="s">
        <v>960</v>
      </c>
      <c r="K27" s="479"/>
      <c r="L27" s="479"/>
      <c r="M27" s="479"/>
      <c r="N27" s="518"/>
      <c r="O27" s="518"/>
      <c r="P27" s="768"/>
      <c r="Q27" s="768"/>
    </row>
    <row r="28" spans="1:17" ht="30" customHeight="1" x14ac:dyDescent="0.3">
      <c r="A28" s="65">
        <v>15</v>
      </c>
      <c r="B28" s="490" t="s">
        <v>310</v>
      </c>
      <c r="C28" s="479"/>
      <c r="D28" s="479"/>
      <c r="E28" s="479"/>
      <c r="F28" s="479"/>
      <c r="G28" s="479"/>
      <c r="H28" s="479"/>
      <c r="I28" s="480"/>
      <c r="J28" s="478" t="s">
        <v>960</v>
      </c>
      <c r="K28" s="479"/>
      <c r="L28" s="479"/>
      <c r="M28" s="479"/>
      <c r="N28" s="518"/>
      <c r="O28" s="518"/>
      <c r="P28" s="768"/>
      <c r="Q28" s="768"/>
    </row>
    <row r="29" spans="1:17" ht="45" customHeight="1" x14ac:dyDescent="0.3">
      <c r="A29" s="65">
        <v>16</v>
      </c>
      <c r="B29" s="490" t="s">
        <v>313</v>
      </c>
      <c r="C29" s="479"/>
      <c r="D29" s="479"/>
      <c r="E29" s="479"/>
      <c r="F29" s="479"/>
      <c r="G29" s="479"/>
      <c r="H29" s="479"/>
      <c r="I29" s="480"/>
      <c r="J29" s="478" t="s">
        <v>960</v>
      </c>
      <c r="K29" s="479"/>
      <c r="L29" s="479"/>
      <c r="M29" s="479"/>
      <c r="N29" s="518"/>
      <c r="O29" s="518"/>
      <c r="P29" s="768"/>
      <c r="Q29" s="768"/>
    </row>
    <row r="30" spans="1:17" ht="16.5" customHeight="1" x14ac:dyDescent="0.3">
      <c r="A30" s="65">
        <v>17</v>
      </c>
      <c r="B30" s="490" t="s">
        <v>105</v>
      </c>
      <c r="C30" s="491"/>
      <c r="D30" s="491"/>
      <c r="E30" s="491"/>
      <c r="F30" s="491"/>
      <c r="G30" s="491"/>
      <c r="H30" s="491"/>
      <c r="I30" s="492"/>
      <c r="J30" s="478" t="s">
        <v>960</v>
      </c>
      <c r="K30" s="479"/>
      <c r="L30" s="479"/>
      <c r="M30" s="479"/>
      <c r="N30" s="518"/>
      <c r="O30" s="518"/>
      <c r="P30" s="768"/>
      <c r="Q30" s="768"/>
    </row>
    <row r="31" spans="1:17" ht="46.5" customHeight="1" x14ac:dyDescent="0.3">
      <c r="A31" s="65">
        <v>18</v>
      </c>
      <c r="B31" s="490" t="s">
        <v>428</v>
      </c>
      <c r="C31" s="491"/>
      <c r="D31" s="491"/>
      <c r="E31" s="491"/>
      <c r="F31" s="491"/>
      <c r="G31" s="491"/>
      <c r="H31" s="491"/>
      <c r="I31" s="492"/>
      <c r="J31" s="478" t="s">
        <v>960</v>
      </c>
      <c r="K31" s="479"/>
      <c r="L31" s="479"/>
      <c r="M31" s="479"/>
      <c r="N31" s="518" t="s">
        <v>985</v>
      </c>
      <c r="O31" s="518"/>
      <c r="P31" s="768"/>
      <c r="Q31" s="768"/>
    </row>
    <row r="32" spans="1:17" ht="81" customHeight="1" x14ac:dyDescent="0.3">
      <c r="A32" s="65">
        <v>19</v>
      </c>
      <c r="B32" s="490" t="s">
        <v>295</v>
      </c>
      <c r="C32" s="491"/>
      <c r="D32" s="491"/>
      <c r="E32" s="491"/>
      <c r="F32" s="491"/>
      <c r="G32" s="491"/>
      <c r="H32" s="491"/>
      <c r="I32" s="492"/>
      <c r="J32" s="478" t="s">
        <v>518</v>
      </c>
      <c r="K32" s="479"/>
      <c r="L32" s="479"/>
      <c r="M32" s="479"/>
      <c r="N32" s="518" t="s">
        <v>986</v>
      </c>
      <c r="O32" s="518"/>
      <c r="P32" s="768"/>
      <c r="Q32" s="768"/>
    </row>
    <row r="33" spans="1:17" ht="29.25" customHeight="1" x14ac:dyDescent="0.3">
      <c r="A33" s="65">
        <v>20</v>
      </c>
      <c r="B33" s="490" t="s">
        <v>106</v>
      </c>
      <c r="C33" s="491"/>
      <c r="D33" s="491"/>
      <c r="E33" s="491"/>
      <c r="F33" s="491"/>
      <c r="G33" s="491"/>
      <c r="H33" s="491"/>
      <c r="I33" s="492"/>
      <c r="J33" s="478" t="s">
        <v>518</v>
      </c>
      <c r="K33" s="479"/>
      <c r="L33" s="479"/>
      <c r="M33" s="479"/>
      <c r="N33" s="518" t="s">
        <v>987</v>
      </c>
      <c r="O33" s="518"/>
      <c r="P33" s="768"/>
      <c r="Q33" s="768"/>
    </row>
    <row r="34" spans="1:17" ht="29.25" customHeight="1" x14ac:dyDescent="0.3">
      <c r="A34" s="65">
        <v>21</v>
      </c>
      <c r="B34" s="490" t="s">
        <v>107</v>
      </c>
      <c r="C34" s="491"/>
      <c r="D34" s="491"/>
      <c r="E34" s="491"/>
      <c r="F34" s="491"/>
      <c r="G34" s="491"/>
      <c r="H34" s="491"/>
      <c r="I34" s="492"/>
      <c r="J34" s="478" t="s">
        <v>518</v>
      </c>
      <c r="K34" s="479"/>
      <c r="L34" s="479"/>
      <c r="M34" s="479"/>
      <c r="N34" s="518" t="s">
        <v>988</v>
      </c>
      <c r="O34" s="518"/>
      <c r="P34" s="768"/>
      <c r="Q34" s="768"/>
    </row>
    <row r="35" spans="1:17" ht="30.75" customHeight="1" x14ac:dyDescent="0.3">
      <c r="A35" s="65">
        <v>22</v>
      </c>
      <c r="B35" s="490" t="s">
        <v>108</v>
      </c>
      <c r="C35" s="491"/>
      <c r="D35" s="491"/>
      <c r="E35" s="491"/>
      <c r="F35" s="491"/>
      <c r="G35" s="491"/>
      <c r="H35" s="491"/>
      <c r="I35" s="492"/>
      <c r="J35" s="478" t="s">
        <v>518</v>
      </c>
      <c r="K35" s="479"/>
      <c r="L35" s="479"/>
      <c r="M35" s="479"/>
      <c r="N35" s="518"/>
      <c r="O35" s="518"/>
      <c r="P35" s="768"/>
      <c r="Q35" s="768"/>
    </row>
    <row r="36" spans="1:17" ht="45.75" customHeight="1" x14ac:dyDescent="0.3">
      <c r="A36" s="65">
        <v>23</v>
      </c>
      <c r="B36" s="490" t="s">
        <v>429</v>
      </c>
      <c r="C36" s="491"/>
      <c r="D36" s="491"/>
      <c r="E36" s="491"/>
      <c r="F36" s="491"/>
      <c r="G36" s="491"/>
      <c r="H36" s="491"/>
      <c r="I36" s="492"/>
      <c r="J36" s="478" t="s">
        <v>518</v>
      </c>
      <c r="K36" s="479"/>
      <c r="L36" s="479"/>
      <c r="M36" s="479"/>
      <c r="N36" s="518"/>
      <c r="O36" s="518"/>
      <c r="P36" s="768"/>
      <c r="Q36" s="768"/>
    </row>
    <row r="37" spans="1:17" ht="24" customHeight="1" x14ac:dyDescent="0.3">
      <c r="A37" s="152" t="s">
        <v>19</v>
      </c>
      <c r="B37" s="487" t="s">
        <v>110</v>
      </c>
      <c r="C37" s="488"/>
      <c r="D37" s="488"/>
      <c r="E37" s="488"/>
      <c r="F37" s="488"/>
      <c r="G37" s="488"/>
      <c r="H37" s="488"/>
      <c r="I37" s="489"/>
      <c r="J37" s="478"/>
      <c r="K37" s="479"/>
      <c r="L37" s="479"/>
      <c r="M37" s="479"/>
      <c r="N37" s="518"/>
      <c r="O37" s="518"/>
      <c r="P37" s="768"/>
      <c r="Q37" s="768"/>
    </row>
    <row r="38" spans="1:17" ht="17.25" customHeight="1" x14ac:dyDescent="0.3">
      <c r="A38" s="65">
        <v>1</v>
      </c>
      <c r="B38" s="490" t="s">
        <v>111</v>
      </c>
      <c r="C38" s="491"/>
      <c r="D38" s="491"/>
      <c r="E38" s="491"/>
      <c r="F38" s="491"/>
      <c r="G38" s="491"/>
      <c r="H38" s="491"/>
      <c r="I38" s="492"/>
      <c r="J38" s="478" t="s">
        <v>518</v>
      </c>
      <c r="K38" s="479"/>
      <c r="L38" s="479"/>
      <c r="M38" s="479"/>
      <c r="N38" s="518"/>
      <c r="O38" s="518"/>
      <c r="P38" s="768"/>
      <c r="Q38" s="768"/>
    </row>
    <row r="39" spans="1:17" ht="33.75" customHeight="1" x14ac:dyDescent="0.3">
      <c r="A39" s="65">
        <v>2</v>
      </c>
      <c r="B39" s="912" t="s">
        <v>112</v>
      </c>
      <c r="C39" s="913"/>
      <c r="D39" s="913"/>
      <c r="E39" s="913"/>
      <c r="F39" s="913"/>
      <c r="G39" s="913"/>
      <c r="H39" s="913"/>
      <c r="I39" s="914"/>
      <c r="J39" s="478" t="s">
        <v>518</v>
      </c>
      <c r="K39" s="479"/>
      <c r="L39" s="479"/>
      <c r="M39" s="479"/>
      <c r="N39" s="518"/>
      <c r="O39" s="518"/>
      <c r="P39" s="768"/>
      <c r="Q39" s="768"/>
    </row>
    <row r="40" spans="1:17" ht="33" customHeight="1" x14ac:dyDescent="0.3">
      <c r="A40" s="65">
        <v>3</v>
      </c>
      <c r="B40" s="490" t="s">
        <v>113</v>
      </c>
      <c r="C40" s="491"/>
      <c r="D40" s="491"/>
      <c r="E40" s="491"/>
      <c r="F40" s="491"/>
      <c r="G40" s="491"/>
      <c r="H40" s="491"/>
      <c r="I40" s="492"/>
      <c r="J40" s="478" t="s">
        <v>518</v>
      </c>
      <c r="K40" s="479"/>
      <c r="L40" s="479"/>
      <c r="M40" s="479"/>
      <c r="N40" s="518" t="s">
        <v>989</v>
      </c>
      <c r="O40" s="518"/>
      <c r="P40" s="768"/>
      <c r="Q40" s="768"/>
    </row>
    <row r="41" spans="1:17" ht="18" customHeight="1" x14ac:dyDescent="0.3">
      <c r="A41" s="65">
        <v>4</v>
      </c>
      <c r="B41" s="490" t="s">
        <v>114</v>
      </c>
      <c r="C41" s="491"/>
      <c r="D41" s="491"/>
      <c r="E41" s="491"/>
      <c r="F41" s="491"/>
      <c r="G41" s="491"/>
      <c r="H41" s="491"/>
      <c r="I41" s="492"/>
      <c r="J41" s="478" t="s">
        <v>518</v>
      </c>
      <c r="K41" s="479"/>
      <c r="L41" s="479"/>
      <c r="M41" s="479"/>
      <c r="N41" s="518"/>
      <c r="O41" s="518"/>
      <c r="P41" s="768"/>
      <c r="Q41" s="768"/>
    </row>
    <row r="42" spans="1:17" ht="40.5" customHeight="1" x14ac:dyDescent="0.3">
      <c r="A42" s="65">
        <v>5</v>
      </c>
      <c r="B42" s="490" t="s">
        <v>115</v>
      </c>
      <c r="C42" s="491"/>
      <c r="D42" s="491"/>
      <c r="E42" s="491"/>
      <c r="F42" s="491"/>
      <c r="G42" s="491"/>
      <c r="H42" s="491"/>
      <c r="I42" s="492"/>
      <c r="J42" s="478" t="s">
        <v>518</v>
      </c>
      <c r="K42" s="479"/>
      <c r="L42" s="479"/>
      <c r="M42" s="479"/>
      <c r="N42" s="518"/>
      <c r="O42" s="518"/>
      <c r="P42" s="768"/>
      <c r="Q42" s="768"/>
    </row>
    <row r="43" spans="1:17" ht="30.75" customHeight="1" x14ac:dyDescent="0.3">
      <c r="A43" s="65">
        <v>6</v>
      </c>
      <c r="B43" s="490" t="s">
        <v>314</v>
      </c>
      <c r="C43" s="491"/>
      <c r="D43" s="491"/>
      <c r="E43" s="491"/>
      <c r="F43" s="491"/>
      <c r="G43" s="491"/>
      <c r="H43" s="491"/>
      <c r="I43" s="492"/>
      <c r="J43" s="478" t="s">
        <v>518</v>
      </c>
      <c r="K43" s="479"/>
      <c r="L43" s="479"/>
      <c r="M43" s="479"/>
      <c r="N43" s="518"/>
      <c r="O43" s="518"/>
      <c r="P43" s="768"/>
      <c r="Q43" s="768"/>
    </row>
    <row r="44" spans="1:17" ht="29.25" customHeight="1" x14ac:dyDescent="0.3">
      <c r="A44" s="65">
        <v>7</v>
      </c>
      <c r="B44" s="490" t="s">
        <v>116</v>
      </c>
      <c r="C44" s="491"/>
      <c r="D44" s="491"/>
      <c r="E44" s="491"/>
      <c r="F44" s="491"/>
      <c r="G44" s="491"/>
      <c r="H44" s="491"/>
      <c r="I44" s="492"/>
      <c r="J44" s="478" t="s">
        <v>518</v>
      </c>
      <c r="K44" s="479"/>
      <c r="L44" s="479"/>
      <c r="M44" s="479"/>
      <c r="N44" s="518"/>
      <c r="O44" s="518"/>
      <c r="P44" s="768"/>
      <c r="Q44" s="768"/>
    </row>
    <row r="45" spans="1:17" ht="31.5" customHeight="1" x14ac:dyDescent="0.3">
      <c r="A45" s="65">
        <v>8</v>
      </c>
      <c r="B45" s="490" t="s">
        <v>117</v>
      </c>
      <c r="C45" s="491"/>
      <c r="D45" s="491"/>
      <c r="E45" s="491"/>
      <c r="F45" s="491"/>
      <c r="G45" s="491"/>
      <c r="H45" s="491"/>
      <c r="I45" s="492"/>
      <c r="J45" s="478" t="s">
        <v>518</v>
      </c>
      <c r="K45" s="479"/>
      <c r="L45" s="479"/>
      <c r="M45" s="479"/>
      <c r="N45" s="518" t="s">
        <v>990</v>
      </c>
      <c r="O45" s="518"/>
      <c r="P45" s="768"/>
      <c r="Q45" s="768"/>
    </row>
    <row r="46" spans="1:17" ht="45" customHeight="1" x14ac:dyDescent="0.3">
      <c r="A46" s="65">
        <v>9</v>
      </c>
      <c r="B46" s="490" t="s">
        <v>118</v>
      </c>
      <c r="C46" s="491"/>
      <c r="D46" s="491"/>
      <c r="E46" s="491"/>
      <c r="F46" s="491"/>
      <c r="G46" s="491"/>
      <c r="H46" s="491"/>
      <c r="I46" s="492"/>
      <c r="J46" s="478" t="s">
        <v>518</v>
      </c>
      <c r="K46" s="479"/>
      <c r="L46" s="479"/>
      <c r="M46" s="479"/>
      <c r="N46" s="518"/>
      <c r="O46" s="518"/>
      <c r="P46" s="768"/>
      <c r="Q46" s="768"/>
    </row>
    <row r="47" spans="1:17" ht="59.25" customHeight="1" x14ac:dyDescent="0.3">
      <c r="A47" s="153">
        <v>10</v>
      </c>
      <c r="B47" s="490" t="s">
        <v>119</v>
      </c>
      <c r="C47" s="491"/>
      <c r="D47" s="491"/>
      <c r="E47" s="491"/>
      <c r="F47" s="491"/>
      <c r="G47" s="491"/>
      <c r="H47" s="491"/>
      <c r="I47" s="492"/>
      <c r="J47" s="478" t="s">
        <v>518</v>
      </c>
      <c r="K47" s="479"/>
      <c r="L47" s="479"/>
      <c r="M47" s="479"/>
      <c r="N47" s="518"/>
      <c r="O47" s="518"/>
      <c r="P47" s="768"/>
      <c r="Q47" s="768"/>
    </row>
    <row r="48" spans="1:17" ht="45" customHeight="1" x14ac:dyDescent="0.3">
      <c r="A48" s="65">
        <v>11</v>
      </c>
      <c r="B48" s="490" t="s">
        <v>368</v>
      </c>
      <c r="C48" s="491"/>
      <c r="D48" s="491"/>
      <c r="E48" s="491"/>
      <c r="F48" s="491"/>
      <c r="G48" s="491"/>
      <c r="H48" s="491"/>
      <c r="I48" s="492"/>
      <c r="J48" s="478" t="s">
        <v>518</v>
      </c>
      <c r="K48" s="479"/>
      <c r="L48" s="479"/>
      <c r="M48" s="479"/>
      <c r="N48" s="518"/>
      <c r="O48" s="518"/>
      <c r="P48" s="768"/>
      <c r="Q48" s="768"/>
    </row>
    <row r="49" spans="1:17" ht="45.75" customHeight="1" x14ac:dyDescent="0.3">
      <c r="A49" s="65">
        <v>12</v>
      </c>
      <c r="B49" s="490" t="s">
        <v>120</v>
      </c>
      <c r="C49" s="491"/>
      <c r="D49" s="491"/>
      <c r="E49" s="491"/>
      <c r="F49" s="491"/>
      <c r="G49" s="491"/>
      <c r="H49" s="491"/>
      <c r="I49" s="492"/>
      <c r="J49" s="478" t="s">
        <v>518</v>
      </c>
      <c r="K49" s="479"/>
      <c r="L49" s="479"/>
      <c r="M49" s="479"/>
      <c r="N49" s="518"/>
      <c r="O49" s="518"/>
      <c r="P49" s="768"/>
      <c r="Q49" s="768"/>
    </row>
    <row r="50" spans="1:17" ht="28.5" customHeight="1" x14ac:dyDescent="0.3">
      <c r="A50" s="65">
        <v>13</v>
      </c>
      <c r="B50" s="490" t="s">
        <v>121</v>
      </c>
      <c r="C50" s="491"/>
      <c r="D50" s="491"/>
      <c r="E50" s="491"/>
      <c r="F50" s="491"/>
      <c r="G50" s="491"/>
      <c r="H50" s="491"/>
      <c r="I50" s="492"/>
      <c r="J50" s="478" t="s">
        <v>518</v>
      </c>
      <c r="K50" s="479"/>
      <c r="L50" s="479"/>
      <c r="M50" s="479"/>
      <c r="N50" s="518"/>
      <c r="O50" s="518"/>
      <c r="P50" s="768"/>
      <c r="Q50" s="768"/>
    </row>
    <row r="51" spans="1:17" ht="30.75" customHeight="1" x14ac:dyDescent="0.3">
      <c r="A51" s="65">
        <v>14</v>
      </c>
      <c r="B51" s="490" t="s">
        <v>122</v>
      </c>
      <c r="C51" s="491"/>
      <c r="D51" s="491"/>
      <c r="E51" s="491"/>
      <c r="F51" s="491"/>
      <c r="G51" s="491"/>
      <c r="H51" s="491"/>
      <c r="I51" s="492"/>
      <c r="J51" s="478" t="s">
        <v>518</v>
      </c>
      <c r="K51" s="479"/>
      <c r="L51" s="479"/>
      <c r="M51" s="479"/>
      <c r="N51" s="518"/>
      <c r="O51" s="518"/>
      <c r="P51" s="768"/>
      <c r="Q51" s="768"/>
    </row>
    <row r="52" spans="1:17" ht="27.75" customHeight="1" x14ac:dyDescent="0.3">
      <c r="A52" s="65">
        <v>15</v>
      </c>
      <c r="B52" s="490" t="s">
        <v>123</v>
      </c>
      <c r="C52" s="491"/>
      <c r="D52" s="491"/>
      <c r="E52" s="491"/>
      <c r="F52" s="491"/>
      <c r="G52" s="491"/>
      <c r="H52" s="491"/>
      <c r="I52" s="492"/>
      <c r="J52" s="478" t="s">
        <v>518</v>
      </c>
      <c r="K52" s="479"/>
      <c r="L52" s="479"/>
      <c r="M52" s="479"/>
      <c r="N52" s="518"/>
      <c r="O52" s="518"/>
      <c r="P52" s="768"/>
      <c r="Q52" s="768"/>
    </row>
    <row r="53" spans="1:17" ht="34.5" customHeight="1" x14ac:dyDescent="0.3">
      <c r="A53" s="65">
        <v>16</v>
      </c>
      <c r="B53" s="490" t="s">
        <v>124</v>
      </c>
      <c r="C53" s="491"/>
      <c r="D53" s="491"/>
      <c r="E53" s="491"/>
      <c r="F53" s="491"/>
      <c r="G53" s="491"/>
      <c r="H53" s="491"/>
      <c r="I53" s="492"/>
      <c r="J53" s="478" t="s">
        <v>518</v>
      </c>
      <c r="K53" s="479"/>
      <c r="L53" s="479"/>
      <c r="M53" s="479"/>
      <c r="N53" s="518"/>
      <c r="O53" s="518"/>
      <c r="P53" s="768"/>
      <c r="Q53" s="768"/>
    </row>
    <row r="54" spans="1:17" ht="33" customHeight="1" x14ac:dyDescent="0.3">
      <c r="A54" s="65">
        <v>17</v>
      </c>
      <c r="B54" s="490" t="s">
        <v>125</v>
      </c>
      <c r="C54" s="491"/>
      <c r="D54" s="491"/>
      <c r="E54" s="491"/>
      <c r="F54" s="491"/>
      <c r="G54" s="491"/>
      <c r="H54" s="491"/>
      <c r="I54" s="492"/>
      <c r="J54" s="478" t="s">
        <v>518</v>
      </c>
      <c r="K54" s="479"/>
      <c r="L54" s="479"/>
      <c r="M54" s="479"/>
      <c r="N54" s="518"/>
      <c r="O54" s="518"/>
      <c r="P54" s="768"/>
      <c r="Q54" s="768"/>
    </row>
    <row r="55" spans="1:17" ht="45" customHeight="1" x14ac:dyDescent="0.3">
      <c r="A55" s="65">
        <v>18</v>
      </c>
      <c r="B55" s="490" t="s">
        <v>369</v>
      </c>
      <c r="C55" s="491"/>
      <c r="D55" s="491"/>
      <c r="E55" s="491"/>
      <c r="F55" s="491"/>
      <c r="G55" s="491"/>
      <c r="H55" s="491"/>
      <c r="I55" s="492"/>
      <c r="J55" s="478" t="s">
        <v>518</v>
      </c>
      <c r="K55" s="479"/>
      <c r="L55" s="479"/>
      <c r="M55" s="479"/>
      <c r="N55" s="518"/>
      <c r="O55" s="518"/>
      <c r="P55" s="768"/>
      <c r="Q55" s="768"/>
    </row>
    <row r="56" spans="1:17" ht="24.75" customHeight="1" x14ac:dyDescent="0.3">
      <c r="A56" s="152" t="s">
        <v>35</v>
      </c>
      <c r="B56" s="487" t="s">
        <v>127</v>
      </c>
      <c r="C56" s="488"/>
      <c r="D56" s="488"/>
      <c r="E56" s="488"/>
      <c r="F56" s="488"/>
      <c r="G56" s="488"/>
      <c r="H56" s="488"/>
      <c r="I56" s="489"/>
      <c r="J56" s="478"/>
      <c r="K56" s="479"/>
      <c r="L56" s="479"/>
      <c r="M56" s="479"/>
      <c r="N56" s="518"/>
      <c r="O56" s="518"/>
      <c r="P56" s="768"/>
      <c r="Q56" s="768"/>
    </row>
    <row r="57" spans="1:17" ht="31.5" customHeight="1" x14ac:dyDescent="0.3">
      <c r="A57" s="65">
        <v>1</v>
      </c>
      <c r="B57" s="490" t="s">
        <v>128</v>
      </c>
      <c r="C57" s="491"/>
      <c r="D57" s="491"/>
      <c r="E57" s="491"/>
      <c r="F57" s="491"/>
      <c r="G57" s="491"/>
      <c r="H57" s="491"/>
      <c r="I57" s="492"/>
      <c r="J57" s="478" t="s">
        <v>518</v>
      </c>
      <c r="K57" s="479"/>
      <c r="L57" s="479"/>
      <c r="M57" s="479"/>
      <c r="N57" s="518"/>
      <c r="O57" s="518"/>
      <c r="P57" s="768"/>
      <c r="Q57" s="768"/>
    </row>
    <row r="58" spans="1:17" ht="46.5" customHeight="1" x14ac:dyDescent="0.3">
      <c r="A58" s="65">
        <v>2</v>
      </c>
      <c r="B58" s="490" t="s">
        <v>370</v>
      </c>
      <c r="C58" s="491"/>
      <c r="D58" s="491"/>
      <c r="E58" s="491"/>
      <c r="F58" s="491"/>
      <c r="G58" s="491"/>
      <c r="H58" s="491"/>
      <c r="I58" s="492"/>
      <c r="J58" s="478" t="s">
        <v>518</v>
      </c>
      <c r="K58" s="479"/>
      <c r="L58" s="479"/>
      <c r="M58" s="479"/>
      <c r="N58" s="518"/>
      <c r="O58" s="518"/>
      <c r="P58" s="768"/>
      <c r="Q58" s="768"/>
    </row>
    <row r="59" spans="1:17" ht="19.5" customHeight="1" x14ac:dyDescent="0.3">
      <c r="A59" s="153">
        <v>3</v>
      </c>
      <c r="B59" s="490" t="s">
        <v>129</v>
      </c>
      <c r="C59" s="491"/>
      <c r="D59" s="491"/>
      <c r="E59" s="491"/>
      <c r="F59" s="491"/>
      <c r="G59" s="491"/>
      <c r="H59" s="491"/>
      <c r="I59" s="492"/>
      <c r="J59" s="478" t="s">
        <v>518</v>
      </c>
      <c r="K59" s="479"/>
      <c r="L59" s="479"/>
      <c r="M59" s="479"/>
      <c r="N59" s="518"/>
      <c r="O59" s="518"/>
      <c r="P59" s="768"/>
      <c r="Q59" s="768"/>
    </row>
    <row r="60" spans="1:17" ht="25.5" customHeight="1" x14ac:dyDescent="0.3">
      <c r="A60" s="152" t="s">
        <v>46</v>
      </c>
      <c r="B60" s="487" t="s">
        <v>131</v>
      </c>
      <c r="C60" s="488"/>
      <c r="D60" s="488"/>
      <c r="E60" s="488"/>
      <c r="F60" s="488"/>
      <c r="G60" s="488"/>
      <c r="H60" s="488"/>
      <c r="I60" s="489"/>
      <c r="J60" s="478"/>
      <c r="K60" s="479"/>
      <c r="L60" s="479"/>
      <c r="M60" s="479"/>
      <c r="N60" s="518"/>
      <c r="O60" s="518"/>
      <c r="P60" s="768"/>
      <c r="Q60" s="768"/>
    </row>
    <row r="61" spans="1:17" ht="79.5" customHeight="1" x14ac:dyDescent="0.3">
      <c r="A61" s="66">
        <v>1</v>
      </c>
      <c r="B61" s="481" t="s">
        <v>406</v>
      </c>
      <c r="C61" s="485"/>
      <c r="D61" s="485"/>
      <c r="E61" s="485"/>
      <c r="F61" s="485"/>
      <c r="G61" s="485"/>
      <c r="H61" s="485"/>
      <c r="I61" s="486"/>
      <c r="J61" s="484" t="s">
        <v>518</v>
      </c>
      <c r="K61" s="485"/>
      <c r="L61" s="485"/>
      <c r="M61" s="485"/>
      <c r="N61" s="910" t="s">
        <v>991</v>
      </c>
      <c r="O61" s="910"/>
      <c r="P61" s="911"/>
      <c r="Q61" s="911"/>
    </row>
    <row r="62" spans="1:17" ht="14.5" x14ac:dyDescent="0.3">
      <c r="A62" s="152" t="s">
        <v>71</v>
      </c>
      <c r="B62" s="487" t="s">
        <v>133</v>
      </c>
      <c r="C62" s="488"/>
      <c r="D62" s="488"/>
      <c r="E62" s="488"/>
      <c r="F62" s="488"/>
      <c r="G62" s="488"/>
      <c r="H62" s="488"/>
      <c r="I62" s="489"/>
      <c r="J62" s="478"/>
      <c r="K62" s="479"/>
      <c r="L62" s="479"/>
      <c r="M62" s="479"/>
      <c r="N62" s="908"/>
      <c r="O62" s="908"/>
      <c r="P62" s="909"/>
      <c r="Q62" s="909"/>
    </row>
    <row r="63" spans="1:17" ht="55.5" customHeight="1" x14ac:dyDescent="0.3">
      <c r="A63" s="65">
        <v>1</v>
      </c>
      <c r="B63" s="490" t="s">
        <v>134</v>
      </c>
      <c r="C63" s="491"/>
      <c r="D63" s="491"/>
      <c r="E63" s="491"/>
      <c r="F63" s="491"/>
      <c r="G63" s="491"/>
      <c r="H63" s="491"/>
      <c r="I63" s="492"/>
      <c r="J63" s="478" t="s">
        <v>518</v>
      </c>
      <c r="K63" s="479"/>
      <c r="L63" s="479"/>
      <c r="M63" s="479"/>
      <c r="N63" s="908"/>
      <c r="O63" s="908"/>
      <c r="P63" s="909"/>
      <c r="Q63" s="909"/>
    </row>
    <row r="64" spans="1:17" ht="36" customHeight="1" x14ac:dyDescent="0.3">
      <c r="A64" s="157">
        <v>2</v>
      </c>
      <c r="B64" s="906" t="s">
        <v>135</v>
      </c>
      <c r="C64" s="515"/>
      <c r="D64" s="515"/>
      <c r="E64" s="515"/>
      <c r="F64" s="515"/>
      <c r="G64" s="515"/>
      <c r="H64" s="515"/>
      <c r="I64" s="516"/>
      <c r="J64" s="779" t="s">
        <v>518</v>
      </c>
      <c r="K64" s="780"/>
      <c r="L64" s="780"/>
      <c r="M64" s="780"/>
      <c r="N64" s="781"/>
      <c r="O64" s="781"/>
      <c r="P64" s="907"/>
      <c r="Q64" s="907"/>
    </row>
    <row r="65" spans="1:17" ht="48" customHeight="1" x14ac:dyDescent="0.3">
      <c r="A65" s="65">
        <v>3</v>
      </c>
      <c r="B65" s="490" t="s">
        <v>136</v>
      </c>
      <c r="C65" s="491"/>
      <c r="D65" s="491"/>
      <c r="E65" s="491"/>
      <c r="F65" s="491"/>
      <c r="G65" s="491"/>
      <c r="H65" s="491"/>
      <c r="I65" s="492"/>
      <c r="J65" s="478" t="s">
        <v>518</v>
      </c>
      <c r="K65" s="479"/>
      <c r="L65" s="479"/>
      <c r="M65" s="479"/>
      <c r="N65" s="518"/>
      <c r="O65" s="518"/>
      <c r="P65" s="768"/>
      <c r="Q65" s="768"/>
    </row>
    <row r="66" spans="1:17" ht="37.5" customHeight="1" x14ac:dyDescent="0.3">
      <c r="A66" s="65">
        <v>4</v>
      </c>
      <c r="B66" s="506" t="s">
        <v>387</v>
      </c>
      <c r="C66" s="491"/>
      <c r="D66" s="491"/>
      <c r="E66" s="491"/>
      <c r="F66" s="491"/>
      <c r="G66" s="491"/>
      <c r="H66" s="491"/>
      <c r="I66" s="492"/>
      <c r="J66" s="478" t="s">
        <v>518</v>
      </c>
      <c r="K66" s="479"/>
      <c r="L66" s="479"/>
      <c r="M66" s="479"/>
      <c r="N66" s="518"/>
      <c r="O66" s="518"/>
      <c r="P66" s="768"/>
      <c r="Q66" s="768"/>
    </row>
    <row r="67" spans="1:17" ht="69.75" customHeight="1" x14ac:dyDescent="0.3">
      <c r="A67" s="153">
        <v>5</v>
      </c>
      <c r="B67" s="490" t="s">
        <v>315</v>
      </c>
      <c r="C67" s="491"/>
      <c r="D67" s="491"/>
      <c r="E67" s="491"/>
      <c r="F67" s="491"/>
      <c r="G67" s="491"/>
      <c r="H67" s="491"/>
      <c r="I67" s="492"/>
      <c r="J67" s="478" t="s">
        <v>518</v>
      </c>
      <c r="K67" s="479"/>
      <c r="L67" s="479"/>
      <c r="M67" s="479"/>
      <c r="N67" s="518"/>
      <c r="O67" s="518"/>
      <c r="P67" s="768"/>
      <c r="Q67" s="768"/>
    </row>
    <row r="68" spans="1:17" ht="94.5" customHeight="1" x14ac:dyDescent="0.3">
      <c r="A68" s="153">
        <v>6</v>
      </c>
      <c r="B68" s="490" t="s">
        <v>430</v>
      </c>
      <c r="C68" s="491"/>
      <c r="D68" s="491"/>
      <c r="E68" s="491"/>
      <c r="F68" s="491"/>
      <c r="G68" s="491"/>
      <c r="H68" s="491"/>
      <c r="I68" s="492"/>
      <c r="J68" s="478" t="s">
        <v>518</v>
      </c>
      <c r="K68" s="479"/>
      <c r="L68" s="479"/>
      <c r="M68" s="479"/>
      <c r="N68" s="518"/>
      <c r="O68" s="518"/>
      <c r="P68" s="768"/>
      <c r="Q68" s="768"/>
    </row>
    <row r="69" spans="1:17" ht="14.5" x14ac:dyDescent="0.3">
      <c r="A69" s="152" t="s">
        <v>73</v>
      </c>
      <c r="B69" s="487" t="s">
        <v>36</v>
      </c>
      <c r="C69" s="488"/>
      <c r="D69" s="488"/>
      <c r="E69" s="488"/>
      <c r="F69" s="488"/>
      <c r="G69" s="488"/>
      <c r="H69" s="488"/>
      <c r="I69" s="489"/>
      <c r="J69" s="478"/>
      <c r="K69" s="479"/>
      <c r="L69" s="479"/>
      <c r="M69" s="479"/>
      <c r="N69" s="518"/>
      <c r="O69" s="518"/>
      <c r="P69" s="768"/>
      <c r="Q69" s="768"/>
    </row>
    <row r="70" spans="1:17" ht="43.5" customHeight="1" x14ac:dyDescent="0.3">
      <c r="A70" s="65">
        <v>1</v>
      </c>
      <c r="B70" s="490" t="s">
        <v>138</v>
      </c>
      <c r="C70" s="491"/>
      <c r="D70" s="491"/>
      <c r="E70" s="491"/>
      <c r="F70" s="491"/>
      <c r="G70" s="491"/>
      <c r="H70" s="491"/>
      <c r="I70" s="492"/>
      <c r="J70" s="101" t="s">
        <v>518</v>
      </c>
      <c r="K70" s="102"/>
      <c r="L70" s="102"/>
      <c r="M70" s="102"/>
      <c r="N70" s="103"/>
      <c r="O70" s="103"/>
      <c r="P70" s="156"/>
      <c r="Q70" s="156"/>
    </row>
    <row r="71" spans="1:17" ht="39" customHeight="1" x14ac:dyDescent="0.3">
      <c r="A71" s="153">
        <v>2</v>
      </c>
      <c r="B71" s="490" t="s">
        <v>410</v>
      </c>
      <c r="C71" s="491"/>
      <c r="D71" s="491"/>
      <c r="E71" s="491"/>
      <c r="F71" s="491"/>
      <c r="G71" s="491"/>
      <c r="H71" s="491"/>
      <c r="I71" s="492"/>
      <c r="J71" s="101" t="s">
        <v>518</v>
      </c>
      <c r="K71" s="102"/>
      <c r="L71" s="102"/>
      <c r="M71" s="102"/>
      <c r="N71" s="103"/>
      <c r="O71" s="103"/>
      <c r="P71" s="156"/>
      <c r="Q71" s="156"/>
    </row>
    <row r="72" spans="1:17" ht="36.75" customHeight="1" x14ac:dyDescent="0.3">
      <c r="A72" s="65">
        <v>3</v>
      </c>
      <c r="B72" s="490" t="s">
        <v>411</v>
      </c>
      <c r="C72" s="491"/>
      <c r="D72" s="491"/>
      <c r="E72" s="491"/>
      <c r="F72" s="491"/>
      <c r="G72" s="491"/>
      <c r="H72" s="491"/>
      <c r="I72" s="492"/>
      <c r="J72" s="101" t="s">
        <v>518</v>
      </c>
      <c r="K72" s="102"/>
      <c r="L72" s="102"/>
      <c r="M72" s="102"/>
      <c r="N72" s="103"/>
      <c r="O72" s="103"/>
      <c r="P72" s="156"/>
      <c r="Q72" s="156"/>
    </row>
    <row r="73" spans="1:17" ht="79.5" customHeight="1" x14ac:dyDescent="0.3">
      <c r="A73" s="65">
        <v>4</v>
      </c>
      <c r="B73" s="490" t="s">
        <v>413</v>
      </c>
      <c r="C73" s="491"/>
      <c r="D73" s="491"/>
      <c r="E73" s="491"/>
      <c r="F73" s="491"/>
      <c r="G73" s="491"/>
      <c r="H73" s="491"/>
      <c r="I73" s="492"/>
      <c r="J73" s="158" t="s">
        <v>518</v>
      </c>
      <c r="K73" s="159"/>
      <c r="L73" s="159"/>
      <c r="M73" s="160"/>
      <c r="N73" s="105"/>
      <c r="O73" s="106"/>
      <c r="P73" s="156"/>
      <c r="Q73" s="156"/>
    </row>
    <row r="74" spans="1:17" ht="393.75" customHeight="1" x14ac:dyDescent="0.3">
      <c r="A74" s="153">
        <v>5</v>
      </c>
      <c r="B74" s="490" t="s">
        <v>426</v>
      </c>
      <c r="C74" s="491"/>
      <c r="D74" s="491"/>
      <c r="E74" s="491"/>
      <c r="F74" s="491"/>
      <c r="G74" s="491"/>
      <c r="H74" s="491"/>
      <c r="I74" s="492"/>
      <c r="J74" s="101" t="s">
        <v>518</v>
      </c>
      <c r="K74" s="102"/>
      <c r="L74" s="102"/>
      <c r="M74" s="102"/>
      <c r="N74" s="103"/>
      <c r="O74" s="103"/>
      <c r="P74" s="156"/>
      <c r="Q74" s="156"/>
    </row>
    <row r="75" spans="1:17" ht="14.5" x14ac:dyDescent="0.3">
      <c r="A75" s="152" t="s">
        <v>84</v>
      </c>
      <c r="B75" s="487" t="s">
        <v>139</v>
      </c>
      <c r="C75" s="488"/>
      <c r="D75" s="488"/>
      <c r="E75" s="488"/>
      <c r="F75" s="488"/>
      <c r="G75" s="488"/>
      <c r="H75" s="488"/>
      <c r="I75" s="489"/>
      <c r="J75" s="478"/>
      <c r="K75" s="479"/>
      <c r="L75" s="479"/>
      <c r="M75" s="479"/>
      <c r="N75" s="518"/>
      <c r="O75" s="518"/>
      <c r="P75" s="768"/>
      <c r="Q75" s="768"/>
    </row>
    <row r="76" spans="1:17" ht="29.25" customHeight="1" x14ac:dyDescent="0.3">
      <c r="A76" s="65">
        <v>1</v>
      </c>
      <c r="B76" s="490" t="s">
        <v>371</v>
      </c>
      <c r="C76" s="491"/>
      <c r="D76" s="491"/>
      <c r="E76" s="491"/>
      <c r="F76" s="491"/>
      <c r="G76" s="491"/>
      <c r="H76" s="491"/>
      <c r="I76" s="492"/>
      <c r="J76" s="478" t="s">
        <v>518</v>
      </c>
      <c r="K76" s="479"/>
      <c r="L76" s="479"/>
      <c r="M76" s="479"/>
      <c r="N76" s="518"/>
      <c r="O76" s="518"/>
      <c r="P76" s="768"/>
      <c r="Q76" s="768"/>
    </row>
    <row r="77" spans="1:17" ht="14.5" x14ac:dyDescent="0.3">
      <c r="A77" s="152" t="s">
        <v>89</v>
      </c>
      <c r="B77" s="487" t="s">
        <v>168</v>
      </c>
      <c r="C77" s="488"/>
      <c r="D77" s="488"/>
      <c r="E77" s="488"/>
      <c r="F77" s="488"/>
      <c r="G77" s="488"/>
      <c r="H77" s="488"/>
      <c r="I77" s="489"/>
      <c r="J77" s="478"/>
      <c r="K77" s="479"/>
      <c r="L77" s="479"/>
      <c r="M77" s="479"/>
      <c r="N77" s="518"/>
      <c r="O77" s="518"/>
      <c r="P77" s="768"/>
      <c r="Q77" s="768"/>
    </row>
    <row r="78" spans="1:17" ht="73.5" customHeight="1" x14ac:dyDescent="0.3">
      <c r="A78" s="65">
        <v>1</v>
      </c>
      <c r="B78" s="490" t="s">
        <v>373</v>
      </c>
      <c r="C78" s="491"/>
      <c r="D78" s="491"/>
      <c r="E78" s="491"/>
      <c r="F78" s="491"/>
      <c r="G78" s="491"/>
      <c r="H78" s="491"/>
      <c r="I78" s="492"/>
      <c r="J78" s="478" t="s">
        <v>518</v>
      </c>
      <c r="K78" s="479"/>
      <c r="L78" s="479"/>
      <c r="M78" s="479"/>
      <c r="N78" s="518"/>
      <c r="O78" s="518"/>
      <c r="P78" s="768"/>
      <c r="Q78" s="768"/>
    </row>
    <row r="79" spans="1:17" ht="48" customHeight="1" x14ac:dyDescent="0.3">
      <c r="A79" s="65">
        <v>2</v>
      </c>
      <c r="B79" s="490" t="s">
        <v>372</v>
      </c>
      <c r="C79" s="491"/>
      <c r="D79" s="491"/>
      <c r="E79" s="491"/>
      <c r="F79" s="491"/>
      <c r="G79" s="491"/>
      <c r="H79" s="491"/>
      <c r="I79" s="492"/>
      <c r="J79" s="478" t="s">
        <v>518</v>
      </c>
      <c r="K79" s="479"/>
      <c r="L79" s="479"/>
      <c r="M79" s="479"/>
      <c r="N79" s="518"/>
      <c r="O79" s="518"/>
      <c r="P79" s="768"/>
      <c r="Q79" s="768"/>
    </row>
    <row r="80" spans="1:17" ht="18.75" customHeight="1" x14ac:dyDescent="0.35">
      <c r="A80" s="766" t="s">
        <v>327</v>
      </c>
      <c r="B80" s="766"/>
      <c r="C80" s="766"/>
      <c r="D80" s="766"/>
      <c r="E80" s="766"/>
      <c r="F80" s="766"/>
      <c r="G80" s="766"/>
      <c r="H80" s="766"/>
      <c r="I80" s="766"/>
      <c r="J80" s="766"/>
      <c r="K80" s="766"/>
      <c r="L80" s="766"/>
      <c r="M80" s="766"/>
      <c r="N80" s="766"/>
      <c r="O80" s="766" t="s">
        <v>320</v>
      </c>
      <c r="P80" s="864">
        <v>43000</v>
      </c>
      <c r="Q80" s="864"/>
    </row>
    <row r="81" spans="1:17" ht="18.75" customHeight="1" x14ac:dyDescent="0.35">
      <c r="A81" s="766" t="s">
        <v>328</v>
      </c>
      <c r="B81" s="766"/>
      <c r="C81" s="766"/>
      <c r="D81" s="766"/>
      <c r="E81" s="766"/>
      <c r="F81" s="766"/>
      <c r="G81" s="766"/>
      <c r="H81" s="766"/>
      <c r="I81" s="766"/>
      <c r="J81" s="766"/>
      <c r="K81" s="766"/>
      <c r="L81" s="766"/>
      <c r="M81" s="766"/>
      <c r="N81" s="766"/>
      <c r="O81" s="766"/>
      <c r="P81" s="864">
        <v>45000</v>
      </c>
      <c r="Q81" s="864"/>
    </row>
    <row r="82" spans="1:17" ht="18.75" customHeight="1" x14ac:dyDescent="0.35">
      <c r="A82" s="766" t="s">
        <v>329</v>
      </c>
      <c r="B82" s="766"/>
      <c r="C82" s="766"/>
      <c r="D82" s="766"/>
      <c r="E82" s="766"/>
      <c r="F82" s="766"/>
      <c r="G82" s="766"/>
      <c r="H82" s="766"/>
      <c r="I82" s="766"/>
      <c r="J82" s="766"/>
      <c r="K82" s="766"/>
      <c r="L82" s="766"/>
      <c r="M82" s="766"/>
      <c r="N82" s="766"/>
      <c r="O82" s="766"/>
      <c r="P82" s="864">
        <v>47000</v>
      </c>
      <c r="Q82" s="864"/>
    </row>
    <row r="83" spans="1:17" ht="18.75" customHeight="1" x14ac:dyDescent="0.35">
      <c r="A83" s="161"/>
      <c r="B83" s="162"/>
      <c r="C83" s="163"/>
      <c r="D83" s="163"/>
      <c r="E83" s="163"/>
      <c r="F83" s="163"/>
      <c r="G83" s="163"/>
      <c r="H83" s="163"/>
      <c r="I83" s="164"/>
      <c r="J83" s="165"/>
      <c r="K83" s="166"/>
      <c r="L83" s="166"/>
      <c r="M83" s="166"/>
      <c r="N83" s="156"/>
      <c r="O83" s="167"/>
      <c r="P83" s="156"/>
      <c r="Q83" s="156"/>
    </row>
    <row r="84" spans="1:17" ht="14.5" x14ac:dyDescent="0.3">
      <c r="A84" s="152" t="s">
        <v>92</v>
      </c>
      <c r="B84" s="487" t="s">
        <v>47</v>
      </c>
      <c r="C84" s="488"/>
      <c r="D84" s="488"/>
      <c r="E84" s="488"/>
      <c r="F84" s="488"/>
      <c r="G84" s="488"/>
      <c r="H84" s="488"/>
      <c r="I84" s="489"/>
      <c r="J84" s="478"/>
      <c r="K84" s="479"/>
      <c r="L84" s="479"/>
      <c r="M84" s="479"/>
      <c r="N84" s="518"/>
      <c r="O84" s="518"/>
      <c r="P84" s="518"/>
      <c r="Q84" s="518"/>
    </row>
    <row r="85" spans="1:17" ht="45.75" customHeight="1" x14ac:dyDescent="0.3">
      <c r="A85" s="65">
        <v>1</v>
      </c>
      <c r="B85" s="872" t="s">
        <v>743</v>
      </c>
      <c r="C85" s="873"/>
      <c r="D85" s="873"/>
      <c r="E85" s="873"/>
      <c r="F85" s="873"/>
      <c r="G85" s="873"/>
      <c r="H85" s="873"/>
      <c r="I85" s="874"/>
      <c r="J85" s="478"/>
      <c r="K85" s="479"/>
      <c r="L85" s="479"/>
      <c r="M85" s="479"/>
      <c r="N85" s="518"/>
      <c r="O85" s="518"/>
      <c r="P85" s="864">
        <v>2900</v>
      </c>
      <c r="Q85" s="864"/>
    </row>
    <row r="86" spans="1:17" s="171" customFormat="1" ht="15.5" x14ac:dyDescent="0.35">
      <c r="A86" s="168">
        <v>1</v>
      </c>
      <c r="B86" s="168" t="s">
        <v>992</v>
      </c>
      <c r="C86" s="168"/>
      <c r="D86" s="168"/>
      <c r="E86" s="168"/>
      <c r="F86" s="168"/>
      <c r="G86" s="168"/>
      <c r="H86" s="168"/>
      <c r="I86" s="168"/>
      <c r="J86" s="168"/>
      <c r="K86" s="168"/>
      <c r="L86" s="168"/>
      <c r="M86" s="168"/>
      <c r="N86" s="168"/>
      <c r="O86" s="168"/>
      <c r="P86" s="169">
        <v>1280</v>
      </c>
      <c r="Q86" s="170"/>
    </row>
    <row r="87" spans="1:17" s="171" customFormat="1" ht="15.5" x14ac:dyDescent="0.35">
      <c r="A87" s="168">
        <v>2</v>
      </c>
      <c r="B87" s="168" t="s">
        <v>993</v>
      </c>
      <c r="C87" s="168"/>
      <c r="D87" s="168"/>
      <c r="E87" s="168"/>
      <c r="F87" s="168"/>
      <c r="G87" s="168"/>
      <c r="H87" s="168"/>
      <c r="I87" s="168"/>
      <c r="J87" s="168"/>
      <c r="K87" s="168"/>
      <c r="L87" s="168"/>
      <c r="M87" s="168"/>
      <c r="N87" s="168"/>
      <c r="O87" s="168"/>
      <c r="P87" s="169">
        <v>900</v>
      </c>
      <c r="Q87" s="170"/>
    </row>
    <row r="88" spans="1:17" s="171" customFormat="1" ht="15.5" x14ac:dyDescent="0.35">
      <c r="A88" s="168">
        <v>3</v>
      </c>
      <c r="B88" s="168" t="s">
        <v>994</v>
      </c>
      <c r="C88" s="168"/>
      <c r="D88" s="168"/>
      <c r="E88" s="168"/>
      <c r="F88" s="168"/>
      <c r="G88" s="168"/>
      <c r="H88" s="168"/>
      <c r="I88" s="168"/>
      <c r="J88" s="168"/>
      <c r="K88" s="168"/>
      <c r="L88" s="168"/>
      <c r="M88" s="168"/>
      <c r="N88" s="168"/>
      <c r="O88" s="168"/>
      <c r="P88" s="169">
        <v>2300</v>
      </c>
      <c r="Q88" s="170"/>
    </row>
    <row r="89" spans="1:17" s="171" customFormat="1" ht="15.5" x14ac:dyDescent="0.35">
      <c r="A89" s="168">
        <v>4</v>
      </c>
      <c r="B89" s="168" t="s">
        <v>995</v>
      </c>
      <c r="C89" s="168"/>
      <c r="D89" s="168"/>
      <c r="E89" s="168"/>
      <c r="F89" s="168"/>
      <c r="G89" s="168"/>
      <c r="H89" s="168"/>
      <c r="I89" s="168"/>
      <c r="J89" s="168"/>
      <c r="K89" s="168"/>
      <c r="L89" s="168"/>
      <c r="M89" s="168"/>
      <c r="N89" s="168"/>
      <c r="O89" s="168"/>
      <c r="P89" s="169">
        <v>1400</v>
      </c>
      <c r="Q89" s="170"/>
    </row>
    <row r="90" spans="1:17" s="171" customFormat="1" ht="15.5" x14ac:dyDescent="0.35">
      <c r="A90" s="168">
        <v>5</v>
      </c>
      <c r="B90" s="168" t="s">
        <v>996</v>
      </c>
      <c r="C90" s="168"/>
      <c r="D90" s="168"/>
      <c r="E90" s="168"/>
      <c r="F90" s="168"/>
      <c r="G90" s="168"/>
      <c r="H90" s="168"/>
      <c r="I90" s="168"/>
      <c r="J90" s="168"/>
      <c r="K90" s="168"/>
      <c r="L90" s="168"/>
      <c r="M90" s="168"/>
      <c r="N90" s="168"/>
      <c r="O90" s="168"/>
      <c r="P90" s="169">
        <v>3500</v>
      </c>
      <c r="Q90" s="170"/>
    </row>
    <row r="91" spans="1:17" s="171" customFormat="1" ht="15.5" x14ac:dyDescent="0.35">
      <c r="A91" s="168">
        <v>6</v>
      </c>
      <c r="B91" s="168" t="s">
        <v>997</v>
      </c>
      <c r="C91" s="168"/>
      <c r="D91" s="168"/>
      <c r="E91" s="168"/>
      <c r="F91" s="168"/>
      <c r="G91" s="168"/>
      <c r="H91" s="168"/>
      <c r="I91" s="168"/>
      <c r="J91" s="168"/>
      <c r="K91" s="168"/>
      <c r="L91" s="168"/>
      <c r="M91" s="168"/>
      <c r="N91" s="168"/>
      <c r="O91" s="168"/>
      <c r="P91" s="169">
        <v>50</v>
      </c>
      <c r="Q91" s="170"/>
    </row>
    <row r="92" spans="1:17" s="171" customFormat="1" ht="15.5" x14ac:dyDescent="0.35">
      <c r="A92" s="168">
        <v>7</v>
      </c>
      <c r="B92" s="168" t="s">
        <v>998</v>
      </c>
      <c r="C92" s="168"/>
      <c r="D92" s="168"/>
      <c r="E92" s="168"/>
      <c r="F92" s="168"/>
      <c r="G92" s="168"/>
      <c r="H92" s="168"/>
      <c r="I92" s="168"/>
      <c r="J92" s="168"/>
      <c r="K92" s="168"/>
      <c r="L92" s="168"/>
      <c r="M92" s="168"/>
      <c r="N92" s="168"/>
      <c r="O92" s="168"/>
      <c r="P92" s="169">
        <v>1500</v>
      </c>
      <c r="Q92" s="170"/>
    </row>
    <row r="93" spans="1:17" s="171" customFormat="1" ht="15.5" x14ac:dyDescent="0.35">
      <c r="A93" s="168">
        <v>8</v>
      </c>
      <c r="B93" s="168" t="s">
        <v>999</v>
      </c>
      <c r="C93" s="168"/>
      <c r="D93" s="168"/>
      <c r="E93" s="168"/>
      <c r="F93" s="168"/>
      <c r="G93" s="168"/>
      <c r="H93" s="168"/>
      <c r="I93" s="168"/>
      <c r="J93" s="168"/>
      <c r="K93" s="168"/>
      <c r="L93" s="168"/>
      <c r="M93" s="168"/>
      <c r="N93" s="168"/>
      <c r="O93" s="168"/>
      <c r="P93" s="169">
        <v>850</v>
      </c>
      <c r="Q93" s="170"/>
    </row>
    <row r="94" spans="1:17" s="171" customFormat="1" ht="15.5" x14ac:dyDescent="0.35">
      <c r="A94" s="168">
        <v>9</v>
      </c>
      <c r="B94" s="168" t="s">
        <v>1000</v>
      </c>
      <c r="C94" s="168"/>
      <c r="D94" s="168"/>
      <c r="E94" s="168"/>
      <c r="F94" s="168"/>
      <c r="G94" s="168"/>
      <c r="H94" s="168"/>
      <c r="I94" s="168"/>
      <c r="J94" s="168"/>
      <c r="K94" s="168"/>
      <c r="L94" s="168"/>
      <c r="M94" s="168"/>
      <c r="N94" s="168"/>
      <c r="O94" s="168"/>
      <c r="P94" s="169">
        <v>685</v>
      </c>
      <c r="Q94" s="170"/>
    </row>
    <row r="95" spans="1:17" s="171" customFormat="1" ht="15.5" x14ac:dyDescent="0.35">
      <c r="A95" s="168">
        <v>10</v>
      </c>
      <c r="B95" s="168" t="s">
        <v>1001</v>
      </c>
      <c r="C95" s="168"/>
      <c r="D95" s="168"/>
      <c r="E95" s="168"/>
      <c r="F95" s="168"/>
      <c r="G95" s="168"/>
      <c r="H95" s="168"/>
      <c r="I95" s="168"/>
      <c r="J95" s="168"/>
      <c r="K95" s="168"/>
      <c r="L95" s="168"/>
      <c r="M95" s="168"/>
      <c r="N95" s="168"/>
      <c r="O95" s="168"/>
      <c r="P95" s="169">
        <v>785</v>
      </c>
      <c r="Q95" s="170"/>
    </row>
    <row r="96" spans="1:17" s="171" customFormat="1" ht="15.5" x14ac:dyDescent="0.35">
      <c r="A96" s="168">
        <v>11</v>
      </c>
      <c r="B96" s="168" t="s">
        <v>1002</v>
      </c>
      <c r="C96" s="168"/>
      <c r="D96" s="168"/>
      <c r="E96" s="168"/>
      <c r="F96" s="168"/>
      <c r="G96" s="168"/>
      <c r="H96" s="168"/>
      <c r="I96" s="168"/>
      <c r="J96" s="168"/>
      <c r="K96" s="168"/>
      <c r="L96" s="168"/>
      <c r="M96" s="168"/>
      <c r="N96" s="168"/>
      <c r="O96" s="168"/>
      <c r="P96" s="169">
        <v>5300</v>
      </c>
      <c r="Q96" s="170"/>
    </row>
    <row r="97" spans="1:17" s="171" customFormat="1" ht="15" customHeight="1" x14ac:dyDescent="0.35">
      <c r="A97" s="168">
        <v>12</v>
      </c>
      <c r="B97" s="168" t="s">
        <v>1003</v>
      </c>
      <c r="C97" s="168"/>
      <c r="D97" s="168"/>
      <c r="E97" s="168"/>
      <c r="F97" s="168"/>
      <c r="G97" s="168"/>
      <c r="H97" s="168"/>
      <c r="I97" s="168"/>
      <c r="J97" s="168"/>
      <c r="K97" s="168"/>
      <c r="L97" s="168"/>
      <c r="M97" s="168"/>
      <c r="N97" s="168"/>
      <c r="O97" s="168"/>
      <c r="P97" s="172">
        <v>-950</v>
      </c>
      <c r="Q97" s="170"/>
    </row>
    <row r="98" spans="1:17" s="171" customFormat="1" ht="15.5" x14ac:dyDescent="0.35">
      <c r="A98" s="168">
        <v>13</v>
      </c>
      <c r="B98" s="168" t="s">
        <v>1004</v>
      </c>
      <c r="C98" s="168"/>
      <c r="D98" s="168"/>
      <c r="E98" s="168"/>
      <c r="F98" s="168"/>
      <c r="G98" s="168"/>
      <c r="H98" s="168"/>
      <c r="I98" s="168"/>
      <c r="J98" s="168"/>
      <c r="K98" s="168"/>
      <c r="L98" s="168"/>
      <c r="M98" s="168"/>
      <c r="N98" s="168"/>
      <c r="O98" s="168"/>
      <c r="P98" s="169">
        <v>5500</v>
      </c>
      <c r="Q98" s="170"/>
    </row>
    <row r="99" spans="1:17" s="171" customFormat="1" ht="15.5" x14ac:dyDescent="0.35">
      <c r="A99" s="168">
        <v>14</v>
      </c>
      <c r="B99" s="168" t="s">
        <v>1005</v>
      </c>
      <c r="C99" s="168"/>
      <c r="D99" s="168"/>
      <c r="E99" s="168"/>
      <c r="F99" s="168"/>
      <c r="G99" s="168"/>
      <c r="H99" s="168"/>
      <c r="I99" s="168"/>
      <c r="J99" s="168"/>
      <c r="K99" s="168"/>
      <c r="L99" s="168"/>
      <c r="M99" s="168"/>
      <c r="N99" s="168"/>
      <c r="O99" s="168"/>
      <c r="P99" s="169">
        <v>1100</v>
      </c>
      <c r="Q99" s="170"/>
    </row>
    <row r="100" spans="1:17" s="171" customFormat="1" ht="15.5" x14ac:dyDescent="0.35">
      <c r="A100" s="168">
        <v>15</v>
      </c>
      <c r="B100" s="168" t="s">
        <v>968</v>
      </c>
      <c r="C100" s="168"/>
      <c r="D100" s="168"/>
      <c r="E100" s="168"/>
      <c r="F100" s="168"/>
      <c r="G100" s="168"/>
      <c r="H100" s="168"/>
      <c r="I100" s="168"/>
      <c r="J100" s="168"/>
      <c r="K100" s="168"/>
      <c r="L100" s="168"/>
      <c r="M100" s="168"/>
      <c r="N100" s="168"/>
      <c r="O100" s="168"/>
      <c r="P100" s="169">
        <v>1050</v>
      </c>
      <c r="Q100" s="170"/>
    </row>
    <row r="101" spans="1:17" s="171" customFormat="1" ht="15.5" x14ac:dyDescent="0.35">
      <c r="A101" s="168">
        <v>16</v>
      </c>
      <c r="B101" s="168" t="s">
        <v>969</v>
      </c>
      <c r="C101" s="168"/>
      <c r="D101" s="168"/>
      <c r="E101" s="168"/>
      <c r="F101" s="168"/>
      <c r="G101" s="168"/>
      <c r="H101" s="168"/>
      <c r="I101" s="168"/>
      <c r="J101" s="168"/>
      <c r="K101" s="168"/>
      <c r="L101" s="168"/>
      <c r="M101" s="168"/>
      <c r="N101" s="168"/>
      <c r="O101" s="168"/>
      <c r="P101" s="169">
        <v>650</v>
      </c>
      <c r="Q101" s="170"/>
    </row>
    <row r="102" spans="1:17" s="171" customFormat="1" ht="15.5" x14ac:dyDescent="0.35">
      <c r="A102" s="168">
        <v>17</v>
      </c>
      <c r="B102" s="168" t="s">
        <v>1006</v>
      </c>
      <c r="C102" s="168"/>
      <c r="D102" s="168"/>
      <c r="E102" s="168"/>
      <c r="F102" s="168"/>
      <c r="G102" s="168"/>
      <c r="H102" s="168"/>
      <c r="I102" s="168"/>
      <c r="J102" s="168"/>
      <c r="K102" s="168"/>
      <c r="L102" s="168"/>
      <c r="M102" s="168"/>
      <c r="N102" s="168"/>
      <c r="O102" s="168"/>
      <c r="P102" s="169">
        <v>650</v>
      </c>
      <c r="Q102" s="170"/>
    </row>
    <row r="103" spans="1:17" s="171" customFormat="1" ht="15.5" x14ac:dyDescent="0.35">
      <c r="A103" s="168">
        <v>18</v>
      </c>
      <c r="B103" s="168" t="s">
        <v>1007</v>
      </c>
      <c r="C103" s="168"/>
      <c r="D103" s="168"/>
      <c r="E103" s="168"/>
      <c r="F103" s="168"/>
      <c r="G103" s="168"/>
      <c r="H103" s="168"/>
      <c r="I103" s="168"/>
      <c r="J103" s="168"/>
      <c r="K103" s="168"/>
      <c r="L103" s="168"/>
      <c r="M103" s="168"/>
      <c r="N103" s="168"/>
      <c r="O103" s="168"/>
      <c r="P103" s="169">
        <v>1920</v>
      </c>
      <c r="Q103" s="170"/>
    </row>
    <row r="104" spans="1:17" s="171" customFormat="1" ht="15.5" x14ac:dyDescent="0.35">
      <c r="A104" s="168">
        <v>19</v>
      </c>
      <c r="B104" s="168" t="s">
        <v>1008</v>
      </c>
      <c r="C104" s="168"/>
      <c r="D104" s="168"/>
      <c r="E104" s="168"/>
      <c r="F104" s="168"/>
      <c r="G104" s="168"/>
      <c r="H104" s="168"/>
      <c r="I104" s="168"/>
      <c r="J104" s="168"/>
      <c r="K104" s="168"/>
      <c r="L104" s="168"/>
      <c r="M104" s="168"/>
      <c r="N104" s="168"/>
      <c r="O104" s="168"/>
      <c r="P104" s="169">
        <v>1800</v>
      </c>
      <c r="Q104" s="170"/>
    </row>
    <row r="105" spans="1:17" s="171" customFormat="1" ht="15.5" x14ac:dyDescent="0.35">
      <c r="A105" s="168">
        <v>20</v>
      </c>
      <c r="B105" s="168" t="s">
        <v>1009</v>
      </c>
      <c r="C105" s="168"/>
      <c r="D105" s="168"/>
      <c r="E105" s="168"/>
      <c r="F105" s="168"/>
      <c r="G105" s="168"/>
      <c r="H105" s="168"/>
      <c r="I105" s="168"/>
      <c r="J105" s="168"/>
      <c r="K105" s="168"/>
      <c r="L105" s="168"/>
      <c r="M105" s="168"/>
      <c r="N105" s="168"/>
      <c r="O105" s="168"/>
      <c r="P105" s="169">
        <v>15537</v>
      </c>
      <c r="Q105" s="170"/>
    </row>
    <row r="106" spans="1:17" s="171" customFormat="1" ht="15.5" x14ac:dyDescent="0.35">
      <c r="A106" s="168">
        <v>21</v>
      </c>
      <c r="B106" s="168" t="s">
        <v>1010</v>
      </c>
      <c r="C106" s="168"/>
      <c r="D106" s="168"/>
      <c r="E106" s="168"/>
      <c r="F106" s="168"/>
      <c r="G106" s="168"/>
      <c r="H106" s="168"/>
      <c r="I106" s="168"/>
      <c r="J106" s="168"/>
      <c r="K106" s="168"/>
      <c r="L106" s="168"/>
      <c r="M106" s="168"/>
      <c r="N106" s="168"/>
      <c r="O106" s="168"/>
      <c r="P106" s="169">
        <v>13500</v>
      </c>
      <c r="Q106" s="170"/>
    </row>
    <row r="107" spans="1:17" s="171" customFormat="1" ht="15.5" x14ac:dyDescent="0.35">
      <c r="A107" s="168">
        <v>22</v>
      </c>
      <c r="B107" s="168" t="s">
        <v>1011</v>
      </c>
      <c r="C107" s="168"/>
      <c r="D107" s="168"/>
      <c r="E107" s="168"/>
      <c r="F107" s="168"/>
      <c r="G107" s="168"/>
      <c r="H107" s="168"/>
      <c r="I107" s="168"/>
      <c r="J107" s="168"/>
      <c r="K107" s="168"/>
      <c r="L107" s="168"/>
      <c r="M107" s="168"/>
      <c r="N107" s="168"/>
      <c r="O107" s="168"/>
      <c r="P107" s="169">
        <v>27000</v>
      </c>
      <c r="Q107" s="170"/>
    </row>
    <row r="108" spans="1:17" s="171" customFormat="1" ht="15.5" x14ac:dyDescent="0.35">
      <c r="A108" s="168">
        <v>23</v>
      </c>
      <c r="B108" s="168" t="s">
        <v>1012</v>
      </c>
      <c r="C108" s="168"/>
      <c r="D108" s="168"/>
      <c r="E108" s="168"/>
      <c r="F108" s="168"/>
      <c r="G108" s="168"/>
      <c r="H108" s="168"/>
      <c r="I108" s="168"/>
      <c r="J108" s="168"/>
      <c r="K108" s="168"/>
      <c r="L108" s="168"/>
      <c r="M108" s="168"/>
      <c r="N108" s="168"/>
      <c r="O108" s="168"/>
      <c r="P108" s="169">
        <v>40000</v>
      </c>
      <c r="Q108" s="170"/>
    </row>
    <row r="109" spans="1:17" s="171" customFormat="1" ht="15.5" x14ac:dyDescent="0.35">
      <c r="A109" s="168">
        <v>24</v>
      </c>
      <c r="B109" s="168" t="s">
        <v>1013</v>
      </c>
      <c r="C109" s="168"/>
      <c r="D109" s="168"/>
      <c r="E109" s="168"/>
      <c r="F109" s="168"/>
      <c r="G109" s="168"/>
      <c r="H109" s="168"/>
      <c r="I109" s="168"/>
      <c r="J109" s="168"/>
      <c r="K109" s="168"/>
      <c r="L109" s="168"/>
      <c r="M109" s="168"/>
      <c r="N109" s="168"/>
      <c r="O109" s="168"/>
      <c r="P109" s="169">
        <v>45000</v>
      </c>
      <c r="Q109" s="170"/>
    </row>
    <row r="110" spans="1:17" s="171" customFormat="1" ht="15.5" x14ac:dyDescent="0.35">
      <c r="A110" s="168">
        <v>25</v>
      </c>
      <c r="B110" s="168" t="s">
        <v>972</v>
      </c>
      <c r="C110" s="168"/>
      <c r="D110" s="168"/>
      <c r="E110" s="168"/>
      <c r="F110" s="168"/>
      <c r="G110" s="168"/>
      <c r="H110" s="168"/>
      <c r="I110" s="168"/>
      <c r="J110" s="168"/>
      <c r="K110" s="168"/>
      <c r="L110" s="168"/>
      <c r="M110" s="168"/>
      <c r="N110" s="168"/>
      <c r="O110" s="168"/>
      <c r="P110" s="169">
        <v>800</v>
      </c>
      <c r="Q110" s="170"/>
    </row>
    <row r="111" spans="1:17" s="171" customFormat="1" ht="15.5" x14ac:dyDescent="0.35">
      <c r="A111" s="168">
        <v>26</v>
      </c>
      <c r="B111" s="168" t="s">
        <v>973</v>
      </c>
      <c r="C111" s="168"/>
      <c r="D111" s="168"/>
      <c r="E111" s="168"/>
      <c r="F111" s="168"/>
      <c r="G111" s="168"/>
      <c r="H111" s="168"/>
      <c r="I111" s="168"/>
      <c r="J111" s="168"/>
      <c r="K111" s="168"/>
      <c r="L111" s="168"/>
      <c r="M111" s="168"/>
      <c r="N111" s="168"/>
      <c r="O111" s="168"/>
      <c r="P111" s="169">
        <v>980</v>
      </c>
      <c r="Q111" s="170"/>
    </row>
    <row r="112" spans="1:17" s="171" customFormat="1" ht="15.5" x14ac:dyDescent="0.35">
      <c r="A112" s="168">
        <v>27</v>
      </c>
      <c r="B112" s="168" t="s">
        <v>974</v>
      </c>
      <c r="C112" s="168"/>
      <c r="D112" s="168"/>
      <c r="E112" s="168"/>
      <c r="F112" s="168"/>
      <c r="G112" s="168"/>
      <c r="H112" s="168"/>
      <c r="I112" s="168"/>
      <c r="J112" s="168"/>
      <c r="K112" s="168"/>
      <c r="L112" s="168"/>
      <c r="M112" s="168"/>
      <c r="N112" s="168"/>
      <c r="O112" s="168"/>
      <c r="P112" s="169">
        <v>125</v>
      </c>
      <c r="Q112" s="170"/>
    </row>
    <row r="113" spans="1:17" s="171" customFormat="1" ht="15.5" x14ac:dyDescent="0.35">
      <c r="A113" s="168">
        <v>28</v>
      </c>
      <c r="B113" s="168" t="s">
        <v>975</v>
      </c>
      <c r="C113" s="168"/>
      <c r="D113" s="168"/>
      <c r="E113" s="168"/>
      <c r="F113" s="168"/>
      <c r="G113" s="168"/>
      <c r="H113" s="168"/>
      <c r="I113" s="168"/>
      <c r="J113" s="168"/>
      <c r="K113" s="168"/>
      <c r="L113" s="168"/>
      <c r="M113" s="168"/>
      <c r="N113" s="168"/>
      <c r="O113" s="168"/>
      <c r="P113" s="169">
        <v>180</v>
      </c>
      <c r="Q113" s="170"/>
    </row>
    <row r="114" spans="1:17" s="171" customFormat="1" ht="15" customHeight="1" x14ac:dyDescent="0.35">
      <c r="A114" s="168">
        <v>29</v>
      </c>
      <c r="B114" s="168" t="s">
        <v>976</v>
      </c>
      <c r="C114" s="168"/>
      <c r="D114" s="168"/>
      <c r="E114" s="168"/>
      <c r="F114" s="168"/>
      <c r="G114" s="168"/>
      <c r="H114" s="168"/>
      <c r="I114" s="168"/>
      <c r="J114" s="168"/>
      <c r="K114" s="168"/>
      <c r="L114" s="168"/>
      <c r="M114" s="168"/>
      <c r="N114" s="168"/>
      <c r="O114" s="168"/>
      <c r="P114" s="172">
        <v>75</v>
      </c>
      <c r="Q114" s="170"/>
    </row>
    <row r="115" spans="1:17" s="171" customFormat="1" ht="15.5" x14ac:dyDescent="0.35">
      <c r="A115" s="168"/>
      <c r="B115" s="168"/>
      <c r="C115" s="168"/>
      <c r="D115" s="168"/>
      <c r="E115" s="168"/>
      <c r="F115" s="168"/>
      <c r="G115" s="168"/>
      <c r="H115" s="168"/>
      <c r="I115" s="168"/>
      <c r="J115" s="168"/>
      <c r="K115" s="168"/>
      <c r="L115" s="168"/>
      <c r="M115" s="168"/>
      <c r="N115" s="168"/>
      <c r="O115" s="168"/>
      <c r="P115" s="169"/>
      <c r="Q115" s="170"/>
    </row>
    <row r="116" spans="1:17" s="171" customFormat="1" ht="15.5" x14ac:dyDescent="0.35">
      <c r="A116" s="168"/>
      <c r="B116" s="168"/>
      <c r="C116" s="168"/>
      <c r="D116" s="168"/>
      <c r="E116" s="168"/>
      <c r="F116" s="168"/>
      <c r="G116" s="168"/>
      <c r="H116" s="168"/>
      <c r="I116" s="168"/>
      <c r="J116" s="168"/>
      <c r="K116" s="168"/>
      <c r="L116" s="168"/>
      <c r="M116" s="168"/>
      <c r="N116" s="168"/>
      <c r="O116" s="168"/>
      <c r="P116" s="169"/>
      <c r="Q116" s="170"/>
    </row>
    <row r="117" spans="1:17" s="171" customFormat="1" ht="15.5" x14ac:dyDescent="0.35">
      <c r="A117" s="168"/>
      <c r="B117" s="168" t="s">
        <v>1014</v>
      </c>
      <c r="C117" s="168"/>
      <c r="D117" s="168"/>
      <c r="E117" s="168"/>
      <c r="F117" s="168"/>
      <c r="G117" s="168"/>
      <c r="H117" s="168"/>
      <c r="I117" s="168"/>
      <c r="J117" s="168"/>
      <c r="K117" s="168"/>
      <c r="L117" s="168"/>
      <c r="M117" s="168"/>
      <c r="N117" s="168"/>
      <c r="O117" s="168"/>
      <c r="P117" s="169"/>
      <c r="Q117" s="170"/>
    </row>
    <row r="118" spans="1:17" s="171" customFormat="1" ht="15.5" x14ac:dyDescent="0.35">
      <c r="A118" s="168">
        <v>30</v>
      </c>
      <c r="B118" s="168" t="s">
        <v>1015</v>
      </c>
      <c r="C118" s="168"/>
      <c r="D118" s="168"/>
      <c r="E118" s="168"/>
      <c r="F118" s="173"/>
      <c r="G118" s="168"/>
      <c r="H118" s="173"/>
      <c r="I118" s="168"/>
      <c r="J118" s="168"/>
      <c r="K118" s="168"/>
      <c r="L118" s="168"/>
      <c r="M118" s="168"/>
      <c r="N118" s="168"/>
      <c r="O118" s="168"/>
      <c r="P118" s="169">
        <v>38375</v>
      </c>
      <c r="Q118" s="170"/>
    </row>
    <row r="119" spans="1:17" s="171" customFormat="1" ht="15.5" x14ac:dyDescent="0.35">
      <c r="A119" s="168">
        <v>31</v>
      </c>
      <c r="B119" s="168" t="s">
        <v>1016</v>
      </c>
      <c r="C119" s="168"/>
      <c r="D119" s="168"/>
      <c r="E119" s="168"/>
      <c r="F119" s="173"/>
      <c r="G119" s="168"/>
      <c r="H119" s="173"/>
      <c r="I119" s="168"/>
      <c r="J119" s="168"/>
      <c r="K119" s="168"/>
      <c r="L119" s="168"/>
      <c r="M119" s="168"/>
      <c r="N119" s="168"/>
      <c r="O119" s="168"/>
      <c r="P119" s="169">
        <v>46909</v>
      </c>
      <c r="Q119" s="170"/>
    </row>
    <row r="120" spans="1:17" s="171" customFormat="1" ht="15.5" x14ac:dyDescent="0.35">
      <c r="A120" s="168">
        <v>32</v>
      </c>
      <c r="B120" s="168" t="s">
        <v>1017</v>
      </c>
      <c r="C120" s="168"/>
      <c r="D120" s="168"/>
      <c r="E120" s="168"/>
      <c r="F120" s="173"/>
      <c r="G120" s="168"/>
      <c r="H120" s="173"/>
      <c r="I120" s="168"/>
      <c r="J120" s="168"/>
      <c r="K120" s="168"/>
      <c r="L120" s="168"/>
      <c r="M120" s="168"/>
      <c r="N120" s="168"/>
      <c r="O120" s="168"/>
      <c r="P120" s="169">
        <v>63719</v>
      </c>
      <c r="Q120" s="170"/>
    </row>
    <row r="121" spans="1:17" x14ac:dyDescent="0.3">
      <c r="P121" s="174"/>
      <c r="Q121" s="175"/>
    </row>
    <row r="122" spans="1:17" x14ac:dyDescent="0.3">
      <c r="P122" s="176"/>
    </row>
    <row r="123" spans="1:17" x14ac:dyDescent="0.3">
      <c r="P123" s="176"/>
    </row>
    <row r="124" spans="1:17" x14ac:dyDescent="0.3">
      <c r="P124" s="176"/>
    </row>
  </sheetData>
  <mergeCells count="311">
    <mergeCell ref="B4:I4"/>
    <mergeCell ref="J4:M4"/>
    <mergeCell ref="N4:O4"/>
    <mergeCell ref="P4:Q4"/>
    <mergeCell ref="B5:I5"/>
    <mergeCell ref="J5:M5"/>
    <mergeCell ref="N5:O5"/>
    <mergeCell ref="P5:Q5"/>
    <mergeCell ref="B1:I1"/>
    <mergeCell ref="J1:M1"/>
    <mergeCell ref="N1:O1"/>
    <mergeCell ref="P1:Q1"/>
    <mergeCell ref="A2:Q2"/>
    <mergeCell ref="B3:I3"/>
    <mergeCell ref="J3:M3"/>
    <mergeCell ref="N3:O3"/>
    <mergeCell ref="P3:Q3"/>
    <mergeCell ref="B8:I8"/>
    <mergeCell ref="J8:M8"/>
    <mergeCell ref="N8:O8"/>
    <mergeCell ref="P8:Q8"/>
    <mergeCell ref="B9:I9"/>
    <mergeCell ref="J9:M9"/>
    <mergeCell ref="N9:O9"/>
    <mergeCell ref="P9:Q9"/>
    <mergeCell ref="B6:I6"/>
    <mergeCell ref="J6:M6"/>
    <mergeCell ref="N6:O6"/>
    <mergeCell ref="P6:Q6"/>
    <mergeCell ref="B7:I7"/>
    <mergeCell ref="J7:M7"/>
    <mergeCell ref="N7:O7"/>
    <mergeCell ref="P7:Q7"/>
    <mergeCell ref="B12:I12"/>
    <mergeCell ref="J12:M12"/>
    <mergeCell ref="N12:O12"/>
    <mergeCell ref="P12:Q12"/>
    <mergeCell ref="B13:I13"/>
    <mergeCell ref="J13:M13"/>
    <mergeCell ref="N13:O13"/>
    <mergeCell ref="B10:I10"/>
    <mergeCell ref="J10:M10"/>
    <mergeCell ref="N10:O10"/>
    <mergeCell ref="P10:Q10"/>
    <mergeCell ref="B11:I11"/>
    <mergeCell ref="J11:M11"/>
    <mergeCell ref="N11:O11"/>
    <mergeCell ref="P11:Q11"/>
    <mergeCell ref="B16:I16"/>
    <mergeCell ref="J16:M16"/>
    <mergeCell ref="N16:O16"/>
    <mergeCell ref="P16:Q16"/>
    <mergeCell ref="B17:I17"/>
    <mergeCell ref="J17:M17"/>
    <mergeCell ref="N17:O17"/>
    <mergeCell ref="P17:Q17"/>
    <mergeCell ref="B14:I14"/>
    <mergeCell ref="J14:M14"/>
    <mergeCell ref="N14:O14"/>
    <mergeCell ref="P14:Q14"/>
    <mergeCell ref="B15:I15"/>
    <mergeCell ref="J15:M15"/>
    <mergeCell ref="N15:O15"/>
    <mergeCell ref="P15:Q15"/>
    <mergeCell ref="B20:I20"/>
    <mergeCell ref="J20:M20"/>
    <mergeCell ref="N20:O20"/>
    <mergeCell ref="P20:Q20"/>
    <mergeCell ref="B21:I21"/>
    <mergeCell ref="J21:M21"/>
    <mergeCell ref="N21:O21"/>
    <mergeCell ref="P21:Q21"/>
    <mergeCell ref="B18:I18"/>
    <mergeCell ref="J18:M18"/>
    <mergeCell ref="N18:O18"/>
    <mergeCell ref="P18:Q18"/>
    <mergeCell ref="B19:I19"/>
    <mergeCell ref="J19:M19"/>
    <mergeCell ref="N19:O19"/>
    <mergeCell ref="P19:Q19"/>
    <mergeCell ref="B24:I24"/>
    <mergeCell ref="J24:M24"/>
    <mergeCell ref="N24:O24"/>
    <mergeCell ref="P24:Q24"/>
    <mergeCell ref="B25:I25"/>
    <mergeCell ref="J25:M25"/>
    <mergeCell ref="N25:O25"/>
    <mergeCell ref="P25:Q25"/>
    <mergeCell ref="B22:I22"/>
    <mergeCell ref="J22:M22"/>
    <mergeCell ref="N22:O22"/>
    <mergeCell ref="P22:Q22"/>
    <mergeCell ref="B23:I23"/>
    <mergeCell ref="J23:M23"/>
    <mergeCell ref="N23:O23"/>
    <mergeCell ref="P23:Q23"/>
    <mergeCell ref="B28:I28"/>
    <mergeCell ref="J28:M28"/>
    <mergeCell ref="N28:O28"/>
    <mergeCell ref="P28:Q28"/>
    <mergeCell ref="B29:I29"/>
    <mergeCell ref="J29:M29"/>
    <mergeCell ref="N29:O29"/>
    <mergeCell ref="P29:Q29"/>
    <mergeCell ref="B26:I26"/>
    <mergeCell ref="J26:M26"/>
    <mergeCell ref="N26:O26"/>
    <mergeCell ref="P26:Q26"/>
    <mergeCell ref="B27:I27"/>
    <mergeCell ref="J27:M27"/>
    <mergeCell ref="N27:O27"/>
    <mergeCell ref="P27:Q27"/>
    <mergeCell ref="B32:I32"/>
    <mergeCell ref="J32:M32"/>
    <mergeCell ref="N32:O32"/>
    <mergeCell ref="P32:Q32"/>
    <mergeCell ref="B33:I33"/>
    <mergeCell ref="J33:M33"/>
    <mergeCell ref="N33:O33"/>
    <mergeCell ref="P33:Q33"/>
    <mergeCell ref="B30:I30"/>
    <mergeCell ref="J30:M30"/>
    <mergeCell ref="N30:O30"/>
    <mergeCell ref="P30:Q30"/>
    <mergeCell ref="B31:I31"/>
    <mergeCell ref="J31:M31"/>
    <mergeCell ref="N31:O31"/>
    <mergeCell ref="P31:Q31"/>
    <mergeCell ref="B36:I36"/>
    <mergeCell ref="J36:M36"/>
    <mergeCell ref="N36:O36"/>
    <mergeCell ref="P36:Q36"/>
    <mergeCell ref="B37:I37"/>
    <mergeCell ref="J37:M37"/>
    <mergeCell ref="N37:O37"/>
    <mergeCell ref="P37:Q37"/>
    <mergeCell ref="B34:I34"/>
    <mergeCell ref="J34:M34"/>
    <mergeCell ref="N34:O34"/>
    <mergeCell ref="P34:Q34"/>
    <mergeCell ref="B35:I35"/>
    <mergeCell ref="J35:M35"/>
    <mergeCell ref="N35:O35"/>
    <mergeCell ref="P35:Q35"/>
    <mergeCell ref="B40:I40"/>
    <mergeCell ref="J40:M40"/>
    <mergeCell ref="N40:O40"/>
    <mergeCell ref="P40:Q40"/>
    <mergeCell ref="B41:I41"/>
    <mergeCell ref="J41:M41"/>
    <mergeCell ref="N41:O41"/>
    <mergeCell ref="P41:Q41"/>
    <mergeCell ref="B38:I38"/>
    <mergeCell ref="J38:M38"/>
    <mergeCell ref="N38:O38"/>
    <mergeCell ref="P38:Q38"/>
    <mergeCell ref="B39:I39"/>
    <mergeCell ref="J39:M39"/>
    <mergeCell ref="N39:O39"/>
    <mergeCell ref="P39:Q39"/>
    <mergeCell ref="B44:I44"/>
    <mergeCell ref="J44:M44"/>
    <mergeCell ref="N44:O44"/>
    <mergeCell ref="P44:Q44"/>
    <mergeCell ref="B45:I45"/>
    <mergeCell ref="J45:M45"/>
    <mergeCell ref="N45:O45"/>
    <mergeCell ref="P45:Q45"/>
    <mergeCell ref="B42:I42"/>
    <mergeCell ref="J42:M42"/>
    <mergeCell ref="N42:O42"/>
    <mergeCell ref="P42:Q42"/>
    <mergeCell ref="B43:I43"/>
    <mergeCell ref="J43:M43"/>
    <mergeCell ref="N43:O43"/>
    <mergeCell ref="P43:Q43"/>
    <mergeCell ref="B48:I48"/>
    <mergeCell ref="J48:M48"/>
    <mergeCell ref="N48:O48"/>
    <mergeCell ref="P48:Q48"/>
    <mergeCell ref="B49:I49"/>
    <mergeCell ref="J49:M49"/>
    <mergeCell ref="N49:O49"/>
    <mergeCell ref="P49:Q49"/>
    <mergeCell ref="B46:I46"/>
    <mergeCell ref="J46:M46"/>
    <mergeCell ref="N46:O46"/>
    <mergeCell ref="P46:Q46"/>
    <mergeCell ref="B47:I47"/>
    <mergeCell ref="J47:M47"/>
    <mergeCell ref="N47:O47"/>
    <mergeCell ref="P47:Q47"/>
    <mergeCell ref="B52:I52"/>
    <mergeCell ref="J52:M52"/>
    <mergeCell ref="N52:O52"/>
    <mergeCell ref="P52:Q52"/>
    <mergeCell ref="B53:I53"/>
    <mergeCell ref="J53:M53"/>
    <mergeCell ref="N53:O53"/>
    <mergeCell ref="P53:Q53"/>
    <mergeCell ref="B50:I50"/>
    <mergeCell ref="J50:M50"/>
    <mergeCell ref="N50:O50"/>
    <mergeCell ref="P50:Q50"/>
    <mergeCell ref="B51:I51"/>
    <mergeCell ref="J51:M51"/>
    <mergeCell ref="N51:O51"/>
    <mergeCell ref="P51:Q51"/>
    <mergeCell ref="B56:I56"/>
    <mergeCell ref="J56:M56"/>
    <mergeCell ref="N56:O56"/>
    <mergeCell ref="P56:Q56"/>
    <mergeCell ref="B57:I57"/>
    <mergeCell ref="J57:M57"/>
    <mergeCell ref="N57:O57"/>
    <mergeCell ref="P57:Q57"/>
    <mergeCell ref="B54:I54"/>
    <mergeCell ref="J54:M54"/>
    <mergeCell ref="N54:O54"/>
    <mergeCell ref="P54:Q54"/>
    <mergeCell ref="B55:I55"/>
    <mergeCell ref="J55:M55"/>
    <mergeCell ref="N55:O55"/>
    <mergeCell ref="P55:Q55"/>
    <mergeCell ref="B60:I60"/>
    <mergeCell ref="J60:M60"/>
    <mergeCell ref="N60:O60"/>
    <mergeCell ref="P60:Q60"/>
    <mergeCell ref="B61:I61"/>
    <mergeCell ref="J61:M61"/>
    <mergeCell ref="N61:O61"/>
    <mergeCell ref="P61:Q61"/>
    <mergeCell ref="B58:I58"/>
    <mergeCell ref="J58:M58"/>
    <mergeCell ref="N58:O58"/>
    <mergeCell ref="P58:Q58"/>
    <mergeCell ref="B59:I59"/>
    <mergeCell ref="J59:M59"/>
    <mergeCell ref="N59:O59"/>
    <mergeCell ref="P59:Q59"/>
    <mergeCell ref="B64:I64"/>
    <mergeCell ref="J64:M64"/>
    <mergeCell ref="N64:O64"/>
    <mergeCell ref="P64:Q64"/>
    <mergeCell ref="B65:I65"/>
    <mergeCell ref="J65:M65"/>
    <mergeCell ref="N65:O65"/>
    <mergeCell ref="P65:Q65"/>
    <mergeCell ref="B62:I62"/>
    <mergeCell ref="J62:M62"/>
    <mergeCell ref="N62:O62"/>
    <mergeCell ref="P62:Q62"/>
    <mergeCell ref="B63:I63"/>
    <mergeCell ref="J63:M63"/>
    <mergeCell ref="N63:O63"/>
    <mergeCell ref="P63:Q63"/>
    <mergeCell ref="B68:I68"/>
    <mergeCell ref="J68:M68"/>
    <mergeCell ref="N68:O68"/>
    <mergeCell ref="P68:Q68"/>
    <mergeCell ref="B69:I69"/>
    <mergeCell ref="J69:M69"/>
    <mergeCell ref="N69:O69"/>
    <mergeCell ref="P69:Q69"/>
    <mergeCell ref="B66:I66"/>
    <mergeCell ref="J66:M66"/>
    <mergeCell ref="N66:O66"/>
    <mergeCell ref="P66:Q66"/>
    <mergeCell ref="B67:I67"/>
    <mergeCell ref="J67:M67"/>
    <mergeCell ref="N67:O67"/>
    <mergeCell ref="P67:Q67"/>
    <mergeCell ref="J75:M75"/>
    <mergeCell ref="N75:O75"/>
    <mergeCell ref="P75:Q75"/>
    <mergeCell ref="B76:I76"/>
    <mergeCell ref="J76:M76"/>
    <mergeCell ref="N76:O76"/>
    <mergeCell ref="P76:Q76"/>
    <mergeCell ref="B70:I70"/>
    <mergeCell ref="B71:I71"/>
    <mergeCell ref="B72:I72"/>
    <mergeCell ref="B73:I73"/>
    <mergeCell ref="B74:I74"/>
    <mergeCell ref="B75:I75"/>
    <mergeCell ref="B79:I79"/>
    <mergeCell ref="J79:M79"/>
    <mergeCell ref="N79:O79"/>
    <mergeCell ref="P79:Q79"/>
    <mergeCell ref="A80:O80"/>
    <mergeCell ref="P80:Q80"/>
    <mergeCell ref="B77:I77"/>
    <mergeCell ref="J77:M77"/>
    <mergeCell ref="N77:O77"/>
    <mergeCell ref="P77:Q77"/>
    <mergeCell ref="B78:I78"/>
    <mergeCell ref="J78:M78"/>
    <mergeCell ref="N78:O78"/>
    <mergeCell ref="P78:Q78"/>
    <mergeCell ref="B85:I85"/>
    <mergeCell ref="J85:M85"/>
    <mergeCell ref="N85:O85"/>
    <mergeCell ref="P85:Q85"/>
    <mergeCell ref="A81:O81"/>
    <mergeCell ref="P81:Q81"/>
    <mergeCell ref="A82:O82"/>
    <mergeCell ref="P82:Q82"/>
    <mergeCell ref="B84:I84"/>
    <mergeCell ref="J84:M84"/>
    <mergeCell ref="N84:O84"/>
    <mergeCell ref="P84:Q8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2</vt:i4>
      </vt:variant>
    </vt:vector>
  </HeadingPairs>
  <TitlesOfParts>
    <vt:vector size="43" baseType="lpstr">
      <vt:lpstr>Fabshop Cat A</vt:lpstr>
      <vt:lpstr>Norstar Cat A</vt:lpstr>
      <vt:lpstr> Cat A (Sanders)</vt:lpstr>
      <vt:lpstr>Viking Cat A</vt:lpstr>
      <vt:lpstr>Fabshop Cat B</vt:lpstr>
      <vt:lpstr>Cat B (Flatbeds)</vt:lpstr>
      <vt:lpstr>Viking Cat B</vt:lpstr>
      <vt:lpstr>Columbia Cat C</vt:lpstr>
      <vt:lpstr>Fabshop Cat C</vt:lpstr>
      <vt:lpstr>Cat C ( Contractor Dump)</vt:lpstr>
      <vt:lpstr>Viking Cat C</vt:lpstr>
      <vt:lpstr>Fabshop Cat D</vt:lpstr>
      <vt:lpstr>Cat D (Double Dump)</vt:lpstr>
      <vt:lpstr>Viking Cat D</vt:lpstr>
      <vt:lpstr>Columbia Cat E</vt:lpstr>
      <vt:lpstr>Fabshop Cat E</vt:lpstr>
      <vt:lpstr>Cat E (Side Dump)</vt:lpstr>
      <vt:lpstr>Viking Cat E</vt:lpstr>
      <vt:lpstr>Fabshop Cat F</vt:lpstr>
      <vt:lpstr>Cat F (Duz-More)</vt:lpstr>
      <vt:lpstr>Viking Cat F</vt:lpstr>
      <vt:lpstr>Columbia Cat G</vt:lpstr>
      <vt:lpstr>Fabshop Cat G</vt:lpstr>
      <vt:lpstr>Cat G (Hook-Lift)</vt:lpstr>
      <vt:lpstr>Cab Guard</vt:lpstr>
      <vt:lpstr>Hydraulic Pkg A</vt:lpstr>
      <vt:lpstr>Hydraulic Pkg B</vt:lpstr>
      <vt:lpstr>Hydralic Pkg C</vt:lpstr>
      <vt:lpstr>Hydraulic Pkg D</vt:lpstr>
      <vt:lpstr>Hydraulic Options</vt:lpstr>
      <vt:lpstr>NTE Hydraulic Options</vt:lpstr>
      <vt:lpstr>Plow Category 1</vt:lpstr>
      <vt:lpstr>Plow Category 2</vt:lpstr>
      <vt:lpstr>Plow Category 3</vt:lpstr>
      <vt:lpstr>Plow Category 4</vt:lpstr>
      <vt:lpstr>Plow Category 5</vt:lpstr>
      <vt:lpstr>Plow Category 6</vt:lpstr>
      <vt:lpstr>Parts and Service</vt:lpstr>
      <vt:lpstr>Specs Amd #1 Items Added</vt:lpstr>
      <vt:lpstr>Amd #3 Items Added</vt:lpstr>
      <vt:lpstr>Viking Cat G</vt:lpstr>
      <vt:lpstr>fudgefactor</vt:lpstr>
      <vt:lpstr>optionmu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Allen, John (DES)</dc:creator>
  <cp:lastModifiedBy>Manus, Jaimie (DES)</cp:lastModifiedBy>
  <dcterms:created xsi:type="dcterms:W3CDTF">2017-05-04T15:10:41Z</dcterms:created>
  <dcterms:modified xsi:type="dcterms:W3CDTF">2023-06-06T18:08:43Z</dcterms:modified>
  <cp:contentStatus/>
</cp:coreProperties>
</file>