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0\01820 - Floorcovering and Installation\6-PrtlPge\CrtDoc\Pricing\"/>
    </mc:Choice>
  </mc:AlternateContent>
  <xr:revisionPtr revIDLastSave="0" documentId="13_ncr:1_{862C04FD-6211-4382-BCA3-D24BEF674170}" xr6:coauthVersionLast="47" xr6:coauthVersionMax="47" xr10:uidLastSave="{00000000-0000-0000-0000-000000000000}"/>
  <bookViews>
    <workbookView xWindow="33720" yWindow="-120" windowWidth="29040" windowHeight="15840" xr2:uid="{A67EDB9B-A07C-4969-8818-7C42553B8CAD}"/>
  </bookViews>
  <sheets>
    <sheet name="Category 1 - Carpet" sheetId="1" r:id="rId1"/>
    <sheet name="Category 2 - Resilient" sheetId="2" r:id="rId2"/>
    <sheet name="Additional Flooring OptionsServ" sheetId="3" r:id="rId3"/>
  </sheets>
  <externalReferences>
    <externalReference r:id="rId4"/>
    <externalReference r:id="rId5"/>
    <externalReference r:id="rId6"/>
  </externalReferences>
  <definedNames>
    <definedName name="_xlnm._FilterDatabase" localSheetId="2" hidden="1">'Additional Flooring OptionsServ'!$A$2:$K$76</definedName>
    <definedName name="_xlnm._FilterDatabase" localSheetId="0" hidden="1">'Category 1 - Carpet'!$A$4:$AM$224</definedName>
    <definedName name="_xlnm._FilterDatabase" localSheetId="1" hidden="1">'Category 2 - Resilient'!$A$5:$AR$92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59" i="2"/>
  <c r="G58" i="2"/>
  <c r="G57" i="2"/>
  <c r="G56" i="2"/>
  <c r="S55" i="2"/>
  <c r="Q55" i="2"/>
  <c r="O55" i="2"/>
  <c r="M55" i="2"/>
  <c r="K55" i="2"/>
  <c r="I55" i="2"/>
  <c r="G55" i="2"/>
  <c r="T54" i="2"/>
  <c r="S54" i="2"/>
  <c r="Q54" i="2"/>
  <c r="O54" i="2"/>
  <c r="M54" i="2"/>
  <c r="K54" i="2"/>
  <c r="I54" i="2"/>
  <c r="G54" i="2"/>
  <c r="T53" i="2"/>
  <c r="S53" i="2"/>
  <c r="Q53" i="2"/>
  <c r="O53" i="2"/>
  <c r="M53" i="2"/>
  <c r="K53" i="2"/>
  <c r="I53" i="2"/>
  <c r="G53" i="2"/>
  <c r="T52" i="2"/>
  <c r="S52" i="2"/>
  <c r="Q52" i="2"/>
  <c r="O52" i="2"/>
  <c r="M52" i="2"/>
  <c r="K52" i="2"/>
  <c r="I52" i="2"/>
  <c r="G52" i="2"/>
  <c r="T51" i="2"/>
  <c r="S51" i="2"/>
  <c r="Q51" i="2"/>
  <c r="O51" i="2"/>
  <c r="M51" i="2"/>
  <c r="K51" i="2"/>
  <c r="I51" i="2"/>
  <c r="G51" i="2"/>
  <c r="T50" i="2"/>
  <c r="S50" i="2"/>
  <c r="Q50" i="2"/>
  <c r="O50" i="2"/>
  <c r="M50" i="2"/>
  <c r="K50" i="2"/>
  <c r="I50" i="2"/>
  <c r="G50" i="2"/>
  <c r="T49" i="2"/>
  <c r="S49" i="2"/>
  <c r="Q49" i="2"/>
  <c r="O49" i="2"/>
  <c r="M49" i="2"/>
  <c r="K49" i="2"/>
  <c r="I49" i="2"/>
  <c r="G49" i="2"/>
  <c r="T48" i="2"/>
  <c r="S48" i="2"/>
  <c r="Q48" i="2"/>
  <c r="O48" i="2"/>
  <c r="M48" i="2"/>
  <c r="K48" i="2"/>
  <c r="I48" i="2"/>
  <c r="G48" i="2"/>
  <c r="T47" i="2"/>
  <c r="S47" i="2"/>
  <c r="Q47" i="2"/>
  <c r="O47" i="2"/>
  <c r="M47" i="2"/>
  <c r="K47" i="2"/>
  <c r="I47" i="2"/>
  <c r="G47" i="2"/>
  <c r="T46" i="2"/>
  <c r="S46" i="2"/>
  <c r="Q46" i="2"/>
  <c r="O46" i="2"/>
  <c r="M46" i="2"/>
  <c r="K46" i="2"/>
  <c r="I46" i="2"/>
  <c r="G46" i="2"/>
  <c r="S45" i="2"/>
  <c r="Q45" i="2"/>
  <c r="O45" i="2"/>
  <c r="M45" i="2"/>
  <c r="K45" i="2"/>
  <c r="I45" i="2"/>
  <c r="G45" i="2"/>
  <c r="T44" i="2"/>
  <c r="S44" i="2"/>
  <c r="Q44" i="2"/>
  <c r="O44" i="2"/>
  <c r="M44" i="2"/>
  <c r="K44" i="2"/>
  <c r="I44" i="2"/>
  <c r="G44" i="2"/>
  <c r="T43" i="2"/>
  <c r="S43" i="2"/>
  <c r="Q43" i="2"/>
  <c r="O43" i="2"/>
  <c r="M43" i="2"/>
  <c r="K43" i="2"/>
  <c r="I43" i="2"/>
  <c r="G43" i="2"/>
  <c r="T42" i="2"/>
  <c r="S42" i="2"/>
  <c r="Q42" i="2"/>
  <c r="O42" i="2"/>
  <c r="M42" i="2"/>
  <c r="K42" i="2"/>
  <c r="I42" i="2"/>
  <c r="G42" i="2"/>
  <c r="T41" i="2"/>
  <c r="S41" i="2"/>
  <c r="Q41" i="2"/>
  <c r="O41" i="2"/>
  <c r="M41" i="2"/>
  <c r="K41" i="2"/>
  <c r="I41" i="2"/>
  <c r="G41" i="2"/>
  <c r="T40" i="2"/>
  <c r="S40" i="2"/>
  <c r="Q40" i="2"/>
  <c r="O40" i="2"/>
  <c r="M40" i="2"/>
  <c r="K40" i="2"/>
  <c r="I40" i="2"/>
  <c r="G40" i="2"/>
  <c r="T39" i="2"/>
  <c r="S39" i="2"/>
  <c r="Q39" i="2"/>
  <c r="O39" i="2"/>
  <c r="M39" i="2"/>
  <c r="K39" i="2"/>
  <c r="I39" i="2"/>
  <c r="G39" i="2"/>
  <c r="T38" i="2"/>
  <c r="S38" i="2"/>
  <c r="Q38" i="2"/>
  <c r="O38" i="2"/>
  <c r="M38" i="2"/>
  <c r="K38" i="2"/>
  <c r="I38" i="2"/>
  <c r="G38" i="2"/>
  <c r="T37" i="2"/>
  <c r="S37" i="2"/>
  <c r="Q37" i="2"/>
  <c r="O37" i="2"/>
  <c r="M37" i="2"/>
  <c r="K37" i="2"/>
  <c r="I37" i="2"/>
  <c r="G37" i="2"/>
  <c r="T36" i="2"/>
  <c r="S36" i="2"/>
  <c r="Q36" i="2"/>
  <c r="O36" i="2"/>
  <c r="M36" i="2"/>
  <c r="K36" i="2"/>
  <c r="I36" i="2"/>
  <c r="G36" i="2"/>
  <c r="T35" i="2"/>
  <c r="S35" i="2"/>
  <c r="Q35" i="2"/>
  <c r="O35" i="2"/>
  <c r="M35" i="2"/>
  <c r="K35" i="2"/>
  <c r="I35" i="2"/>
  <c r="G35" i="2"/>
  <c r="T34" i="2"/>
  <c r="S34" i="2"/>
  <c r="Q34" i="2"/>
  <c r="O34" i="2"/>
  <c r="M34" i="2"/>
  <c r="K34" i="2"/>
  <c r="I34" i="2"/>
  <c r="G34" i="2"/>
  <c r="T33" i="2"/>
  <c r="S33" i="2"/>
  <c r="Q33" i="2"/>
  <c r="O33" i="2"/>
  <c r="M33" i="2"/>
  <c r="K33" i="2"/>
  <c r="I33" i="2"/>
  <c r="G33" i="2"/>
  <c r="T32" i="2"/>
  <c r="S32" i="2"/>
  <c r="Q32" i="2"/>
  <c r="O32" i="2"/>
  <c r="M32" i="2"/>
  <c r="K32" i="2"/>
  <c r="I32" i="2"/>
  <c r="G32" i="2"/>
  <c r="T31" i="2"/>
  <c r="S31" i="2"/>
  <c r="Q31" i="2"/>
  <c r="O31" i="2"/>
  <c r="M31" i="2"/>
  <c r="K31" i="2"/>
  <c r="I31" i="2"/>
  <c r="G31" i="2"/>
  <c r="T30" i="2"/>
  <c r="S30" i="2"/>
  <c r="Q30" i="2"/>
  <c r="O30" i="2"/>
  <c r="M30" i="2"/>
  <c r="K30" i="2"/>
  <c r="I30" i="2"/>
  <c r="G30" i="2"/>
  <c r="T29" i="2"/>
  <c r="S29" i="2"/>
  <c r="Q29" i="2"/>
  <c r="O29" i="2"/>
  <c r="M29" i="2"/>
  <c r="K29" i="2"/>
  <c r="I29" i="2"/>
  <c r="G29" i="2"/>
  <c r="T28" i="2"/>
  <c r="S28" i="2"/>
  <c r="Q28" i="2"/>
  <c r="O28" i="2"/>
  <c r="M28" i="2"/>
  <c r="K28" i="2"/>
  <c r="I28" i="2"/>
  <c r="G28" i="2"/>
  <c r="T27" i="2"/>
  <c r="S27" i="2"/>
  <c r="Q27" i="2"/>
  <c r="O27" i="2"/>
  <c r="M27" i="2"/>
  <c r="K27" i="2"/>
  <c r="I27" i="2"/>
  <c r="G27" i="2"/>
  <c r="T26" i="2"/>
  <c r="S26" i="2"/>
  <c r="Q26" i="2"/>
  <c r="O26" i="2"/>
  <c r="M26" i="2"/>
  <c r="K26" i="2"/>
  <c r="I26" i="2"/>
  <c r="G26" i="2"/>
  <c r="T25" i="2"/>
  <c r="S25" i="2"/>
  <c r="Q25" i="2"/>
  <c r="O25" i="2"/>
  <c r="M25" i="2"/>
  <c r="K25" i="2"/>
  <c r="I25" i="2"/>
  <c r="G25" i="2"/>
  <c r="T24" i="2"/>
  <c r="S24" i="2"/>
  <c r="Q24" i="2"/>
  <c r="O24" i="2"/>
  <c r="M24" i="2"/>
  <c r="K24" i="2"/>
  <c r="I24" i="2"/>
  <c r="G24" i="2"/>
  <c r="T23" i="2"/>
  <c r="S23" i="2"/>
  <c r="Q23" i="2"/>
  <c r="O23" i="2"/>
  <c r="M23" i="2"/>
  <c r="K23" i="2"/>
  <c r="I23" i="2"/>
  <c r="G23" i="2"/>
  <c r="T22" i="2"/>
  <c r="S22" i="2"/>
  <c r="Q22" i="2"/>
  <c r="O22" i="2"/>
  <c r="M22" i="2"/>
  <c r="K22" i="2"/>
  <c r="I22" i="2"/>
  <c r="G22" i="2"/>
  <c r="T21" i="2"/>
  <c r="S21" i="2"/>
  <c r="Q21" i="2"/>
  <c r="O21" i="2"/>
  <c r="M21" i="2"/>
  <c r="K21" i="2"/>
  <c r="I21" i="2"/>
  <c r="G21" i="2"/>
  <c r="T20" i="2"/>
  <c r="S20" i="2"/>
  <c r="Q20" i="2"/>
  <c r="O20" i="2"/>
  <c r="M20" i="2"/>
  <c r="K20" i="2"/>
  <c r="I20" i="2"/>
  <c r="G20" i="2"/>
  <c r="T19" i="2"/>
  <c r="S19" i="2"/>
  <c r="Q19" i="2"/>
  <c r="O19" i="2"/>
  <c r="M19" i="2"/>
  <c r="K19" i="2"/>
  <c r="I19" i="2"/>
  <c r="G19" i="2"/>
  <c r="T18" i="2"/>
  <c r="S18" i="2"/>
  <c r="Q18" i="2"/>
  <c r="O18" i="2"/>
  <c r="M18" i="2"/>
  <c r="K18" i="2"/>
  <c r="I18" i="2"/>
  <c r="G18" i="2"/>
  <c r="T17" i="2"/>
  <c r="S17" i="2"/>
  <c r="Q17" i="2"/>
  <c r="O17" i="2"/>
  <c r="M17" i="2"/>
  <c r="K17" i="2"/>
  <c r="I17" i="2"/>
  <c r="G17" i="2"/>
  <c r="T16" i="2"/>
  <c r="S16" i="2"/>
  <c r="Q16" i="2"/>
  <c r="O16" i="2"/>
  <c r="M16" i="2"/>
  <c r="K16" i="2"/>
  <c r="I16" i="2"/>
  <c r="G16" i="2"/>
  <c r="T15" i="2"/>
  <c r="S15" i="2"/>
  <c r="Q15" i="2"/>
  <c r="O15" i="2"/>
  <c r="M15" i="2"/>
  <c r="K15" i="2"/>
  <c r="I15" i="2"/>
  <c r="G15" i="2"/>
  <c r="T14" i="2"/>
  <c r="S14" i="2"/>
  <c r="Q14" i="2"/>
  <c r="O14" i="2"/>
  <c r="M14" i="2"/>
  <c r="K14" i="2"/>
  <c r="I14" i="2"/>
  <c r="G14" i="2"/>
  <c r="T13" i="2"/>
  <c r="S13" i="2"/>
  <c r="Q13" i="2"/>
  <c r="O13" i="2"/>
  <c r="M13" i="2"/>
  <c r="K13" i="2"/>
  <c r="I13" i="2"/>
  <c r="G13" i="2"/>
  <c r="T12" i="2"/>
  <c r="S12" i="2"/>
  <c r="Q12" i="2"/>
  <c r="O12" i="2"/>
  <c r="M12" i="2"/>
  <c r="K12" i="2"/>
  <c r="I12" i="2"/>
  <c r="G12" i="2"/>
  <c r="T11" i="2"/>
  <c r="S11" i="2"/>
  <c r="Q11" i="2"/>
  <c r="O11" i="2"/>
  <c r="M11" i="2"/>
  <c r="K11" i="2"/>
  <c r="I11" i="2"/>
  <c r="G11" i="2"/>
  <c r="T10" i="2"/>
  <c r="S10" i="2"/>
  <c r="Q10" i="2"/>
  <c r="O10" i="2"/>
  <c r="M10" i="2"/>
  <c r="K10" i="2"/>
  <c r="I10" i="2"/>
  <c r="G10" i="2"/>
  <c r="T9" i="2"/>
  <c r="S9" i="2"/>
  <c r="Q9" i="2"/>
  <c r="O9" i="2"/>
  <c r="M9" i="2"/>
  <c r="K9" i="2"/>
  <c r="I9" i="2"/>
  <c r="G9" i="2"/>
  <c r="T8" i="2"/>
  <c r="S8" i="2"/>
  <c r="Q8" i="2"/>
  <c r="O8" i="2"/>
  <c r="M8" i="2"/>
  <c r="K8" i="2"/>
  <c r="I8" i="2"/>
  <c r="G8" i="2"/>
  <c r="S7" i="2"/>
  <c r="Q7" i="2"/>
  <c r="O7" i="2"/>
  <c r="M7" i="2"/>
  <c r="K7" i="2"/>
  <c r="I7" i="2"/>
  <c r="G7" i="2"/>
  <c r="T6" i="2"/>
  <c r="S6" i="2"/>
  <c r="Q6" i="2"/>
  <c r="O6" i="2"/>
  <c r="M6" i="2"/>
  <c r="K6" i="2"/>
  <c r="I6" i="2"/>
  <c r="G6" i="2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<sst xmlns="http://schemas.openxmlformats.org/spreadsheetml/2006/main" count="9001" uniqueCount="930">
  <si>
    <t>Category 1 - Carpet</t>
  </si>
  <si>
    <t xml:space="preserve">Shaw Industries, Inc. </t>
  </si>
  <si>
    <t>Price Installed</t>
  </si>
  <si>
    <t>Certified Low-Emitting (Complies with CA Section 01350/CDPH V1.2 2017)</t>
  </si>
  <si>
    <t>Other Required Environmental Attributes</t>
  </si>
  <si>
    <t>Optional Environmental Attributes  (Awarded Bidders will be required to report this information)</t>
  </si>
  <si>
    <t>Sub-Category</t>
  </si>
  <si>
    <t>Technical Specification</t>
  </si>
  <si>
    <t>Tech Spec Detail</t>
  </si>
  <si>
    <t>Manufacturer</t>
  </si>
  <si>
    <t>Product Description</t>
  </si>
  <si>
    <t>Manufacturer's Product Number</t>
  </si>
  <si>
    <t>Northwest Region</t>
  </si>
  <si>
    <t>Olympic Region</t>
  </si>
  <si>
    <t>Southwest Region</t>
  </si>
  <si>
    <t>North Central Region</t>
  </si>
  <si>
    <t>South Central Region</t>
  </si>
  <si>
    <t>Eastern Region</t>
  </si>
  <si>
    <t>Unit of Measure (UOM)</t>
  </si>
  <si>
    <t>TARR Rating</t>
  </si>
  <si>
    <t>Modification Ratio</t>
  </si>
  <si>
    <t>Warranty (Years)</t>
  </si>
  <si>
    <t>Carpet and Rug Instititute Green Label Plus (Yes or No)</t>
  </si>
  <si>
    <t>SCS FloorScore (Yes or No)</t>
  </si>
  <si>
    <t>SCS Indoor Advantage Gold (Yes or No)</t>
  </si>
  <si>
    <t>UL GREENGUARD Gold (Yes or No)</t>
  </si>
  <si>
    <t>Blue Angel for flooring adhesives (Yes or No)</t>
  </si>
  <si>
    <t>Coal Fly Ash Free (Yes or No)</t>
  </si>
  <si>
    <t>PVC/Vinyl Free (Yes or No)</t>
  </si>
  <si>
    <t>PFAS Free (Yes or No)</t>
  </si>
  <si>
    <t>Solution Dyed (Yes or No)</t>
  </si>
  <si>
    <t>Manufacturer Offers
Take-Back Program (Yes or No)</t>
  </si>
  <si>
    <t>Cradle-to-Cradle Certified or Material Health Certificate (Silver, Gold, or Platinum)</t>
  </si>
  <si>
    <t>NSF/ANSI 140 Carpet (Silver, Gold, or Platinum)</t>
  </si>
  <si>
    <t>ISO-Compliant, 3rd party-Certified Environmental Product Declaration (EPD) (Yes or No)</t>
  </si>
  <si>
    <t>ISO-Compliant, 3rd party-Certified Health Product Declaration (HPD) (Yes or No)</t>
  </si>
  <si>
    <t>ILFI Living Product Challenge Petal Certification (Yes or No)</t>
  </si>
  <si>
    <t>ILFI Declare Red List Free (Yes or No)</t>
  </si>
  <si>
    <t>Heavy Metal Free (Yes or No)</t>
  </si>
  <si>
    <t>Phthlate Free (Yes or No)</t>
  </si>
  <si>
    <t xml:space="preserve"> % Post-Consumer Recycled Content </t>
  </si>
  <si>
    <t>% Total Recycled Content</t>
  </si>
  <si>
    <t>OTHER Environmental Attributes (List)</t>
  </si>
  <si>
    <t>Rolled Cut And Loop Carpet</t>
  </si>
  <si>
    <t>Moderate Use</t>
  </si>
  <si>
    <t>Aspire Broadloom</t>
  </si>
  <si>
    <t>per sq. yard</t>
  </si>
  <si>
    <t>3.00</t>
  </si>
  <si>
    <t>2.8</t>
  </si>
  <si>
    <t>10-Year</t>
  </si>
  <si>
    <t>Yes</t>
  </si>
  <si>
    <t>No</t>
  </si>
  <si>
    <t>Gold</t>
  </si>
  <si>
    <t>0%</t>
  </si>
  <si>
    <t>11</t>
  </si>
  <si>
    <t>Packaging 
100%
Recyclable</t>
  </si>
  <si>
    <t>Conte' Broadloom</t>
  </si>
  <si>
    <t>5A213</t>
  </si>
  <si>
    <t>Lifetime</t>
  </si>
  <si>
    <t>Silver</t>
  </si>
  <si>
    <t>9</t>
  </si>
  <si>
    <t xml:space="preserve">Packaging
100%
Recyclable </t>
  </si>
  <si>
    <t>Erase Broadloom</t>
  </si>
  <si>
    <t>5A214</t>
  </si>
  <si>
    <t>Heavy Use</t>
  </si>
  <si>
    <t>Dimension Broadloom</t>
  </si>
  <si>
    <t>5A184</t>
  </si>
  <si>
    <t>Layer Broadloom</t>
  </si>
  <si>
    <t>5A183</t>
  </si>
  <si>
    <t>Seal the Deal Broadloom</t>
  </si>
  <si>
    <t>I0368</t>
  </si>
  <si>
    <t>Severe Use</t>
  </si>
  <si>
    <t>Kusa Broadloom</t>
  </si>
  <si>
    <t>5A238</t>
  </si>
  <si>
    <t>3.50</t>
  </si>
  <si>
    <t>10</t>
  </si>
  <si>
    <t>Rolled Cut Pile Carpet</t>
  </si>
  <si>
    <t>Atlas Broadloom</t>
  </si>
  <si>
    <t>5A267</t>
  </si>
  <si>
    <t>Packaging
100%
Recyclable</t>
  </si>
  <si>
    <t>Pathway Broadloom</t>
  </si>
  <si>
    <t>5A271</t>
  </si>
  <si>
    <t xml:space="preserve">Respite Broadloom </t>
  </si>
  <si>
    <t>I0442</t>
  </si>
  <si>
    <t>Homespun Broadloom</t>
  </si>
  <si>
    <t>i0464</t>
  </si>
  <si>
    <t>Archway Broadloom</t>
  </si>
  <si>
    <t>5A270</t>
  </si>
  <si>
    <t>Rolled Loop Carpet</t>
  </si>
  <si>
    <t>Below Broadloom</t>
  </si>
  <si>
    <t>5A290</t>
  </si>
  <si>
    <t>Ground Broadloom</t>
  </si>
  <si>
    <t>5A289</t>
  </si>
  <si>
    <t>Stride Broadloom</t>
  </si>
  <si>
    <t>I0249</t>
  </si>
  <si>
    <t>Pace Broadloom</t>
  </si>
  <si>
    <t>I0250</t>
  </si>
  <si>
    <t>Gait Broadloom</t>
  </si>
  <si>
    <t>I0251</t>
  </si>
  <si>
    <t>Opportunity Knocks</t>
  </si>
  <si>
    <t>I0162</t>
  </si>
  <si>
    <t>Gradient Broadloom</t>
  </si>
  <si>
    <t>5A153</t>
  </si>
  <si>
    <t>Camber Broadloom</t>
  </si>
  <si>
    <t>I0485</t>
  </si>
  <si>
    <t>Intercept Broadloom</t>
  </si>
  <si>
    <t>I0486</t>
  </si>
  <si>
    <t>Interval Broadloom</t>
  </si>
  <si>
    <t>I0487</t>
  </si>
  <si>
    <t>Centerline Broadloom</t>
  </si>
  <si>
    <t>I0523</t>
  </si>
  <si>
    <t>Cantilever Broadloom</t>
  </si>
  <si>
    <t>I0522</t>
  </si>
  <si>
    <t>Decide Broadloom</t>
  </si>
  <si>
    <t>I0439</t>
  </si>
  <si>
    <t>Commit Broadloom</t>
  </si>
  <si>
    <t>I0440</t>
  </si>
  <si>
    <t>Succeed Broadloom</t>
  </si>
  <si>
    <t>I0441</t>
  </si>
  <si>
    <t>Color Choice Broadloom</t>
  </si>
  <si>
    <t>I0203</t>
  </si>
  <si>
    <t>Color Your World Broadloom</t>
  </si>
  <si>
    <t>I0131</t>
  </si>
  <si>
    <t>Geode Broadloom</t>
  </si>
  <si>
    <t>I0556</t>
  </si>
  <si>
    <t>Rough Cut Broadloom</t>
  </si>
  <si>
    <t>I0554</t>
  </si>
  <si>
    <t>Homeroom 3.0 UL Broadloom</t>
  </si>
  <si>
    <t>I0351</t>
  </si>
  <si>
    <t>Homeroom 3.0 EPBL Broadloom</t>
  </si>
  <si>
    <t>I0352</t>
  </si>
  <si>
    <t>Word of Mouth Broadloom</t>
  </si>
  <si>
    <t>I0366</t>
  </si>
  <si>
    <t>Public Affairs Broadloom</t>
  </si>
  <si>
    <t>I0369</t>
  </si>
  <si>
    <t>Socrates II 26 oz Broadloom</t>
  </si>
  <si>
    <t>I0068</t>
  </si>
  <si>
    <t>Socrates II 28 oz Broadloom</t>
  </si>
  <si>
    <t>I0069</t>
  </si>
  <si>
    <t>Work It Broadllom</t>
  </si>
  <si>
    <t>I0124</t>
  </si>
  <si>
    <t>Headlines Broadloom</t>
  </si>
  <si>
    <t>I0148</t>
  </si>
  <si>
    <t>Collage Broadloom</t>
  </si>
  <si>
    <t>1.9</t>
  </si>
  <si>
    <t>Viviant Broadloom</t>
  </si>
  <si>
    <t>I0400</t>
  </si>
  <si>
    <t>Carpet Tile</t>
  </si>
  <si>
    <t>24" Square - Moderate Use</t>
  </si>
  <si>
    <t>Basic Tile</t>
  </si>
  <si>
    <t>5T121</t>
  </si>
  <si>
    <t>Primary Tile</t>
  </si>
  <si>
    <t>5T123</t>
  </si>
  <si>
    <t>Tangle Tile</t>
  </si>
  <si>
    <t>5T018</t>
  </si>
  <si>
    <t>Tempt Tile</t>
  </si>
  <si>
    <t>5T019</t>
  </si>
  <si>
    <t>Catalyst Tile</t>
  </si>
  <si>
    <t>Centric Tile</t>
  </si>
  <si>
    <t>5T124</t>
  </si>
  <si>
    <t>Clear Tile</t>
  </si>
  <si>
    <t>Glaze Tile</t>
  </si>
  <si>
    <t>Transparent Tike</t>
  </si>
  <si>
    <t>Allure Tile</t>
  </si>
  <si>
    <t>Glimmer Tile</t>
  </si>
  <si>
    <t>Shine Tile</t>
  </si>
  <si>
    <t>Surround Tile</t>
  </si>
  <si>
    <t>5T125</t>
  </si>
  <si>
    <t>Intent</t>
  </si>
  <si>
    <t>5T208</t>
  </si>
  <si>
    <t>Situation</t>
  </si>
  <si>
    <t>5T210</t>
  </si>
  <si>
    <t>Purpose</t>
  </si>
  <si>
    <t>5T209</t>
  </si>
  <si>
    <t>Surface Striation</t>
  </si>
  <si>
    <t>I0552</t>
  </si>
  <si>
    <t>Inclusion</t>
  </si>
  <si>
    <t>I0555</t>
  </si>
  <si>
    <t>Inclustion Color</t>
  </si>
  <si>
    <t>I0553</t>
  </si>
  <si>
    <t>Surface Striation Color</t>
  </si>
  <si>
    <t>I0558</t>
  </si>
  <si>
    <t>24" Square - Heavy Use</t>
  </si>
  <si>
    <t>Infinite Tile</t>
  </si>
  <si>
    <t>5T010</t>
  </si>
  <si>
    <t>Diffuse 24X24 Ecoworx®</t>
  </si>
  <si>
    <t>Disperse 24X24</t>
  </si>
  <si>
    <t>Poured Tile</t>
  </si>
  <si>
    <t>5T206</t>
  </si>
  <si>
    <t>Stacked Tile</t>
  </si>
  <si>
    <t>5T207</t>
  </si>
  <si>
    <t>Hybrid Tile</t>
  </si>
  <si>
    <t>Balcony Tile</t>
  </si>
  <si>
    <t>5T389</t>
  </si>
  <si>
    <t>Elevate Tile</t>
  </si>
  <si>
    <t>5T388</t>
  </si>
  <si>
    <t>Vast Tile</t>
  </si>
  <si>
    <t>5T009</t>
  </si>
  <si>
    <t>Commons Tile</t>
  </si>
  <si>
    <t>5T323</t>
  </si>
  <si>
    <t>Makerspace Tile</t>
  </si>
  <si>
    <t>5T325</t>
  </si>
  <si>
    <t>Quad Tile</t>
  </si>
  <si>
    <t>5T324</t>
  </si>
  <si>
    <t>Sea Edge Tile</t>
  </si>
  <si>
    <t>5T173</t>
  </si>
  <si>
    <t>Sea Tile</t>
  </si>
  <si>
    <t>5T172</t>
  </si>
  <si>
    <t>Sky Tile</t>
  </si>
  <si>
    <t>5T174</t>
  </si>
  <si>
    <t>Arrange</t>
  </si>
  <si>
    <t>5T294</t>
  </si>
  <si>
    <t>Offset</t>
  </si>
  <si>
    <t>5T296</t>
  </si>
  <si>
    <t>Structure</t>
  </si>
  <si>
    <t>5T297</t>
  </si>
  <si>
    <t>Array</t>
  </si>
  <si>
    <t>5T295</t>
  </si>
  <si>
    <t>Realize</t>
  </si>
  <si>
    <t>I0489</t>
  </si>
  <si>
    <t>Possible</t>
  </si>
  <si>
    <t>I0490</t>
  </si>
  <si>
    <t>Achieve</t>
  </si>
  <si>
    <t>I0491</t>
  </si>
  <si>
    <t>Homeroom 3.0 24x24</t>
  </si>
  <si>
    <t>I0353</t>
  </si>
  <si>
    <t>Inflight</t>
  </si>
  <si>
    <t>I0350</t>
  </si>
  <si>
    <t>Flutter</t>
  </si>
  <si>
    <t>I0349</t>
  </si>
  <si>
    <t>Dart</t>
  </si>
  <si>
    <t>I0348</t>
  </si>
  <si>
    <t>Experience</t>
  </si>
  <si>
    <t>I0291</t>
  </si>
  <si>
    <t>Thought</t>
  </si>
  <si>
    <t>I0290</t>
  </si>
  <si>
    <t>Vivid</t>
  </si>
  <si>
    <t>I0302</t>
  </si>
  <si>
    <t>Vim</t>
  </si>
  <si>
    <t>I0301</t>
  </si>
  <si>
    <t>Formwork</t>
  </si>
  <si>
    <t>I0518</t>
  </si>
  <si>
    <t>Scaffold</t>
  </si>
  <si>
    <t>I0519</t>
  </si>
  <si>
    <t>Transverse</t>
  </si>
  <si>
    <t>I0520</t>
  </si>
  <si>
    <t>Charcoal</t>
  </si>
  <si>
    <t>I0574</t>
  </si>
  <si>
    <t>Ink</t>
  </si>
  <si>
    <t>I0576</t>
  </si>
  <si>
    <t>Graphite</t>
  </si>
  <si>
    <t>I0575</t>
  </si>
  <si>
    <t>Glacial Ice</t>
  </si>
  <si>
    <t>I0577</t>
  </si>
  <si>
    <t>Tidal</t>
  </si>
  <si>
    <t>I0578</t>
  </si>
  <si>
    <t>Vaporous</t>
  </si>
  <si>
    <t>I0579</t>
  </si>
  <si>
    <t>Natural Form</t>
  </si>
  <si>
    <t>I0499</t>
  </si>
  <si>
    <t>Rebalance</t>
  </si>
  <si>
    <t>I0500</t>
  </si>
  <si>
    <t>Instinct</t>
  </si>
  <si>
    <t>I0501</t>
  </si>
  <si>
    <t>Orbital</t>
  </si>
  <si>
    <t>I0379</t>
  </si>
  <si>
    <t>Futura</t>
  </si>
  <si>
    <t>I0481</t>
  </si>
  <si>
    <t>Platinum</t>
  </si>
  <si>
    <t>Color pop</t>
  </si>
  <si>
    <t>I0381</t>
  </si>
  <si>
    <t>Color block</t>
  </si>
  <si>
    <t>I0382</t>
  </si>
  <si>
    <t>Linea2</t>
  </si>
  <si>
    <t>I0383</t>
  </si>
  <si>
    <t>Reason</t>
  </si>
  <si>
    <t>I0459</t>
  </si>
  <si>
    <t>Logic</t>
  </si>
  <si>
    <t>I0460</t>
  </si>
  <si>
    <t>Skill</t>
  </si>
  <si>
    <t>I0461</t>
  </si>
  <si>
    <t>Flex</t>
  </si>
  <si>
    <t>I0279</t>
  </si>
  <si>
    <t>Yield</t>
  </si>
  <si>
    <t>I0280</t>
  </si>
  <si>
    <t>Tweed</t>
  </si>
  <si>
    <t>I0096</t>
  </si>
  <si>
    <t>Easy on the eyes</t>
  </si>
  <si>
    <t>I0227</t>
  </si>
  <si>
    <t>Moving on Up</t>
  </si>
  <si>
    <t>I0226</t>
  </si>
  <si>
    <t>Eastern Facade</t>
  </si>
  <si>
    <t>I0515</t>
  </si>
  <si>
    <t>Suburban Abstract</t>
  </si>
  <si>
    <t>I0516</t>
  </si>
  <si>
    <t>Edgeland</t>
  </si>
  <si>
    <t>I0517</t>
  </si>
  <si>
    <t>Studio</t>
  </si>
  <si>
    <t>Z6475</t>
  </si>
  <si>
    <t>Loft</t>
  </si>
  <si>
    <t>Z6477</t>
  </si>
  <si>
    <t>Liquid</t>
  </si>
  <si>
    <t>Z6476</t>
  </si>
  <si>
    <t>Intrinsic</t>
  </si>
  <si>
    <t>Z6474</t>
  </si>
  <si>
    <t>Dwell</t>
  </si>
  <si>
    <t>Z6473</t>
  </si>
  <si>
    <t>Scholastic II</t>
  </si>
  <si>
    <t>I0125</t>
  </si>
  <si>
    <t>Interloc</t>
  </si>
  <si>
    <t>I0583</t>
  </si>
  <si>
    <t>Selvege</t>
  </si>
  <si>
    <t>I0584</t>
  </si>
  <si>
    <t>Slope</t>
  </si>
  <si>
    <t>I0467</t>
  </si>
  <si>
    <t>Rise</t>
  </si>
  <si>
    <t>I0465</t>
  </si>
  <si>
    <t>Run</t>
  </si>
  <si>
    <t>I0466</t>
  </si>
  <si>
    <t>Must consist of nylon fiber, and meet have a minimum TARR rating of 3.0 and a maximum modification ratio of 2.8</t>
  </si>
  <si>
    <t>Commitment</t>
  </si>
  <si>
    <t>I0613</t>
  </si>
  <si>
    <t>Material</t>
  </si>
  <si>
    <t>I0614</t>
  </si>
  <si>
    <t>Renewal</t>
  </si>
  <si>
    <t>I0615</t>
  </si>
  <si>
    <t>24" Square - Severe Use</t>
  </si>
  <si>
    <t>Must consist of nylon 6 or 6.6 fiber and have a minimum TARR rating of 3.5 and a maximum modification ratio of 2.2</t>
  </si>
  <si>
    <t>Engage Tile</t>
  </si>
  <si>
    <t>5T187</t>
  </si>
  <si>
    <t>Impact Tile</t>
  </si>
  <si>
    <t>5T188</t>
  </si>
  <si>
    <t>Think Tile</t>
  </si>
  <si>
    <t>5T186</t>
  </si>
  <si>
    <t>Augment Tile</t>
  </si>
  <si>
    <t>5T064</t>
  </si>
  <si>
    <t>Hype Tile</t>
  </si>
  <si>
    <t>5T065</t>
  </si>
  <si>
    <t>Must consist of nylon 6 or 6.6 fiber and have a minimum TARR rating of 3.5 and a maximum modification ratio of 2.3</t>
  </si>
  <si>
    <t>Cube and Colour 24x24</t>
  </si>
  <si>
    <t>I0426</t>
  </si>
  <si>
    <t>Must consist of nylon 6 or 6.6 fiber and have a minimum TARR rating of 3.5 and a maximum modification ratio of 2.4</t>
  </si>
  <si>
    <t>Linear Tension</t>
  </si>
  <si>
    <t>I0541</t>
  </si>
  <si>
    <t>Must consist of nylon 6 or 6.6 fiber and have a minimum TARR rating of 3.5 and a maximum modification ratio of 2.5</t>
  </si>
  <si>
    <t>Underlie</t>
  </si>
  <si>
    <t>I0542</t>
  </si>
  <si>
    <t>Carpet Cushion</t>
  </si>
  <si>
    <t>Fiber Select 20 Oz</t>
  </si>
  <si>
    <t>120FS</t>
  </si>
  <si>
    <t>N/A</t>
  </si>
  <si>
    <t>Not applicable</t>
  </si>
  <si>
    <t>Bronze</t>
  </si>
  <si>
    <t>I0474</t>
  </si>
  <si>
    <t>Carpet Adhesives</t>
  </si>
  <si>
    <t>1000 Adhesive</t>
  </si>
  <si>
    <t>H1000</t>
  </si>
  <si>
    <t>per pail</t>
  </si>
  <si>
    <t>1-Year</t>
  </si>
  <si>
    <t>Not 
applicable</t>
  </si>
  <si>
    <t>I0473</t>
  </si>
  <si>
    <t>3800 Adhesive</t>
  </si>
  <si>
    <t>N3800</t>
  </si>
  <si>
    <t>3801 Adhesive</t>
  </si>
  <si>
    <t>3800D</t>
  </si>
  <si>
    <t>5000 Adhesive</t>
  </si>
  <si>
    <t>N5000</t>
  </si>
  <si>
    <t>5000P</t>
  </si>
  <si>
    <t>5100 Adhesive</t>
  </si>
  <si>
    <t>N5100</t>
  </si>
  <si>
    <t>5100P</t>
  </si>
  <si>
    <t>3600 Adhesive</t>
  </si>
  <si>
    <t>3600D</t>
  </si>
  <si>
    <t>Shaw Industries, Inc.</t>
  </si>
  <si>
    <t>CONSTELLATION ECOWORX® TILE</t>
  </si>
  <si>
    <t>Lifetime Commercial Limited warranty</t>
  </si>
  <si>
    <t>ACHROMATIC ECOWORX® TILE</t>
  </si>
  <si>
    <t>5T107</t>
  </si>
  <si>
    <t xml:space="preserve">Silver </t>
  </si>
  <si>
    <t>SATURATE ECOWORX® TILE</t>
  </si>
  <si>
    <t>5T109</t>
  </si>
  <si>
    <t>4.00</t>
  </si>
  <si>
    <t>FAMILIAR ECOWORX® TILE</t>
  </si>
  <si>
    <t>5T235</t>
  </si>
  <si>
    <t>HONEST ECOWORX® TILE</t>
  </si>
  <si>
    <t>5T236</t>
  </si>
  <si>
    <t>IDENTITY ECOWORX® TILE</t>
  </si>
  <si>
    <t>5T237</t>
  </si>
  <si>
    <t>NEST ECOWORX® TILE</t>
  </si>
  <si>
    <t>5T238</t>
  </si>
  <si>
    <t>DWELLING ECOWORX® TILE</t>
  </si>
  <si>
    <t>5T239</t>
  </si>
  <si>
    <t>SHELTER ECOWORX® TILE</t>
  </si>
  <si>
    <t>5T240</t>
  </si>
  <si>
    <t>KNOTTED ECOWORX® TILE</t>
  </si>
  <si>
    <t>5T301</t>
  </si>
  <si>
    <t>PROCESS ECOWORX® TILE</t>
  </si>
  <si>
    <t>5T302</t>
  </si>
  <si>
    <t>BACK WEAVE ECOWORX® TILE</t>
  </si>
  <si>
    <t>5T303</t>
  </si>
  <si>
    <t>EXCHANGE ECOWORX® TILE</t>
  </si>
  <si>
    <t>5T304</t>
  </si>
  <si>
    <t>ENDLESS ECOWORX® TILE</t>
  </si>
  <si>
    <t>5T305</t>
  </si>
  <si>
    <t>RESPOND ECOWORX® TILE</t>
  </si>
  <si>
    <t>5T307</t>
  </si>
  <si>
    <t>TRANSFORM ECOWORX® TILE</t>
  </si>
  <si>
    <t>5T308</t>
  </si>
  <si>
    <t>RESPOND COLOR ECOWORX® TILE</t>
  </si>
  <si>
    <t>5T310</t>
  </si>
  <si>
    <t>TRANSFORM COLOR ECOWORX® TILE</t>
  </si>
  <si>
    <t>5T311</t>
  </si>
  <si>
    <t>BOUNDLESS ECOWORX® TILE</t>
  </si>
  <si>
    <t>5T314</t>
  </si>
  <si>
    <t>SOURCE 9" X 36" ECOWORX® TILE</t>
  </si>
  <si>
    <t>5T315</t>
  </si>
  <si>
    <t>HEDDLE ECOWORX® TILE</t>
  </si>
  <si>
    <t>5T320</t>
  </si>
  <si>
    <t>FLAT WEAVE ECOWORX® TILE</t>
  </si>
  <si>
    <t>5T321</t>
  </si>
  <si>
    <t>HABITAT ECOWORX® TILE</t>
  </si>
  <si>
    <t>5T390</t>
  </si>
  <si>
    <t>Lifetime Commercial Limited Warranty warranty</t>
  </si>
  <si>
    <t>SUSPEND ECOWORX® TILE</t>
  </si>
  <si>
    <t>5T391</t>
  </si>
  <si>
    <t>ABOVE ECOWORX® TILE</t>
  </si>
  <si>
    <t>5T392</t>
  </si>
  <si>
    <t>FACE TO FACE ECOWORX® TILE</t>
  </si>
  <si>
    <t>5T405</t>
  </si>
  <si>
    <t>3.0</t>
  </si>
  <si>
    <t>SPOKEN ECOWORX® TILE</t>
  </si>
  <si>
    <t>5T406</t>
  </si>
  <si>
    <t>WRITTEN ECOWORX® TILE</t>
  </si>
  <si>
    <t>5T407</t>
  </si>
  <si>
    <t>TRANSLATE ECOWORX® TILE</t>
  </si>
  <si>
    <t>5T408</t>
  </si>
  <si>
    <t>3.5</t>
  </si>
  <si>
    <t>SUBTEXT ECOWORX® TILE</t>
  </si>
  <si>
    <t>5T409</t>
  </si>
  <si>
    <t>COLLECTIVE I ECOWORX® TILE</t>
  </si>
  <si>
    <t>5T438</t>
  </si>
  <si>
    <t>COLLECTIVE II ECOWORX® TILE</t>
  </si>
  <si>
    <t>5T439</t>
  </si>
  <si>
    <t>COLLECTIVE III ECOWORX® TILE</t>
  </si>
  <si>
    <t>5T440</t>
  </si>
  <si>
    <t>COLLECTIVE IV ECOWORX® TILE</t>
  </si>
  <si>
    <t>5T441</t>
  </si>
  <si>
    <t>COLLECTIVE V ECOWORX® TILE</t>
  </si>
  <si>
    <t>5T442</t>
  </si>
  <si>
    <t>CHROMATONE ECOWORX® TILE</t>
  </si>
  <si>
    <t>5T444</t>
  </si>
  <si>
    <t>`Gold</t>
  </si>
  <si>
    <t>RIDGE ECOWORX® TILE</t>
  </si>
  <si>
    <t>5T446</t>
  </si>
  <si>
    <t>BISECT ECOWORX® TILE</t>
  </si>
  <si>
    <t>5T448</t>
  </si>
  <si>
    <t>LANDFORM ECOWORX® TILE</t>
  </si>
  <si>
    <t>5T449</t>
  </si>
  <si>
    <t>HAND IN HAND ECOWORX® TILE</t>
  </si>
  <si>
    <t>5T450</t>
  </si>
  <si>
    <t>IN COMMON ECOWORX® TILE</t>
  </si>
  <si>
    <t>5T451</t>
  </si>
  <si>
    <t>SIDE BY SIDE ECOWORX® TILE</t>
  </si>
  <si>
    <t>5T452</t>
  </si>
  <si>
    <t>DOWNTIME STRATAWORX® TILE</t>
  </si>
  <si>
    <t>5T457</t>
  </si>
  <si>
    <t>15 Year Commercial Limited warranty</t>
  </si>
  <si>
    <t>&lt;1%</t>
  </si>
  <si>
    <t>ENERGIZE STRATAWORX® TILE</t>
  </si>
  <si>
    <t>5T458</t>
  </si>
  <si>
    <t>HUB STRATAWORX® TILE</t>
  </si>
  <si>
    <t>5T459</t>
  </si>
  <si>
    <t>HUB ACCENT STRATAWORX® TILE</t>
  </si>
  <si>
    <t>5T460</t>
  </si>
  <si>
    <t>15 Year Commercial Limited Warranty warranty</t>
  </si>
  <si>
    <t>BIG SPLASH! ECOWORX® TILE</t>
  </si>
  <si>
    <t>I0166</t>
  </si>
  <si>
    <t>Lifetime Commercial Limited</t>
  </si>
  <si>
    <t xml:space="preserve">BACKLIT 9" X 36" ECOWORX® TILE </t>
  </si>
  <si>
    <t>I0468</t>
  </si>
  <si>
    <t>BACKLIT 18" X 36" ECOWORX® TILE</t>
  </si>
  <si>
    <t>I0469</t>
  </si>
  <si>
    <t>NOCTURNE ECOWORX® TILE</t>
  </si>
  <si>
    <t>I0470</t>
  </si>
  <si>
    <t>COLOR FILTER ECOWORX® TILE</t>
  </si>
  <si>
    <t>I0471</t>
  </si>
  <si>
    <t xml:space="preserve">PATINA ECOWORX® TILE </t>
  </si>
  <si>
    <t>I0511</t>
  </si>
  <si>
    <t xml:space="preserve">ETCHED ECOWORX® TILE </t>
  </si>
  <si>
    <t>I0512</t>
  </si>
  <si>
    <t xml:space="preserve">RELIC ECOWORX® TILE </t>
  </si>
  <si>
    <t>I0513</t>
  </si>
  <si>
    <t xml:space="preserve">REACT ECOWORX® TILE </t>
  </si>
  <si>
    <t>I0514</t>
  </si>
  <si>
    <t xml:space="preserve">DICHROIC ECOWORX® TILE </t>
  </si>
  <si>
    <t>I0544</t>
  </si>
  <si>
    <t xml:space="preserve">DICHROIC FACET ECOWORX® TILE </t>
  </si>
  <si>
    <t>I0545</t>
  </si>
  <si>
    <t xml:space="preserve">HEIRLOOM TWEED ECOWORX® TILE </t>
  </si>
  <si>
    <t>I0549</t>
  </si>
  <si>
    <t xml:space="preserve">OVERLAYER ECOWORX® TILE </t>
  </si>
  <si>
    <t>I0550</t>
  </si>
  <si>
    <t xml:space="preserve">TAPIS ECOWORX® TILE </t>
  </si>
  <si>
    <t>I0551</t>
  </si>
  <si>
    <t>OUTLOOK STRATAWORX® TILE</t>
  </si>
  <si>
    <t>I0610</t>
  </si>
  <si>
    <t>15 Year Commercial Limited Warranty</t>
  </si>
  <si>
    <t>PERSPECTIVE STRATAWORX® TILE</t>
  </si>
  <si>
    <t>I0611</t>
  </si>
  <si>
    <t>REVIVE STRATAWORX® TILE</t>
  </si>
  <si>
    <t>I0612</t>
  </si>
  <si>
    <t>IMMERSIVE ECOWORX® TILE</t>
  </si>
  <si>
    <t>I0625</t>
  </si>
  <si>
    <t>RESTORATIVE ECOWORX® TILE</t>
  </si>
  <si>
    <t>I0626</t>
  </si>
  <si>
    <t>TRANSLUCENT ECOWORX® TILE</t>
  </si>
  <si>
    <t>I0627</t>
  </si>
  <si>
    <t>STATIC NOISE ECOWORX® TILE</t>
  </si>
  <si>
    <t>I0632</t>
  </si>
  <si>
    <t xml:space="preserve">
Material Only Price            </t>
  </si>
  <si>
    <t xml:space="preserve">Northwest Region         </t>
  </si>
  <si>
    <t xml:space="preserve">Olympic Region             </t>
  </si>
  <si>
    <t xml:space="preserve">Southwest Region         </t>
  </si>
  <si>
    <t xml:space="preserve">North Central Region       </t>
  </si>
  <si>
    <t xml:space="preserve">South Central Region       </t>
  </si>
  <si>
    <t xml:space="preserve">Eastern Region              </t>
  </si>
  <si>
    <t>Category 2 - Resilient</t>
  </si>
  <si>
    <t>Optional Environmental Attributes  (Awarded Bidders will be required to report this information.)</t>
  </si>
  <si>
    <t>Materials Only Price</t>
  </si>
  <si>
    <t>Sum of Region</t>
  </si>
  <si>
    <t>SCS Assure 
(For Rigid Core Vinyl) (Yes or No)</t>
  </si>
  <si>
    <t>Blue Angel for adhesives (Yes or No)</t>
  </si>
  <si>
    <t>Product Does Not Require Use of Floor Polish, Strippers, or Sealants (Yes or No)</t>
  </si>
  <si>
    <t>NSF/ANSI 332 Resilient Flooring (Silver, Gold, or Platinum)</t>
  </si>
  <si>
    <t>ISO-Compliant 3rd party-Certified Environmental Product Declaration (EPD) (Yes or No)</t>
  </si>
  <si>
    <t>ISO-Compliant 3rd party-Certified Health Product Declaration (HPD) (Yes or No)</t>
  </si>
  <si>
    <t>Phthalate Free (Yes or No)</t>
  </si>
  <si>
    <t>% Post-Consumer Recycled Content</t>
  </si>
  <si>
    <t>Manufacturer Offers 
Take-Back Program (Yes or No)</t>
  </si>
  <si>
    <t>Homogeneous Sheet Vinyl</t>
  </si>
  <si>
    <t>Vitality heet</t>
  </si>
  <si>
    <t>0873V</t>
  </si>
  <si>
    <t>15-Year</t>
  </si>
  <si>
    <t>Yes - does not require</t>
  </si>
  <si>
    <t>Holistic Sheet</t>
  </si>
  <si>
    <t>I422V</t>
  </si>
  <si>
    <t>Heterogeneous Sheet Vinyl</t>
  </si>
  <si>
    <t>5 Year Commercial Warranty</t>
  </si>
  <si>
    <t>Adventure Sheet</t>
  </si>
  <si>
    <t>4057V</t>
  </si>
  <si>
    <t>7-Year</t>
  </si>
  <si>
    <t>Artesian Sheet</t>
  </si>
  <si>
    <t>0718V</t>
  </si>
  <si>
    <t>5-Year</t>
  </si>
  <si>
    <t>20 Mil Wear Layer - 7 Year Commercial Warranty</t>
  </si>
  <si>
    <t>Basstones Sheet</t>
  </si>
  <si>
    <t>0301V</t>
  </si>
  <si>
    <t>Inhabit Sheet</t>
  </si>
  <si>
    <t>4106V</t>
  </si>
  <si>
    <t>Brookewood+</t>
  </si>
  <si>
    <t>I319V</t>
  </si>
  <si>
    <t>Ivy Walk</t>
  </si>
  <si>
    <t>I404V</t>
  </si>
  <si>
    <t>Organic Hue</t>
  </si>
  <si>
    <t>I320V</t>
  </si>
  <si>
    <t>Sheet Linoleum</t>
  </si>
  <si>
    <t>Forbo</t>
  </si>
  <si>
    <t>Marmoleum Sheet</t>
  </si>
  <si>
    <t>Per sq. foot</t>
  </si>
  <si>
    <t>Low VOC
GECA Certificare</t>
  </si>
  <si>
    <t xml:space="preserve">Solid Vinyl Tile/Luxury Vinyl Tile (LVT)/Luxury Vinyl Plank (LVP) </t>
  </si>
  <si>
    <t>LVP - 20 Mil Wear Layer - 10 Year Commercial Warranty</t>
  </si>
  <si>
    <t>Terrain II 20 Mil</t>
  </si>
  <si>
    <t>0454V</t>
  </si>
  <si>
    <t>per sq. foot</t>
  </si>
  <si>
    <t>Abide</t>
  </si>
  <si>
    <t>4107V</t>
  </si>
  <si>
    <t>Uncommon Ground 4"</t>
  </si>
  <si>
    <t>0187V</t>
  </si>
  <si>
    <t>Uncommon Ground 6"</t>
  </si>
  <si>
    <t>0188V</t>
  </si>
  <si>
    <t>Brush 20 Mil</t>
  </si>
  <si>
    <t>0552V</t>
  </si>
  <si>
    <t>Aggregate</t>
  </si>
  <si>
    <t>I333V</t>
  </si>
  <si>
    <t>Dissipate</t>
  </si>
  <si>
    <t>I334V</t>
  </si>
  <si>
    <t>Anew 2.5 MM</t>
  </si>
  <si>
    <t>I542V</t>
  </si>
  <si>
    <t>Anew 5 MM</t>
  </si>
  <si>
    <t>I543V</t>
  </si>
  <si>
    <t>Charted</t>
  </si>
  <si>
    <t>I313V</t>
  </si>
  <si>
    <t>Letterpress</t>
  </si>
  <si>
    <t>I311V</t>
  </si>
  <si>
    <t>CMYK</t>
  </si>
  <si>
    <t>I426V</t>
  </si>
  <si>
    <t>Arbor Crest</t>
  </si>
  <si>
    <t>I318V</t>
  </si>
  <si>
    <t>Northridge 4"</t>
  </si>
  <si>
    <t>I206V</t>
  </si>
  <si>
    <t>Northridge 6"</t>
  </si>
  <si>
    <t>I207V</t>
  </si>
  <si>
    <t>Grain Direct Glue</t>
  </si>
  <si>
    <t>0502V</t>
  </si>
  <si>
    <t>Interval</t>
  </si>
  <si>
    <t>0514V</t>
  </si>
  <si>
    <t>Intricate</t>
  </si>
  <si>
    <t>0692V</t>
  </si>
  <si>
    <t>LVT - 7 year Commercial Warranty</t>
  </si>
  <si>
    <t>Terrain II 12 Mil</t>
  </si>
  <si>
    <t>0453V</t>
  </si>
  <si>
    <t>Reside 12 Mil</t>
  </si>
  <si>
    <t>4094V</t>
  </si>
  <si>
    <t>Jeogori</t>
  </si>
  <si>
    <t>0215V</t>
  </si>
  <si>
    <t>Strand</t>
  </si>
  <si>
    <t>0516V</t>
  </si>
  <si>
    <t>Native Origins 12 Mil</t>
  </si>
  <si>
    <t>0116V</t>
  </si>
  <si>
    <t>Homegrain 12 Mil</t>
  </si>
  <si>
    <t>I490V</t>
  </si>
  <si>
    <t>Timber Grove II 12 Mil</t>
  </si>
  <si>
    <t>I420V</t>
  </si>
  <si>
    <t>LVT - 20 Mil Wear Layer - 10 Year Commercial Warranty</t>
  </si>
  <si>
    <t>Cast 2.5mm</t>
  </si>
  <si>
    <t>4097V</t>
  </si>
  <si>
    <t>Compound 2.5mm</t>
  </si>
  <si>
    <t>4074V</t>
  </si>
  <si>
    <t>Joy Squared</t>
  </si>
  <si>
    <t>0993V</t>
  </si>
  <si>
    <t>Typeface</t>
  </si>
  <si>
    <t>I312V</t>
  </si>
  <si>
    <t>Creative Code</t>
  </si>
  <si>
    <t>I476V</t>
  </si>
  <si>
    <t>Crossover Click</t>
  </si>
  <si>
    <t>I440V</t>
  </si>
  <si>
    <t>Crossover Loose Lay</t>
  </si>
  <si>
    <t>I439V</t>
  </si>
  <si>
    <t>Stratified+ 12x24</t>
  </si>
  <si>
    <t>I322V</t>
  </si>
  <si>
    <t>Stratified+ 6x24</t>
  </si>
  <si>
    <t>I321V</t>
  </si>
  <si>
    <t>Timber Grove II 20 Mil</t>
  </si>
  <si>
    <t>I421V</t>
  </si>
  <si>
    <t>Timber Grove II 30 Mil</t>
  </si>
  <si>
    <t>I438V</t>
  </si>
  <si>
    <t>Timber Grove II 5 MM</t>
  </si>
  <si>
    <t>I559V</t>
  </si>
  <si>
    <t>Highland Forest 4"</t>
  </si>
  <si>
    <t>I200V</t>
  </si>
  <si>
    <t>Highland Forest 6"</t>
  </si>
  <si>
    <t>I800V</t>
  </si>
  <si>
    <t>Rubber Flooring</t>
  </si>
  <si>
    <t>Johnsonite</t>
  </si>
  <si>
    <t>Rubber Tile or Sheet</t>
  </si>
  <si>
    <t xml:space="preserve">5-Year </t>
  </si>
  <si>
    <t>Flooring Adhesives</t>
  </si>
  <si>
    <t>4151 Adhesive</t>
  </si>
  <si>
    <t>340VS</t>
  </si>
  <si>
    <t>Per pail</t>
  </si>
  <si>
    <t>9150V</t>
  </si>
  <si>
    <t>4100 Adhesive</t>
  </si>
  <si>
    <t>012VS</t>
  </si>
  <si>
    <t>S102V</t>
  </si>
  <si>
    <t>Luxury Vinyl Plank (LVP)</t>
  </si>
  <si>
    <t>15 Year Limited Commercial</t>
  </si>
  <si>
    <t>MARK MAKING</t>
  </si>
  <si>
    <t>I509V</t>
  </si>
  <si>
    <t>Luxury Vinyl Tile (LVT)</t>
  </si>
  <si>
    <t>MARK MAKING 2.5</t>
  </si>
  <si>
    <t>I692V</t>
  </si>
  <si>
    <t>LINOCUT</t>
  </si>
  <si>
    <t>I560V</t>
  </si>
  <si>
    <t>7 Year Limited Commercial</t>
  </si>
  <si>
    <t>WOODLAND VIEW</t>
  </si>
  <si>
    <t>I300V</t>
  </si>
  <si>
    <t>ENERGIZE</t>
  </si>
  <si>
    <t>I602V</t>
  </si>
  <si>
    <t>REACH</t>
  </si>
  <si>
    <t>I601V</t>
  </si>
  <si>
    <t>ITERATE</t>
  </si>
  <si>
    <t>I638V</t>
  </si>
  <si>
    <t>TERRAIN II 30 MIL</t>
  </si>
  <si>
    <t>0892V</t>
  </si>
  <si>
    <t>UNION</t>
  </si>
  <si>
    <t>4349V</t>
  </si>
  <si>
    <t>COMMINGLE</t>
  </si>
  <si>
    <t>4350V</t>
  </si>
  <si>
    <t>INLET II</t>
  </si>
  <si>
    <t>4372V</t>
  </si>
  <si>
    <t>COVE</t>
  </si>
  <si>
    <t>0927V</t>
  </si>
  <si>
    <t>TERRAIN II 5MM</t>
  </si>
  <si>
    <t>4110V</t>
  </si>
  <si>
    <t>SOLITUDE</t>
  </si>
  <si>
    <t>0648V</t>
  </si>
  <si>
    <t>Solid Polymer Core</t>
  </si>
  <si>
    <t>NATURAL STATE 20 MIL CLICK</t>
  </si>
  <si>
    <t>I532V</t>
  </si>
  <si>
    <t>NATURAL STATE 20 MIL</t>
  </si>
  <si>
    <t>I533V</t>
  </si>
  <si>
    <t>10 Year Limited Commercial</t>
  </si>
  <si>
    <t>NATURAL STATE 12 MIL CLICK</t>
  </si>
  <si>
    <t>I531V</t>
  </si>
  <si>
    <t>PMGO</t>
  </si>
  <si>
    <t>LONGITUDE</t>
  </si>
  <si>
    <t>I637V</t>
  </si>
  <si>
    <t>Non-Vinyl Tile (NVT)</t>
  </si>
  <si>
    <t>INNATE TILE</t>
  </si>
  <si>
    <t>0895V</t>
  </si>
  <si>
    <t>INLET</t>
  </si>
  <si>
    <t>0926V</t>
  </si>
  <si>
    <t>Non-Vinyl Plank (NVP)</t>
  </si>
  <si>
    <t>IN TANDEM PLANK</t>
  </si>
  <si>
    <t>0896V</t>
  </si>
  <si>
    <t>ENVELOP</t>
  </si>
  <si>
    <t>4141V</t>
  </si>
  <si>
    <t>COVER</t>
  </si>
  <si>
    <t>4140V</t>
  </si>
  <si>
    <t>COMPOUND 5.0 MM</t>
  </si>
  <si>
    <t>4077V</t>
  </si>
  <si>
    <t>CAST 5 MM</t>
  </si>
  <si>
    <t>4098V</t>
  </si>
  <si>
    <t>BRANCHING OUT CORETEC 20 MIL</t>
  </si>
  <si>
    <t>4309V</t>
  </si>
  <si>
    <t>10 Year Commercial Limited Warranty</t>
  </si>
  <si>
    <t>BRANCHING OUT CORETEC 12 MIL</t>
  </si>
  <si>
    <t>4308V</t>
  </si>
  <si>
    <t>INNATE STRIA TILE</t>
  </si>
  <si>
    <t>4367V</t>
  </si>
  <si>
    <t>ORIGIN</t>
  </si>
  <si>
    <t>4338V</t>
  </si>
  <si>
    <t>BASIS</t>
  </si>
  <si>
    <t>4339V</t>
  </si>
  <si>
    <t>Non-Vinyl Sheet</t>
  </si>
  <si>
    <t>IN TANDEM SHEET</t>
  </si>
  <si>
    <t>0897V</t>
  </si>
  <si>
    <t>INNATE LINEN SHEET</t>
  </si>
  <si>
    <t>4366V</t>
  </si>
  <si>
    <t>Other Related Products (do NOT include additional resilient flooring, only flooring options here)</t>
  </si>
  <si>
    <t>% Discount off of MSRP for all other related products:</t>
  </si>
  <si>
    <t xml:space="preserve">Northwest Region </t>
  </si>
  <si>
    <t xml:space="preserve">Olympic Region </t>
  </si>
  <si>
    <t xml:space="preserve">South Central Region </t>
  </si>
  <si>
    <t>Additional Flooring Options/Services</t>
  </si>
  <si>
    <t>Specifications</t>
  </si>
  <si>
    <t>Manufacterer Product Number</t>
  </si>
  <si>
    <t>Material Price</t>
  </si>
  <si>
    <t>Other Environmental Attributes (List)</t>
  </si>
  <si>
    <t>Walk-off Carpet</t>
  </si>
  <si>
    <t>3 TARR</t>
  </si>
  <si>
    <t>Divvy</t>
  </si>
  <si>
    <t>5T411</t>
  </si>
  <si>
    <t xml:space="preserve">Cradle to Cradle Silver
HPD
EPD
NSF 140 Gold
Declare
GLP  </t>
  </si>
  <si>
    <t>Jive</t>
  </si>
  <si>
    <t>5T412</t>
  </si>
  <si>
    <t>Pace</t>
  </si>
  <si>
    <t>5T413</t>
  </si>
  <si>
    <t>Path</t>
  </si>
  <si>
    <t>5T034</t>
  </si>
  <si>
    <t>Portal</t>
  </si>
  <si>
    <t>5T035</t>
  </si>
  <si>
    <t>Swift</t>
  </si>
  <si>
    <t>5T414</t>
  </si>
  <si>
    <t>Walk Right In 2</t>
  </si>
  <si>
    <t>I0304</t>
  </si>
  <si>
    <t>On the Right Foot</t>
  </si>
  <si>
    <t>I0305</t>
  </si>
  <si>
    <t>Entry Point</t>
  </si>
  <si>
    <t>I0306</t>
  </si>
  <si>
    <t>4 TARR</t>
  </si>
  <si>
    <t>Paseo</t>
  </si>
  <si>
    <t>I0316</t>
  </si>
  <si>
    <t>Prado</t>
  </si>
  <si>
    <t>I0317</t>
  </si>
  <si>
    <t>3.5 TARR</t>
  </si>
  <si>
    <t>Connecting</t>
  </si>
  <si>
    <t>I0535</t>
  </si>
  <si>
    <t>Moving</t>
  </si>
  <si>
    <t>I0536</t>
  </si>
  <si>
    <t>Access</t>
  </si>
  <si>
    <t>I0533</t>
  </si>
  <si>
    <t>Arrive</t>
  </si>
  <si>
    <t>I0534</t>
  </si>
  <si>
    <t>Attached Cushion Carpet Tile</t>
  </si>
  <si>
    <t>Aware EL</t>
  </si>
  <si>
    <t>5T376</t>
  </si>
  <si>
    <t>Conscious EL</t>
  </si>
  <si>
    <t>5T377</t>
  </si>
  <si>
    <t>Intention EL</t>
  </si>
  <si>
    <t>5T378</t>
  </si>
  <si>
    <t>Present EL</t>
  </si>
  <si>
    <t>5T379</t>
  </si>
  <si>
    <t>Bio-Based Resilient</t>
  </si>
  <si>
    <t>2.5 mm overall thickness</t>
  </si>
  <si>
    <t>Innate Sheet</t>
  </si>
  <si>
    <t>4219V</t>
  </si>
  <si>
    <t>Cradle to Cradle Silver
HPD
EPD
NSF 140 Gold
Declare
FloorScore</t>
  </si>
  <si>
    <t>InTandem Sheet</t>
  </si>
  <si>
    <t>Enrich sheet</t>
  </si>
  <si>
    <t>I448V</t>
  </si>
  <si>
    <t>Enrich Plank</t>
  </si>
  <si>
    <t>I576V</t>
  </si>
  <si>
    <t>Meaning Sheet</t>
  </si>
  <si>
    <t>I584V</t>
  </si>
  <si>
    <t>Meaning Tile</t>
  </si>
  <si>
    <t>I446V</t>
  </si>
  <si>
    <t>per roll</t>
  </si>
  <si>
    <t>ADMIX</t>
  </si>
  <si>
    <t>3.2 mm overall thickness</t>
  </si>
  <si>
    <t>Admix 12x12</t>
  </si>
  <si>
    <t>I346V</t>
  </si>
  <si>
    <t xml:space="preserve">FloorScore </t>
  </si>
  <si>
    <t>Admix 18x36</t>
  </si>
  <si>
    <t>I508V</t>
  </si>
  <si>
    <t>Admix Encore Gloss 12x12</t>
  </si>
  <si>
    <t>I429V</t>
  </si>
  <si>
    <t>Admix Matte 12x12</t>
  </si>
  <si>
    <t>I450V</t>
  </si>
  <si>
    <t>Wall Base</t>
  </si>
  <si>
    <t>Size: 96 x 4.5</t>
  </si>
  <si>
    <t>About Base - Cyma 4.5"</t>
  </si>
  <si>
    <t>S156V</t>
  </si>
  <si>
    <t>per box</t>
  </si>
  <si>
    <t>Transition Strips</t>
  </si>
  <si>
    <t>Multiple Options - Product Specific</t>
  </si>
  <si>
    <t>Sports Floor</t>
  </si>
  <si>
    <t>32.22 sq yds/roll</t>
  </si>
  <si>
    <t>Bounce Back</t>
  </si>
  <si>
    <t>I208V</t>
  </si>
  <si>
    <t>Sports Floor Weld Rod</t>
  </si>
  <si>
    <t>330 LF/Roll</t>
  </si>
  <si>
    <t>Bounce Back Weld Rod</t>
  </si>
  <si>
    <t>S126V</t>
  </si>
  <si>
    <t>Resilient Plank</t>
  </si>
  <si>
    <t>2 mm overall thickness
5.91 inches W x 47.24 inches L</t>
  </si>
  <si>
    <t>Homegrain 8 Mil</t>
  </si>
  <si>
    <t>I491V</t>
  </si>
  <si>
    <t>Weld Rod</t>
  </si>
  <si>
    <t>Standard Weld Rod - Product Specific</t>
  </si>
  <si>
    <t>Dry Adhesive</t>
  </si>
  <si>
    <t>8 rolls - 250 yd coverage</t>
  </si>
  <si>
    <t>LokDots</t>
  </si>
  <si>
    <t>00LDR</t>
  </si>
  <si>
    <t>per sleeve</t>
  </si>
  <si>
    <t>GLP</t>
  </si>
  <si>
    <t>03LDR</t>
  </si>
  <si>
    <t>Per sleeve</t>
  </si>
  <si>
    <t>500 tabs per box</t>
  </si>
  <si>
    <t>LokWorx</t>
  </si>
  <si>
    <t>LWRX2</t>
  </si>
  <si>
    <t>LWRX0</t>
  </si>
  <si>
    <t>LokDot Applicator</t>
  </si>
  <si>
    <t>00LDA</t>
  </si>
  <si>
    <t>Each</t>
  </si>
  <si>
    <t>03LDA</t>
  </si>
  <si>
    <t>4" height</t>
  </si>
  <si>
    <t>Rubber Wall Base</t>
  </si>
  <si>
    <t>148VS</t>
  </si>
  <si>
    <t>S127V</t>
  </si>
  <si>
    <t>Adhesive Tile</t>
  </si>
  <si>
    <t>LOKWORX+ CARPET TILE ADHESIVE 1 GAL</t>
  </si>
  <si>
    <t>H5001</t>
  </si>
  <si>
    <t>1 GAL PAIL</t>
  </si>
  <si>
    <t>CRI Green Label Plus (GLP) #60111</t>
  </si>
  <si>
    <t>Adhesive Resilient</t>
  </si>
  <si>
    <t>LOKWORX+ RESILIENT 4 GAL</t>
  </si>
  <si>
    <t>164CA</t>
  </si>
  <si>
    <t>4 GAL PAIL</t>
  </si>
  <si>
    <t>FloorScore - SCS-FS-07413​</t>
  </si>
  <si>
    <t>LOKWORX+ RESILIENT 4 gal (Rolls)</t>
  </si>
  <si>
    <t>166CA</t>
  </si>
  <si>
    <t>LOKWORX+ RESILIENT 1 GAL</t>
  </si>
  <si>
    <t>163CA</t>
  </si>
  <si>
    <t>LOKWORX+ RESILIENT 1 gal (Rolls)</t>
  </si>
  <si>
    <t>165CA</t>
  </si>
  <si>
    <t>LOKWORX RESILIENT ADHESIVE 1 GAL</t>
  </si>
  <si>
    <t>180CA</t>
  </si>
  <si>
    <t>LOKWORX RESILIENT ADHESIVE 4 GAL</t>
  </si>
  <si>
    <t>179CA</t>
  </si>
  <si>
    <t>COVE TUBE ADHESIVE 12 TUBES</t>
  </si>
  <si>
    <t>141VS</t>
  </si>
  <si>
    <t>BOX</t>
  </si>
  <si>
    <t>COVE 1 GALLON ADHESIVE</t>
  </si>
  <si>
    <t>166VS</t>
  </si>
  <si>
    <t>Hard Surface</t>
  </si>
  <si>
    <t>FinishWorx Wall Base 4" Cove Length</t>
  </si>
  <si>
    <t>167CA</t>
  </si>
  <si>
    <t>FloorScore - SCS-EC10.3-2014v4.0</t>
  </si>
  <si>
    <t>FinishWorx Wall Base 4" Cove Roll</t>
  </si>
  <si>
    <t>168CA</t>
  </si>
  <si>
    <t>FinishWorx Wall Base 4" Straight Length</t>
  </si>
  <si>
    <t>169CA</t>
  </si>
  <si>
    <t>FinishWorx Wall Base 4" Straight Roll</t>
  </si>
  <si>
    <t>170CA</t>
  </si>
  <si>
    <t>FinishWorx Wall Base 4" Cove Length Vinyl</t>
  </si>
  <si>
    <t>171CA</t>
  </si>
  <si>
    <t>FinishWorx Wall Base 4" Cove Roll Vinyl</t>
  </si>
  <si>
    <t>172CA</t>
  </si>
  <si>
    <t>FinishWorx Wall Base 6" Cove Length</t>
  </si>
  <si>
    <t>173CA</t>
  </si>
  <si>
    <t>FinishWorx Wall Base 6" Cove Roll</t>
  </si>
  <si>
    <t>174CA</t>
  </si>
  <si>
    <t>FinishWorx Wall Base 4.5" Cove Length</t>
  </si>
  <si>
    <t>175CA</t>
  </si>
  <si>
    <t>FinishWorx EcoWall Base 4" Cove Length</t>
  </si>
  <si>
    <t>176CA</t>
  </si>
  <si>
    <t>FinishWorx EcoWall Base 4" Cove Roll</t>
  </si>
  <si>
    <t>177CA</t>
  </si>
  <si>
    <t>Finish Micro-Transition 0.22 in</t>
  </si>
  <si>
    <t>269VS</t>
  </si>
  <si>
    <t>Finish Micro-Transition 0.25 in</t>
  </si>
  <si>
    <t>268VS</t>
  </si>
  <si>
    <t>Finish Micro-Transition 0.28 in</t>
  </si>
  <si>
    <t>267VS</t>
  </si>
  <si>
    <t>MoistureShield</t>
  </si>
  <si>
    <t>S307V</t>
  </si>
  <si>
    <t>EA</t>
  </si>
  <si>
    <t>MOISTURE TEK 4 GAL</t>
  </si>
  <si>
    <t>9125N</t>
  </si>
  <si>
    <t>MRP Moisture Resistant Primer</t>
  </si>
  <si>
    <t>235DE</t>
  </si>
  <si>
    <t>UNIT</t>
  </si>
  <si>
    <t>Surface Prep EXT</t>
  </si>
  <si>
    <t>S306V</t>
  </si>
  <si>
    <t>Adhesive Broadloom</t>
  </si>
  <si>
    <t>9125H</t>
  </si>
  <si>
    <t>MoistureTek™</t>
  </si>
  <si>
    <t>231DE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</si>
</sst>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164" fontId="5" fillId="0" borderId="4" xfId="0" applyNumberFormat="1" applyFont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 applyProtection="1">
      <alignment horizontal="center" wrapText="1"/>
      <protection locked="0"/>
    </xf>
    <xf numFmtId="164" fontId="6" fillId="3" borderId="7" xfId="0" applyNumberFormat="1" applyFont="1" applyFill="1" applyBorder="1" applyAlignment="1" applyProtection="1">
      <alignment horizontal="center" wrapText="1"/>
      <protection locked="0"/>
    </xf>
    <xf numFmtId="0" fontId="5" fillId="3" borderId="7" xfId="0" applyFont="1" applyFill="1" applyBorder="1" applyAlignment="1" applyProtection="1">
      <alignment horizontal="center" wrapText="1"/>
      <protection locked="0"/>
    </xf>
    <xf numFmtId="0" fontId="5" fillId="4" borderId="7" xfId="0" applyFont="1" applyFill="1" applyBorder="1" applyAlignment="1" applyProtection="1">
      <alignment horizontal="center" wrapText="1"/>
      <protection locked="0"/>
    </xf>
    <xf numFmtId="0" fontId="5" fillId="4" borderId="7" xfId="2" applyFont="1" applyFill="1" applyBorder="1" applyAlignment="1" applyProtection="1">
      <alignment horizontal="center" wrapText="1"/>
      <protection locked="0"/>
    </xf>
    <xf numFmtId="0" fontId="5" fillId="5" borderId="7" xfId="2" applyFont="1" applyFill="1" applyBorder="1" applyAlignment="1" applyProtection="1">
      <alignment horizontal="center" wrapText="1"/>
      <protection locked="0"/>
    </xf>
    <xf numFmtId="0" fontId="5" fillId="5" borderId="7" xfId="0" applyFont="1" applyFill="1" applyBorder="1" applyAlignment="1" applyProtection="1">
      <alignment horizontal="center" wrapText="1"/>
      <protection locked="0"/>
    </xf>
    <xf numFmtId="0" fontId="5" fillId="5" borderId="8" xfId="0" applyFont="1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2" borderId="7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6" borderId="9" xfId="0" applyFill="1" applyBorder="1" applyAlignment="1" applyProtection="1">
      <alignment vertical="top"/>
      <protection locked="0"/>
    </xf>
    <xf numFmtId="0" fontId="0" fillId="6" borderId="7" xfId="0" applyFill="1" applyBorder="1" applyAlignment="1" applyProtection="1">
      <alignment vertical="top"/>
      <protection locked="0"/>
    </xf>
    <xf numFmtId="0" fontId="8" fillId="6" borderId="7" xfId="0" applyFont="1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0" fontId="0" fillId="6" borderId="8" xfId="0" applyFill="1" applyBorder="1" applyAlignment="1" applyProtection="1">
      <alignment horizontal="center" vertical="top" wrapText="1"/>
      <protection locked="0"/>
    </xf>
    <xf numFmtId="164" fontId="0" fillId="2" borderId="7" xfId="1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8" xfId="0" applyBorder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 horizontal="center" wrapText="1"/>
      <protection locked="0"/>
    </xf>
    <xf numFmtId="8" fontId="0" fillId="0" borderId="0" xfId="0" applyNumberFormat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164" fontId="0" fillId="2" borderId="7" xfId="1" applyNumberFormat="1" applyFont="1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9" fontId="0" fillId="0" borderId="7" xfId="0" applyNumberFormat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6" borderId="7" xfId="0" applyFill="1" applyBorder="1" applyAlignment="1" applyProtection="1">
      <alignment horizontal="center" vertical="top" wrapText="1"/>
      <protection locked="0"/>
    </xf>
    <xf numFmtId="9" fontId="0" fillId="6" borderId="7" xfId="0" applyNumberForma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Border="1" applyAlignment="1">
      <alignment horizontal="center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5" borderId="4" xfId="0" applyFont="1" applyFill="1" applyBorder="1" applyAlignment="1" applyProtection="1">
      <alignment horizontal="center" wrapText="1"/>
      <protection locked="0"/>
    </xf>
    <xf numFmtId="0" fontId="5" fillId="5" borderId="5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5" borderId="4" xfId="0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center"/>
    </xf>
    <xf numFmtId="0" fontId="0" fillId="0" borderId="7" xfId="0" applyNumberForma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820p.Shaw_3-15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PRM/L-OSP/CONTRACTS/Contracts/2020/01820%20-%20Floorcovering%20and%20Installation/3-Eval/RcvdBids/Shaw%20-%20Bidder%20D/Shaw%20Industries,%20Inc.%20-%20Exhibit%20C-2%20-%20Bid%20Price%20-%20DRAFT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PRM/_Statewide%20Contracts/2020/01820%20-%20Floorcovering%20and%20Installation/5-K-Amd/Product%20Research/01820_SHAW%20(Product%20Adds)%20-%2004.28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y 1-Carpet"/>
      <sheetName val="Category 2-Resilient"/>
      <sheetName val="Additional Flooring OptionsServ"/>
      <sheetName val="01820p.Shaw_3-15-23"/>
    </sheetNames>
    <sheetDataSet>
      <sheetData sheetId="0">
        <row r="6">
          <cell r="J6">
            <v>17.606189999999998</v>
          </cell>
          <cell r="L6">
            <v>38.36722799999999</v>
          </cell>
          <cell r="N6">
            <v>38.36722799999999</v>
          </cell>
          <cell r="P6">
            <v>38.485227999999992</v>
          </cell>
          <cell r="R6">
            <v>37.010227999999998</v>
          </cell>
          <cell r="T6">
            <v>37.081027999999996</v>
          </cell>
          <cell r="V6">
            <v>37.010227999999998</v>
          </cell>
        </row>
        <row r="7">
          <cell r="J7">
            <v>21.187313</v>
          </cell>
          <cell r="L7">
            <v>42.664575599999999</v>
          </cell>
          <cell r="N7">
            <v>42.664575599999999</v>
          </cell>
          <cell r="P7">
            <v>42.782575600000001</v>
          </cell>
          <cell r="R7">
            <v>41.3075756</v>
          </cell>
          <cell r="T7">
            <v>41.378375599999991</v>
          </cell>
          <cell r="V7">
            <v>41.3075756</v>
          </cell>
        </row>
        <row r="8">
          <cell r="J8">
            <v>21.187313</v>
          </cell>
          <cell r="L8">
            <v>42.664575599999999</v>
          </cell>
          <cell r="N8">
            <v>42.664575599999999</v>
          </cell>
          <cell r="P8">
            <v>42.782575600000001</v>
          </cell>
          <cell r="R8">
            <v>41.3075756</v>
          </cell>
          <cell r="T8">
            <v>41.378375599999991</v>
          </cell>
          <cell r="V8">
            <v>41.3075756</v>
          </cell>
        </row>
        <row r="9">
          <cell r="J9">
            <v>20.660325</v>
          </cell>
          <cell r="L9">
            <v>42.032189999999993</v>
          </cell>
          <cell r="N9">
            <v>42.032189999999993</v>
          </cell>
          <cell r="P9">
            <v>42.150190000000002</v>
          </cell>
          <cell r="R9">
            <v>40.675190000000001</v>
          </cell>
          <cell r="T9">
            <v>40.745989999999992</v>
          </cell>
          <cell r="V9">
            <v>40.675190000000001</v>
          </cell>
        </row>
        <row r="10">
          <cell r="J10">
            <v>19.762049999999999</v>
          </cell>
          <cell r="L10">
            <v>40.954259999999991</v>
          </cell>
          <cell r="N10">
            <v>40.954259999999991</v>
          </cell>
          <cell r="P10">
            <v>41.07226</v>
          </cell>
          <cell r="R10">
            <v>39.597260000000006</v>
          </cell>
          <cell r="T10">
            <v>39.668059999999997</v>
          </cell>
          <cell r="V10">
            <v>39.597260000000006</v>
          </cell>
        </row>
        <row r="11">
          <cell r="J11">
            <v>10.779299999999999</v>
          </cell>
          <cell r="L11">
            <v>30.174959999999999</v>
          </cell>
          <cell r="N11">
            <v>30.174959999999999</v>
          </cell>
          <cell r="P11">
            <v>30.292960000000001</v>
          </cell>
          <cell r="R11">
            <v>28.817959999999999</v>
          </cell>
          <cell r="T11">
            <v>28.888759999999998</v>
          </cell>
          <cell r="V11">
            <v>28.817959999999999</v>
          </cell>
        </row>
        <row r="12">
          <cell r="J12">
            <v>22.516759999999998</v>
          </cell>
          <cell r="L12">
            <v>44.259911999999993</v>
          </cell>
          <cell r="N12">
            <v>44.259911999999993</v>
          </cell>
          <cell r="P12">
            <v>44.377911999999995</v>
          </cell>
          <cell r="R12">
            <v>42.902911999999993</v>
          </cell>
          <cell r="T12">
            <v>42.973711999999992</v>
          </cell>
          <cell r="V12">
            <v>42.902911999999993</v>
          </cell>
        </row>
        <row r="13">
          <cell r="J13">
            <v>35.631574999999998</v>
          </cell>
          <cell r="L13">
            <v>59.997689999999992</v>
          </cell>
          <cell r="N13">
            <v>59.997689999999992</v>
          </cell>
          <cell r="P13">
            <v>60.115689999999994</v>
          </cell>
          <cell r="R13">
            <v>58.640689999999992</v>
          </cell>
          <cell r="T13">
            <v>58.711489999999998</v>
          </cell>
          <cell r="V13">
            <v>58.640689999999992</v>
          </cell>
        </row>
        <row r="14">
          <cell r="J14">
            <v>35.631574999999998</v>
          </cell>
          <cell r="L14">
            <v>59.997689999999992</v>
          </cell>
          <cell r="N14">
            <v>59.997689999999992</v>
          </cell>
          <cell r="P14">
            <v>60.115689999999994</v>
          </cell>
          <cell r="R14">
            <v>58.640689999999992</v>
          </cell>
          <cell r="T14">
            <v>58.711489999999998</v>
          </cell>
          <cell r="V14">
            <v>58.640689999999992</v>
          </cell>
        </row>
        <row r="15">
          <cell r="J15">
            <v>11.162564</v>
          </cell>
          <cell r="L15">
            <v>30.634876799999997</v>
          </cell>
          <cell r="N15">
            <v>30.634876799999997</v>
          </cell>
          <cell r="P15">
            <v>30.752876799999999</v>
          </cell>
          <cell r="R15">
            <v>29.277876800000001</v>
          </cell>
          <cell r="T15">
            <v>29.3486768</v>
          </cell>
          <cell r="V15">
            <v>29.277876800000001</v>
          </cell>
        </row>
        <row r="16">
          <cell r="J16">
            <v>11.497919999999997</v>
          </cell>
          <cell r="L16">
            <v>31.037303999999999</v>
          </cell>
          <cell r="N16">
            <v>31.037303999999999</v>
          </cell>
          <cell r="P16">
            <v>31.155304000000001</v>
          </cell>
          <cell r="R16">
            <v>29.680304</v>
          </cell>
          <cell r="T16">
            <v>29.751103999999994</v>
          </cell>
          <cell r="V16">
            <v>29.680304</v>
          </cell>
        </row>
        <row r="17">
          <cell r="J17">
            <v>36.829274999999996</v>
          </cell>
          <cell r="L17">
            <v>61.434929999999987</v>
          </cell>
          <cell r="N17">
            <v>61.434929999999987</v>
          </cell>
          <cell r="P17">
            <v>61.552929999999989</v>
          </cell>
          <cell r="R17">
            <v>60.077929999999988</v>
          </cell>
          <cell r="T17">
            <v>60.148729999999986</v>
          </cell>
          <cell r="V17">
            <v>60.077929999999988</v>
          </cell>
        </row>
        <row r="18">
          <cell r="J18">
            <v>14.025067</v>
          </cell>
          <cell r="L18">
            <v>34.069880399999995</v>
          </cell>
          <cell r="N18">
            <v>34.069880399999995</v>
          </cell>
          <cell r="P18">
            <v>34.187880399999997</v>
          </cell>
          <cell r="R18">
            <v>32.712880400000003</v>
          </cell>
          <cell r="T18">
            <v>32.783680400000001</v>
          </cell>
          <cell r="V18">
            <v>32.712880400000003</v>
          </cell>
        </row>
        <row r="19">
          <cell r="J19">
            <v>14.025067</v>
          </cell>
          <cell r="L19">
            <v>34.069880399999995</v>
          </cell>
          <cell r="N19">
            <v>34.069880399999995</v>
          </cell>
          <cell r="P19">
            <v>34.187880399999997</v>
          </cell>
          <cell r="R19">
            <v>32.712880400000003</v>
          </cell>
          <cell r="T19">
            <v>32.783680400000001</v>
          </cell>
          <cell r="V19">
            <v>32.712880400000003</v>
          </cell>
        </row>
        <row r="20">
          <cell r="J20">
            <v>11.941069000000001</v>
          </cell>
          <cell r="L20">
            <v>31.569082799999997</v>
          </cell>
          <cell r="N20">
            <v>31.569082799999997</v>
          </cell>
          <cell r="P20">
            <v>31.687082799999999</v>
          </cell>
          <cell r="R20">
            <v>30.212082799999997</v>
          </cell>
          <cell r="T20">
            <v>30.282882799999999</v>
          </cell>
          <cell r="V20">
            <v>30.212082799999997</v>
          </cell>
        </row>
        <row r="21">
          <cell r="J21">
            <v>11.941069000000001</v>
          </cell>
          <cell r="L21">
            <v>31.569082799999997</v>
          </cell>
          <cell r="N21">
            <v>31.569082799999997</v>
          </cell>
          <cell r="P21">
            <v>31.687082799999999</v>
          </cell>
          <cell r="R21">
            <v>30.212082799999997</v>
          </cell>
          <cell r="T21">
            <v>30.282882799999999</v>
          </cell>
          <cell r="V21">
            <v>30.212082799999997</v>
          </cell>
        </row>
        <row r="22">
          <cell r="J22">
            <v>11.941069000000001</v>
          </cell>
          <cell r="L22">
            <v>31.569082799999997</v>
          </cell>
          <cell r="N22">
            <v>31.569082799999997</v>
          </cell>
          <cell r="P22">
            <v>31.687082799999999</v>
          </cell>
          <cell r="R22">
            <v>30.212082799999997</v>
          </cell>
          <cell r="T22">
            <v>30.282882799999999</v>
          </cell>
          <cell r="V22">
            <v>30.212082799999997</v>
          </cell>
        </row>
        <row r="23">
          <cell r="J23">
            <v>12.048861999999998</v>
          </cell>
          <cell r="L23">
            <v>31.698434399999996</v>
          </cell>
          <cell r="N23">
            <v>31.698434399999996</v>
          </cell>
          <cell r="P23">
            <v>31.816434399999999</v>
          </cell>
          <cell r="R23">
            <v>30.341434399999997</v>
          </cell>
          <cell r="T23">
            <v>30.412234399999999</v>
          </cell>
          <cell r="V23">
            <v>30.341434399999997</v>
          </cell>
        </row>
        <row r="24">
          <cell r="J24">
            <v>16.384535999999997</v>
          </cell>
          <cell r="L24">
            <v>36.901243199999996</v>
          </cell>
          <cell r="N24">
            <v>36.901243199999996</v>
          </cell>
          <cell r="P24">
            <v>37.019243199999998</v>
          </cell>
          <cell r="R24">
            <v>35.544243199999997</v>
          </cell>
          <cell r="T24">
            <v>35.615043199999995</v>
          </cell>
          <cell r="V24">
            <v>35.544243199999997</v>
          </cell>
        </row>
        <row r="25">
          <cell r="J25">
            <v>15.222766999999997</v>
          </cell>
          <cell r="L25">
            <v>35.507120399999991</v>
          </cell>
          <cell r="N25">
            <v>35.507120399999991</v>
          </cell>
          <cell r="P25">
            <v>35.625120399999993</v>
          </cell>
          <cell r="R25">
            <v>34.150120399999999</v>
          </cell>
          <cell r="T25">
            <v>34.220920399999997</v>
          </cell>
          <cell r="V25">
            <v>34.150120399999999</v>
          </cell>
        </row>
        <row r="26">
          <cell r="J26">
            <v>15.222766999999997</v>
          </cell>
          <cell r="L26">
            <v>35.507120399999991</v>
          </cell>
          <cell r="N26">
            <v>35.507120399999991</v>
          </cell>
          <cell r="P26">
            <v>35.625120399999993</v>
          </cell>
          <cell r="R26">
            <v>34.150120399999999</v>
          </cell>
          <cell r="T26">
            <v>34.220920399999997</v>
          </cell>
          <cell r="V26">
            <v>34.150120399999999</v>
          </cell>
        </row>
        <row r="27">
          <cell r="J27">
            <v>15.222766999999997</v>
          </cell>
          <cell r="L27">
            <v>35.507120399999991</v>
          </cell>
          <cell r="N27">
            <v>35.507120399999991</v>
          </cell>
          <cell r="P27">
            <v>35.625120399999993</v>
          </cell>
          <cell r="R27">
            <v>34.150120399999999</v>
          </cell>
          <cell r="T27">
            <v>34.220920399999997</v>
          </cell>
          <cell r="V27">
            <v>34.150120399999999</v>
          </cell>
        </row>
        <row r="28">
          <cell r="J28">
            <v>13.761572999999999</v>
          </cell>
          <cell r="L28">
            <v>33.753687599999992</v>
          </cell>
          <cell r="N28">
            <v>33.753687599999992</v>
          </cell>
          <cell r="P28">
            <v>33.871687600000001</v>
          </cell>
          <cell r="R28">
            <v>32.3966876</v>
          </cell>
          <cell r="T28">
            <v>32.467487599999998</v>
          </cell>
          <cell r="V28">
            <v>32.3966876</v>
          </cell>
        </row>
        <row r="29">
          <cell r="J29">
            <v>13.761572999999999</v>
          </cell>
          <cell r="L29">
            <v>33.753687599999992</v>
          </cell>
          <cell r="N29">
            <v>33.753687599999992</v>
          </cell>
          <cell r="P29">
            <v>33.871687600000001</v>
          </cell>
          <cell r="R29">
            <v>32.3966876</v>
          </cell>
          <cell r="T29">
            <v>32.467487599999998</v>
          </cell>
          <cell r="V29">
            <v>32.3966876</v>
          </cell>
        </row>
        <row r="30">
          <cell r="J30">
            <v>15.330559999999998</v>
          </cell>
          <cell r="L30">
            <v>35.636471999999998</v>
          </cell>
          <cell r="N30">
            <v>35.636471999999998</v>
          </cell>
          <cell r="P30">
            <v>35.754472</v>
          </cell>
          <cell r="R30">
            <v>34.279471999999998</v>
          </cell>
          <cell r="T30">
            <v>34.350271999999997</v>
          </cell>
          <cell r="V30">
            <v>34.279471999999998</v>
          </cell>
        </row>
        <row r="31">
          <cell r="J31">
            <v>14.396353999999999</v>
          </cell>
          <cell r="L31">
            <v>34.515424799999998</v>
          </cell>
          <cell r="N31">
            <v>34.515424799999998</v>
          </cell>
          <cell r="P31">
            <v>34.6334248</v>
          </cell>
          <cell r="R31">
            <v>33.158424799999999</v>
          </cell>
          <cell r="T31">
            <v>33.229224799999997</v>
          </cell>
          <cell r="V31">
            <v>33.158424799999999</v>
          </cell>
        </row>
        <row r="32">
          <cell r="J32">
            <v>15.378467999999998</v>
          </cell>
          <cell r="L32">
            <v>35.693961599999994</v>
          </cell>
          <cell r="N32">
            <v>35.693961599999994</v>
          </cell>
          <cell r="P32">
            <v>35.811961599999997</v>
          </cell>
          <cell r="R32">
            <v>34.336961599999995</v>
          </cell>
          <cell r="T32">
            <v>34.407761600000001</v>
          </cell>
          <cell r="V32">
            <v>34.336961599999995</v>
          </cell>
        </row>
        <row r="33">
          <cell r="J33">
            <v>14.875433999999998</v>
          </cell>
          <cell r="L33">
            <v>35.090320800000001</v>
          </cell>
          <cell r="N33">
            <v>35.090320800000001</v>
          </cell>
          <cell r="P33">
            <v>35.208320799999996</v>
          </cell>
          <cell r="R33">
            <v>33.733320800000001</v>
          </cell>
          <cell r="T33">
            <v>33.8041208</v>
          </cell>
          <cell r="V33">
            <v>33.733320800000001</v>
          </cell>
        </row>
        <row r="34">
          <cell r="J34">
            <v>14.647870999999999</v>
          </cell>
          <cell r="L34">
            <v>34.817245199999995</v>
          </cell>
          <cell r="N34">
            <v>34.817245199999995</v>
          </cell>
          <cell r="P34">
            <v>34.935245199999997</v>
          </cell>
          <cell r="R34">
            <v>33.460245200000003</v>
          </cell>
          <cell r="T34">
            <v>33.531045200000001</v>
          </cell>
          <cell r="V34">
            <v>33.460245200000003</v>
          </cell>
        </row>
        <row r="35">
          <cell r="J35">
            <v>11.569782</v>
          </cell>
          <cell r="L35">
            <v>31.123538399999997</v>
          </cell>
          <cell r="N35">
            <v>31.123538399999997</v>
          </cell>
          <cell r="P35">
            <v>31.2415384</v>
          </cell>
          <cell r="R35">
            <v>29.766538400000002</v>
          </cell>
          <cell r="T35">
            <v>29.8373384</v>
          </cell>
          <cell r="V35">
            <v>29.766538400000002</v>
          </cell>
        </row>
        <row r="36">
          <cell r="J36">
            <v>11.569782</v>
          </cell>
          <cell r="L36">
            <v>31.123538399999997</v>
          </cell>
          <cell r="N36">
            <v>31.123538399999997</v>
          </cell>
          <cell r="P36">
            <v>31.2415384</v>
          </cell>
          <cell r="R36">
            <v>29.766538400000002</v>
          </cell>
          <cell r="T36">
            <v>29.8373384</v>
          </cell>
          <cell r="V36">
            <v>29.766538400000002</v>
          </cell>
        </row>
        <row r="37">
          <cell r="J37">
            <v>13.474124999999999</v>
          </cell>
          <cell r="L37">
            <v>33.408749999999998</v>
          </cell>
          <cell r="N37">
            <v>33.408749999999998</v>
          </cell>
          <cell r="P37">
            <v>33.52675</v>
          </cell>
          <cell r="R37">
            <v>32.051749999999998</v>
          </cell>
          <cell r="T37">
            <v>32.122549999999997</v>
          </cell>
          <cell r="V37">
            <v>32.051749999999998</v>
          </cell>
        </row>
        <row r="38">
          <cell r="J38">
            <v>16.875592999999999</v>
          </cell>
          <cell r="L38">
            <v>37.490511599999998</v>
          </cell>
          <cell r="N38">
            <v>37.490511599999998</v>
          </cell>
          <cell r="P38">
            <v>37.6085116</v>
          </cell>
          <cell r="R38">
            <v>36.133511599999999</v>
          </cell>
          <cell r="T38">
            <v>36.204311599999997</v>
          </cell>
          <cell r="V38">
            <v>36.133511599999999</v>
          </cell>
        </row>
        <row r="39">
          <cell r="J39">
            <v>10.779299999999999</v>
          </cell>
          <cell r="L39">
            <v>30.174959999999999</v>
          </cell>
          <cell r="N39">
            <v>30.174959999999999</v>
          </cell>
          <cell r="P39">
            <v>30.292960000000001</v>
          </cell>
          <cell r="R39">
            <v>28.817959999999999</v>
          </cell>
          <cell r="T39">
            <v>28.888759999999998</v>
          </cell>
          <cell r="V39">
            <v>28.817959999999999</v>
          </cell>
        </row>
        <row r="40">
          <cell r="J40">
            <v>10.779299999999999</v>
          </cell>
          <cell r="L40">
            <v>30.174959999999999</v>
          </cell>
          <cell r="N40">
            <v>30.174959999999999</v>
          </cell>
          <cell r="P40">
            <v>30.292960000000001</v>
          </cell>
          <cell r="R40">
            <v>28.817959999999999</v>
          </cell>
          <cell r="T40">
            <v>28.888759999999998</v>
          </cell>
          <cell r="V40">
            <v>28.817959999999999</v>
          </cell>
        </row>
        <row r="41">
          <cell r="J41">
            <v>11.689551999999999</v>
          </cell>
          <cell r="L41">
            <v>31.2672624</v>
          </cell>
          <cell r="N41">
            <v>31.2672624</v>
          </cell>
          <cell r="P41">
            <v>31.385262400000002</v>
          </cell>
          <cell r="R41">
            <v>29.910262400000001</v>
          </cell>
          <cell r="T41">
            <v>29.981062399999999</v>
          </cell>
          <cell r="V41">
            <v>29.910262400000001</v>
          </cell>
        </row>
        <row r="42">
          <cell r="J42">
            <v>12.635735</v>
          </cell>
          <cell r="L42">
            <v>32.402681999999999</v>
          </cell>
          <cell r="N42">
            <v>32.402681999999999</v>
          </cell>
          <cell r="P42">
            <v>32.520682000000001</v>
          </cell>
          <cell r="R42">
            <v>31.045681999999999</v>
          </cell>
          <cell r="T42">
            <v>31.116482000000001</v>
          </cell>
          <cell r="V42">
            <v>31.045681999999999</v>
          </cell>
        </row>
        <row r="43">
          <cell r="J43">
            <v>10.096610999999998</v>
          </cell>
          <cell r="L43">
            <v>29.355733199999996</v>
          </cell>
          <cell r="N43">
            <v>29.355733199999996</v>
          </cell>
          <cell r="P43">
            <v>29.473733199999998</v>
          </cell>
          <cell r="R43">
            <v>27.998733199999997</v>
          </cell>
          <cell r="T43">
            <v>28.069533199999999</v>
          </cell>
          <cell r="V43">
            <v>27.998733199999997</v>
          </cell>
        </row>
        <row r="44">
          <cell r="J44">
            <v>11.222448999999997</v>
          </cell>
          <cell r="L44">
            <v>30.706738799999993</v>
          </cell>
          <cell r="N44">
            <v>30.706738799999993</v>
          </cell>
          <cell r="P44">
            <v>30.824738799999995</v>
          </cell>
          <cell r="R44">
            <v>29.349738799999997</v>
          </cell>
          <cell r="T44">
            <v>29.420538799999999</v>
          </cell>
          <cell r="V44">
            <v>29.349738799999997</v>
          </cell>
        </row>
        <row r="45">
          <cell r="J45">
            <v>20.732186999999996</v>
          </cell>
          <cell r="L45">
            <v>42.118424399999995</v>
          </cell>
          <cell r="N45">
            <v>42.118424399999995</v>
          </cell>
          <cell r="P45">
            <v>42.23642439999999</v>
          </cell>
          <cell r="R45">
            <v>40.761424399999989</v>
          </cell>
          <cell r="T45">
            <v>40.832224399999994</v>
          </cell>
          <cell r="V45">
            <v>40.761424399999989</v>
          </cell>
        </row>
        <row r="46">
          <cell r="J46">
            <v>23.391081</v>
          </cell>
          <cell r="L46">
            <v>45.309097199999989</v>
          </cell>
          <cell r="N46">
            <v>45.309097199999989</v>
          </cell>
          <cell r="P46">
            <v>45.427097199999999</v>
          </cell>
          <cell r="R46">
            <v>43.952097199999997</v>
          </cell>
          <cell r="T46">
            <v>44.022897199999996</v>
          </cell>
          <cell r="V46">
            <v>43.952097199999997</v>
          </cell>
        </row>
        <row r="47">
          <cell r="J47">
            <v>20.217175999999998</v>
          </cell>
          <cell r="L47">
            <v>41.500411199999995</v>
          </cell>
          <cell r="N47">
            <v>41.500411199999995</v>
          </cell>
          <cell r="P47">
            <v>41.618411200000004</v>
          </cell>
          <cell r="R47">
            <v>39.848411200000001</v>
          </cell>
          <cell r="T47">
            <v>41.689211199999995</v>
          </cell>
          <cell r="V47">
            <v>39.848411200000001</v>
          </cell>
        </row>
        <row r="48">
          <cell r="J48">
            <v>20.217175999999998</v>
          </cell>
          <cell r="L48">
            <v>41.500411199999995</v>
          </cell>
          <cell r="N48">
            <v>41.500411199999995</v>
          </cell>
          <cell r="P48">
            <v>41.618411200000004</v>
          </cell>
          <cell r="R48">
            <v>39.848411200000001</v>
          </cell>
          <cell r="T48">
            <v>41.689211199999995</v>
          </cell>
          <cell r="V48">
            <v>39.848411200000001</v>
          </cell>
        </row>
        <row r="49">
          <cell r="J49">
            <v>16.815707999999997</v>
          </cell>
          <cell r="L49">
            <v>37.418649599999995</v>
          </cell>
          <cell r="N49">
            <v>37.418649599999995</v>
          </cell>
          <cell r="P49">
            <v>37.536649599999997</v>
          </cell>
          <cell r="R49">
            <v>35.766649600000001</v>
          </cell>
          <cell r="T49">
            <v>37.607449599999995</v>
          </cell>
          <cell r="V49">
            <v>35.766649600000001</v>
          </cell>
        </row>
        <row r="50">
          <cell r="J50">
            <v>16.815707999999997</v>
          </cell>
          <cell r="L50">
            <v>37.418649599999995</v>
          </cell>
          <cell r="N50">
            <v>37.418649599999995</v>
          </cell>
          <cell r="P50">
            <v>37.536649599999997</v>
          </cell>
          <cell r="R50">
            <v>35.766649600000001</v>
          </cell>
          <cell r="T50">
            <v>37.607449599999995</v>
          </cell>
          <cell r="V50">
            <v>35.766649600000001</v>
          </cell>
        </row>
        <row r="51">
          <cell r="J51">
            <v>15.618007999999998</v>
          </cell>
          <cell r="L51">
            <v>35.981409599999999</v>
          </cell>
          <cell r="N51">
            <v>35.981409599999999</v>
          </cell>
          <cell r="P51">
            <v>36.099409600000001</v>
          </cell>
          <cell r="R51">
            <v>34.329409599999998</v>
          </cell>
          <cell r="T51">
            <v>36.170209599999993</v>
          </cell>
          <cell r="V51">
            <v>34.329409599999998</v>
          </cell>
        </row>
        <row r="52">
          <cell r="J52">
            <v>21.019635000000001</v>
          </cell>
          <cell r="L52">
            <v>42.463362000000004</v>
          </cell>
          <cell r="N52">
            <v>42.463362000000004</v>
          </cell>
          <cell r="P52">
            <v>42.581361999999991</v>
          </cell>
          <cell r="R52">
            <v>40.811361999999995</v>
          </cell>
          <cell r="T52">
            <v>42.652161999999997</v>
          </cell>
          <cell r="V52">
            <v>40.811361999999995</v>
          </cell>
        </row>
        <row r="53">
          <cell r="J53">
            <v>16.815707999999997</v>
          </cell>
          <cell r="L53">
            <v>37.418649599999995</v>
          </cell>
          <cell r="N53">
            <v>37.418649599999995</v>
          </cell>
          <cell r="P53">
            <v>37.536649599999997</v>
          </cell>
          <cell r="R53">
            <v>35.766649600000001</v>
          </cell>
          <cell r="T53">
            <v>37.607449599999995</v>
          </cell>
          <cell r="V53">
            <v>35.766649600000001</v>
          </cell>
        </row>
        <row r="54">
          <cell r="J54">
            <v>15.618007999999998</v>
          </cell>
          <cell r="L54">
            <v>35.981409599999999</v>
          </cell>
          <cell r="N54">
            <v>35.981409599999999</v>
          </cell>
          <cell r="P54">
            <v>36.099409600000001</v>
          </cell>
          <cell r="R54">
            <v>34.329409599999998</v>
          </cell>
          <cell r="T54">
            <v>36.170209599999993</v>
          </cell>
          <cell r="V54">
            <v>34.329409599999998</v>
          </cell>
        </row>
        <row r="55">
          <cell r="J55">
            <v>16.815707999999997</v>
          </cell>
          <cell r="L55">
            <v>37.418649599999995</v>
          </cell>
          <cell r="N55">
            <v>37.418649599999995</v>
          </cell>
          <cell r="P55">
            <v>37.536649599999997</v>
          </cell>
          <cell r="R55">
            <v>35.766649600000001</v>
          </cell>
          <cell r="T55">
            <v>37.607449599999995</v>
          </cell>
          <cell r="V55">
            <v>35.766649600000001</v>
          </cell>
        </row>
        <row r="56">
          <cell r="J56">
            <v>16.695938000000002</v>
          </cell>
          <cell r="L56">
            <v>37.274925599999996</v>
          </cell>
          <cell r="N56">
            <v>37.274925599999996</v>
          </cell>
          <cell r="P56">
            <v>37.392925599999998</v>
          </cell>
          <cell r="R56">
            <v>35.622925600000002</v>
          </cell>
          <cell r="T56">
            <v>37.463725599999997</v>
          </cell>
          <cell r="V56">
            <v>35.622925600000002</v>
          </cell>
        </row>
        <row r="57">
          <cell r="J57">
            <v>16.695938000000002</v>
          </cell>
          <cell r="L57">
            <v>37.274925599999996</v>
          </cell>
          <cell r="N57">
            <v>37.274925599999996</v>
          </cell>
          <cell r="P57">
            <v>37.392925599999998</v>
          </cell>
          <cell r="R57">
            <v>35.622925600000002</v>
          </cell>
          <cell r="T57">
            <v>37.463725599999997</v>
          </cell>
          <cell r="V57">
            <v>35.622925600000002</v>
          </cell>
        </row>
        <row r="58">
          <cell r="J58">
            <v>16.695938000000002</v>
          </cell>
          <cell r="L58">
            <v>37.274925599999996</v>
          </cell>
          <cell r="N58">
            <v>37.274925599999996</v>
          </cell>
          <cell r="P58">
            <v>37.392925599999998</v>
          </cell>
          <cell r="R58">
            <v>35.622925600000002</v>
          </cell>
          <cell r="T58">
            <v>37.463725599999997</v>
          </cell>
          <cell r="V58">
            <v>35.622925600000002</v>
          </cell>
        </row>
        <row r="59">
          <cell r="J59">
            <v>21.019635000000001</v>
          </cell>
          <cell r="L59">
            <v>42.463362000000004</v>
          </cell>
          <cell r="N59">
            <v>42.463362000000004</v>
          </cell>
          <cell r="P59">
            <v>42.581361999999991</v>
          </cell>
          <cell r="R59">
            <v>40.811361999999995</v>
          </cell>
          <cell r="T59">
            <v>42.652161999999997</v>
          </cell>
          <cell r="V59">
            <v>40.811361999999995</v>
          </cell>
        </row>
        <row r="60">
          <cell r="J60">
            <v>15.606030999999998</v>
          </cell>
          <cell r="L60">
            <v>35.9670372</v>
          </cell>
          <cell r="N60">
            <v>35.9670372</v>
          </cell>
          <cell r="P60">
            <v>36.085037200000002</v>
          </cell>
          <cell r="R60">
            <v>34.315037199999999</v>
          </cell>
          <cell r="T60">
            <v>36.155837199999993</v>
          </cell>
          <cell r="V60">
            <v>34.315037199999999</v>
          </cell>
        </row>
        <row r="61">
          <cell r="J61">
            <v>15.606030999999998</v>
          </cell>
          <cell r="L61">
            <v>35.9670372</v>
          </cell>
          <cell r="N61">
            <v>35.9670372</v>
          </cell>
          <cell r="P61">
            <v>36.085037200000002</v>
          </cell>
          <cell r="R61">
            <v>34.315037199999999</v>
          </cell>
          <cell r="T61">
            <v>36.155837199999993</v>
          </cell>
          <cell r="V61">
            <v>34.315037199999999</v>
          </cell>
        </row>
        <row r="62">
          <cell r="J62">
            <v>15.606030999999998</v>
          </cell>
          <cell r="L62">
            <v>35.9670372</v>
          </cell>
          <cell r="N62">
            <v>35.9670372</v>
          </cell>
          <cell r="P62">
            <v>36.085037200000002</v>
          </cell>
          <cell r="R62">
            <v>34.315037199999999</v>
          </cell>
          <cell r="T62">
            <v>36.155837199999993</v>
          </cell>
          <cell r="V62">
            <v>34.315037199999999</v>
          </cell>
        </row>
        <row r="63">
          <cell r="J63">
            <v>18.360740999999997</v>
          </cell>
          <cell r="L63">
            <v>39.272689199999988</v>
          </cell>
          <cell r="N63">
            <v>39.272689199999988</v>
          </cell>
          <cell r="P63">
            <v>39.390689199999997</v>
          </cell>
          <cell r="R63">
            <v>37.620689199999994</v>
          </cell>
          <cell r="T63">
            <v>39.461489199999995</v>
          </cell>
          <cell r="V63">
            <v>37.620689199999994</v>
          </cell>
        </row>
        <row r="64">
          <cell r="J64">
            <v>18.360740999999997</v>
          </cell>
          <cell r="L64">
            <v>39.272689199999988</v>
          </cell>
          <cell r="N64">
            <v>39.272689199999988</v>
          </cell>
          <cell r="P64">
            <v>39.390689199999997</v>
          </cell>
          <cell r="R64">
            <v>37.620689199999994</v>
          </cell>
          <cell r="T64">
            <v>39.461489199999995</v>
          </cell>
          <cell r="V64">
            <v>37.620689199999994</v>
          </cell>
        </row>
        <row r="65">
          <cell r="J65">
            <v>18.360740999999997</v>
          </cell>
          <cell r="L65">
            <v>39.272689199999988</v>
          </cell>
          <cell r="N65">
            <v>39.272689199999988</v>
          </cell>
          <cell r="P65">
            <v>39.390689199999997</v>
          </cell>
          <cell r="R65">
            <v>37.620689199999994</v>
          </cell>
          <cell r="T65">
            <v>39.461489199999995</v>
          </cell>
          <cell r="V65">
            <v>37.620689199999994</v>
          </cell>
        </row>
        <row r="66">
          <cell r="J66">
            <v>18.360740999999997</v>
          </cell>
          <cell r="L66">
            <v>39.272689199999988</v>
          </cell>
          <cell r="N66">
            <v>39.272689199999988</v>
          </cell>
          <cell r="P66">
            <v>39.390689199999997</v>
          </cell>
          <cell r="R66">
            <v>37.620689199999994</v>
          </cell>
          <cell r="T66">
            <v>39.461489199999995</v>
          </cell>
          <cell r="V66">
            <v>37.620689199999994</v>
          </cell>
        </row>
        <row r="67">
          <cell r="J67">
            <v>16.815707999999997</v>
          </cell>
          <cell r="L67">
            <v>37.418649599999995</v>
          </cell>
          <cell r="N67">
            <v>37.418649599999995</v>
          </cell>
          <cell r="P67">
            <v>37.536649599999997</v>
          </cell>
          <cell r="R67">
            <v>35.766649600000001</v>
          </cell>
          <cell r="T67">
            <v>37.607449599999995</v>
          </cell>
          <cell r="V67">
            <v>35.766649600000001</v>
          </cell>
        </row>
        <row r="68">
          <cell r="J68">
            <v>20.348922999999996</v>
          </cell>
          <cell r="L68">
            <v>41.658507599999993</v>
          </cell>
          <cell r="N68">
            <v>41.658507599999993</v>
          </cell>
          <cell r="P68">
            <v>41.776507599999995</v>
          </cell>
          <cell r="R68">
            <v>40.006507599999992</v>
          </cell>
          <cell r="T68">
            <v>41.847307600000001</v>
          </cell>
          <cell r="V68">
            <v>40.006507599999992</v>
          </cell>
        </row>
        <row r="69">
          <cell r="J69">
            <v>20.348922999999996</v>
          </cell>
          <cell r="L69">
            <v>41.658507599999993</v>
          </cell>
          <cell r="N69">
            <v>41.658507599999993</v>
          </cell>
          <cell r="P69">
            <v>41.776507599999995</v>
          </cell>
          <cell r="R69">
            <v>40.006507599999992</v>
          </cell>
          <cell r="T69">
            <v>41.847307600000001</v>
          </cell>
          <cell r="V69">
            <v>40.006507599999992</v>
          </cell>
        </row>
        <row r="70">
          <cell r="J70">
            <v>20.348922999999996</v>
          </cell>
          <cell r="L70">
            <v>41.658507599999993</v>
          </cell>
          <cell r="N70">
            <v>41.658507599999993</v>
          </cell>
          <cell r="P70">
            <v>41.776507599999995</v>
          </cell>
          <cell r="R70">
            <v>40.006507599999992</v>
          </cell>
          <cell r="T70">
            <v>41.847307600000001</v>
          </cell>
          <cell r="V70">
            <v>40.006507599999992</v>
          </cell>
        </row>
        <row r="71">
          <cell r="J71">
            <v>20.348922999999996</v>
          </cell>
          <cell r="L71">
            <v>41.658507599999993</v>
          </cell>
          <cell r="N71">
            <v>41.658507599999993</v>
          </cell>
          <cell r="P71">
            <v>41.776507599999995</v>
          </cell>
          <cell r="R71">
            <v>40.006507599999992</v>
          </cell>
          <cell r="T71">
            <v>41.847307600000001</v>
          </cell>
          <cell r="V71">
            <v>40.006507599999992</v>
          </cell>
        </row>
        <row r="72">
          <cell r="J72">
            <v>15.618007999999998</v>
          </cell>
          <cell r="L72">
            <v>35.981409599999999</v>
          </cell>
          <cell r="N72">
            <v>35.981409599999999</v>
          </cell>
          <cell r="P72">
            <v>36.099409600000001</v>
          </cell>
          <cell r="R72">
            <v>34.329409599999998</v>
          </cell>
          <cell r="T72">
            <v>36.170209599999993</v>
          </cell>
          <cell r="V72">
            <v>34.329409599999998</v>
          </cell>
        </row>
        <row r="73">
          <cell r="J73">
            <v>20.672301999999998</v>
          </cell>
          <cell r="L73">
            <v>42.046562399999992</v>
          </cell>
          <cell r="N73">
            <v>42.046562399999992</v>
          </cell>
          <cell r="P73">
            <v>42.164562400000001</v>
          </cell>
          <cell r="R73">
            <v>40.394562400000005</v>
          </cell>
          <cell r="T73">
            <v>42.2353624</v>
          </cell>
          <cell r="V73">
            <v>40.394562400000005</v>
          </cell>
        </row>
        <row r="74">
          <cell r="J74">
            <v>20.672301999999998</v>
          </cell>
          <cell r="L74">
            <v>42.046562399999992</v>
          </cell>
          <cell r="N74">
            <v>42.046562399999992</v>
          </cell>
          <cell r="P74">
            <v>42.164562400000001</v>
          </cell>
          <cell r="R74">
            <v>40.394562400000005</v>
          </cell>
          <cell r="T74">
            <v>42.2353624</v>
          </cell>
          <cell r="V74">
            <v>40.394562400000005</v>
          </cell>
        </row>
        <row r="75">
          <cell r="J75">
            <v>16.815707999999997</v>
          </cell>
          <cell r="L75">
            <v>37.418649599999995</v>
          </cell>
          <cell r="N75">
            <v>37.418649599999995</v>
          </cell>
          <cell r="P75">
            <v>37.536649599999997</v>
          </cell>
          <cell r="R75">
            <v>35.766649600000001</v>
          </cell>
          <cell r="T75">
            <v>37.607449599999995</v>
          </cell>
          <cell r="V75">
            <v>35.766649600000001</v>
          </cell>
        </row>
        <row r="76">
          <cell r="J76">
            <v>22.265242999999998</v>
          </cell>
          <cell r="L76">
            <v>43.958091599999989</v>
          </cell>
          <cell r="N76">
            <v>43.958091599999989</v>
          </cell>
          <cell r="P76">
            <v>44.076091599999998</v>
          </cell>
          <cell r="R76">
            <v>42.306091600000002</v>
          </cell>
          <cell r="T76">
            <v>44.146891599999996</v>
          </cell>
          <cell r="V76">
            <v>42.306091600000002</v>
          </cell>
        </row>
        <row r="77">
          <cell r="J77">
            <v>22.265242999999998</v>
          </cell>
          <cell r="L77">
            <v>43.958091599999989</v>
          </cell>
          <cell r="N77">
            <v>43.958091599999989</v>
          </cell>
          <cell r="P77">
            <v>44.076091599999998</v>
          </cell>
          <cell r="R77">
            <v>42.306091600000002</v>
          </cell>
          <cell r="T77">
            <v>44.146891599999996</v>
          </cell>
          <cell r="V77">
            <v>42.306091600000002</v>
          </cell>
        </row>
        <row r="78">
          <cell r="J78">
            <v>22.265242999999998</v>
          </cell>
          <cell r="L78">
            <v>43.958091599999989</v>
          </cell>
          <cell r="N78">
            <v>43.958091599999989</v>
          </cell>
          <cell r="P78">
            <v>44.076091599999998</v>
          </cell>
          <cell r="R78">
            <v>42.306091600000002</v>
          </cell>
          <cell r="T78">
            <v>44.146891599999996</v>
          </cell>
          <cell r="V78">
            <v>42.306091600000002</v>
          </cell>
        </row>
        <row r="79">
          <cell r="J79">
            <v>22.325127999999999</v>
          </cell>
          <cell r="L79">
            <v>44.029953599999999</v>
          </cell>
          <cell r="N79">
            <v>44.029953599999999</v>
          </cell>
          <cell r="P79">
            <v>44.147953599999994</v>
          </cell>
          <cell r="R79">
            <v>42.377953599999998</v>
          </cell>
          <cell r="T79">
            <v>44.218753599999992</v>
          </cell>
          <cell r="V79">
            <v>42.377953599999998</v>
          </cell>
        </row>
        <row r="80">
          <cell r="J80">
            <v>22.325127999999999</v>
          </cell>
          <cell r="L80">
            <v>44.029953599999999</v>
          </cell>
          <cell r="N80">
            <v>44.029953599999999</v>
          </cell>
          <cell r="P80">
            <v>44.147953599999994</v>
          </cell>
          <cell r="R80">
            <v>42.377953599999998</v>
          </cell>
          <cell r="T80">
            <v>44.218753599999992</v>
          </cell>
          <cell r="V80">
            <v>42.377953599999998</v>
          </cell>
        </row>
        <row r="81">
          <cell r="J81">
            <v>22.325127999999999</v>
          </cell>
          <cell r="L81">
            <v>44.029953599999999</v>
          </cell>
          <cell r="N81">
            <v>44.029953599999999</v>
          </cell>
          <cell r="P81">
            <v>44.147953599999994</v>
          </cell>
          <cell r="R81">
            <v>42.377953599999998</v>
          </cell>
          <cell r="T81">
            <v>44.218753599999992</v>
          </cell>
          <cell r="V81">
            <v>42.377953599999998</v>
          </cell>
        </row>
        <row r="82">
          <cell r="J82">
            <v>16.52826</v>
          </cell>
          <cell r="L82">
            <v>37.073712</v>
          </cell>
          <cell r="N82">
            <v>37.073712</v>
          </cell>
          <cell r="P82">
            <v>37.191712000000003</v>
          </cell>
          <cell r="R82">
            <v>35.421711999999999</v>
          </cell>
          <cell r="T82">
            <v>37.262512000000001</v>
          </cell>
          <cell r="V82">
            <v>35.421711999999999</v>
          </cell>
        </row>
        <row r="83">
          <cell r="J83">
            <v>16.52826</v>
          </cell>
          <cell r="L83">
            <v>37.073712</v>
          </cell>
          <cell r="N83">
            <v>37.073712</v>
          </cell>
          <cell r="P83">
            <v>37.191712000000003</v>
          </cell>
          <cell r="R83">
            <v>35.421711999999999</v>
          </cell>
          <cell r="T83">
            <v>37.262512000000001</v>
          </cell>
          <cell r="V83">
            <v>35.421711999999999</v>
          </cell>
        </row>
        <row r="84">
          <cell r="J84">
            <v>16.52826</v>
          </cell>
          <cell r="L84">
            <v>37.073712</v>
          </cell>
          <cell r="N84">
            <v>37.073712</v>
          </cell>
          <cell r="P84">
            <v>37.191712000000003</v>
          </cell>
          <cell r="R84">
            <v>35.421711999999999</v>
          </cell>
          <cell r="T84">
            <v>37.262512000000001</v>
          </cell>
          <cell r="V84">
            <v>35.421711999999999</v>
          </cell>
        </row>
        <row r="85">
          <cell r="J85">
            <v>16.52826</v>
          </cell>
          <cell r="L85">
            <v>37.073712</v>
          </cell>
          <cell r="N85">
            <v>37.073712</v>
          </cell>
          <cell r="P85">
            <v>37.191712000000003</v>
          </cell>
          <cell r="R85">
            <v>35.421711999999999</v>
          </cell>
          <cell r="T85">
            <v>37.262512000000001</v>
          </cell>
          <cell r="V85">
            <v>35.421711999999999</v>
          </cell>
        </row>
        <row r="86">
          <cell r="J86">
            <v>26.493123999999995</v>
          </cell>
          <cell r="L86">
            <v>49.031548799999996</v>
          </cell>
          <cell r="N86">
            <v>49.031548799999996</v>
          </cell>
          <cell r="P86">
            <v>49.149548799999991</v>
          </cell>
          <cell r="R86">
            <v>47.379548799999995</v>
          </cell>
          <cell r="T86">
            <v>49.220348799999996</v>
          </cell>
          <cell r="V86">
            <v>47.379548799999995</v>
          </cell>
        </row>
        <row r="87">
          <cell r="J87">
            <v>26.493123999999995</v>
          </cell>
          <cell r="L87">
            <v>49.031548799999996</v>
          </cell>
          <cell r="N87">
            <v>49.031548799999996</v>
          </cell>
          <cell r="P87">
            <v>49.149548799999991</v>
          </cell>
          <cell r="R87">
            <v>47.379548799999995</v>
          </cell>
          <cell r="T87">
            <v>49.220348799999996</v>
          </cell>
          <cell r="V87">
            <v>47.379548799999995</v>
          </cell>
        </row>
        <row r="88">
          <cell r="J88">
            <v>26.493123999999995</v>
          </cell>
          <cell r="L88">
            <v>49.031548799999996</v>
          </cell>
          <cell r="N88">
            <v>49.031548799999996</v>
          </cell>
          <cell r="P88">
            <v>49.149548799999991</v>
          </cell>
          <cell r="R88">
            <v>47.379548799999995</v>
          </cell>
          <cell r="T88">
            <v>49.220348799999996</v>
          </cell>
          <cell r="V88">
            <v>47.379548799999995</v>
          </cell>
        </row>
        <row r="89">
          <cell r="J89">
            <v>24.768435999999998</v>
          </cell>
          <cell r="L89">
            <v>46.961923199999994</v>
          </cell>
          <cell r="N89">
            <v>46.961923199999994</v>
          </cell>
          <cell r="P89">
            <v>47.079923200000003</v>
          </cell>
          <cell r="R89">
            <v>45.3099232</v>
          </cell>
          <cell r="T89">
            <v>47.150723199999995</v>
          </cell>
          <cell r="V89">
            <v>45.3099232</v>
          </cell>
        </row>
        <row r="90">
          <cell r="J90">
            <v>21.546622999999997</v>
          </cell>
          <cell r="L90">
            <v>43.095747599999989</v>
          </cell>
          <cell r="N90">
            <v>43.095747599999989</v>
          </cell>
          <cell r="P90">
            <v>43.213747599999998</v>
          </cell>
          <cell r="R90">
            <v>41.443747600000002</v>
          </cell>
          <cell r="T90">
            <v>43.284547599999996</v>
          </cell>
          <cell r="V90">
            <v>41.443747600000002</v>
          </cell>
        </row>
        <row r="91">
          <cell r="J91">
            <v>21.546622999999997</v>
          </cell>
          <cell r="L91">
            <v>43.095747599999989</v>
          </cell>
          <cell r="N91">
            <v>43.095747599999989</v>
          </cell>
          <cell r="P91">
            <v>43.213747599999998</v>
          </cell>
          <cell r="R91">
            <v>41.443747600000002</v>
          </cell>
          <cell r="T91">
            <v>43.284547599999996</v>
          </cell>
          <cell r="V91">
            <v>41.443747600000002</v>
          </cell>
        </row>
        <row r="92">
          <cell r="J92">
            <v>21.546622999999997</v>
          </cell>
          <cell r="L92">
            <v>43.095747599999989</v>
          </cell>
          <cell r="N92">
            <v>43.095747599999989</v>
          </cell>
          <cell r="P92">
            <v>43.213747599999998</v>
          </cell>
          <cell r="R92">
            <v>41.443747600000002</v>
          </cell>
          <cell r="T92">
            <v>43.284547599999996</v>
          </cell>
          <cell r="V92">
            <v>41.443747600000002</v>
          </cell>
        </row>
        <row r="93">
          <cell r="J93">
            <v>21.223243999999998</v>
          </cell>
          <cell r="L93">
            <v>42.707692799999997</v>
          </cell>
          <cell r="N93">
            <v>42.707692799999997</v>
          </cell>
          <cell r="P93">
            <v>42.825692799999992</v>
          </cell>
          <cell r="R93">
            <v>41.055692799999989</v>
          </cell>
          <cell r="T93">
            <v>42.896492799999997</v>
          </cell>
          <cell r="V93">
            <v>41.055692799999989</v>
          </cell>
        </row>
        <row r="94">
          <cell r="J94">
            <v>21.223243999999998</v>
          </cell>
          <cell r="L94">
            <v>42.707692799999997</v>
          </cell>
          <cell r="N94">
            <v>42.707692799999997</v>
          </cell>
          <cell r="P94">
            <v>42.825692799999992</v>
          </cell>
          <cell r="R94">
            <v>41.055692799999989</v>
          </cell>
          <cell r="T94">
            <v>42.896492799999997</v>
          </cell>
          <cell r="V94">
            <v>41.055692799999989</v>
          </cell>
        </row>
        <row r="95">
          <cell r="J95">
            <v>22.133495999999997</v>
          </cell>
          <cell r="L95">
            <v>43.799995199999998</v>
          </cell>
          <cell r="N95">
            <v>43.799995199999998</v>
          </cell>
          <cell r="P95">
            <v>43.917995199999993</v>
          </cell>
          <cell r="R95">
            <v>42.14799519999999</v>
          </cell>
          <cell r="T95">
            <v>43.988795199999998</v>
          </cell>
          <cell r="V95">
            <v>42.14799519999999</v>
          </cell>
        </row>
        <row r="96">
          <cell r="J96">
            <v>20.456715999999997</v>
          </cell>
          <cell r="L96">
            <v>41.787859199999993</v>
          </cell>
          <cell r="N96">
            <v>41.787859199999993</v>
          </cell>
          <cell r="P96">
            <v>41.905859200000002</v>
          </cell>
          <cell r="R96">
            <v>40.135859200000006</v>
          </cell>
          <cell r="T96">
            <v>41.9766592</v>
          </cell>
          <cell r="V96">
            <v>40.135859200000006</v>
          </cell>
        </row>
        <row r="97">
          <cell r="J97">
            <v>23.618643999999993</v>
          </cell>
          <cell r="L97">
            <v>45.582172799999988</v>
          </cell>
          <cell r="N97">
            <v>45.582172799999988</v>
          </cell>
          <cell r="P97">
            <v>45.70017279999999</v>
          </cell>
          <cell r="R97">
            <v>43.930172799999994</v>
          </cell>
          <cell r="T97">
            <v>45.770972799999988</v>
          </cell>
          <cell r="V97">
            <v>43.930172799999994</v>
          </cell>
        </row>
        <row r="98">
          <cell r="J98">
            <v>23.618643999999993</v>
          </cell>
          <cell r="L98">
            <v>45.582172799999988</v>
          </cell>
          <cell r="N98">
            <v>45.582172799999988</v>
          </cell>
          <cell r="P98">
            <v>45.70017279999999</v>
          </cell>
          <cell r="R98">
            <v>43.930172799999994</v>
          </cell>
          <cell r="T98">
            <v>45.770972799999988</v>
          </cell>
          <cell r="V98">
            <v>43.930172799999994</v>
          </cell>
        </row>
        <row r="99">
          <cell r="J99">
            <v>23.618643999999993</v>
          </cell>
          <cell r="L99">
            <v>45.582172799999988</v>
          </cell>
          <cell r="N99">
            <v>45.582172799999988</v>
          </cell>
          <cell r="P99">
            <v>45.70017279999999</v>
          </cell>
          <cell r="R99">
            <v>43.930172799999994</v>
          </cell>
          <cell r="T99">
            <v>45.770972799999988</v>
          </cell>
          <cell r="V99">
            <v>43.930172799999994</v>
          </cell>
        </row>
        <row r="100">
          <cell r="J100">
            <v>21.223243999999998</v>
          </cell>
          <cell r="L100">
            <v>42.707692799999997</v>
          </cell>
          <cell r="N100">
            <v>42.707692799999997</v>
          </cell>
          <cell r="P100">
            <v>42.825692799999992</v>
          </cell>
          <cell r="R100">
            <v>41.055692799999989</v>
          </cell>
          <cell r="T100">
            <v>42.896492799999997</v>
          </cell>
          <cell r="V100">
            <v>41.055692799999989</v>
          </cell>
        </row>
        <row r="101">
          <cell r="J101">
            <v>21.223243999999998</v>
          </cell>
          <cell r="L101">
            <v>42.707692799999997</v>
          </cell>
          <cell r="N101">
            <v>42.707692799999997</v>
          </cell>
          <cell r="P101">
            <v>42.825692799999992</v>
          </cell>
          <cell r="R101">
            <v>41.055692799999989</v>
          </cell>
          <cell r="T101">
            <v>42.896492799999997</v>
          </cell>
          <cell r="V101">
            <v>41.055692799999989</v>
          </cell>
        </row>
        <row r="102">
          <cell r="J102">
            <v>21.223243999999998</v>
          </cell>
          <cell r="L102">
            <v>42.707692799999997</v>
          </cell>
          <cell r="N102">
            <v>42.707692799999997</v>
          </cell>
          <cell r="P102">
            <v>42.825692799999992</v>
          </cell>
          <cell r="R102">
            <v>41.055692799999989</v>
          </cell>
          <cell r="T102">
            <v>42.896492799999997</v>
          </cell>
          <cell r="V102">
            <v>41.055692799999989</v>
          </cell>
        </row>
        <row r="103">
          <cell r="J103">
            <v>22.181403999999997</v>
          </cell>
          <cell r="L103">
            <v>43.857484800000002</v>
          </cell>
          <cell r="N103">
            <v>43.857484800000002</v>
          </cell>
          <cell r="P103">
            <v>43.975484799999997</v>
          </cell>
          <cell r="R103">
            <v>42.205484799999994</v>
          </cell>
          <cell r="T103">
            <v>44.046284799999995</v>
          </cell>
          <cell r="V103">
            <v>42.205484799999994</v>
          </cell>
        </row>
        <row r="104">
          <cell r="J104">
            <v>22.181403999999997</v>
          </cell>
          <cell r="L104">
            <v>43.857484800000002</v>
          </cell>
          <cell r="N104">
            <v>43.857484800000002</v>
          </cell>
          <cell r="P104">
            <v>43.975484799999997</v>
          </cell>
          <cell r="R104">
            <v>42.205484799999994</v>
          </cell>
          <cell r="T104">
            <v>44.046284799999995</v>
          </cell>
          <cell r="V104">
            <v>42.205484799999994</v>
          </cell>
        </row>
        <row r="105">
          <cell r="J105">
            <v>22.181403999999997</v>
          </cell>
          <cell r="L105">
            <v>43.857484800000002</v>
          </cell>
          <cell r="N105">
            <v>43.857484800000002</v>
          </cell>
          <cell r="P105">
            <v>43.975484799999997</v>
          </cell>
          <cell r="R105">
            <v>42.205484799999994</v>
          </cell>
          <cell r="T105">
            <v>44.046284799999995</v>
          </cell>
          <cell r="V105">
            <v>42.205484799999994</v>
          </cell>
        </row>
        <row r="106">
          <cell r="J106">
            <v>15.318582999999997</v>
          </cell>
          <cell r="L106">
            <v>35.622099599999991</v>
          </cell>
          <cell r="N106">
            <v>35.622099599999991</v>
          </cell>
          <cell r="P106">
            <v>35.740099599999994</v>
          </cell>
          <cell r="R106">
            <v>33.970099599999998</v>
          </cell>
          <cell r="T106">
            <v>35.810899599999999</v>
          </cell>
          <cell r="V106">
            <v>33.970099599999998</v>
          </cell>
        </row>
        <row r="107">
          <cell r="J107">
            <v>15.318582999999997</v>
          </cell>
          <cell r="L107">
            <v>35.622099599999991</v>
          </cell>
          <cell r="N107">
            <v>35.622099599999991</v>
          </cell>
          <cell r="P107">
            <v>35.740099599999994</v>
          </cell>
          <cell r="R107">
            <v>33.970099599999998</v>
          </cell>
          <cell r="T107">
            <v>35.810899599999999</v>
          </cell>
          <cell r="V107">
            <v>33.970099599999998</v>
          </cell>
        </row>
        <row r="108">
          <cell r="J108">
            <v>15.318582999999997</v>
          </cell>
          <cell r="L108">
            <v>35.622099599999991</v>
          </cell>
          <cell r="N108">
            <v>35.622099599999991</v>
          </cell>
          <cell r="P108">
            <v>35.740099599999994</v>
          </cell>
          <cell r="R108">
            <v>33.970099599999998</v>
          </cell>
          <cell r="T108">
            <v>35.810899599999999</v>
          </cell>
          <cell r="V108">
            <v>33.970099599999998</v>
          </cell>
        </row>
        <row r="109">
          <cell r="J109">
            <v>18.264924999999998</v>
          </cell>
          <cell r="L109">
            <v>39.157710000000002</v>
          </cell>
          <cell r="N109">
            <v>39.157710000000002</v>
          </cell>
          <cell r="P109">
            <v>39.275709999999989</v>
          </cell>
          <cell r="R109">
            <v>37.505709999999993</v>
          </cell>
          <cell r="T109">
            <v>39.346509999999995</v>
          </cell>
          <cell r="V109">
            <v>37.505709999999993</v>
          </cell>
        </row>
        <row r="110">
          <cell r="J110">
            <v>18.264924999999998</v>
          </cell>
          <cell r="L110">
            <v>39.157710000000002</v>
          </cell>
          <cell r="N110">
            <v>39.157710000000002</v>
          </cell>
          <cell r="P110">
            <v>39.275709999999989</v>
          </cell>
          <cell r="R110">
            <v>37.505709999999993</v>
          </cell>
          <cell r="T110">
            <v>39.346509999999995</v>
          </cell>
          <cell r="V110">
            <v>37.505709999999993</v>
          </cell>
        </row>
        <row r="111">
          <cell r="J111">
            <v>19.402739999999998</v>
          </cell>
          <cell r="L111">
            <v>40.523088000000001</v>
          </cell>
          <cell r="N111">
            <v>40.523088000000001</v>
          </cell>
          <cell r="P111">
            <v>40.641087999999996</v>
          </cell>
          <cell r="R111">
            <v>38.871087999999993</v>
          </cell>
          <cell r="T111">
            <v>40.711887999999995</v>
          </cell>
          <cell r="V111">
            <v>38.871087999999993</v>
          </cell>
        </row>
        <row r="112">
          <cell r="J112">
            <v>19.414717</v>
          </cell>
          <cell r="L112">
            <v>40.537460400000001</v>
          </cell>
          <cell r="N112">
            <v>40.537460400000001</v>
          </cell>
          <cell r="P112">
            <v>40.655460400000003</v>
          </cell>
          <cell r="R112">
            <v>38.885460399999999</v>
          </cell>
          <cell r="T112">
            <v>40.726260399999994</v>
          </cell>
          <cell r="V112">
            <v>38.885460399999999</v>
          </cell>
        </row>
        <row r="113">
          <cell r="J113">
            <v>19.762049999999999</v>
          </cell>
          <cell r="L113">
            <v>40.954259999999991</v>
          </cell>
          <cell r="N113">
            <v>40.954259999999991</v>
          </cell>
          <cell r="P113">
            <v>41.07226</v>
          </cell>
          <cell r="R113">
            <v>39.302260000000004</v>
          </cell>
          <cell r="T113">
            <v>41.143059999999998</v>
          </cell>
          <cell r="V113">
            <v>39.302260000000004</v>
          </cell>
        </row>
        <row r="114">
          <cell r="J114">
            <v>15.330559999999998</v>
          </cell>
          <cell r="L114">
            <v>35.636471999999998</v>
          </cell>
          <cell r="N114">
            <v>35.636471999999998</v>
          </cell>
          <cell r="P114">
            <v>35.754472</v>
          </cell>
          <cell r="R114">
            <v>33.984471999999997</v>
          </cell>
          <cell r="T114">
            <v>35.825271999999998</v>
          </cell>
          <cell r="V114">
            <v>33.984471999999997</v>
          </cell>
        </row>
        <row r="115">
          <cell r="J115">
            <v>15.330559999999998</v>
          </cell>
          <cell r="L115">
            <v>35.636471999999998</v>
          </cell>
          <cell r="N115">
            <v>35.636471999999998</v>
          </cell>
          <cell r="P115">
            <v>35.754472</v>
          </cell>
          <cell r="R115">
            <v>33.984471999999997</v>
          </cell>
          <cell r="T115">
            <v>35.825271999999998</v>
          </cell>
          <cell r="V115">
            <v>33.984471999999997</v>
          </cell>
        </row>
        <row r="116">
          <cell r="J116">
            <v>15.330559999999998</v>
          </cell>
          <cell r="L116">
            <v>35.636471999999998</v>
          </cell>
          <cell r="N116">
            <v>35.636471999999998</v>
          </cell>
          <cell r="P116">
            <v>35.754472</v>
          </cell>
          <cell r="R116">
            <v>33.984471999999997</v>
          </cell>
          <cell r="T116">
            <v>35.825271999999998</v>
          </cell>
          <cell r="V116">
            <v>33.984471999999997</v>
          </cell>
        </row>
        <row r="117">
          <cell r="J117">
            <v>16.803730999999999</v>
          </cell>
          <cell r="L117">
            <v>37.404277199999996</v>
          </cell>
          <cell r="N117">
            <v>37.404277199999996</v>
          </cell>
          <cell r="P117">
            <v>37.522277199999998</v>
          </cell>
          <cell r="R117">
            <v>35.752277200000002</v>
          </cell>
          <cell r="T117">
            <v>37.593077199999996</v>
          </cell>
          <cell r="V117">
            <v>35.752277200000002</v>
          </cell>
        </row>
        <row r="118">
          <cell r="J118">
            <v>16.803730999999999</v>
          </cell>
          <cell r="L118">
            <v>37.404277199999996</v>
          </cell>
          <cell r="N118">
            <v>37.404277199999996</v>
          </cell>
          <cell r="P118">
            <v>37.522277199999998</v>
          </cell>
          <cell r="R118">
            <v>35.752277200000002</v>
          </cell>
          <cell r="T118">
            <v>37.593077199999996</v>
          </cell>
          <cell r="V118">
            <v>35.752277200000002</v>
          </cell>
        </row>
        <row r="119">
          <cell r="J119">
            <v>17.953522999999997</v>
          </cell>
          <cell r="L119">
            <v>38.784027599999995</v>
          </cell>
          <cell r="N119">
            <v>38.784027599999995</v>
          </cell>
          <cell r="P119">
            <v>38.902027599999997</v>
          </cell>
          <cell r="R119">
            <v>37.132027599999994</v>
          </cell>
          <cell r="T119">
            <v>38.972827599999988</v>
          </cell>
          <cell r="V119">
            <v>37.132027599999994</v>
          </cell>
        </row>
        <row r="120">
          <cell r="J120">
            <v>19.151222999999995</v>
          </cell>
          <cell r="L120">
            <v>40.221267599999997</v>
          </cell>
          <cell r="N120">
            <v>40.221267599999997</v>
          </cell>
          <cell r="P120">
            <v>40.339267599999992</v>
          </cell>
          <cell r="R120">
            <v>38.569267599999989</v>
          </cell>
          <cell r="T120">
            <v>40.410067599999991</v>
          </cell>
          <cell r="V120">
            <v>38.569267599999989</v>
          </cell>
        </row>
        <row r="121">
          <cell r="J121">
            <v>19.151222999999995</v>
          </cell>
          <cell r="L121">
            <v>40.221267599999997</v>
          </cell>
          <cell r="N121">
            <v>40.221267599999997</v>
          </cell>
          <cell r="P121">
            <v>40.339267599999992</v>
          </cell>
          <cell r="R121">
            <v>38.569267599999989</v>
          </cell>
          <cell r="T121">
            <v>40.410067599999991</v>
          </cell>
          <cell r="V121">
            <v>38.569267599999989</v>
          </cell>
        </row>
        <row r="122">
          <cell r="J122">
            <v>20.828002999999999</v>
          </cell>
          <cell r="L122">
            <v>42.233403599999995</v>
          </cell>
          <cell r="N122">
            <v>42.233403599999995</v>
          </cell>
          <cell r="P122">
            <v>42.351403599999998</v>
          </cell>
          <cell r="R122">
            <v>40.581403599999994</v>
          </cell>
          <cell r="T122">
            <v>42.422203600000003</v>
          </cell>
          <cell r="V122">
            <v>40.581403599999994</v>
          </cell>
        </row>
        <row r="123">
          <cell r="J123">
            <v>20.828002999999999</v>
          </cell>
          <cell r="L123">
            <v>42.233403599999995</v>
          </cell>
          <cell r="N123">
            <v>42.233403599999995</v>
          </cell>
          <cell r="P123">
            <v>42.351403599999998</v>
          </cell>
          <cell r="R123">
            <v>40.581403599999994</v>
          </cell>
          <cell r="T123">
            <v>42.422203600000003</v>
          </cell>
          <cell r="V123">
            <v>40.581403599999994</v>
          </cell>
        </row>
        <row r="124">
          <cell r="J124">
            <v>20.828002999999999</v>
          </cell>
          <cell r="L124">
            <v>42.233403599999995</v>
          </cell>
          <cell r="N124">
            <v>42.233403599999995</v>
          </cell>
          <cell r="P124">
            <v>42.351403599999998</v>
          </cell>
          <cell r="R124">
            <v>40.581403599999994</v>
          </cell>
          <cell r="T124">
            <v>42.422203600000003</v>
          </cell>
          <cell r="V124">
            <v>40.581403599999994</v>
          </cell>
        </row>
        <row r="125">
          <cell r="J125">
            <v>19.151222999999995</v>
          </cell>
          <cell r="L125">
            <v>40.221267599999997</v>
          </cell>
          <cell r="N125">
            <v>40.221267599999997</v>
          </cell>
          <cell r="P125">
            <v>40.339267599999992</v>
          </cell>
          <cell r="R125">
            <v>38.569267599999989</v>
          </cell>
          <cell r="T125">
            <v>40.410067599999991</v>
          </cell>
          <cell r="V125">
            <v>38.569267599999989</v>
          </cell>
        </row>
        <row r="126">
          <cell r="J126">
            <v>19.151222999999995</v>
          </cell>
          <cell r="L126">
            <v>40.221267599999997</v>
          </cell>
          <cell r="N126">
            <v>40.221267599999997</v>
          </cell>
          <cell r="P126">
            <v>40.339267599999992</v>
          </cell>
          <cell r="R126">
            <v>38.569267599999989</v>
          </cell>
          <cell r="T126">
            <v>40.410067599999991</v>
          </cell>
          <cell r="V126">
            <v>38.569267599999989</v>
          </cell>
        </row>
        <row r="127">
          <cell r="J127">
            <v>19.151222999999995</v>
          </cell>
          <cell r="L127">
            <v>40.221267599999997</v>
          </cell>
          <cell r="N127">
            <v>40.221267599999997</v>
          </cell>
          <cell r="P127">
            <v>40.339267599999992</v>
          </cell>
          <cell r="R127">
            <v>38.569267599999989</v>
          </cell>
          <cell r="T127">
            <v>40.410067599999991</v>
          </cell>
          <cell r="V127">
            <v>38.569267599999989</v>
          </cell>
        </row>
        <row r="128">
          <cell r="J128">
            <v>19.151222999999995</v>
          </cell>
          <cell r="L128">
            <v>40.221267599999997</v>
          </cell>
          <cell r="N128">
            <v>40.221267599999997</v>
          </cell>
          <cell r="P128">
            <v>40.339267599999992</v>
          </cell>
          <cell r="R128">
            <v>38.569267599999989</v>
          </cell>
          <cell r="T128">
            <v>40.410067599999991</v>
          </cell>
          <cell r="V128">
            <v>38.569267599999989</v>
          </cell>
        </row>
        <row r="129">
          <cell r="J129">
            <v>19.151222999999995</v>
          </cell>
          <cell r="L129">
            <v>40.221267599999997</v>
          </cell>
          <cell r="N129">
            <v>40.221267599999997</v>
          </cell>
          <cell r="P129">
            <v>40.339267599999992</v>
          </cell>
          <cell r="R129">
            <v>38.569267599999989</v>
          </cell>
          <cell r="T129">
            <v>40.410067599999991</v>
          </cell>
          <cell r="V129">
            <v>38.569267599999989</v>
          </cell>
        </row>
        <row r="130">
          <cell r="J130">
            <v>17.953522999999997</v>
          </cell>
          <cell r="L130">
            <v>38.784027599999995</v>
          </cell>
          <cell r="N130">
            <v>38.784027599999995</v>
          </cell>
          <cell r="P130">
            <v>38.902027599999997</v>
          </cell>
          <cell r="R130">
            <v>37.132027599999994</v>
          </cell>
          <cell r="T130">
            <v>38.972827599999988</v>
          </cell>
          <cell r="V130">
            <v>37.132027599999994</v>
          </cell>
        </row>
        <row r="131">
          <cell r="J131">
            <v>23.594689999999996</v>
          </cell>
          <cell r="L131">
            <v>45.55342799999999</v>
          </cell>
          <cell r="N131">
            <v>45.55342799999999</v>
          </cell>
          <cell r="P131">
            <v>45.671427999999999</v>
          </cell>
          <cell r="R131">
            <v>43.901427999999996</v>
          </cell>
          <cell r="T131">
            <v>45.74222799999999</v>
          </cell>
          <cell r="V131">
            <v>43.901427999999996</v>
          </cell>
        </row>
        <row r="132">
          <cell r="J132">
            <v>23.594689999999996</v>
          </cell>
          <cell r="L132">
            <v>45.55342799999999</v>
          </cell>
          <cell r="N132">
            <v>45.55342799999999</v>
          </cell>
          <cell r="P132">
            <v>45.671427999999999</v>
          </cell>
          <cell r="R132">
            <v>43.901427999999996</v>
          </cell>
          <cell r="T132">
            <v>45.74222799999999</v>
          </cell>
          <cell r="V132">
            <v>43.901427999999996</v>
          </cell>
        </row>
        <row r="133">
          <cell r="J133">
            <v>25.091814999999997</v>
          </cell>
          <cell r="L133">
            <v>47.349978</v>
          </cell>
          <cell r="N133">
            <v>47.349978</v>
          </cell>
          <cell r="P133">
            <v>47.467977999999988</v>
          </cell>
          <cell r="R133">
            <v>45.697977999999992</v>
          </cell>
          <cell r="T133">
            <v>47.538777999999994</v>
          </cell>
          <cell r="V133">
            <v>45.697977999999992</v>
          </cell>
        </row>
        <row r="134">
          <cell r="J134">
            <v>25.091814999999997</v>
          </cell>
          <cell r="L134">
            <v>47.349978</v>
          </cell>
          <cell r="N134">
            <v>47.349978</v>
          </cell>
          <cell r="P134">
            <v>47.467977999999988</v>
          </cell>
          <cell r="R134">
            <v>45.697977999999992</v>
          </cell>
          <cell r="T134">
            <v>47.538777999999994</v>
          </cell>
          <cell r="V134">
            <v>45.697977999999992</v>
          </cell>
        </row>
        <row r="135">
          <cell r="J135">
            <v>25.091814999999997</v>
          </cell>
          <cell r="L135">
            <v>47.349978</v>
          </cell>
          <cell r="N135">
            <v>47.349978</v>
          </cell>
          <cell r="P135">
            <v>47.467977999999988</v>
          </cell>
          <cell r="R135">
            <v>45.697977999999992</v>
          </cell>
          <cell r="T135">
            <v>47.538777999999994</v>
          </cell>
          <cell r="V135">
            <v>45.697977999999992</v>
          </cell>
        </row>
        <row r="136">
          <cell r="J136">
            <v>31.739049999999995</v>
          </cell>
          <cell r="L136">
            <v>48.9818</v>
          </cell>
          <cell r="N136">
            <v>48.9818</v>
          </cell>
          <cell r="P136">
            <v>49.099800000000002</v>
          </cell>
          <cell r="R136">
            <v>47.329799999999999</v>
          </cell>
          <cell r="T136">
            <v>49.1706</v>
          </cell>
          <cell r="V136">
            <v>47.329799999999999</v>
          </cell>
        </row>
        <row r="137">
          <cell r="J137">
            <v>31.739049999999995</v>
          </cell>
          <cell r="L137">
            <v>48.9818</v>
          </cell>
          <cell r="N137">
            <v>48.9818</v>
          </cell>
          <cell r="P137">
            <v>49.099800000000002</v>
          </cell>
          <cell r="R137">
            <v>47.329799999999999</v>
          </cell>
          <cell r="T137">
            <v>49.1706</v>
          </cell>
          <cell r="V137">
            <v>47.329799999999999</v>
          </cell>
        </row>
        <row r="138">
          <cell r="J138">
            <v>43.931635999999997</v>
          </cell>
          <cell r="L138">
            <v>61.171199999999999</v>
          </cell>
          <cell r="N138">
            <v>61.171199999999999</v>
          </cell>
          <cell r="P138">
            <v>61.289199999999994</v>
          </cell>
          <cell r="R138">
            <v>59.519199999999998</v>
          </cell>
          <cell r="T138">
            <v>61.36</v>
          </cell>
          <cell r="V138">
            <v>59.519199999999998</v>
          </cell>
        </row>
        <row r="139">
          <cell r="J139">
            <v>25.726596000000001</v>
          </cell>
          <cell r="L139">
            <v>48.111715199999992</v>
          </cell>
          <cell r="N139">
            <v>48.111715199999992</v>
          </cell>
          <cell r="P139">
            <v>48.229715200000001</v>
          </cell>
          <cell r="R139">
            <v>46.459715200000005</v>
          </cell>
          <cell r="T139">
            <v>48.3005152</v>
          </cell>
          <cell r="V139">
            <v>46.459715200000005</v>
          </cell>
        </row>
        <row r="140">
          <cell r="J140">
            <v>25.726596000000001</v>
          </cell>
          <cell r="L140">
            <v>48.111715199999992</v>
          </cell>
          <cell r="N140">
            <v>48.111715199999992</v>
          </cell>
          <cell r="P140">
            <v>48.229715200000001</v>
          </cell>
          <cell r="R140">
            <v>46.459715200000005</v>
          </cell>
          <cell r="T140">
            <v>48.3005152</v>
          </cell>
          <cell r="V140">
            <v>46.459715200000005</v>
          </cell>
        </row>
        <row r="141">
          <cell r="J141">
            <v>25.726596000000001</v>
          </cell>
          <cell r="L141">
            <v>48.111715199999992</v>
          </cell>
          <cell r="N141">
            <v>48.111715199999992</v>
          </cell>
          <cell r="P141">
            <v>48.229715200000001</v>
          </cell>
          <cell r="R141">
            <v>46.459715200000005</v>
          </cell>
          <cell r="T141">
            <v>48.3005152</v>
          </cell>
          <cell r="V141">
            <v>46.459715200000005</v>
          </cell>
        </row>
        <row r="142">
          <cell r="J142">
            <v>28.696891999999998</v>
          </cell>
          <cell r="L142">
            <v>51.676070399999993</v>
          </cell>
          <cell r="N142">
            <v>51.676070399999993</v>
          </cell>
          <cell r="P142">
            <v>51.794070399999995</v>
          </cell>
          <cell r="R142">
            <v>50.024070399999999</v>
          </cell>
          <cell r="T142">
            <v>51.864870399999987</v>
          </cell>
          <cell r="V142">
            <v>50.024070399999999</v>
          </cell>
        </row>
        <row r="143">
          <cell r="J143">
            <v>28.696891999999998</v>
          </cell>
          <cell r="L143">
            <v>51.676070399999993</v>
          </cell>
          <cell r="N143">
            <v>51.676070399999993</v>
          </cell>
          <cell r="P143">
            <v>51.794070399999995</v>
          </cell>
          <cell r="R143">
            <v>50.024070399999999</v>
          </cell>
          <cell r="T143">
            <v>51.864870399999987</v>
          </cell>
          <cell r="V143">
            <v>50.024070399999999</v>
          </cell>
        </row>
        <row r="144">
          <cell r="J144">
            <v>24.768435999999998</v>
          </cell>
          <cell r="L144">
            <v>46.961923199999994</v>
          </cell>
          <cell r="N144">
            <v>46.961923199999994</v>
          </cell>
          <cell r="P144">
            <v>47.079923200000003</v>
          </cell>
          <cell r="R144">
            <v>45.3099232</v>
          </cell>
          <cell r="T144">
            <v>47.150723199999995</v>
          </cell>
          <cell r="V144">
            <v>45.3099232</v>
          </cell>
        </row>
        <row r="145">
          <cell r="J145">
            <v>26.828479999999995</v>
          </cell>
          <cell r="L145">
            <v>49.433975999999994</v>
          </cell>
          <cell r="N145">
            <v>49.433975999999994</v>
          </cell>
          <cell r="P145">
            <v>49.551976000000003</v>
          </cell>
          <cell r="R145">
            <v>47.781976</v>
          </cell>
          <cell r="T145">
            <v>49.622775999999995</v>
          </cell>
          <cell r="V145">
            <v>47.781976</v>
          </cell>
        </row>
        <row r="146">
          <cell r="J146">
            <v>26.828479999999995</v>
          </cell>
          <cell r="L146">
            <v>49.433975999999994</v>
          </cell>
          <cell r="N146">
            <v>49.433975999999994</v>
          </cell>
          <cell r="P146">
            <v>49.551976000000003</v>
          </cell>
          <cell r="R146">
            <v>47.781976</v>
          </cell>
          <cell r="T146">
            <v>49.622775999999995</v>
          </cell>
          <cell r="V146">
            <v>47.781976</v>
          </cell>
        </row>
        <row r="147">
          <cell r="J147">
            <v>3.4733299999999998</v>
          </cell>
          <cell r="L147" t="str">
            <v>N/A</v>
          </cell>
          <cell r="N147" t="str">
            <v>N/A</v>
          </cell>
          <cell r="P147" t="str">
            <v>N/A</v>
          </cell>
          <cell r="R147" t="str">
            <v>N/A</v>
          </cell>
          <cell r="T147" t="str">
            <v>N/A</v>
          </cell>
          <cell r="V147" t="str">
            <v>N/A</v>
          </cell>
        </row>
        <row r="148">
          <cell r="J148">
            <v>3.4691999999999998</v>
          </cell>
          <cell r="L148" t="str">
            <v>N/A</v>
          </cell>
          <cell r="N148" t="str">
            <v>N/A</v>
          </cell>
          <cell r="P148" t="str">
            <v>N/A</v>
          </cell>
          <cell r="R148" t="str">
            <v>N/A</v>
          </cell>
          <cell r="T148" t="str">
            <v>N/A</v>
          </cell>
          <cell r="V148" t="str">
            <v>N/A</v>
          </cell>
        </row>
        <row r="149">
          <cell r="J149">
            <v>46.291104999999995</v>
          </cell>
          <cell r="L149" t="str">
            <v>N/A</v>
          </cell>
          <cell r="N149" t="str">
            <v>N/A</v>
          </cell>
          <cell r="P149" t="str">
            <v>N/A</v>
          </cell>
          <cell r="R149" t="str">
            <v>N/A</v>
          </cell>
          <cell r="T149" t="str">
            <v>N/A</v>
          </cell>
          <cell r="V149" t="str">
            <v>N/A</v>
          </cell>
        </row>
        <row r="150">
          <cell r="J150">
            <v>46.291104999999995</v>
          </cell>
          <cell r="L150" t="str">
            <v>N/A</v>
          </cell>
          <cell r="N150" t="str">
            <v>N/A</v>
          </cell>
          <cell r="P150" t="str">
            <v>N/A</v>
          </cell>
          <cell r="R150" t="str">
            <v>N/A</v>
          </cell>
          <cell r="T150" t="str">
            <v>N/A</v>
          </cell>
          <cell r="V150" t="str">
            <v>N/A</v>
          </cell>
        </row>
        <row r="151">
          <cell r="J151">
            <v>59.849068999999986</v>
          </cell>
          <cell r="L151" t="str">
            <v>N/A</v>
          </cell>
          <cell r="N151" t="str">
            <v>N/A</v>
          </cell>
          <cell r="P151" t="str">
            <v>N/A</v>
          </cell>
          <cell r="R151" t="str">
            <v>N/A</v>
          </cell>
          <cell r="T151" t="str">
            <v>N/A</v>
          </cell>
          <cell r="V151" t="str">
            <v>N/A</v>
          </cell>
        </row>
        <row r="152">
          <cell r="J152">
            <v>61.046768999999991</v>
          </cell>
          <cell r="L152" t="str">
            <v>N/A</v>
          </cell>
          <cell r="N152" t="str">
            <v>N/A</v>
          </cell>
          <cell r="P152" t="str">
            <v>N/A</v>
          </cell>
          <cell r="R152" t="str">
            <v>N/A</v>
          </cell>
          <cell r="T152" t="str">
            <v>N/A</v>
          </cell>
          <cell r="V152" t="str">
            <v>N/A</v>
          </cell>
        </row>
        <row r="153">
          <cell r="J153">
            <v>93.384668999999988</v>
          </cell>
          <cell r="L153" t="str">
            <v>N/A</v>
          </cell>
          <cell r="N153" t="str">
            <v>N/A</v>
          </cell>
          <cell r="P153" t="str">
            <v>N/A</v>
          </cell>
          <cell r="R153" t="str">
            <v>N/A</v>
          </cell>
          <cell r="T153" t="str">
            <v>N/A</v>
          </cell>
          <cell r="V153" t="str">
            <v>N/A</v>
          </cell>
        </row>
        <row r="154">
          <cell r="J154">
            <v>93.384668999999988</v>
          </cell>
          <cell r="L154" t="str">
            <v>N/A</v>
          </cell>
          <cell r="N154" t="str">
            <v>N/A</v>
          </cell>
          <cell r="P154" t="str">
            <v>N/A</v>
          </cell>
          <cell r="R154" t="str">
            <v>N/A</v>
          </cell>
          <cell r="T154" t="str">
            <v>N/A</v>
          </cell>
          <cell r="V154" t="str">
            <v>N/A</v>
          </cell>
        </row>
        <row r="155">
          <cell r="J155">
            <v>93.384668999999988</v>
          </cell>
          <cell r="L155" t="str">
            <v>N/A</v>
          </cell>
          <cell r="N155" t="str">
            <v>N/A</v>
          </cell>
          <cell r="P155" t="str">
            <v>N/A</v>
          </cell>
          <cell r="R155" t="str">
            <v>N/A</v>
          </cell>
          <cell r="T155" t="str">
            <v>N/A</v>
          </cell>
          <cell r="V155" t="str">
            <v>N/A</v>
          </cell>
        </row>
        <row r="156">
          <cell r="J156">
            <v>93.384668999999988</v>
          </cell>
          <cell r="L156" t="str">
            <v>N/A</v>
          </cell>
          <cell r="N156" t="str">
            <v>N/A</v>
          </cell>
          <cell r="P156" t="str">
            <v>N/A</v>
          </cell>
          <cell r="R156" t="str">
            <v>N/A</v>
          </cell>
          <cell r="T156" t="str">
            <v>N/A</v>
          </cell>
          <cell r="V156" t="str">
            <v>N/A</v>
          </cell>
        </row>
        <row r="157">
          <cell r="J157">
            <v>59.849068999999986</v>
          </cell>
          <cell r="L157" t="str">
            <v>N/A</v>
          </cell>
          <cell r="N157" t="str">
            <v>N/A</v>
          </cell>
          <cell r="P157" t="str">
            <v>N/A</v>
          </cell>
          <cell r="R157" t="str">
            <v>N/A</v>
          </cell>
          <cell r="T157" t="str">
            <v>N/A</v>
          </cell>
          <cell r="V157" t="str">
            <v>N/A</v>
          </cell>
        </row>
        <row r="158">
          <cell r="J158">
            <v>30.47</v>
          </cell>
          <cell r="L158">
            <v>54.15</v>
          </cell>
          <cell r="N158">
            <v>54.15</v>
          </cell>
          <cell r="P158">
            <v>54.26</v>
          </cell>
          <cell r="R158">
            <v>52.89</v>
          </cell>
          <cell r="T158">
            <v>52.95</v>
          </cell>
          <cell r="V158">
            <v>52.89</v>
          </cell>
        </row>
        <row r="159">
          <cell r="J159">
            <v>27.81</v>
          </cell>
          <cell r="L159">
            <v>50.83</v>
          </cell>
          <cell r="N159">
            <v>50.83</v>
          </cell>
          <cell r="P159">
            <v>50.94</v>
          </cell>
          <cell r="R159">
            <v>49.57</v>
          </cell>
          <cell r="T159">
            <v>49.63</v>
          </cell>
          <cell r="V159">
            <v>49.57</v>
          </cell>
        </row>
        <row r="160">
          <cell r="J160">
            <v>27.81</v>
          </cell>
          <cell r="L160">
            <v>50.83</v>
          </cell>
          <cell r="N160">
            <v>50.83</v>
          </cell>
          <cell r="P160">
            <v>50.94</v>
          </cell>
          <cell r="R160">
            <v>49.57</v>
          </cell>
          <cell r="T160">
            <v>49.63</v>
          </cell>
          <cell r="V160">
            <v>49.57</v>
          </cell>
        </row>
        <row r="161">
          <cell r="J161">
            <v>43.39</v>
          </cell>
          <cell r="L161">
            <v>70.31</v>
          </cell>
          <cell r="N161">
            <v>70.31</v>
          </cell>
          <cell r="P161">
            <v>70.42</v>
          </cell>
          <cell r="R161">
            <v>69.05</v>
          </cell>
          <cell r="T161">
            <v>69.11</v>
          </cell>
          <cell r="V161">
            <v>69.05</v>
          </cell>
        </row>
        <row r="162">
          <cell r="J162">
            <v>43.39</v>
          </cell>
          <cell r="L162">
            <v>70.31</v>
          </cell>
          <cell r="N162">
            <v>70.31</v>
          </cell>
          <cell r="P162">
            <v>70.42</v>
          </cell>
          <cell r="R162">
            <v>69.05</v>
          </cell>
          <cell r="T162">
            <v>69.11</v>
          </cell>
          <cell r="V162">
            <v>69.05</v>
          </cell>
        </row>
        <row r="163">
          <cell r="J163">
            <v>43.39</v>
          </cell>
          <cell r="L163">
            <v>70.31</v>
          </cell>
          <cell r="N163">
            <v>70.31</v>
          </cell>
          <cell r="P163">
            <v>70.42</v>
          </cell>
          <cell r="R163">
            <v>69.05</v>
          </cell>
          <cell r="T163">
            <v>69.11</v>
          </cell>
          <cell r="V163">
            <v>69.05</v>
          </cell>
        </row>
        <row r="164">
          <cell r="J164">
            <v>32.53</v>
          </cell>
          <cell r="L164">
            <v>56.73</v>
          </cell>
          <cell r="N164">
            <v>56.73</v>
          </cell>
          <cell r="P164">
            <v>56.84</v>
          </cell>
          <cell r="R164">
            <v>55.47</v>
          </cell>
          <cell r="T164">
            <v>55.53</v>
          </cell>
          <cell r="V164">
            <v>55.47</v>
          </cell>
        </row>
        <row r="165">
          <cell r="J165">
            <v>32.53</v>
          </cell>
          <cell r="L165">
            <v>56.73</v>
          </cell>
          <cell r="N165">
            <v>56.73</v>
          </cell>
          <cell r="P165">
            <v>56.84</v>
          </cell>
          <cell r="R165">
            <v>55.47</v>
          </cell>
          <cell r="T165">
            <v>55.53</v>
          </cell>
          <cell r="V165">
            <v>55.47</v>
          </cell>
        </row>
        <row r="166">
          <cell r="J166">
            <v>32.53</v>
          </cell>
          <cell r="L166">
            <v>56.73</v>
          </cell>
          <cell r="N166">
            <v>56.73</v>
          </cell>
          <cell r="P166">
            <v>56.84</v>
          </cell>
          <cell r="R166">
            <v>55.47</v>
          </cell>
          <cell r="T166">
            <v>55.53</v>
          </cell>
          <cell r="V166">
            <v>55.47</v>
          </cell>
        </row>
        <row r="167">
          <cell r="J167">
            <v>41.32</v>
          </cell>
          <cell r="L167">
            <v>67.72</v>
          </cell>
          <cell r="N167">
            <v>67.72</v>
          </cell>
          <cell r="P167">
            <v>67.83</v>
          </cell>
          <cell r="R167">
            <v>66.459999999999994</v>
          </cell>
          <cell r="T167">
            <v>66.52</v>
          </cell>
          <cell r="V167">
            <v>66.459999999999994</v>
          </cell>
        </row>
        <row r="168">
          <cell r="J168">
            <v>41.32</v>
          </cell>
          <cell r="L168">
            <v>67.72</v>
          </cell>
          <cell r="N168">
            <v>67.72</v>
          </cell>
          <cell r="P168">
            <v>67.83</v>
          </cell>
          <cell r="R168">
            <v>66.459999999999994</v>
          </cell>
          <cell r="T168">
            <v>66.52</v>
          </cell>
          <cell r="V168">
            <v>66.459999999999994</v>
          </cell>
        </row>
        <row r="169">
          <cell r="J169">
            <v>41.32</v>
          </cell>
          <cell r="L169">
            <v>67.72</v>
          </cell>
          <cell r="N169">
            <v>67.72</v>
          </cell>
          <cell r="P169">
            <v>67.83</v>
          </cell>
          <cell r="R169">
            <v>66.459999999999994</v>
          </cell>
          <cell r="T169">
            <v>66.52</v>
          </cell>
          <cell r="V169">
            <v>66.459999999999994</v>
          </cell>
        </row>
        <row r="170">
          <cell r="J170">
            <v>41.32</v>
          </cell>
          <cell r="L170">
            <v>67.72</v>
          </cell>
          <cell r="N170">
            <v>67.72</v>
          </cell>
          <cell r="P170">
            <v>67.83</v>
          </cell>
          <cell r="R170">
            <v>66.459999999999994</v>
          </cell>
          <cell r="T170">
            <v>66.52</v>
          </cell>
          <cell r="V170">
            <v>66.459999999999994</v>
          </cell>
        </row>
        <row r="171">
          <cell r="J171">
            <v>33.049999999999997</v>
          </cell>
          <cell r="L171">
            <v>57.38</v>
          </cell>
          <cell r="N171">
            <v>57.38</v>
          </cell>
          <cell r="P171">
            <v>57.49</v>
          </cell>
          <cell r="R171">
            <v>56.12</v>
          </cell>
          <cell r="T171">
            <v>56.18</v>
          </cell>
          <cell r="V171">
            <v>56.12</v>
          </cell>
        </row>
        <row r="172">
          <cell r="J172">
            <v>33.049999999999997</v>
          </cell>
          <cell r="L172">
            <v>57.38</v>
          </cell>
          <cell r="N172">
            <v>57.38</v>
          </cell>
          <cell r="P172">
            <v>57.49</v>
          </cell>
          <cell r="R172">
            <v>56.12</v>
          </cell>
          <cell r="T172">
            <v>56.18</v>
          </cell>
          <cell r="V172">
            <v>56.12</v>
          </cell>
        </row>
        <row r="173">
          <cell r="J173">
            <v>33.049999999999997</v>
          </cell>
          <cell r="L173">
            <v>57.38</v>
          </cell>
          <cell r="N173">
            <v>57.38</v>
          </cell>
          <cell r="P173">
            <v>57.49</v>
          </cell>
          <cell r="R173">
            <v>56.12</v>
          </cell>
          <cell r="T173">
            <v>56.18</v>
          </cell>
          <cell r="V173">
            <v>56.12</v>
          </cell>
        </row>
        <row r="174">
          <cell r="J174">
            <v>35.229999999999997</v>
          </cell>
          <cell r="L174">
            <v>60.11</v>
          </cell>
          <cell r="N174">
            <v>60.11</v>
          </cell>
          <cell r="P174">
            <v>60.22</v>
          </cell>
          <cell r="R174">
            <v>58.85</v>
          </cell>
          <cell r="T174">
            <v>58.91</v>
          </cell>
          <cell r="V174">
            <v>58.85</v>
          </cell>
        </row>
        <row r="175">
          <cell r="J175">
            <v>35.229999999999997</v>
          </cell>
          <cell r="L175">
            <v>60.11</v>
          </cell>
          <cell r="N175">
            <v>60.11</v>
          </cell>
          <cell r="P175">
            <v>60.22</v>
          </cell>
          <cell r="R175">
            <v>58.85</v>
          </cell>
          <cell r="T175">
            <v>58.91</v>
          </cell>
          <cell r="V175">
            <v>58.85</v>
          </cell>
        </row>
        <row r="176">
          <cell r="J176">
            <v>24.84</v>
          </cell>
          <cell r="L176">
            <v>47.12</v>
          </cell>
          <cell r="N176">
            <v>47.12</v>
          </cell>
          <cell r="P176">
            <v>47.23</v>
          </cell>
          <cell r="R176">
            <v>45.86</v>
          </cell>
          <cell r="T176">
            <v>45.92</v>
          </cell>
          <cell r="V176">
            <v>45.86</v>
          </cell>
        </row>
        <row r="177">
          <cell r="J177">
            <v>24.84</v>
          </cell>
          <cell r="L177">
            <v>47.12</v>
          </cell>
          <cell r="N177">
            <v>47.12</v>
          </cell>
          <cell r="P177">
            <v>47.23</v>
          </cell>
          <cell r="R177">
            <v>45.86</v>
          </cell>
          <cell r="T177">
            <v>45.92</v>
          </cell>
          <cell r="V177">
            <v>45.86</v>
          </cell>
        </row>
        <row r="178">
          <cell r="J178">
            <v>29.75</v>
          </cell>
          <cell r="L178">
            <v>53.25</v>
          </cell>
          <cell r="N178">
            <v>53.25</v>
          </cell>
          <cell r="P178">
            <v>53.36</v>
          </cell>
          <cell r="R178">
            <v>51.99</v>
          </cell>
          <cell r="T178">
            <v>52.05</v>
          </cell>
          <cell r="V178">
            <v>51.99</v>
          </cell>
        </row>
        <row r="179">
          <cell r="J179">
            <v>29.75</v>
          </cell>
          <cell r="L179">
            <v>53.25</v>
          </cell>
          <cell r="N179">
            <v>53.25</v>
          </cell>
          <cell r="P179">
            <v>53.36</v>
          </cell>
          <cell r="R179">
            <v>51.99</v>
          </cell>
          <cell r="T179">
            <v>52.05</v>
          </cell>
          <cell r="V179">
            <v>51.99</v>
          </cell>
        </row>
        <row r="180">
          <cell r="J180">
            <v>23.89</v>
          </cell>
          <cell r="L180">
            <v>45.93</v>
          </cell>
          <cell r="N180">
            <v>45.93</v>
          </cell>
          <cell r="P180">
            <v>46.04</v>
          </cell>
          <cell r="R180">
            <v>44.67</v>
          </cell>
          <cell r="T180">
            <v>44.73</v>
          </cell>
          <cell r="V180">
            <v>44.67</v>
          </cell>
        </row>
        <row r="181">
          <cell r="J181">
            <v>23.89</v>
          </cell>
          <cell r="L181">
            <v>45.93</v>
          </cell>
          <cell r="N181">
            <v>45.93</v>
          </cell>
          <cell r="P181">
            <v>46.04</v>
          </cell>
          <cell r="R181">
            <v>44.67</v>
          </cell>
          <cell r="T181">
            <v>44.73</v>
          </cell>
          <cell r="V181">
            <v>44.67</v>
          </cell>
        </row>
        <row r="182">
          <cell r="J182">
            <v>23.89</v>
          </cell>
          <cell r="L182">
            <v>45.93</v>
          </cell>
          <cell r="N182">
            <v>45.93</v>
          </cell>
          <cell r="P182">
            <v>46.04</v>
          </cell>
          <cell r="R182">
            <v>44.67</v>
          </cell>
          <cell r="T182">
            <v>44.73</v>
          </cell>
          <cell r="V182">
            <v>44.67</v>
          </cell>
        </row>
        <row r="183">
          <cell r="J183">
            <v>48.14</v>
          </cell>
          <cell r="L183">
            <v>76.25</v>
          </cell>
          <cell r="N183">
            <v>76.25</v>
          </cell>
          <cell r="P183">
            <v>76.36</v>
          </cell>
          <cell r="R183">
            <v>74.989999999999995</v>
          </cell>
          <cell r="T183">
            <v>75.05</v>
          </cell>
          <cell r="V183">
            <v>74.989999999999995</v>
          </cell>
        </row>
        <row r="184">
          <cell r="J184">
            <v>35.14</v>
          </cell>
          <cell r="L184">
            <v>59.99</v>
          </cell>
          <cell r="N184">
            <v>59.99</v>
          </cell>
          <cell r="P184">
            <v>60.1</v>
          </cell>
          <cell r="R184">
            <v>58.73</v>
          </cell>
          <cell r="T184">
            <v>58.79</v>
          </cell>
          <cell r="V184">
            <v>58.73</v>
          </cell>
        </row>
        <row r="185">
          <cell r="J185">
            <v>35.130000000000003</v>
          </cell>
          <cell r="L185">
            <v>59.98</v>
          </cell>
          <cell r="N185">
            <v>59.98</v>
          </cell>
          <cell r="P185">
            <v>60.09</v>
          </cell>
          <cell r="R185">
            <v>58.72</v>
          </cell>
          <cell r="T185">
            <v>58.78</v>
          </cell>
          <cell r="V185">
            <v>58.72</v>
          </cell>
        </row>
        <row r="186">
          <cell r="J186">
            <v>28.26</v>
          </cell>
          <cell r="L186">
            <v>51.4</v>
          </cell>
          <cell r="N186">
            <v>51.4</v>
          </cell>
          <cell r="P186">
            <v>51.51</v>
          </cell>
          <cell r="R186">
            <v>50.14</v>
          </cell>
          <cell r="T186">
            <v>50.2</v>
          </cell>
          <cell r="V186">
            <v>50.14</v>
          </cell>
        </row>
        <row r="187">
          <cell r="J187">
            <v>28.26</v>
          </cell>
          <cell r="L187">
            <v>51.4</v>
          </cell>
          <cell r="N187">
            <v>51.4</v>
          </cell>
          <cell r="P187">
            <v>51.51</v>
          </cell>
          <cell r="R187">
            <v>50.14</v>
          </cell>
          <cell r="T187">
            <v>50.2</v>
          </cell>
          <cell r="V187">
            <v>50.14</v>
          </cell>
        </row>
        <row r="188">
          <cell r="J188">
            <v>24.37</v>
          </cell>
          <cell r="L188">
            <v>46.53</v>
          </cell>
          <cell r="N188">
            <v>46.53</v>
          </cell>
          <cell r="P188">
            <v>46.64</v>
          </cell>
          <cell r="R188">
            <v>45.27</v>
          </cell>
          <cell r="T188">
            <v>45.33</v>
          </cell>
          <cell r="V188">
            <v>45.27</v>
          </cell>
        </row>
        <row r="189">
          <cell r="J189">
            <v>24.37</v>
          </cell>
          <cell r="L189">
            <v>46.53</v>
          </cell>
          <cell r="N189">
            <v>46.53</v>
          </cell>
          <cell r="P189">
            <v>46.64</v>
          </cell>
          <cell r="R189">
            <v>45.27</v>
          </cell>
          <cell r="T189">
            <v>45.33</v>
          </cell>
          <cell r="V189">
            <v>45.27</v>
          </cell>
        </row>
        <row r="190">
          <cell r="J190">
            <v>24.37</v>
          </cell>
          <cell r="L190">
            <v>46.53</v>
          </cell>
          <cell r="N190">
            <v>46.53</v>
          </cell>
          <cell r="P190">
            <v>46.64</v>
          </cell>
          <cell r="R190">
            <v>45.27</v>
          </cell>
          <cell r="T190">
            <v>45.33</v>
          </cell>
          <cell r="V190">
            <v>45.27</v>
          </cell>
        </row>
        <row r="191">
          <cell r="J191">
            <v>25.26</v>
          </cell>
          <cell r="L191">
            <v>47.64</v>
          </cell>
          <cell r="N191">
            <v>47.64</v>
          </cell>
          <cell r="P191">
            <v>47.75</v>
          </cell>
          <cell r="R191">
            <v>46.38</v>
          </cell>
          <cell r="T191">
            <v>46.44</v>
          </cell>
          <cell r="V191">
            <v>46.38</v>
          </cell>
        </row>
        <row r="192">
          <cell r="J192">
            <v>25.26</v>
          </cell>
          <cell r="L192">
            <v>47.64</v>
          </cell>
          <cell r="N192">
            <v>47.64</v>
          </cell>
          <cell r="P192">
            <v>47.75</v>
          </cell>
          <cell r="R192">
            <v>46.38</v>
          </cell>
          <cell r="T192">
            <v>46.44</v>
          </cell>
          <cell r="V192">
            <v>46.38</v>
          </cell>
        </row>
        <row r="193">
          <cell r="J193">
            <v>27.81</v>
          </cell>
          <cell r="L193">
            <v>50.83</v>
          </cell>
          <cell r="N193">
            <v>50.83</v>
          </cell>
          <cell r="P193">
            <v>50.94</v>
          </cell>
          <cell r="R193">
            <v>49.57</v>
          </cell>
          <cell r="T193">
            <v>49.63</v>
          </cell>
          <cell r="V193">
            <v>49.57</v>
          </cell>
        </row>
        <row r="194">
          <cell r="J194">
            <v>20.79</v>
          </cell>
          <cell r="L194">
            <v>42.06</v>
          </cell>
          <cell r="N194">
            <v>42.06</v>
          </cell>
          <cell r="P194">
            <v>42.17</v>
          </cell>
          <cell r="R194">
            <v>40.799999999999997</v>
          </cell>
          <cell r="T194">
            <v>40.86</v>
          </cell>
          <cell r="V194">
            <v>40.799999999999997</v>
          </cell>
        </row>
        <row r="195">
          <cell r="J195">
            <v>20.79</v>
          </cell>
          <cell r="L195">
            <v>42.06</v>
          </cell>
          <cell r="N195">
            <v>42.06</v>
          </cell>
          <cell r="P195">
            <v>42.17</v>
          </cell>
          <cell r="R195">
            <v>40.799999999999997</v>
          </cell>
          <cell r="T195">
            <v>40.86</v>
          </cell>
          <cell r="V195">
            <v>40.799999999999997</v>
          </cell>
        </row>
        <row r="196">
          <cell r="J196">
            <v>20.79</v>
          </cell>
          <cell r="L196">
            <v>42.06</v>
          </cell>
          <cell r="N196">
            <v>42.06</v>
          </cell>
          <cell r="P196">
            <v>42.17</v>
          </cell>
          <cell r="R196">
            <v>40.799999999999997</v>
          </cell>
          <cell r="T196">
            <v>40.86</v>
          </cell>
          <cell r="V196">
            <v>40.799999999999997</v>
          </cell>
        </row>
        <row r="197">
          <cell r="J197">
            <v>20.79</v>
          </cell>
          <cell r="L197">
            <v>42.06</v>
          </cell>
          <cell r="N197">
            <v>42.06</v>
          </cell>
          <cell r="P197">
            <v>42.17</v>
          </cell>
          <cell r="R197">
            <v>40.799999999999997</v>
          </cell>
          <cell r="T197">
            <v>40.86</v>
          </cell>
          <cell r="V197">
            <v>40.799999999999997</v>
          </cell>
        </row>
        <row r="198">
          <cell r="J198">
            <v>34.520000000000003</v>
          </cell>
          <cell r="L198">
            <v>59.22</v>
          </cell>
          <cell r="N198">
            <v>59.22</v>
          </cell>
          <cell r="P198">
            <v>59.33</v>
          </cell>
          <cell r="R198">
            <v>57.96</v>
          </cell>
          <cell r="T198">
            <v>58.02</v>
          </cell>
          <cell r="V198">
            <v>57.96</v>
          </cell>
        </row>
        <row r="199">
          <cell r="J199">
            <v>33.14</v>
          </cell>
          <cell r="L199">
            <v>57.49</v>
          </cell>
          <cell r="N199">
            <v>57.49</v>
          </cell>
          <cell r="P199">
            <v>57.6</v>
          </cell>
          <cell r="R199">
            <v>56.23</v>
          </cell>
          <cell r="T199">
            <v>56.29</v>
          </cell>
          <cell r="V199">
            <v>56.23</v>
          </cell>
        </row>
        <row r="200">
          <cell r="J200">
            <v>34.520000000000003</v>
          </cell>
          <cell r="L200">
            <v>59.22</v>
          </cell>
          <cell r="N200">
            <v>59.22</v>
          </cell>
          <cell r="P200">
            <v>59.33</v>
          </cell>
          <cell r="R200">
            <v>57.96</v>
          </cell>
          <cell r="T200">
            <v>58.02</v>
          </cell>
          <cell r="V200">
            <v>57.96</v>
          </cell>
        </row>
        <row r="201">
          <cell r="J201">
            <v>17.32</v>
          </cell>
          <cell r="L201">
            <v>37.72</v>
          </cell>
          <cell r="N201">
            <v>37.72</v>
          </cell>
          <cell r="P201">
            <v>37.83</v>
          </cell>
          <cell r="R201">
            <v>36.46</v>
          </cell>
          <cell r="T201">
            <v>36.520000000000003</v>
          </cell>
          <cell r="V201">
            <v>36.46</v>
          </cell>
        </row>
        <row r="202">
          <cell r="J202">
            <v>17.32</v>
          </cell>
          <cell r="L202">
            <v>37.72</v>
          </cell>
          <cell r="N202">
            <v>37.72</v>
          </cell>
          <cell r="P202">
            <v>37.83</v>
          </cell>
          <cell r="R202">
            <v>36.46</v>
          </cell>
          <cell r="T202">
            <v>36.520000000000003</v>
          </cell>
          <cell r="V202">
            <v>36.46</v>
          </cell>
        </row>
        <row r="203">
          <cell r="J203">
            <v>17.32</v>
          </cell>
          <cell r="L203">
            <v>37.72</v>
          </cell>
          <cell r="N203">
            <v>37.72</v>
          </cell>
          <cell r="P203">
            <v>37.83</v>
          </cell>
          <cell r="R203">
            <v>36.46</v>
          </cell>
          <cell r="T203">
            <v>36.520000000000003</v>
          </cell>
          <cell r="V203">
            <v>36.46</v>
          </cell>
        </row>
        <row r="204">
          <cell r="J204">
            <v>20.84</v>
          </cell>
          <cell r="L204">
            <v>36.909999999999997</v>
          </cell>
          <cell r="N204">
            <v>36.909999999999997</v>
          </cell>
          <cell r="P204">
            <v>37.020000000000003</v>
          </cell>
          <cell r="R204">
            <v>35.65</v>
          </cell>
          <cell r="T204">
            <v>35.71</v>
          </cell>
          <cell r="V204">
            <v>35.65</v>
          </cell>
        </row>
        <row r="205">
          <cell r="J205">
            <v>28.6</v>
          </cell>
          <cell r="L205">
            <v>51.82</v>
          </cell>
          <cell r="N205">
            <v>51.82</v>
          </cell>
          <cell r="P205">
            <v>51.93</v>
          </cell>
          <cell r="R205">
            <v>50.56</v>
          </cell>
          <cell r="T205">
            <v>50.62</v>
          </cell>
          <cell r="V205">
            <v>50.56</v>
          </cell>
        </row>
        <row r="206">
          <cell r="J206">
            <v>34.44</v>
          </cell>
          <cell r="L206">
            <v>59.12</v>
          </cell>
          <cell r="N206">
            <v>59.12</v>
          </cell>
          <cell r="P206">
            <v>59.23</v>
          </cell>
          <cell r="R206">
            <v>57.86</v>
          </cell>
          <cell r="T206">
            <v>57.92</v>
          </cell>
          <cell r="V206">
            <v>57.86</v>
          </cell>
        </row>
        <row r="207">
          <cell r="J207">
            <v>34.159999999999997</v>
          </cell>
          <cell r="L207">
            <v>58.77</v>
          </cell>
          <cell r="N207">
            <v>58.77</v>
          </cell>
          <cell r="P207">
            <v>58.88</v>
          </cell>
          <cell r="R207">
            <v>57.51</v>
          </cell>
          <cell r="T207">
            <v>57.57</v>
          </cell>
          <cell r="V207">
            <v>57.51</v>
          </cell>
        </row>
        <row r="208">
          <cell r="J208">
            <v>35.64</v>
          </cell>
          <cell r="L208">
            <v>60.63</v>
          </cell>
          <cell r="N208">
            <v>60.63</v>
          </cell>
          <cell r="P208">
            <v>60.74</v>
          </cell>
          <cell r="R208">
            <v>59.37</v>
          </cell>
          <cell r="T208">
            <v>59.43</v>
          </cell>
          <cell r="V208">
            <v>59.37</v>
          </cell>
        </row>
        <row r="209">
          <cell r="J209">
            <v>34.119999999999997</v>
          </cell>
          <cell r="L209">
            <v>58.72</v>
          </cell>
          <cell r="N209">
            <v>58.72</v>
          </cell>
          <cell r="P209">
            <v>58.83</v>
          </cell>
          <cell r="R209">
            <v>57.46</v>
          </cell>
          <cell r="T209">
            <v>57.52</v>
          </cell>
          <cell r="V209">
            <v>57.46</v>
          </cell>
        </row>
        <row r="210">
          <cell r="J210">
            <v>39.54</v>
          </cell>
          <cell r="L210">
            <v>65.5</v>
          </cell>
          <cell r="N210">
            <v>65.5</v>
          </cell>
          <cell r="P210">
            <v>65.61</v>
          </cell>
          <cell r="R210">
            <v>64.239999999999995</v>
          </cell>
          <cell r="T210">
            <v>64.3</v>
          </cell>
          <cell r="V210">
            <v>64.239999999999995</v>
          </cell>
        </row>
        <row r="211">
          <cell r="J211">
            <v>39.54</v>
          </cell>
          <cell r="L211">
            <v>65.5</v>
          </cell>
          <cell r="N211">
            <v>65.5</v>
          </cell>
          <cell r="P211">
            <v>65.61</v>
          </cell>
          <cell r="R211">
            <v>64.239999999999995</v>
          </cell>
          <cell r="T211">
            <v>64.3</v>
          </cell>
          <cell r="V211">
            <v>64.239999999999995</v>
          </cell>
        </row>
        <row r="212">
          <cell r="J212">
            <v>35.32</v>
          </cell>
          <cell r="L212">
            <v>60.22</v>
          </cell>
          <cell r="N212">
            <v>60.22</v>
          </cell>
          <cell r="P212">
            <v>60.33</v>
          </cell>
          <cell r="R212">
            <v>58.96</v>
          </cell>
          <cell r="T212">
            <v>59.02</v>
          </cell>
          <cell r="V212">
            <v>58.96</v>
          </cell>
        </row>
        <row r="213">
          <cell r="J213">
            <v>35.32</v>
          </cell>
          <cell r="L213">
            <v>60.22</v>
          </cell>
          <cell r="N213">
            <v>60.22</v>
          </cell>
          <cell r="P213">
            <v>60.33</v>
          </cell>
          <cell r="R213">
            <v>58.96</v>
          </cell>
          <cell r="T213">
            <v>59.02</v>
          </cell>
          <cell r="V213">
            <v>58.96</v>
          </cell>
        </row>
        <row r="214">
          <cell r="J214">
            <v>33.57</v>
          </cell>
          <cell r="L214">
            <v>58.04</v>
          </cell>
          <cell r="N214">
            <v>58.04</v>
          </cell>
          <cell r="P214">
            <v>58.15</v>
          </cell>
          <cell r="R214">
            <v>56.78</v>
          </cell>
          <cell r="T214">
            <v>56.84</v>
          </cell>
          <cell r="V214">
            <v>56.78</v>
          </cell>
        </row>
        <row r="215">
          <cell r="J215">
            <v>36.229999999999997</v>
          </cell>
          <cell r="L215">
            <v>61.36</v>
          </cell>
          <cell r="N215">
            <v>61.36</v>
          </cell>
          <cell r="P215">
            <v>61.47</v>
          </cell>
          <cell r="R215">
            <v>60.1</v>
          </cell>
          <cell r="T215">
            <v>60.16</v>
          </cell>
          <cell r="V215">
            <v>60.1</v>
          </cell>
        </row>
        <row r="216">
          <cell r="J216">
            <v>27.83</v>
          </cell>
          <cell r="L216">
            <v>50.85</v>
          </cell>
          <cell r="N216">
            <v>50.85</v>
          </cell>
          <cell r="P216">
            <v>50.96</v>
          </cell>
          <cell r="R216">
            <v>49.59</v>
          </cell>
          <cell r="T216">
            <v>49.65</v>
          </cell>
          <cell r="V216">
            <v>49.59</v>
          </cell>
        </row>
        <row r="217">
          <cell r="J217">
            <v>27.83</v>
          </cell>
          <cell r="L217">
            <v>50.85</v>
          </cell>
          <cell r="N217">
            <v>50.85</v>
          </cell>
          <cell r="P217">
            <v>50.96</v>
          </cell>
          <cell r="R217">
            <v>49.59</v>
          </cell>
          <cell r="T217">
            <v>49.65</v>
          </cell>
          <cell r="V217">
            <v>49.59</v>
          </cell>
        </row>
        <row r="218">
          <cell r="J218">
            <v>27.83</v>
          </cell>
          <cell r="L218">
            <v>50.85</v>
          </cell>
          <cell r="N218">
            <v>50.85</v>
          </cell>
          <cell r="P218">
            <v>50.96</v>
          </cell>
          <cell r="R218">
            <v>49.59</v>
          </cell>
          <cell r="T218">
            <v>49.65</v>
          </cell>
          <cell r="V218">
            <v>49.59</v>
          </cell>
        </row>
        <row r="219">
          <cell r="J219">
            <v>17.38</v>
          </cell>
          <cell r="L219">
            <v>37.799999999999997</v>
          </cell>
          <cell r="N219">
            <v>37.799999999999997</v>
          </cell>
          <cell r="P219">
            <v>37.909999999999997</v>
          </cell>
          <cell r="R219">
            <v>36.54</v>
          </cell>
          <cell r="T219">
            <v>36.6</v>
          </cell>
          <cell r="V219">
            <v>36.54</v>
          </cell>
        </row>
        <row r="220">
          <cell r="J220">
            <v>17.38</v>
          </cell>
          <cell r="L220">
            <v>37.799999999999997</v>
          </cell>
          <cell r="N220">
            <v>37.799999999999997</v>
          </cell>
          <cell r="P220">
            <v>37.909999999999997</v>
          </cell>
          <cell r="R220">
            <v>36.54</v>
          </cell>
          <cell r="T220">
            <v>36.6</v>
          </cell>
          <cell r="V220">
            <v>36.54</v>
          </cell>
        </row>
        <row r="221">
          <cell r="J221">
            <v>17.38</v>
          </cell>
          <cell r="L221">
            <v>37.799999999999997</v>
          </cell>
          <cell r="N221">
            <v>37.799999999999997</v>
          </cell>
          <cell r="P221">
            <v>37.909999999999997</v>
          </cell>
          <cell r="R221">
            <v>36.54</v>
          </cell>
          <cell r="T221">
            <v>36.6</v>
          </cell>
          <cell r="V221">
            <v>36.54</v>
          </cell>
        </row>
        <row r="222">
          <cell r="J222">
            <v>22.01</v>
          </cell>
          <cell r="L222">
            <v>43.58</v>
          </cell>
          <cell r="N222">
            <v>43.58</v>
          </cell>
          <cell r="P222">
            <v>43.69</v>
          </cell>
          <cell r="R222">
            <v>42.32</v>
          </cell>
          <cell r="T222">
            <v>42.38</v>
          </cell>
          <cell r="V222">
            <v>42.32</v>
          </cell>
        </row>
        <row r="223">
          <cell r="J223">
            <v>22.01</v>
          </cell>
          <cell r="L223">
            <v>43.58</v>
          </cell>
          <cell r="N223">
            <v>43.58</v>
          </cell>
          <cell r="P223">
            <v>43.69</v>
          </cell>
          <cell r="R223">
            <v>42.32</v>
          </cell>
          <cell r="T223">
            <v>42.38</v>
          </cell>
          <cell r="V223">
            <v>42.32</v>
          </cell>
        </row>
        <row r="224">
          <cell r="J224">
            <v>22.01</v>
          </cell>
          <cell r="L224">
            <v>43.58</v>
          </cell>
          <cell r="N224">
            <v>43.58</v>
          </cell>
          <cell r="P224">
            <v>43.69</v>
          </cell>
          <cell r="R224">
            <v>42.32</v>
          </cell>
          <cell r="T224">
            <v>42.38</v>
          </cell>
          <cell r="V224">
            <v>42.32</v>
          </cell>
        </row>
        <row r="225">
          <cell r="J225">
            <v>20.55</v>
          </cell>
          <cell r="L225">
            <v>41.76</v>
          </cell>
          <cell r="N225">
            <v>41.76</v>
          </cell>
          <cell r="P225">
            <v>41.87</v>
          </cell>
          <cell r="R225">
            <v>40.5</v>
          </cell>
          <cell r="T225">
            <v>40.56</v>
          </cell>
          <cell r="V225">
            <v>40.5</v>
          </cell>
        </row>
      </sheetData>
      <sheetData sheetId="1"/>
      <sheetData sheetId="2">
        <row r="4">
          <cell r="G4">
            <v>38.110813999999998</v>
          </cell>
        </row>
        <row r="5">
          <cell r="G5">
            <v>38.110813999999998</v>
          </cell>
        </row>
        <row r="6">
          <cell r="G6">
            <v>38.110813999999998</v>
          </cell>
        </row>
        <row r="7">
          <cell r="G7">
            <v>38.110813999999998</v>
          </cell>
        </row>
        <row r="8">
          <cell r="G8">
            <v>38.110813999999998</v>
          </cell>
        </row>
        <row r="9">
          <cell r="G9">
            <v>38.110813999999998</v>
          </cell>
        </row>
        <row r="10">
          <cell r="G10">
            <v>41.224833999999994</v>
          </cell>
        </row>
        <row r="11">
          <cell r="G11">
            <v>41.488327999999996</v>
          </cell>
        </row>
        <row r="12">
          <cell r="G12">
            <v>41.931476999999994</v>
          </cell>
        </row>
        <row r="13">
          <cell r="G13">
            <v>44.59037099999999</v>
          </cell>
        </row>
        <row r="14">
          <cell r="G14">
            <v>44.59037099999999</v>
          </cell>
        </row>
        <row r="15">
          <cell r="G15">
            <v>44.88979599999999</v>
          </cell>
        </row>
        <row r="16">
          <cell r="G16">
            <v>45.536553999999995</v>
          </cell>
        </row>
        <row r="17">
          <cell r="G17">
            <v>44.88979599999999</v>
          </cell>
        </row>
        <row r="18">
          <cell r="G18">
            <v>44.482577999999997</v>
          </cell>
        </row>
        <row r="19">
          <cell r="G19">
            <v>29.798775999999997</v>
          </cell>
        </row>
        <row r="20">
          <cell r="G20">
            <v>29.798775999999997</v>
          </cell>
        </row>
        <row r="21">
          <cell r="G21">
            <v>29.798775999999997</v>
          </cell>
        </row>
        <row r="22">
          <cell r="G22">
            <v>29.798775999999997</v>
          </cell>
        </row>
        <row r="23">
          <cell r="G23">
            <v>41.931476999999994</v>
          </cell>
        </row>
        <row r="24">
          <cell r="G24">
            <v>41.931476999999994</v>
          </cell>
        </row>
        <row r="25">
          <cell r="G25">
            <v>41.931476999999994</v>
          </cell>
        </row>
        <row r="26">
          <cell r="G26">
            <v>5.4854659999999997</v>
          </cell>
        </row>
        <row r="27">
          <cell r="G27">
            <v>41.931476999999994</v>
          </cell>
        </row>
        <row r="28">
          <cell r="G28">
            <v>5.4854659999999997</v>
          </cell>
        </row>
        <row r="29">
          <cell r="G29">
            <v>89.575983000000008</v>
          </cell>
        </row>
        <row r="30">
          <cell r="G30">
            <v>90.773683000000005</v>
          </cell>
        </row>
        <row r="31">
          <cell r="G31">
            <v>6.9346829999999988</v>
          </cell>
        </row>
        <row r="32">
          <cell r="G32">
            <v>7.6293489999999995</v>
          </cell>
        </row>
        <row r="33">
          <cell r="G33">
            <v>7.3778319999999997</v>
          </cell>
        </row>
        <row r="34">
          <cell r="G34">
            <v>7.3778319999999997</v>
          </cell>
        </row>
        <row r="35">
          <cell r="G35">
            <v>117.60216299999999</v>
          </cell>
        </row>
        <row r="37">
          <cell r="G37">
            <v>42.135085999999994</v>
          </cell>
        </row>
        <row r="38">
          <cell r="G38">
            <v>80.760911000000007</v>
          </cell>
        </row>
        <row r="39">
          <cell r="G39">
            <v>1.3174700000000001</v>
          </cell>
        </row>
        <row r="40">
          <cell r="G40">
            <v>48.782320999999989</v>
          </cell>
        </row>
        <row r="41">
          <cell r="G41">
            <v>204.67495299999996</v>
          </cell>
        </row>
        <row r="42">
          <cell r="G42">
            <v>204.67495299999996</v>
          </cell>
        </row>
        <row r="43">
          <cell r="G43">
            <v>253.99623899999995</v>
          </cell>
        </row>
        <row r="44">
          <cell r="G44">
            <v>253.99623899999995</v>
          </cell>
        </row>
        <row r="45">
          <cell r="G45">
            <v>83.467713000000003</v>
          </cell>
        </row>
        <row r="46">
          <cell r="G46">
            <v>83.467713000000003</v>
          </cell>
        </row>
        <row r="47">
          <cell r="G47">
            <v>106.76297799999999</v>
          </cell>
        </row>
        <row r="48">
          <cell r="G48">
            <v>106.76297799999999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y 1-Carpet"/>
      <sheetName val="Sheet1"/>
      <sheetName val="Category 2-Resilient"/>
      <sheetName val="Additional Flooring OptionsSer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egory 1-Carpet"/>
      <sheetName val="Sheet1"/>
      <sheetName val="Category 2-Resilient"/>
      <sheetName val="Additional Flooring OptionsServ"/>
      <sheetName val="01820_SHAW (Product Adds) - 04"/>
    </sheetNames>
    <sheetDataSet>
      <sheetData sheetId="0"/>
      <sheetData sheetId="1">
        <row r="1">
          <cell r="F1" t="str">
            <v>Combo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04826-A2B4-4D93-9716-A720F0D9B72D}">
  <dimension ref="A1:AM224"/>
  <sheetViews>
    <sheetView tabSelected="1" zoomScale="80" zoomScaleNormal="80" workbookViewId="0">
      <selection activeCell="H8" sqref="H8"/>
    </sheetView>
  </sheetViews>
  <sheetFormatPr defaultRowHeight="14.5" x14ac:dyDescent="0.35"/>
  <cols>
    <col min="1" max="1" width="25.36328125" customWidth="1"/>
    <col min="2" max="2" width="17.54296875" customWidth="1"/>
    <col min="3" max="3" width="24" hidden="1" customWidth="1"/>
    <col min="4" max="5" width="17.54296875" customWidth="1"/>
    <col min="6" max="6" width="16.1796875" customWidth="1"/>
    <col min="7" max="13" width="22.453125" customWidth="1"/>
    <col min="14" max="14" width="10.81640625" style="50" customWidth="1"/>
    <col min="15" max="15" width="11.6328125" customWidth="1"/>
    <col min="16" max="16" width="12.7265625" customWidth="1"/>
    <col min="17" max="17" width="11.6328125" style="50" customWidth="1"/>
    <col min="18" max="39" width="12.453125" style="50" customWidth="1"/>
  </cols>
  <sheetData>
    <row r="1" spans="1:39" ht="24" thickBot="1" x14ac:dyDescent="0.4">
      <c r="A1" s="1" t="s">
        <v>0</v>
      </c>
      <c r="B1" s="2"/>
      <c r="C1" s="2"/>
      <c r="D1" s="3"/>
      <c r="E1" s="3"/>
      <c r="F1" s="3"/>
      <c r="G1" s="4"/>
      <c r="H1" s="4"/>
      <c r="I1" s="4"/>
      <c r="J1" s="4"/>
      <c r="K1" s="4"/>
      <c r="L1" s="4"/>
      <c r="M1" s="4"/>
      <c r="N1" s="48"/>
      <c r="O1" s="3"/>
      <c r="P1" s="3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19" thickBot="1" x14ac:dyDescent="0.5">
      <c r="A2" s="5"/>
      <c r="B2" s="6" t="s">
        <v>1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8"/>
      <c r="O2" s="3"/>
      <c r="P2" s="3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15.5" x14ac:dyDescent="0.35">
      <c r="A3" s="7"/>
      <c r="B3" s="8"/>
      <c r="C3" s="9"/>
      <c r="D3" s="8"/>
      <c r="E3" s="8"/>
      <c r="F3" s="8"/>
      <c r="G3" s="10"/>
      <c r="H3" s="76" t="s">
        <v>2</v>
      </c>
      <c r="I3" s="77"/>
      <c r="J3" s="77"/>
      <c r="K3" s="77"/>
      <c r="L3" s="77"/>
      <c r="M3" s="11"/>
      <c r="N3" s="54"/>
      <c r="O3" s="8"/>
      <c r="P3" s="8"/>
      <c r="Q3" s="54"/>
      <c r="R3" s="78" t="s">
        <v>3</v>
      </c>
      <c r="S3" s="78"/>
      <c r="T3" s="78"/>
      <c r="U3" s="78"/>
      <c r="V3" s="78"/>
      <c r="W3" s="78" t="s">
        <v>4</v>
      </c>
      <c r="X3" s="78"/>
      <c r="Y3" s="78"/>
      <c r="Z3" s="78"/>
      <c r="AA3" s="78"/>
      <c r="AB3" s="79" t="s">
        <v>5</v>
      </c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80"/>
    </row>
    <row r="4" spans="1:39" ht="77.5" customHeight="1" x14ac:dyDescent="0.35">
      <c r="A4" s="12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3" t="s">
        <v>11</v>
      </c>
      <c r="G4" s="14" t="s">
        <v>519</v>
      </c>
      <c r="H4" s="14" t="s">
        <v>520</v>
      </c>
      <c r="I4" s="14" t="s">
        <v>521</v>
      </c>
      <c r="J4" s="14" t="s">
        <v>522</v>
      </c>
      <c r="K4" s="14" t="s">
        <v>523</v>
      </c>
      <c r="L4" s="14" t="s">
        <v>524</v>
      </c>
      <c r="M4" s="14" t="s">
        <v>525</v>
      </c>
      <c r="N4" s="13" t="s">
        <v>18</v>
      </c>
      <c r="O4" s="15" t="s">
        <v>19</v>
      </c>
      <c r="P4" s="15" t="s">
        <v>20</v>
      </c>
      <c r="Q4" s="15" t="s">
        <v>21</v>
      </c>
      <c r="R4" s="16" t="s">
        <v>22</v>
      </c>
      <c r="S4" s="16" t="s">
        <v>23</v>
      </c>
      <c r="T4" s="16" t="s">
        <v>24</v>
      </c>
      <c r="U4" s="16" t="s">
        <v>25</v>
      </c>
      <c r="V4" s="16" t="s">
        <v>26</v>
      </c>
      <c r="W4" s="16" t="s">
        <v>27</v>
      </c>
      <c r="X4" s="17" t="s">
        <v>28</v>
      </c>
      <c r="Y4" s="17" t="s">
        <v>29</v>
      </c>
      <c r="Z4" s="17" t="s">
        <v>30</v>
      </c>
      <c r="AA4" s="17" t="s">
        <v>31</v>
      </c>
      <c r="AB4" s="18" t="s">
        <v>32</v>
      </c>
      <c r="AC4" s="19" t="s">
        <v>33</v>
      </c>
      <c r="AD4" s="18" t="s">
        <v>34</v>
      </c>
      <c r="AE4" s="18" t="s">
        <v>35</v>
      </c>
      <c r="AF4" s="18" t="s">
        <v>36</v>
      </c>
      <c r="AG4" s="18" t="s">
        <v>37</v>
      </c>
      <c r="AH4" s="18" t="s">
        <v>38</v>
      </c>
      <c r="AI4" s="18" t="s">
        <v>28</v>
      </c>
      <c r="AJ4" s="18" t="s">
        <v>39</v>
      </c>
      <c r="AK4" s="19" t="s">
        <v>40</v>
      </c>
      <c r="AL4" s="19" t="s">
        <v>41</v>
      </c>
      <c r="AM4" s="20" t="s">
        <v>42</v>
      </c>
    </row>
    <row r="5" spans="1:39" ht="84" customHeight="1" x14ac:dyDescent="0.35">
      <c r="A5" s="21" t="s">
        <v>43</v>
      </c>
      <c r="B5" s="22" t="s">
        <v>44</v>
      </c>
      <c r="C5" s="23" t="e">
        <f>VLOOKUP([1]!_Carpet[[#This Row],[Combo]],[2]Sheet1!$F$1:$I$22,4,FALSE)</f>
        <v>#VALUE!</v>
      </c>
      <c r="D5" s="24" t="s">
        <v>1</v>
      </c>
      <c r="E5" s="24" t="s">
        <v>45</v>
      </c>
      <c r="F5" s="24">
        <v>60759</v>
      </c>
      <c r="G5" s="25">
        <f>'[1]Category 1-Carpet'!J6</f>
        <v>17.606189999999998</v>
      </c>
      <c r="H5" s="25">
        <f>'[1]Category 1-Carpet'!L6</f>
        <v>38.36722799999999</v>
      </c>
      <c r="I5" s="25">
        <f>'[1]Category 1-Carpet'!N6</f>
        <v>38.36722799999999</v>
      </c>
      <c r="J5" s="25">
        <f>'[1]Category 1-Carpet'!P6</f>
        <v>38.485227999999992</v>
      </c>
      <c r="K5" s="25">
        <f>'[1]Category 1-Carpet'!R6</f>
        <v>37.010227999999998</v>
      </c>
      <c r="L5" s="25">
        <f>'[1]Category 1-Carpet'!T6</f>
        <v>37.081027999999996</v>
      </c>
      <c r="M5" s="25">
        <f>'[1]Category 1-Carpet'!V6</f>
        <v>37.010227999999998</v>
      </c>
      <c r="N5" s="62" t="s">
        <v>46</v>
      </c>
      <c r="O5" s="24" t="s">
        <v>47</v>
      </c>
      <c r="P5" s="24" t="s">
        <v>48</v>
      </c>
      <c r="Q5" s="63" t="s">
        <v>49</v>
      </c>
      <c r="R5" s="63" t="s">
        <v>50</v>
      </c>
      <c r="S5" s="63" t="s">
        <v>51</v>
      </c>
      <c r="T5" s="63" t="s">
        <v>51</v>
      </c>
      <c r="U5" s="63" t="s">
        <v>51</v>
      </c>
      <c r="V5" s="63" t="s">
        <v>51</v>
      </c>
      <c r="W5" s="63" t="s">
        <v>50</v>
      </c>
      <c r="X5" s="63" t="s">
        <v>50</v>
      </c>
      <c r="Y5" s="63" t="s">
        <v>50</v>
      </c>
      <c r="Z5" s="63" t="s">
        <v>50</v>
      </c>
      <c r="AA5" s="63" t="s">
        <v>50</v>
      </c>
      <c r="AB5" s="64" t="s">
        <v>51</v>
      </c>
      <c r="AC5" s="64" t="s">
        <v>52</v>
      </c>
      <c r="AD5" s="64" t="s">
        <v>51</v>
      </c>
      <c r="AE5" s="64" t="s">
        <v>51</v>
      </c>
      <c r="AF5" s="64" t="s">
        <v>51</v>
      </c>
      <c r="AG5" s="64" t="s">
        <v>51</v>
      </c>
      <c r="AH5" s="64" t="s">
        <v>50</v>
      </c>
      <c r="AI5" s="64" t="s">
        <v>50</v>
      </c>
      <c r="AJ5" s="64" t="s">
        <v>50</v>
      </c>
      <c r="AK5" s="64" t="s">
        <v>53</v>
      </c>
      <c r="AL5" s="64" t="s">
        <v>54</v>
      </c>
      <c r="AM5" s="26" t="s">
        <v>55</v>
      </c>
    </row>
    <row r="6" spans="1:39" ht="84" customHeight="1" x14ac:dyDescent="0.35">
      <c r="A6" s="21" t="s">
        <v>43</v>
      </c>
      <c r="B6" s="22" t="s">
        <v>44</v>
      </c>
      <c r="C6" s="23" t="str">
        <f>VLOOKUP([1]!_Carpet[[#This Row],[Combo]],[2]Sheet1!$F$1:$I$22,4,FALSE)</f>
        <v>Must have a minimum TARR rating of 2.5 and a maximum modification ratio of 4.7</v>
      </c>
      <c r="D6" s="24" t="s">
        <v>1</v>
      </c>
      <c r="E6" s="24" t="s">
        <v>56</v>
      </c>
      <c r="F6" s="24" t="s">
        <v>57</v>
      </c>
      <c r="G6" s="25">
        <f>'[1]Category 1-Carpet'!J7</f>
        <v>21.187313</v>
      </c>
      <c r="H6" s="25">
        <f>'[1]Category 1-Carpet'!L7</f>
        <v>42.664575599999999</v>
      </c>
      <c r="I6" s="25">
        <f>'[1]Category 1-Carpet'!N7</f>
        <v>42.664575599999999</v>
      </c>
      <c r="J6" s="25">
        <f>'[1]Category 1-Carpet'!P7</f>
        <v>42.782575600000001</v>
      </c>
      <c r="K6" s="25">
        <f>'[1]Category 1-Carpet'!R7</f>
        <v>41.3075756</v>
      </c>
      <c r="L6" s="25">
        <f>'[1]Category 1-Carpet'!T7</f>
        <v>41.378375599999991</v>
      </c>
      <c r="M6" s="25">
        <f>'[1]Category 1-Carpet'!V7</f>
        <v>41.3075756</v>
      </c>
      <c r="N6" s="62" t="s">
        <v>46</v>
      </c>
      <c r="O6" s="24" t="s">
        <v>47</v>
      </c>
      <c r="P6" s="24" t="s">
        <v>48</v>
      </c>
      <c r="Q6" s="63" t="s">
        <v>58</v>
      </c>
      <c r="R6" s="63" t="s">
        <v>50</v>
      </c>
      <c r="S6" s="63" t="s">
        <v>51</v>
      </c>
      <c r="T6" s="63" t="s">
        <v>51</v>
      </c>
      <c r="U6" s="63" t="s">
        <v>51</v>
      </c>
      <c r="V6" s="63" t="s">
        <v>51</v>
      </c>
      <c r="W6" s="63" t="s">
        <v>50</v>
      </c>
      <c r="X6" s="63" t="s">
        <v>50</v>
      </c>
      <c r="Y6" s="63" t="s">
        <v>50</v>
      </c>
      <c r="Z6" s="63" t="s">
        <v>50</v>
      </c>
      <c r="AA6" s="63" t="s">
        <v>50</v>
      </c>
      <c r="AB6" s="64" t="s">
        <v>59</v>
      </c>
      <c r="AC6" s="64" t="s">
        <v>52</v>
      </c>
      <c r="AD6" s="64" t="s">
        <v>50</v>
      </c>
      <c r="AE6" s="64" t="s">
        <v>50</v>
      </c>
      <c r="AF6" s="64" t="s">
        <v>51</v>
      </c>
      <c r="AG6" s="64" t="s">
        <v>51</v>
      </c>
      <c r="AH6" s="64" t="s">
        <v>50</v>
      </c>
      <c r="AI6" s="64" t="s">
        <v>50</v>
      </c>
      <c r="AJ6" s="64" t="s">
        <v>50</v>
      </c>
      <c r="AK6" s="64" t="s">
        <v>53</v>
      </c>
      <c r="AL6" s="64" t="s">
        <v>60</v>
      </c>
      <c r="AM6" s="26" t="s">
        <v>61</v>
      </c>
    </row>
    <row r="7" spans="1:39" ht="84" customHeight="1" x14ac:dyDescent="0.35">
      <c r="A7" s="21" t="s">
        <v>43</v>
      </c>
      <c r="B7" s="22" t="s">
        <v>44</v>
      </c>
      <c r="C7" s="23" t="str">
        <f>VLOOKUP([1]!_Carpet[[#This Row],[Combo]],[2]Sheet1!$F$1:$I$22,4,FALSE)</f>
        <v>Must have a minimum TARR rating of 2.5 and a maximum modification ratio of 4.7</v>
      </c>
      <c r="D7" s="24" t="s">
        <v>1</v>
      </c>
      <c r="E7" s="24" t="s">
        <v>62</v>
      </c>
      <c r="F7" s="24" t="s">
        <v>63</v>
      </c>
      <c r="G7" s="25">
        <f>'[1]Category 1-Carpet'!J8</f>
        <v>21.187313</v>
      </c>
      <c r="H7" s="25">
        <f>'[1]Category 1-Carpet'!L8</f>
        <v>42.664575599999999</v>
      </c>
      <c r="I7" s="25">
        <f>'[1]Category 1-Carpet'!N8</f>
        <v>42.664575599999999</v>
      </c>
      <c r="J7" s="25">
        <f>'[1]Category 1-Carpet'!P8</f>
        <v>42.782575600000001</v>
      </c>
      <c r="K7" s="25">
        <f>'[1]Category 1-Carpet'!R8</f>
        <v>41.3075756</v>
      </c>
      <c r="L7" s="25">
        <f>'[1]Category 1-Carpet'!T8</f>
        <v>41.378375599999991</v>
      </c>
      <c r="M7" s="25">
        <f>'[1]Category 1-Carpet'!V8</f>
        <v>41.3075756</v>
      </c>
      <c r="N7" s="62" t="s">
        <v>46</v>
      </c>
      <c r="O7" s="24">
        <v>2.5</v>
      </c>
      <c r="P7" s="24" t="s">
        <v>48</v>
      </c>
      <c r="Q7" s="63" t="s">
        <v>58</v>
      </c>
      <c r="R7" s="63" t="s">
        <v>50</v>
      </c>
      <c r="S7" s="63" t="s">
        <v>51</v>
      </c>
      <c r="T7" s="63" t="s">
        <v>51</v>
      </c>
      <c r="U7" s="63" t="s">
        <v>51</v>
      </c>
      <c r="V7" s="63" t="s">
        <v>51</v>
      </c>
      <c r="W7" s="63" t="s">
        <v>50</v>
      </c>
      <c r="X7" s="63" t="s">
        <v>50</v>
      </c>
      <c r="Y7" s="63" t="s">
        <v>50</v>
      </c>
      <c r="Z7" s="63" t="s">
        <v>50</v>
      </c>
      <c r="AA7" s="63" t="s">
        <v>50</v>
      </c>
      <c r="AB7" s="64" t="s">
        <v>59</v>
      </c>
      <c r="AC7" s="64" t="s">
        <v>52</v>
      </c>
      <c r="AD7" s="64" t="s">
        <v>50</v>
      </c>
      <c r="AE7" s="64" t="s">
        <v>50</v>
      </c>
      <c r="AF7" s="64" t="s">
        <v>51</v>
      </c>
      <c r="AG7" s="64" t="s">
        <v>51</v>
      </c>
      <c r="AH7" s="64" t="s">
        <v>50</v>
      </c>
      <c r="AI7" s="64" t="s">
        <v>50</v>
      </c>
      <c r="AJ7" s="64" t="s">
        <v>50</v>
      </c>
      <c r="AK7" s="65" t="s">
        <v>53</v>
      </c>
      <c r="AL7" s="64" t="s">
        <v>60</v>
      </c>
      <c r="AM7" s="26" t="s">
        <v>61</v>
      </c>
    </row>
    <row r="8" spans="1:39" ht="84" customHeight="1" x14ac:dyDescent="0.35">
      <c r="A8" s="21" t="s">
        <v>43</v>
      </c>
      <c r="B8" s="22" t="s">
        <v>64</v>
      </c>
      <c r="C8" s="23" t="str">
        <f>VLOOKUP([1]!_Carpet[[#This Row],[Combo]],[2]Sheet1!$F$1:$I$22,4,FALSE)</f>
        <v>Must have a minimum TARR rating of 2.5 and a maximum modification ratio of 4.7</v>
      </c>
      <c r="D8" s="24" t="s">
        <v>1</v>
      </c>
      <c r="E8" s="24" t="s">
        <v>65</v>
      </c>
      <c r="F8" s="24" t="s">
        <v>66</v>
      </c>
      <c r="G8" s="25">
        <f>'[1]Category 1-Carpet'!J9</f>
        <v>20.660325</v>
      </c>
      <c r="H8" s="25">
        <f>'[1]Category 1-Carpet'!L9</f>
        <v>42.032189999999993</v>
      </c>
      <c r="I8" s="25">
        <f>'[1]Category 1-Carpet'!N9</f>
        <v>42.032189999999993</v>
      </c>
      <c r="J8" s="25">
        <f>'[1]Category 1-Carpet'!P9</f>
        <v>42.150190000000002</v>
      </c>
      <c r="K8" s="25">
        <f>'[1]Category 1-Carpet'!R9</f>
        <v>40.675190000000001</v>
      </c>
      <c r="L8" s="25">
        <f>'[1]Category 1-Carpet'!T9</f>
        <v>40.745989999999992</v>
      </c>
      <c r="M8" s="25">
        <f>'[1]Category 1-Carpet'!V9</f>
        <v>40.675190000000001</v>
      </c>
      <c r="N8" s="62" t="s">
        <v>46</v>
      </c>
      <c r="O8" s="24" t="s">
        <v>47</v>
      </c>
      <c r="P8" s="24" t="s">
        <v>48</v>
      </c>
      <c r="Q8" s="63" t="s">
        <v>58</v>
      </c>
      <c r="R8" s="63" t="s">
        <v>50</v>
      </c>
      <c r="S8" s="63" t="s">
        <v>51</v>
      </c>
      <c r="T8" s="63" t="s">
        <v>51</v>
      </c>
      <c r="U8" s="63" t="s">
        <v>51</v>
      </c>
      <c r="V8" s="63" t="s">
        <v>51</v>
      </c>
      <c r="W8" s="63" t="s">
        <v>50</v>
      </c>
      <c r="X8" s="63" t="s">
        <v>50</v>
      </c>
      <c r="Y8" s="63" t="s">
        <v>50</v>
      </c>
      <c r="Z8" s="63" t="s">
        <v>50</v>
      </c>
      <c r="AA8" s="63" t="s">
        <v>50</v>
      </c>
      <c r="AB8" s="64" t="s">
        <v>59</v>
      </c>
      <c r="AC8" s="64" t="s">
        <v>52</v>
      </c>
      <c r="AD8" s="64" t="s">
        <v>50</v>
      </c>
      <c r="AE8" s="64" t="s">
        <v>50</v>
      </c>
      <c r="AF8" s="64" t="s">
        <v>51</v>
      </c>
      <c r="AG8" s="64" t="s">
        <v>51</v>
      </c>
      <c r="AH8" s="64" t="s">
        <v>50</v>
      </c>
      <c r="AI8" s="64" t="s">
        <v>50</v>
      </c>
      <c r="AJ8" s="64" t="s">
        <v>50</v>
      </c>
      <c r="AK8" s="64" t="s">
        <v>53</v>
      </c>
      <c r="AL8" s="64" t="s">
        <v>60</v>
      </c>
      <c r="AM8" s="26" t="s">
        <v>61</v>
      </c>
    </row>
    <row r="9" spans="1:39" ht="84" customHeight="1" x14ac:dyDescent="0.35">
      <c r="A9" s="21" t="s">
        <v>43</v>
      </c>
      <c r="B9" s="22" t="s">
        <v>64</v>
      </c>
      <c r="C9" s="23" t="str">
        <f>VLOOKUP([1]!_Carpet[[#This Row],[Combo]],[2]Sheet1!$F$1:$I$22,4,FALSE)</f>
        <v>Must consist of nylon fiber, and meet have a minimum TARR rating of 3.0 and a maximum modification ratio of 2.8</v>
      </c>
      <c r="D9" s="24" t="s">
        <v>1</v>
      </c>
      <c r="E9" s="24" t="s">
        <v>67</v>
      </c>
      <c r="F9" s="24" t="s">
        <v>68</v>
      </c>
      <c r="G9" s="25">
        <f>'[1]Category 1-Carpet'!J10</f>
        <v>19.762049999999999</v>
      </c>
      <c r="H9" s="25">
        <f>'[1]Category 1-Carpet'!L10</f>
        <v>40.954259999999991</v>
      </c>
      <c r="I9" s="25">
        <f>'[1]Category 1-Carpet'!N10</f>
        <v>40.954259999999991</v>
      </c>
      <c r="J9" s="25">
        <f>'[1]Category 1-Carpet'!P10</f>
        <v>41.07226</v>
      </c>
      <c r="K9" s="25">
        <f>'[1]Category 1-Carpet'!R10</f>
        <v>39.597260000000006</v>
      </c>
      <c r="L9" s="25">
        <f>'[1]Category 1-Carpet'!T10</f>
        <v>39.668059999999997</v>
      </c>
      <c r="M9" s="25">
        <f>'[1]Category 1-Carpet'!V10</f>
        <v>39.597260000000006</v>
      </c>
      <c r="N9" s="62" t="s">
        <v>46</v>
      </c>
      <c r="O9" s="24" t="s">
        <v>47</v>
      </c>
      <c r="P9" s="24" t="s">
        <v>48</v>
      </c>
      <c r="Q9" s="63" t="s">
        <v>58</v>
      </c>
      <c r="R9" s="63" t="s">
        <v>50</v>
      </c>
      <c r="S9" s="63" t="s">
        <v>51</v>
      </c>
      <c r="T9" s="63" t="s">
        <v>51</v>
      </c>
      <c r="U9" s="63" t="s">
        <v>51</v>
      </c>
      <c r="V9" s="63" t="s">
        <v>51</v>
      </c>
      <c r="W9" s="63" t="s">
        <v>50</v>
      </c>
      <c r="X9" s="63" t="s">
        <v>50</v>
      </c>
      <c r="Y9" s="63" t="s">
        <v>50</v>
      </c>
      <c r="Z9" s="63" t="s">
        <v>50</v>
      </c>
      <c r="AA9" s="63" t="s">
        <v>50</v>
      </c>
      <c r="AB9" s="64" t="s">
        <v>59</v>
      </c>
      <c r="AC9" s="64" t="s">
        <v>52</v>
      </c>
      <c r="AD9" s="64" t="s">
        <v>50</v>
      </c>
      <c r="AE9" s="64" t="s">
        <v>50</v>
      </c>
      <c r="AF9" s="64" t="s">
        <v>51</v>
      </c>
      <c r="AG9" s="64" t="s">
        <v>51</v>
      </c>
      <c r="AH9" s="64" t="s">
        <v>50</v>
      </c>
      <c r="AI9" s="64" t="s">
        <v>50</v>
      </c>
      <c r="AJ9" s="64" t="s">
        <v>50</v>
      </c>
      <c r="AK9" s="64" t="s">
        <v>53</v>
      </c>
      <c r="AL9" s="64" t="s">
        <v>60</v>
      </c>
      <c r="AM9" s="26" t="s">
        <v>61</v>
      </c>
    </row>
    <row r="10" spans="1:39" ht="84" customHeight="1" x14ac:dyDescent="0.35">
      <c r="A10" s="21" t="s">
        <v>43</v>
      </c>
      <c r="B10" s="22" t="s">
        <v>64</v>
      </c>
      <c r="C10" s="23" t="str">
        <f>VLOOKUP([1]!_Carpet[[#This Row],[Combo]],[2]Sheet1!$F$1:$I$22,4,FALSE)</f>
        <v>Must consist of nylon fiber, and meet have a minimum TARR rating of 3.0 and a maximum modification ratio of 2.8</v>
      </c>
      <c r="D10" s="24" t="s">
        <v>1</v>
      </c>
      <c r="E10" s="24" t="s">
        <v>69</v>
      </c>
      <c r="F10" s="24" t="s">
        <v>70</v>
      </c>
      <c r="G10" s="25">
        <f>'[1]Category 1-Carpet'!J11</f>
        <v>10.779299999999999</v>
      </c>
      <c r="H10" s="25">
        <f>'[1]Category 1-Carpet'!L11</f>
        <v>30.174959999999999</v>
      </c>
      <c r="I10" s="25">
        <f>'[1]Category 1-Carpet'!N11</f>
        <v>30.174959999999999</v>
      </c>
      <c r="J10" s="25">
        <f>'[1]Category 1-Carpet'!P11</f>
        <v>30.292960000000001</v>
      </c>
      <c r="K10" s="25">
        <f>'[1]Category 1-Carpet'!R11</f>
        <v>28.817959999999999</v>
      </c>
      <c r="L10" s="25">
        <f>'[1]Category 1-Carpet'!T11</f>
        <v>28.888759999999998</v>
      </c>
      <c r="M10" s="25">
        <f>'[1]Category 1-Carpet'!V11</f>
        <v>28.817959999999999</v>
      </c>
      <c r="N10" s="62" t="s">
        <v>46</v>
      </c>
      <c r="O10" s="24">
        <v>3</v>
      </c>
      <c r="P10" s="24">
        <v>2.8</v>
      </c>
      <c r="Q10" s="63" t="s">
        <v>49</v>
      </c>
      <c r="R10" s="63" t="s">
        <v>50</v>
      </c>
      <c r="S10" s="63" t="s">
        <v>51</v>
      </c>
      <c r="T10" s="63" t="s">
        <v>51</v>
      </c>
      <c r="U10" s="63" t="s">
        <v>51</v>
      </c>
      <c r="V10" s="63" t="s">
        <v>51</v>
      </c>
      <c r="W10" s="63" t="s">
        <v>50</v>
      </c>
      <c r="X10" s="63" t="s">
        <v>50</v>
      </c>
      <c r="Y10" s="63" t="s">
        <v>50</v>
      </c>
      <c r="Z10" s="63" t="s">
        <v>50</v>
      </c>
      <c r="AA10" s="63" t="s">
        <v>50</v>
      </c>
      <c r="AB10" s="64" t="s">
        <v>51</v>
      </c>
      <c r="AC10" s="64" t="s">
        <v>52</v>
      </c>
      <c r="AD10" s="64" t="s">
        <v>51</v>
      </c>
      <c r="AE10" s="64" t="s">
        <v>51</v>
      </c>
      <c r="AF10" s="64" t="s">
        <v>51</v>
      </c>
      <c r="AG10" s="64" t="s">
        <v>51</v>
      </c>
      <c r="AH10" s="64" t="s">
        <v>50</v>
      </c>
      <c r="AI10" s="64" t="s">
        <v>50</v>
      </c>
      <c r="AJ10" s="64" t="s">
        <v>50</v>
      </c>
      <c r="AK10" s="65">
        <v>0</v>
      </c>
      <c r="AL10" s="64">
        <v>0</v>
      </c>
      <c r="AM10" s="26"/>
    </row>
    <row r="11" spans="1:39" ht="84" customHeight="1" x14ac:dyDescent="0.35">
      <c r="A11" s="21" t="s">
        <v>43</v>
      </c>
      <c r="B11" s="22" t="s">
        <v>71</v>
      </c>
      <c r="C11" s="23" t="str">
        <f>VLOOKUP([1]!_Carpet[[#This Row],[Combo]],[2]Sheet1!$F$1:$I$22,4,FALSE)</f>
        <v>Must consist of nylon fiber, and meet have a minimum TARR rating of 3.0 and a maximum modification ratio of 2.8</v>
      </c>
      <c r="D11" s="24" t="s">
        <v>1</v>
      </c>
      <c r="E11" s="24" t="s">
        <v>72</v>
      </c>
      <c r="F11" s="24" t="s">
        <v>73</v>
      </c>
      <c r="G11" s="25">
        <f>'[1]Category 1-Carpet'!J12</f>
        <v>22.516759999999998</v>
      </c>
      <c r="H11" s="25">
        <f>'[1]Category 1-Carpet'!L12</f>
        <v>44.259911999999993</v>
      </c>
      <c r="I11" s="25">
        <f>'[1]Category 1-Carpet'!N12</f>
        <v>44.259911999999993</v>
      </c>
      <c r="J11" s="25">
        <f>'[1]Category 1-Carpet'!P12</f>
        <v>44.377911999999995</v>
      </c>
      <c r="K11" s="25">
        <f>'[1]Category 1-Carpet'!R12</f>
        <v>42.902911999999993</v>
      </c>
      <c r="L11" s="25">
        <f>'[1]Category 1-Carpet'!T12</f>
        <v>42.973711999999992</v>
      </c>
      <c r="M11" s="25">
        <f>'[1]Category 1-Carpet'!V12</f>
        <v>42.902911999999993</v>
      </c>
      <c r="N11" s="62" t="s">
        <v>46</v>
      </c>
      <c r="O11" s="24" t="s">
        <v>74</v>
      </c>
      <c r="P11" s="24" t="s">
        <v>48</v>
      </c>
      <c r="Q11" s="63" t="s">
        <v>58</v>
      </c>
      <c r="R11" s="63" t="s">
        <v>50</v>
      </c>
      <c r="S11" s="63" t="s">
        <v>51</v>
      </c>
      <c r="T11" s="63" t="s">
        <v>51</v>
      </c>
      <c r="U11" s="63" t="s">
        <v>51</v>
      </c>
      <c r="V11" s="63" t="s">
        <v>51</v>
      </c>
      <c r="W11" s="63" t="s">
        <v>50</v>
      </c>
      <c r="X11" s="63" t="s">
        <v>50</v>
      </c>
      <c r="Y11" s="63" t="s">
        <v>50</v>
      </c>
      <c r="Z11" s="63" t="s">
        <v>50</v>
      </c>
      <c r="AA11" s="63" t="s">
        <v>50</v>
      </c>
      <c r="AB11" s="64" t="s">
        <v>59</v>
      </c>
      <c r="AC11" s="64" t="s">
        <v>52</v>
      </c>
      <c r="AD11" s="64" t="s">
        <v>50</v>
      </c>
      <c r="AE11" s="64" t="s">
        <v>50</v>
      </c>
      <c r="AF11" s="64" t="s">
        <v>51</v>
      </c>
      <c r="AG11" s="64" t="s">
        <v>51</v>
      </c>
      <c r="AH11" s="64" t="s">
        <v>50</v>
      </c>
      <c r="AI11" s="64" t="s">
        <v>50</v>
      </c>
      <c r="AJ11" s="64" t="s">
        <v>50</v>
      </c>
      <c r="AK11" s="64" t="s">
        <v>53</v>
      </c>
      <c r="AL11" s="64" t="s">
        <v>75</v>
      </c>
      <c r="AM11" s="26" t="s">
        <v>61</v>
      </c>
    </row>
    <row r="12" spans="1:39" ht="84" customHeight="1" x14ac:dyDescent="0.35">
      <c r="A12" s="21" t="s">
        <v>76</v>
      </c>
      <c r="B12" s="22" t="s">
        <v>44</v>
      </c>
      <c r="C12" s="23" t="str">
        <f>VLOOKUP([1]!_Carpet[[#This Row],[Combo]],[2]Sheet1!$F$1:$I$22,4,FALSE)</f>
        <v>Must consist of nylon 6 or 6.6 fiber and have a minimum TARR rating of 3.5 and a maximum modification ratio of 2.2</v>
      </c>
      <c r="D12" s="24" t="s">
        <v>1</v>
      </c>
      <c r="E12" s="24" t="s">
        <v>77</v>
      </c>
      <c r="F12" s="24" t="s">
        <v>78</v>
      </c>
      <c r="G12" s="25">
        <f>'[1]Category 1-Carpet'!J13</f>
        <v>35.631574999999998</v>
      </c>
      <c r="H12" s="25">
        <f>'[1]Category 1-Carpet'!L13</f>
        <v>59.997689999999992</v>
      </c>
      <c r="I12" s="25">
        <f>'[1]Category 1-Carpet'!N13</f>
        <v>59.997689999999992</v>
      </c>
      <c r="J12" s="25">
        <f>'[1]Category 1-Carpet'!P13</f>
        <v>60.115689999999994</v>
      </c>
      <c r="K12" s="25">
        <f>'[1]Category 1-Carpet'!R13</f>
        <v>58.640689999999992</v>
      </c>
      <c r="L12" s="25">
        <f>'[1]Category 1-Carpet'!T13</f>
        <v>58.711489999999998</v>
      </c>
      <c r="M12" s="25">
        <f>'[1]Category 1-Carpet'!V13</f>
        <v>58.640689999999992</v>
      </c>
      <c r="N12" s="62" t="s">
        <v>46</v>
      </c>
      <c r="O12" s="24">
        <v>3</v>
      </c>
      <c r="P12" s="24">
        <v>2.8</v>
      </c>
      <c r="Q12" s="63" t="s">
        <v>58</v>
      </c>
      <c r="R12" s="63" t="s">
        <v>50</v>
      </c>
      <c r="S12" s="63" t="s">
        <v>51</v>
      </c>
      <c r="T12" s="63" t="s">
        <v>51</v>
      </c>
      <c r="U12" s="63" t="s">
        <v>51</v>
      </c>
      <c r="V12" s="63" t="s">
        <v>51</v>
      </c>
      <c r="W12" s="63" t="s">
        <v>50</v>
      </c>
      <c r="X12" s="63" t="s">
        <v>50</v>
      </c>
      <c r="Y12" s="63" t="s">
        <v>50</v>
      </c>
      <c r="Z12" s="63" t="s">
        <v>50</v>
      </c>
      <c r="AA12" s="63" t="s">
        <v>50</v>
      </c>
      <c r="AB12" s="64" t="s">
        <v>59</v>
      </c>
      <c r="AC12" s="64" t="s">
        <v>52</v>
      </c>
      <c r="AD12" s="64" t="s">
        <v>50</v>
      </c>
      <c r="AE12" s="64" t="s">
        <v>50</v>
      </c>
      <c r="AF12" s="64" t="s">
        <v>51</v>
      </c>
      <c r="AG12" s="64" t="s">
        <v>51</v>
      </c>
      <c r="AH12" s="64" t="s">
        <v>50</v>
      </c>
      <c r="AI12" s="64" t="s">
        <v>50</v>
      </c>
      <c r="AJ12" s="64" t="s">
        <v>50</v>
      </c>
      <c r="AK12" s="64">
        <v>0</v>
      </c>
      <c r="AL12" s="64">
        <v>22</v>
      </c>
      <c r="AM12" s="26" t="s">
        <v>79</v>
      </c>
    </row>
    <row r="13" spans="1:39" ht="84" customHeight="1" x14ac:dyDescent="0.35">
      <c r="A13" s="21" t="s">
        <v>76</v>
      </c>
      <c r="B13" s="22" t="s">
        <v>64</v>
      </c>
      <c r="C13" s="23" t="str">
        <f>VLOOKUP([1]!_Carpet[[#This Row],[Combo]],[2]Sheet1!$F$1:$I$22,4,FALSE)</f>
        <v>Must have a minimum TARR rating of 2.5 and a maximum modification ratio of 4.7</v>
      </c>
      <c r="D13" s="24" t="s">
        <v>1</v>
      </c>
      <c r="E13" s="24" t="s">
        <v>80</v>
      </c>
      <c r="F13" s="24" t="s">
        <v>81</v>
      </c>
      <c r="G13" s="25">
        <f>'[1]Category 1-Carpet'!J14</f>
        <v>35.631574999999998</v>
      </c>
      <c r="H13" s="25">
        <f>'[1]Category 1-Carpet'!L14</f>
        <v>59.997689999999992</v>
      </c>
      <c r="I13" s="25">
        <f>'[1]Category 1-Carpet'!N14</f>
        <v>59.997689999999992</v>
      </c>
      <c r="J13" s="25">
        <f>'[1]Category 1-Carpet'!P14</f>
        <v>60.115689999999994</v>
      </c>
      <c r="K13" s="25">
        <f>'[1]Category 1-Carpet'!R14</f>
        <v>58.640689999999992</v>
      </c>
      <c r="L13" s="25">
        <f>'[1]Category 1-Carpet'!T14</f>
        <v>58.711489999999998</v>
      </c>
      <c r="M13" s="25">
        <f>'[1]Category 1-Carpet'!V14</f>
        <v>58.640689999999992</v>
      </c>
      <c r="N13" s="62" t="s">
        <v>46</v>
      </c>
      <c r="O13" s="24">
        <v>3</v>
      </c>
      <c r="P13" s="24">
        <v>2.8</v>
      </c>
      <c r="Q13" s="63" t="s">
        <v>58</v>
      </c>
      <c r="R13" s="63" t="s">
        <v>50</v>
      </c>
      <c r="S13" s="63" t="s">
        <v>51</v>
      </c>
      <c r="T13" s="63" t="s">
        <v>51</v>
      </c>
      <c r="U13" s="63" t="s">
        <v>51</v>
      </c>
      <c r="V13" s="63" t="s">
        <v>51</v>
      </c>
      <c r="W13" s="63" t="s">
        <v>50</v>
      </c>
      <c r="X13" s="63" t="s">
        <v>50</v>
      </c>
      <c r="Y13" s="63" t="s">
        <v>50</v>
      </c>
      <c r="Z13" s="63" t="s">
        <v>50</v>
      </c>
      <c r="AA13" s="63" t="s">
        <v>50</v>
      </c>
      <c r="AB13" s="64" t="s">
        <v>59</v>
      </c>
      <c r="AC13" s="64" t="s">
        <v>52</v>
      </c>
      <c r="AD13" s="64" t="s">
        <v>50</v>
      </c>
      <c r="AE13" s="64" t="s">
        <v>50</v>
      </c>
      <c r="AF13" s="64" t="s">
        <v>51</v>
      </c>
      <c r="AG13" s="64" t="s">
        <v>51</v>
      </c>
      <c r="AH13" s="64" t="s">
        <v>50</v>
      </c>
      <c r="AI13" s="64" t="s">
        <v>50</v>
      </c>
      <c r="AJ13" s="64" t="s">
        <v>50</v>
      </c>
      <c r="AK13" s="64">
        <v>0</v>
      </c>
      <c r="AL13" s="64">
        <v>22</v>
      </c>
      <c r="AM13" s="26" t="s">
        <v>79</v>
      </c>
    </row>
    <row r="14" spans="1:39" ht="84" customHeight="1" x14ac:dyDescent="0.35">
      <c r="A14" s="21" t="s">
        <v>76</v>
      </c>
      <c r="B14" s="22" t="s">
        <v>64</v>
      </c>
      <c r="C14" s="23" t="str">
        <f>VLOOKUP([1]!_Carpet[[#This Row],[Combo]],[2]Sheet1!$F$1:$I$22,4,FALSE)</f>
        <v>Must consist of nylon fiber, and meet have a minimum TARR rating of 3.0 and a maximum modification ratio of 2.8</v>
      </c>
      <c r="D14" s="24" t="s">
        <v>1</v>
      </c>
      <c r="E14" s="24" t="s">
        <v>82</v>
      </c>
      <c r="F14" s="24" t="s">
        <v>83</v>
      </c>
      <c r="G14" s="25">
        <f>'[1]Category 1-Carpet'!J15</f>
        <v>11.162564</v>
      </c>
      <c r="H14" s="25">
        <f>'[1]Category 1-Carpet'!L15</f>
        <v>30.634876799999997</v>
      </c>
      <c r="I14" s="25">
        <f>'[1]Category 1-Carpet'!N15</f>
        <v>30.634876799999997</v>
      </c>
      <c r="J14" s="25">
        <f>'[1]Category 1-Carpet'!P15</f>
        <v>30.752876799999999</v>
      </c>
      <c r="K14" s="25">
        <f>'[1]Category 1-Carpet'!R15</f>
        <v>29.277876800000001</v>
      </c>
      <c r="L14" s="25">
        <f>'[1]Category 1-Carpet'!T15</f>
        <v>29.3486768</v>
      </c>
      <c r="M14" s="25">
        <f>'[1]Category 1-Carpet'!V15</f>
        <v>29.277876800000001</v>
      </c>
      <c r="N14" s="62" t="s">
        <v>46</v>
      </c>
      <c r="O14" s="24">
        <v>4</v>
      </c>
      <c r="P14" s="24">
        <v>2.8</v>
      </c>
      <c r="Q14" s="63" t="s">
        <v>49</v>
      </c>
      <c r="R14" s="63" t="s">
        <v>50</v>
      </c>
      <c r="S14" s="63" t="s">
        <v>51</v>
      </c>
      <c r="T14" s="63" t="s">
        <v>51</v>
      </c>
      <c r="U14" s="63" t="s">
        <v>51</v>
      </c>
      <c r="V14" s="63" t="s">
        <v>51</v>
      </c>
      <c r="W14" s="63" t="s">
        <v>50</v>
      </c>
      <c r="X14" s="63" t="s">
        <v>50</v>
      </c>
      <c r="Y14" s="63" t="s">
        <v>50</v>
      </c>
      <c r="Z14" s="63" t="s">
        <v>50</v>
      </c>
      <c r="AA14" s="63" t="s">
        <v>50</v>
      </c>
      <c r="AB14" s="64" t="s">
        <v>51</v>
      </c>
      <c r="AC14" s="64" t="s">
        <v>52</v>
      </c>
      <c r="AD14" s="64" t="s">
        <v>51</v>
      </c>
      <c r="AE14" s="64" t="s">
        <v>51</v>
      </c>
      <c r="AF14" s="64" t="s">
        <v>51</v>
      </c>
      <c r="AG14" s="64" t="s">
        <v>51</v>
      </c>
      <c r="AH14" s="64" t="s">
        <v>50</v>
      </c>
      <c r="AI14" s="64" t="s">
        <v>50</v>
      </c>
      <c r="AJ14" s="64" t="s">
        <v>50</v>
      </c>
      <c r="AK14" s="65">
        <v>0</v>
      </c>
      <c r="AL14" s="64">
        <v>0</v>
      </c>
      <c r="AM14" s="26" t="s">
        <v>79</v>
      </c>
    </row>
    <row r="15" spans="1:39" ht="84" customHeight="1" x14ac:dyDescent="0.35">
      <c r="A15" s="21" t="s">
        <v>76</v>
      </c>
      <c r="B15" s="22" t="s">
        <v>64</v>
      </c>
      <c r="C15" s="23" t="str">
        <f>VLOOKUP([1]!_Carpet[[#This Row],[Combo]],[2]Sheet1!$F$1:$I$22,4,FALSE)</f>
        <v>Must consist of nylon fiber, and meet have a minimum TARR rating of 3.0 and a maximum modification ratio of 2.8</v>
      </c>
      <c r="D15" s="24" t="s">
        <v>1</v>
      </c>
      <c r="E15" s="24" t="s">
        <v>84</v>
      </c>
      <c r="F15" s="24" t="s">
        <v>85</v>
      </c>
      <c r="G15" s="25">
        <f>'[1]Category 1-Carpet'!J16</f>
        <v>11.497919999999997</v>
      </c>
      <c r="H15" s="25">
        <f>'[1]Category 1-Carpet'!L16</f>
        <v>31.037303999999999</v>
      </c>
      <c r="I15" s="25">
        <f>'[1]Category 1-Carpet'!N16</f>
        <v>31.037303999999999</v>
      </c>
      <c r="J15" s="25">
        <f>'[1]Category 1-Carpet'!P16</f>
        <v>31.155304000000001</v>
      </c>
      <c r="K15" s="25">
        <f>'[1]Category 1-Carpet'!R16</f>
        <v>29.680304</v>
      </c>
      <c r="L15" s="25">
        <f>'[1]Category 1-Carpet'!T16</f>
        <v>29.751103999999994</v>
      </c>
      <c r="M15" s="25">
        <f>'[1]Category 1-Carpet'!V16</f>
        <v>29.680304</v>
      </c>
      <c r="N15" s="62" t="s">
        <v>46</v>
      </c>
      <c r="O15" s="24">
        <v>3</v>
      </c>
      <c r="P15" s="24">
        <v>2.8</v>
      </c>
      <c r="Q15" s="63" t="s">
        <v>49</v>
      </c>
      <c r="R15" s="63" t="s">
        <v>50</v>
      </c>
      <c r="S15" s="63" t="s">
        <v>51</v>
      </c>
      <c r="T15" s="63" t="s">
        <v>51</v>
      </c>
      <c r="U15" s="63" t="s">
        <v>51</v>
      </c>
      <c r="V15" s="63" t="s">
        <v>51</v>
      </c>
      <c r="W15" s="63" t="s">
        <v>50</v>
      </c>
      <c r="X15" s="63" t="s">
        <v>50</v>
      </c>
      <c r="Y15" s="63" t="s">
        <v>50</v>
      </c>
      <c r="Z15" s="63" t="s">
        <v>50</v>
      </c>
      <c r="AA15" s="63" t="s">
        <v>50</v>
      </c>
      <c r="AB15" s="64" t="s">
        <v>51</v>
      </c>
      <c r="AC15" s="64" t="s">
        <v>52</v>
      </c>
      <c r="AD15" s="64" t="s">
        <v>51</v>
      </c>
      <c r="AE15" s="64" t="s">
        <v>51</v>
      </c>
      <c r="AF15" s="64" t="s">
        <v>51</v>
      </c>
      <c r="AG15" s="64" t="s">
        <v>51</v>
      </c>
      <c r="AH15" s="64" t="s">
        <v>50</v>
      </c>
      <c r="AI15" s="64" t="s">
        <v>50</v>
      </c>
      <c r="AJ15" s="64" t="s">
        <v>50</v>
      </c>
      <c r="AK15" s="65">
        <v>0</v>
      </c>
      <c r="AL15" s="64">
        <v>0</v>
      </c>
      <c r="AM15" s="26" t="s">
        <v>79</v>
      </c>
    </row>
    <row r="16" spans="1:39" ht="84" customHeight="1" x14ac:dyDescent="0.35">
      <c r="A16" s="21" t="s">
        <v>76</v>
      </c>
      <c r="B16" s="22" t="s">
        <v>71</v>
      </c>
      <c r="C16" s="23" t="str">
        <f>VLOOKUP([1]!_Carpet[[#This Row],[Combo]],[2]Sheet1!$F$1:$I$22,4,FALSE)</f>
        <v>Must consist of nylon fiber, and meet have a minimum TARR rating of 3.0 and a maximum modification ratio of 2.8</v>
      </c>
      <c r="D16" s="24" t="s">
        <v>1</v>
      </c>
      <c r="E16" s="24" t="s">
        <v>86</v>
      </c>
      <c r="F16" s="24" t="s">
        <v>87</v>
      </c>
      <c r="G16" s="25">
        <f>'[1]Category 1-Carpet'!J17</f>
        <v>36.829274999999996</v>
      </c>
      <c r="H16" s="25">
        <f>'[1]Category 1-Carpet'!L17</f>
        <v>61.434929999999987</v>
      </c>
      <c r="I16" s="25">
        <f>'[1]Category 1-Carpet'!N17</f>
        <v>61.434929999999987</v>
      </c>
      <c r="J16" s="25">
        <f>'[1]Category 1-Carpet'!P17</f>
        <v>61.552929999999989</v>
      </c>
      <c r="K16" s="25">
        <f>'[1]Category 1-Carpet'!R17</f>
        <v>60.077929999999988</v>
      </c>
      <c r="L16" s="25">
        <f>'[1]Category 1-Carpet'!T17</f>
        <v>60.148729999999986</v>
      </c>
      <c r="M16" s="25">
        <f>'[1]Category 1-Carpet'!V17</f>
        <v>60.077929999999988</v>
      </c>
      <c r="N16" s="62" t="s">
        <v>46</v>
      </c>
      <c r="O16" s="24">
        <v>3</v>
      </c>
      <c r="P16" s="24">
        <v>2.8</v>
      </c>
      <c r="Q16" s="63" t="s">
        <v>58</v>
      </c>
      <c r="R16" s="63" t="s">
        <v>50</v>
      </c>
      <c r="S16" s="63" t="s">
        <v>51</v>
      </c>
      <c r="T16" s="63" t="s">
        <v>51</v>
      </c>
      <c r="U16" s="63" t="s">
        <v>51</v>
      </c>
      <c r="V16" s="63" t="s">
        <v>51</v>
      </c>
      <c r="W16" s="63" t="s">
        <v>50</v>
      </c>
      <c r="X16" s="63" t="s">
        <v>50</v>
      </c>
      <c r="Y16" s="63" t="s">
        <v>50</v>
      </c>
      <c r="Z16" s="63" t="s">
        <v>50</v>
      </c>
      <c r="AA16" s="63" t="s">
        <v>50</v>
      </c>
      <c r="AB16" s="64" t="s">
        <v>59</v>
      </c>
      <c r="AC16" s="64" t="s">
        <v>52</v>
      </c>
      <c r="AD16" s="64" t="s">
        <v>50</v>
      </c>
      <c r="AE16" s="64" t="s">
        <v>50</v>
      </c>
      <c r="AF16" s="64" t="s">
        <v>51</v>
      </c>
      <c r="AG16" s="64" t="s">
        <v>51</v>
      </c>
      <c r="AH16" s="64" t="s">
        <v>50</v>
      </c>
      <c r="AI16" s="64" t="s">
        <v>50</v>
      </c>
      <c r="AJ16" s="64" t="s">
        <v>50</v>
      </c>
      <c r="AK16" s="64">
        <v>0</v>
      </c>
      <c r="AL16" s="64">
        <v>22</v>
      </c>
      <c r="AM16" s="26" t="s">
        <v>79</v>
      </c>
    </row>
    <row r="17" spans="1:39" ht="84" customHeight="1" x14ac:dyDescent="0.35">
      <c r="A17" s="21" t="s">
        <v>88</v>
      </c>
      <c r="B17" s="22" t="s">
        <v>44</v>
      </c>
      <c r="C17" s="23" t="str">
        <f>VLOOKUP([1]!_Carpet[[#This Row],[Combo]],[2]Sheet1!$F$1:$I$22,4,FALSE)</f>
        <v>Must consist of nylon 6 or 6.6 fiber and have a minimum TARR rating of 3.5 and a maximum modification ratio of 2.2</v>
      </c>
      <c r="D17" s="24" t="s">
        <v>1</v>
      </c>
      <c r="E17" s="24" t="s">
        <v>89</v>
      </c>
      <c r="F17" s="24" t="s">
        <v>90</v>
      </c>
      <c r="G17" s="25">
        <f>'[1]Category 1-Carpet'!J18</f>
        <v>14.025067</v>
      </c>
      <c r="H17" s="25">
        <f>'[1]Category 1-Carpet'!L18</f>
        <v>34.069880399999995</v>
      </c>
      <c r="I17" s="25">
        <f>'[1]Category 1-Carpet'!N18</f>
        <v>34.069880399999995</v>
      </c>
      <c r="J17" s="25">
        <f>'[1]Category 1-Carpet'!P18</f>
        <v>34.187880399999997</v>
      </c>
      <c r="K17" s="25">
        <f>'[1]Category 1-Carpet'!R18</f>
        <v>32.712880400000003</v>
      </c>
      <c r="L17" s="25">
        <f>'[1]Category 1-Carpet'!T18</f>
        <v>32.783680400000001</v>
      </c>
      <c r="M17" s="25">
        <f>'[1]Category 1-Carpet'!V18</f>
        <v>32.712880400000003</v>
      </c>
      <c r="N17" s="62" t="s">
        <v>46</v>
      </c>
      <c r="O17" s="24" t="s">
        <v>47</v>
      </c>
      <c r="P17" s="24" t="s">
        <v>48</v>
      </c>
      <c r="Q17" s="63" t="s">
        <v>58</v>
      </c>
      <c r="R17" s="63" t="s">
        <v>50</v>
      </c>
      <c r="S17" s="63" t="s">
        <v>51</v>
      </c>
      <c r="T17" s="63" t="s">
        <v>51</v>
      </c>
      <c r="U17" s="63" t="s">
        <v>51</v>
      </c>
      <c r="V17" s="63" t="s">
        <v>51</v>
      </c>
      <c r="W17" s="63" t="s">
        <v>50</v>
      </c>
      <c r="X17" s="63" t="s">
        <v>50</v>
      </c>
      <c r="Y17" s="63" t="s">
        <v>50</v>
      </c>
      <c r="Z17" s="63" t="s">
        <v>50</v>
      </c>
      <c r="AA17" s="63" t="s">
        <v>50</v>
      </c>
      <c r="AB17" s="64" t="s">
        <v>59</v>
      </c>
      <c r="AC17" s="64" t="s">
        <v>52</v>
      </c>
      <c r="AD17" s="64" t="s">
        <v>50</v>
      </c>
      <c r="AE17" s="64" t="s">
        <v>50</v>
      </c>
      <c r="AF17" s="64" t="s">
        <v>51</v>
      </c>
      <c r="AG17" s="64" t="s">
        <v>51</v>
      </c>
      <c r="AH17" s="64" t="s">
        <v>50</v>
      </c>
      <c r="AI17" s="64" t="s">
        <v>50</v>
      </c>
      <c r="AJ17" s="64" t="s">
        <v>50</v>
      </c>
      <c r="AK17" s="64" t="s">
        <v>53</v>
      </c>
      <c r="AL17" s="64" t="s">
        <v>60</v>
      </c>
      <c r="AM17" s="26" t="s">
        <v>61</v>
      </c>
    </row>
    <row r="18" spans="1:39" ht="84" customHeight="1" x14ac:dyDescent="0.35">
      <c r="A18" s="21" t="s">
        <v>88</v>
      </c>
      <c r="B18" s="22" t="s">
        <v>44</v>
      </c>
      <c r="C18" s="23" t="str">
        <f>VLOOKUP([1]!_Carpet[[#This Row],[Combo]],[2]Sheet1!$F$1:$I$22,4,FALSE)</f>
        <v>Must have a minimum TARR rating of 2.5 and a maximum modification ratio of 4.7</v>
      </c>
      <c r="D18" s="24" t="s">
        <v>1</v>
      </c>
      <c r="E18" s="24" t="s">
        <v>91</v>
      </c>
      <c r="F18" s="24" t="s">
        <v>92</v>
      </c>
      <c r="G18" s="25">
        <f>'[1]Category 1-Carpet'!J19</f>
        <v>14.025067</v>
      </c>
      <c r="H18" s="25">
        <f>'[1]Category 1-Carpet'!L19</f>
        <v>34.069880399999995</v>
      </c>
      <c r="I18" s="25">
        <f>'[1]Category 1-Carpet'!N19</f>
        <v>34.069880399999995</v>
      </c>
      <c r="J18" s="25">
        <f>'[1]Category 1-Carpet'!P19</f>
        <v>34.187880399999997</v>
      </c>
      <c r="K18" s="25">
        <f>'[1]Category 1-Carpet'!R19</f>
        <v>32.712880400000003</v>
      </c>
      <c r="L18" s="25">
        <f>'[1]Category 1-Carpet'!T19</f>
        <v>32.783680400000001</v>
      </c>
      <c r="M18" s="25">
        <f>'[1]Category 1-Carpet'!V19</f>
        <v>32.712880400000003</v>
      </c>
      <c r="N18" s="62" t="s">
        <v>46</v>
      </c>
      <c r="O18" s="24" t="s">
        <v>47</v>
      </c>
      <c r="P18" s="24" t="s">
        <v>48</v>
      </c>
      <c r="Q18" s="63" t="s">
        <v>58</v>
      </c>
      <c r="R18" s="63" t="s">
        <v>50</v>
      </c>
      <c r="S18" s="63" t="s">
        <v>51</v>
      </c>
      <c r="T18" s="63" t="s">
        <v>51</v>
      </c>
      <c r="U18" s="63" t="s">
        <v>51</v>
      </c>
      <c r="V18" s="63" t="s">
        <v>51</v>
      </c>
      <c r="W18" s="63" t="s">
        <v>50</v>
      </c>
      <c r="X18" s="63" t="s">
        <v>50</v>
      </c>
      <c r="Y18" s="63" t="s">
        <v>50</v>
      </c>
      <c r="Z18" s="63" t="s">
        <v>50</v>
      </c>
      <c r="AA18" s="63" t="s">
        <v>50</v>
      </c>
      <c r="AB18" s="64" t="s">
        <v>59</v>
      </c>
      <c r="AC18" s="64" t="s">
        <v>52</v>
      </c>
      <c r="AD18" s="64" t="s">
        <v>50</v>
      </c>
      <c r="AE18" s="64" t="s">
        <v>50</v>
      </c>
      <c r="AF18" s="64" t="s">
        <v>51</v>
      </c>
      <c r="AG18" s="64" t="s">
        <v>51</v>
      </c>
      <c r="AH18" s="64" t="s">
        <v>50</v>
      </c>
      <c r="AI18" s="64" t="s">
        <v>50</v>
      </c>
      <c r="AJ18" s="64" t="s">
        <v>50</v>
      </c>
      <c r="AK18" s="64" t="s">
        <v>53</v>
      </c>
      <c r="AL18" s="64" t="s">
        <v>60</v>
      </c>
      <c r="AM18" s="26" t="s">
        <v>61</v>
      </c>
    </row>
    <row r="19" spans="1:39" ht="84" customHeight="1" x14ac:dyDescent="0.35">
      <c r="A19" s="21" t="s">
        <v>88</v>
      </c>
      <c r="B19" s="22" t="s">
        <v>44</v>
      </c>
      <c r="C19" s="23" t="str">
        <f>VLOOKUP([1]!_Carpet[[#This Row],[Combo]],[2]Sheet1!$F$1:$I$22,4,FALSE)</f>
        <v>Must have a minimum TARR rating of 2.5 and a maximum modification ratio of 4.7</v>
      </c>
      <c r="D19" s="24" t="s">
        <v>1</v>
      </c>
      <c r="E19" s="24" t="s">
        <v>93</v>
      </c>
      <c r="F19" s="24" t="s">
        <v>94</v>
      </c>
      <c r="G19" s="25">
        <f>'[1]Category 1-Carpet'!J20</f>
        <v>11.941069000000001</v>
      </c>
      <c r="H19" s="25">
        <f>'[1]Category 1-Carpet'!L20</f>
        <v>31.569082799999997</v>
      </c>
      <c r="I19" s="25">
        <f>'[1]Category 1-Carpet'!N20</f>
        <v>31.569082799999997</v>
      </c>
      <c r="J19" s="25">
        <f>'[1]Category 1-Carpet'!P20</f>
        <v>31.687082799999999</v>
      </c>
      <c r="K19" s="25">
        <f>'[1]Category 1-Carpet'!R20</f>
        <v>30.212082799999997</v>
      </c>
      <c r="L19" s="25">
        <f>'[1]Category 1-Carpet'!T20</f>
        <v>30.282882799999999</v>
      </c>
      <c r="M19" s="25">
        <f>'[1]Category 1-Carpet'!V20</f>
        <v>30.212082799999997</v>
      </c>
      <c r="N19" s="62" t="s">
        <v>46</v>
      </c>
      <c r="O19" s="24">
        <v>2.5</v>
      </c>
      <c r="P19" s="24">
        <v>2.8</v>
      </c>
      <c r="Q19" s="63" t="s">
        <v>49</v>
      </c>
      <c r="R19" s="63" t="s">
        <v>50</v>
      </c>
      <c r="S19" s="63" t="s">
        <v>51</v>
      </c>
      <c r="T19" s="63" t="s">
        <v>51</v>
      </c>
      <c r="U19" s="63" t="s">
        <v>51</v>
      </c>
      <c r="V19" s="63" t="s">
        <v>51</v>
      </c>
      <c r="W19" s="63" t="s">
        <v>50</v>
      </c>
      <c r="X19" s="63" t="s">
        <v>50</v>
      </c>
      <c r="Y19" s="63" t="s">
        <v>50</v>
      </c>
      <c r="Z19" s="63" t="s">
        <v>50</v>
      </c>
      <c r="AA19" s="63" t="s">
        <v>50</v>
      </c>
      <c r="AB19" s="64" t="s">
        <v>51</v>
      </c>
      <c r="AC19" s="64" t="s">
        <v>52</v>
      </c>
      <c r="AD19" s="64" t="s">
        <v>51</v>
      </c>
      <c r="AE19" s="64" t="s">
        <v>51</v>
      </c>
      <c r="AF19" s="64" t="s">
        <v>51</v>
      </c>
      <c r="AG19" s="64" t="s">
        <v>51</v>
      </c>
      <c r="AH19" s="64" t="s">
        <v>50</v>
      </c>
      <c r="AI19" s="64" t="s">
        <v>50</v>
      </c>
      <c r="AJ19" s="64" t="s">
        <v>50</v>
      </c>
      <c r="AK19" s="65">
        <v>0</v>
      </c>
      <c r="AL19" s="64">
        <v>21</v>
      </c>
      <c r="AM19" s="26"/>
    </row>
    <row r="20" spans="1:39" ht="84" customHeight="1" x14ac:dyDescent="0.35">
      <c r="A20" s="21" t="s">
        <v>88</v>
      </c>
      <c r="B20" s="22" t="s">
        <v>44</v>
      </c>
      <c r="C20" s="23" t="str">
        <f>VLOOKUP([1]!_Carpet[[#This Row],[Combo]],[2]Sheet1!$F$1:$I$22,4,FALSE)</f>
        <v>Must have a minimum TARR rating of 2.5 and a maximum modification ratio of 4.7</v>
      </c>
      <c r="D20" s="24" t="s">
        <v>1</v>
      </c>
      <c r="E20" s="24" t="s">
        <v>95</v>
      </c>
      <c r="F20" s="24" t="s">
        <v>96</v>
      </c>
      <c r="G20" s="25">
        <f>'[1]Category 1-Carpet'!J21</f>
        <v>11.941069000000001</v>
      </c>
      <c r="H20" s="25">
        <f>'[1]Category 1-Carpet'!L21</f>
        <v>31.569082799999997</v>
      </c>
      <c r="I20" s="25">
        <f>'[1]Category 1-Carpet'!N21</f>
        <v>31.569082799999997</v>
      </c>
      <c r="J20" s="25">
        <f>'[1]Category 1-Carpet'!P21</f>
        <v>31.687082799999999</v>
      </c>
      <c r="K20" s="25">
        <f>'[1]Category 1-Carpet'!R21</f>
        <v>30.212082799999997</v>
      </c>
      <c r="L20" s="25">
        <f>'[1]Category 1-Carpet'!T21</f>
        <v>30.282882799999999</v>
      </c>
      <c r="M20" s="25">
        <f>'[1]Category 1-Carpet'!V21</f>
        <v>30.212082799999997</v>
      </c>
      <c r="N20" s="62" t="s">
        <v>46</v>
      </c>
      <c r="O20" s="24">
        <v>2.5</v>
      </c>
      <c r="P20" s="24">
        <v>2.8</v>
      </c>
      <c r="Q20" s="63" t="s">
        <v>49</v>
      </c>
      <c r="R20" s="63" t="s">
        <v>50</v>
      </c>
      <c r="S20" s="63" t="s">
        <v>51</v>
      </c>
      <c r="T20" s="63" t="s">
        <v>51</v>
      </c>
      <c r="U20" s="63" t="s">
        <v>51</v>
      </c>
      <c r="V20" s="63" t="s">
        <v>51</v>
      </c>
      <c r="W20" s="63" t="s">
        <v>50</v>
      </c>
      <c r="X20" s="63" t="s">
        <v>50</v>
      </c>
      <c r="Y20" s="63" t="s">
        <v>50</v>
      </c>
      <c r="Z20" s="63" t="s">
        <v>50</v>
      </c>
      <c r="AA20" s="63" t="s">
        <v>50</v>
      </c>
      <c r="AB20" s="64" t="s">
        <v>51</v>
      </c>
      <c r="AC20" s="64" t="s">
        <v>52</v>
      </c>
      <c r="AD20" s="64" t="s">
        <v>51</v>
      </c>
      <c r="AE20" s="64" t="s">
        <v>51</v>
      </c>
      <c r="AF20" s="64" t="s">
        <v>51</v>
      </c>
      <c r="AG20" s="64" t="s">
        <v>51</v>
      </c>
      <c r="AH20" s="64" t="s">
        <v>50</v>
      </c>
      <c r="AI20" s="64" t="s">
        <v>50</v>
      </c>
      <c r="AJ20" s="64" t="s">
        <v>50</v>
      </c>
      <c r="AK20" s="65">
        <v>0</v>
      </c>
      <c r="AL20" s="64">
        <v>21</v>
      </c>
      <c r="AM20" s="26"/>
    </row>
    <row r="21" spans="1:39" ht="84" customHeight="1" x14ac:dyDescent="0.35">
      <c r="A21" s="21" t="s">
        <v>88</v>
      </c>
      <c r="B21" s="22" t="s">
        <v>44</v>
      </c>
      <c r="C21" s="23" t="str">
        <f>VLOOKUP([1]!_Carpet[[#This Row],[Combo]],[2]Sheet1!$F$1:$I$22,4,FALSE)</f>
        <v>Must have a minimum TARR rating of 2.5 and a maximum modification ratio of 4.7</v>
      </c>
      <c r="D21" s="24" t="s">
        <v>1</v>
      </c>
      <c r="E21" s="24" t="s">
        <v>97</v>
      </c>
      <c r="F21" s="24" t="s">
        <v>98</v>
      </c>
      <c r="G21" s="25">
        <f>'[1]Category 1-Carpet'!J22</f>
        <v>11.941069000000001</v>
      </c>
      <c r="H21" s="25">
        <f>'[1]Category 1-Carpet'!L22</f>
        <v>31.569082799999997</v>
      </c>
      <c r="I21" s="25">
        <f>'[1]Category 1-Carpet'!N22</f>
        <v>31.569082799999997</v>
      </c>
      <c r="J21" s="25">
        <f>'[1]Category 1-Carpet'!P22</f>
        <v>31.687082799999999</v>
      </c>
      <c r="K21" s="25">
        <f>'[1]Category 1-Carpet'!R22</f>
        <v>30.212082799999997</v>
      </c>
      <c r="L21" s="25">
        <f>'[1]Category 1-Carpet'!T22</f>
        <v>30.282882799999999</v>
      </c>
      <c r="M21" s="25">
        <f>'[1]Category 1-Carpet'!V22</f>
        <v>30.212082799999997</v>
      </c>
      <c r="N21" s="62" t="s">
        <v>46</v>
      </c>
      <c r="O21" s="24">
        <v>2.5</v>
      </c>
      <c r="P21" s="24">
        <v>2.8</v>
      </c>
      <c r="Q21" s="63" t="s">
        <v>49</v>
      </c>
      <c r="R21" s="63" t="s">
        <v>50</v>
      </c>
      <c r="S21" s="63" t="s">
        <v>51</v>
      </c>
      <c r="T21" s="63" t="s">
        <v>51</v>
      </c>
      <c r="U21" s="63" t="s">
        <v>51</v>
      </c>
      <c r="V21" s="63" t="s">
        <v>51</v>
      </c>
      <c r="W21" s="63" t="s">
        <v>50</v>
      </c>
      <c r="X21" s="63" t="s">
        <v>50</v>
      </c>
      <c r="Y21" s="63" t="s">
        <v>50</v>
      </c>
      <c r="Z21" s="63" t="s">
        <v>50</v>
      </c>
      <c r="AA21" s="63" t="s">
        <v>50</v>
      </c>
      <c r="AB21" s="64" t="s">
        <v>59</v>
      </c>
      <c r="AC21" s="64" t="s">
        <v>52</v>
      </c>
      <c r="AD21" s="64" t="s">
        <v>50</v>
      </c>
      <c r="AE21" s="64" t="s">
        <v>50</v>
      </c>
      <c r="AF21" s="64" t="s">
        <v>51</v>
      </c>
      <c r="AG21" s="64" t="s">
        <v>51</v>
      </c>
      <c r="AH21" s="64" t="s">
        <v>50</v>
      </c>
      <c r="AI21" s="64" t="s">
        <v>50</v>
      </c>
      <c r="AJ21" s="64" t="s">
        <v>50</v>
      </c>
      <c r="AK21" s="65">
        <v>0</v>
      </c>
      <c r="AL21" s="64">
        <v>10</v>
      </c>
      <c r="AM21" s="26"/>
    </row>
    <row r="22" spans="1:39" ht="84" customHeight="1" x14ac:dyDescent="0.35">
      <c r="A22" s="21" t="s">
        <v>88</v>
      </c>
      <c r="B22" s="22" t="s">
        <v>44</v>
      </c>
      <c r="C22" s="23" t="str">
        <f>VLOOKUP([1]!_Carpet[[#This Row],[Combo]],[2]Sheet1!$F$1:$I$22,4,FALSE)</f>
        <v>Must have a minimum TARR rating of 2.5 and a maximum modification ratio of 4.7</v>
      </c>
      <c r="D22" s="24" t="s">
        <v>1</v>
      </c>
      <c r="E22" s="24" t="s">
        <v>99</v>
      </c>
      <c r="F22" s="24" t="s">
        <v>100</v>
      </c>
      <c r="G22" s="25">
        <f>'[1]Category 1-Carpet'!J23</f>
        <v>12.048861999999998</v>
      </c>
      <c r="H22" s="25">
        <f>'[1]Category 1-Carpet'!L23</f>
        <v>31.698434399999996</v>
      </c>
      <c r="I22" s="25">
        <f>'[1]Category 1-Carpet'!N23</f>
        <v>31.698434399999996</v>
      </c>
      <c r="J22" s="25">
        <f>'[1]Category 1-Carpet'!P23</f>
        <v>31.816434399999999</v>
      </c>
      <c r="K22" s="25">
        <f>'[1]Category 1-Carpet'!R23</f>
        <v>30.341434399999997</v>
      </c>
      <c r="L22" s="25">
        <f>'[1]Category 1-Carpet'!T23</f>
        <v>30.412234399999999</v>
      </c>
      <c r="M22" s="25">
        <f>'[1]Category 1-Carpet'!V23</f>
        <v>30.341434399999997</v>
      </c>
      <c r="N22" s="62" t="s">
        <v>46</v>
      </c>
      <c r="O22" s="24">
        <v>2.5</v>
      </c>
      <c r="P22" s="24">
        <v>2.8</v>
      </c>
      <c r="Q22" s="63" t="s">
        <v>49</v>
      </c>
      <c r="R22" s="63" t="s">
        <v>50</v>
      </c>
      <c r="S22" s="63" t="s">
        <v>51</v>
      </c>
      <c r="T22" s="63" t="s">
        <v>51</v>
      </c>
      <c r="U22" s="63" t="s">
        <v>51</v>
      </c>
      <c r="V22" s="63" t="s">
        <v>51</v>
      </c>
      <c r="W22" s="63" t="s">
        <v>50</v>
      </c>
      <c r="X22" s="63" t="s">
        <v>50</v>
      </c>
      <c r="Y22" s="63" t="s">
        <v>50</v>
      </c>
      <c r="Z22" s="63" t="s">
        <v>50</v>
      </c>
      <c r="AA22" s="63" t="s">
        <v>50</v>
      </c>
      <c r="AB22" s="64" t="s">
        <v>51</v>
      </c>
      <c r="AC22" s="64" t="s">
        <v>52</v>
      </c>
      <c r="AD22" s="64" t="s">
        <v>51</v>
      </c>
      <c r="AE22" s="64" t="s">
        <v>51</v>
      </c>
      <c r="AF22" s="64" t="s">
        <v>51</v>
      </c>
      <c r="AG22" s="64" t="s">
        <v>51</v>
      </c>
      <c r="AH22" s="64" t="s">
        <v>50</v>
      </c>
      <c r="AI22" s="64" t="s">
        <v>50</v>
      </c>
      <c r="AJ22" s="64" t="s">
        <v>50</v>
      </c>
      <c r="AK22" s="65">
        <v>0</v>
      </c>
      <c r="AL22" s="64">
        <v>21</v>
      </c>
      <c r="AM22" s="26"/>
    </row>
    <row r="23" spans="1:39" ht="84" customHeight="1" x14ac:dyDescent="0.35">
      <c r="A23" s="21" t="s">
        <v>88</v>
      </c>
      <c r="B23" s="22" t="s">
        <v>64</v>
      </c>
      <c r="C23" s="23" t="str">
        <f>VLOOKUP([1]!_Carpet[[#This Row],[Combo]],[2]Sheet1!$F$1:$I$22,4,FALSE)</f>
        <v>Must have a minimum TARR rating of 2.5 and a maximum modification ratio of 4.7</v>
      </c>
      <c r="D23" s="24" t="s">
        <v>1</v>
      </c>
      <c r="E23" s="24" t="s">
        <v>101</v>
      </c>
      <c r="F23" s="24" t="s">
        <v>102</v>
      </c>
      <c r="G23" s="25">
        <f>'[1]Category 1-Carpet'!J24</f>
        <v>16.384535999999997</v>
      </c>
      <c r="H23" s="25">
        <f>'[1]Category 1-Carpet'!L24</f>
        <v>36.901243199999996</v>
      </c>
      <c r="I23" s="25">
        <f>'[1]Category 1-Carpet'!N24</f>
        <v>36.901243199999996</v>
      </c>
      <c r="J23" s="25">
        <f>'[1]Category 1-Carpet'!P24</f>
        <v>37.019243199999998</v>
      </c>
      <c r="K23" s="25">
        <f>'[1]Category 1-Carpet'!R24</f>
        <v>35.544243199999997</v>
      </c>
      <c r="L23" s="25">
        <f>'[1]Category 1-Carpet'!T24</f>
        <v>35.615043199999995</v>
      </c>
      <c r="M23" s="25">
        <f>'[1]Category 1-Carpet'!V24</f>
        <v>35.544243199999997</v>
      </c>
      <c r="N23" s="62" t="s">
        <v>46</v>
      </c>
      <c r="O23" s="24">
        <v>3</v>
      </c>
      <c r="P23" s="24" t="s">
        <v>48</v>
      </c>
      <c r="Q23" s="63" t="s">
        <v>49</v>
      </c>
      <c r="R23" s="63" t="s">
        <v>50</v>
      </c>
      <c r="S23" s="63" t="s">
        <v>51</v>
      </c>
      <c r="T23" s="63" t="s">
        <v>51</v>
      </c>
      <c r="U23" s="63" t="s">
        <v>51</v>
      </c>
      <c r="V23" s="63" t="s">
        <v>51</v>
      </c>
      <c r="W23" s="63" t="s">
        <v>50</v>
      </c>
      <c r="X23" s="63" t="s">
        <v>50</v>
      </c>
      <c r="Y23" s="63" t="s">
        <v>50</v>
      </c>
      <c r="Z23" s="63" t="s">
        <v>50</v>
      </c>
      <c r="AA23" s="63" t="s">
        <v>50</v>
      </c>
      <c r="AB23" s="64" t="s">
        <v>59</v>
      </c>
      <c r="AC23" s="64" t="s">
        <v>52</v>
      </c>
      <c r="AD23" s="64" t="s">
        <v>50</v>
      </c>
      <c r="AE23" s="64" t="s">
        <v>50</v>
      </c>
      <c r="AF23" s="64" t="s">
        <v>51</v>
      </c>
      <c r="AG23" s="64" t="s">
        <v>51</v>
      </c>
      <c r="AH23" s="64" t="s">
        <v>50</v>
      </c>
      <c r="AI23" s="64" t="s">
        <v>50</v>
      </c>
      <c r="AJ23" s="64" t="s">
        <v>50</v>
      </c>
      <c r="AK23" s="64" t="s">
        <v>53</v>
      </c>
      <c r="AL23" s="64" t="s">
        <v>54</v>
      </c>
      <c r="AM23" s="26" t="s">
        <v>61</v>
      </c>
    </row>
    <row r="24" spans="1:39" ht="84" customHeight="1" x14ac:dyDescent="0.35">
      <c r="A24" s="21" t="s">
        <v>88</v>
      </c>
      <c r="B24" s="22" t="s">
        <v>64</v>
      </c>
      <c r="C24" s="23" t="str">
        <f>VLOOKUP([1]!_Carpet[[#This Row],[Combo]],[2]Sheet1!$F$1:$I$22,4,FALSE)</f>
        <v>Must consist of nylon fiber, and meet have a minimum TARR rating of 3.0 and a maximum modification ratio of 2.8</v>
      </c>
      <c r="D24" s="24" t="s">
        <v>1</v>
      </c>
      <c r="E24" s="24" t="s">
        <v>103</v>
      </c>
      <c r="F24" s="24" t="s">
        <v>104</v>
      </c>
      <c r="G24" s="25">
        <f>'[1]Category 1-Carpet'!J25</f>
        <v>15.222766999999997</v>
      </c>
      <c r="H24" s="25">
        <f>'[1]Category 1-Carpet'!L25</f>
        <v>35.507120399999991</v>
      </c>
      <c r="I24" s="25">
        <f>'[1]Category 1-Carpet'!N25</f>
        <v>35.507120399999991</v>
      </c>
      <c r="J24" s="25">
        <f>'[1]Category 1-Carpet'!P25</f>
        <v>35.625120399999993</v>
      </c>
      <c r="K24" s="25">
        <f>'[1]Category 1-Carpet'!R25</f>
        <v>34.150120399999999</v>
      </c>
      <c r="L24" s="25">
        <f>'[1]Category 1-Carpet'!T25</f>
        <v>34.220920399999997</v>
      </c>
      <c r="M24" s="25">
        <f>'[1]Category 1-Carpet'!V25</f>
        <v>34.150120399999999</v>
      </c>
      <c r="N24" s="62" t="s">
        <v>46</v>
      </c>
      <c r="O24" s="24">
        <v>3.5</v>
      </c>
      <c r="P24" s="24">
        <v>2.8</v>
      </c>
      <c r="Q24" s="63" t="s">
        <v>58</v>
      </c>
      <c r="R24" s="63" t="s">
        <v>50</v>
      </c>
      <c r="S24" s="63" t="s">
        <v>51</v>
      </c>
      <c r="T24" s="63" t="s">
        <v>51</v>
      </c>
      <c r="U24" s="63" t="s">
        <v>51</v>
      </c>
      <c r="V24" s="63" t="s">
        <v>51</v>
      </c>
      <c r="W24" s="63" t="s">
        <v>50</v>
      </c>
      <c r="X24" s="63" t="s">
        <v>50</v>
      </c>
      <c r="Y24" s="63" t="s">
        <v>50</v>
      </c>
      <c r="Z24" s="63" t="s">
        <v>50</v>
      </c>
      <c r="AA24" s="63" t="s">
        <v>50</v>
      </c>
      <c r="AB24" s="64" t="s">
        <v>59</v>
      </c>
      <c r="AC24" s="64" t="s">
        <v>52</v>
      </c>
      <c r="AD24" s="64" t="s">
        <v>50</v>
      </c>
      <c r="AE24" s="64" t="s">
        <v>50</v>
      </c>
      <c r="AF24" s="64" t="s">
        <v>51</v>
      </c>
      <c r="AG24" s="64" t="s">
        <v>51</v>
      </c>
      <c r="AH24" s="64" t="s">
        <v>50</v>
      </c>
      <c r="AI24" s="64" t="s">
        <v>50</v>
      </c>
      <c r="AJ24" s="64" t="s">
        <v>50</v>
      </c>
      <c r="AK24" s="65">
        <v>0</v>
      </c>
      <c r="AL24" s="64">
        <v>8</v>
      </c>
      <c r="AM24" s="26"/>
    </row>
    <row r="25" spans="1:39" ht="84" customHeight="1" x14ac:dyDescent="0.35">
      <c r="A25" s="21" t="s">
        <v>88</v>
      </c>
      <c r="B25" s="22" t="s">
        <v>64</v>
      </c>
      <c r="C25" s="23" t="str">
        <f>VLOOKUP([1]!_Carpet[[#This Row],[Combo]],[2]Sheet1!$F$1:$I$22,4,FALSE)</f>
        <v>Must consist of nylon fiber, and meet have a minimum TARR rating of 3.0 and a maximum modification ratio of 2.8</v>
      </c>
      <c r="D25" s="24" t="s">
        <v>1</v>
      </c>
      <c r="E25" s="24" t="s">
        <v>105</v>
      </c>
      <c r="F25" s="24" t="s">
        <v>106</v>
      </c>
      <c r="G25" s="25">
        <f>'[1]Category 1-Carpet'!J26</f>
        <v>15.222766999999997</v>
      </c>
      <c r="H25" s="25">
        <f>'[1]Category 1-Carpet'!L26</f>
        <v>35.507120399999991</v>
      </c>
      <c r="I25" s="25">
        <f>'[1]Category 1-Carpet'!N26</f>
        <v>35.507120399999991</v>
      </c>
      <c r="J25" s="25">
        <f>'[1]Category 1-Carpet'!P26</f>
        <v>35.625120399999993</v>
      </c>
      <c r="K25" s="25">
        <f>'[1]Category 1-Carpet'!R26</f>
        <v>34.150120399999999</v>
      </c>
      <c r="L25" s="25">
        <f>'[1]Category 1-Carpet'!T26</f>
        <v>34.220920399999997</v>
      </c>
      <c r="M25" s="25">
        <f>'[1]Category 1-Carpet'!V26</f>
        <v>34.150120399999999</v>
      </c>
      <c r="N25" s="62" t="s">
        <v>46</v>
      </c>
      <c r="O25" s="24">
        <v>3.5</v>
      </c>
      <c r="P25" s="24">
        <v>2.8</v>
      </c>
      <c r="Q25" s="63" t="s">
        <v>58</v>
      </c>
      <c r="R25" s="63" t="s">
        <v>50</v>
      </c>
      <c r="S25" s="63" t="s">
        <v>51</v>
      </c>
      <c r="T25" s="63" t="s">
        <v>51</v>
      </c>
      <c r="U25" s="63" t="s">
        <v>51</v>
      </c>
      <c r="V25" s="63" t="s">
        <v>51</v>
      </c>
      <c r="W25" s="63" t="s">
        <v>50</v>
      </c>
      <c r="X25" s="63" t="s">
        <v>50</v>
      </c>
      <c r="Y25" s="63" t="s">
        <v>50</v>
      </c>
      <c r="Z25" s="63" t="s">
        <v>50</v>
      </c>
      <c r="AA25" s="63" t="s">
        <v>50</v>
      </c>
      <c r="AB25" s="64" t="s">
        <v>59</v>
      </c>
      <c r="AC25" s="64" t="s">
        <v>52</v>
      </c>
      <c r="AD25" s="64" t="s">
        <v>50</v>
      </c>
      <c r="AE25" s="64" t="s">
        <v>50</v>
      </c>
      <c r="AF25" s="64" t="s">
        <v>51</v>
      </c>
      <c r="AG25" s="64" t="s">
        <v>51</v>
      </c>
      <c r="AH25" s="64" t="s">
        <v>50</v>
      </c>
      <c r="AI25" s="64" t="s">
        <v>50</v>
      </c>
      <c r="AJ25" s="64" t="s">
        <v>50</v>
      </c>
      <c r="AK25" s="65">
        <v>0</v>
      </c>
      <c r="AL25" s="64">
        <v>8</v>
      </c>
      <c r="AM25" s="26"/>
    </row>
    <row r="26" spans="1:39" ht="84" customHeight="1" x14ac:dyDescent="0.35">
      <c r="A26" s="21" t="s">
        <v>88</v>
      </c>
      <c r="B26" s="22" t="s">
        <v>64</v>
      </c>
      <c r="C26" s="23" t="str">
        <f>VLOOKUP([1]!_Carpet[[#This Row],[Combo]],[2]Sheet1!$F$1:$I$22,4,FALSE)</f>
        <v>Must consist of nylon fiber, and meet have a minimum TARR rating of 3.0 and a maximum modification ratio of 2.8</v>
      </c>
      <c r="D26" s="24" t="s">
        <v>1</v>
      </c>
      <c r="E26" s="24" t="s">
        <v>107</v>
      </c>
      <c r="F26" s="24" t="s">
        <v>108</v>
      </c>
      <c r="G26" s="25">
        <f>'[1]Category 1-Carpet'!J27</f>
        <v>15.222766999999997</v>
      </c>
      <c r="H26" s="25">
        <f>'[1]Category 1-Carpet'!L27</f>
        <v>35.507120399999991</v>
      </c>
      <c r="I26" s="25">
        <f>'[1]Category 1-Carpet'!N27</f>
        <v>35.507120399999991</v>
      </c>
      <c r="J26" s="25">
        <f>'[1]Category 1-Carpet'!P27</f>
        <v>35.625120399999993</v>
      </c>
      <c r="K26" s="25">
        <f>'[1]Category 1-Carpet'!R27</f>
        <v>34.150120399999999</v>
      </c>
      <c r="L26" s="25">
        <f>'[1]Category 1-Carpet'!T27</f>
        <v>34.220920399999997</v>
      </c>
      <c r="M26" s="25">
        <f>'[1]Category 1-Carpet'!V27</f>
        <v>34.150120399999999</v>
      </c>
      <c r="N26" s="62" t="s">
        <v>46</v>
      </c>
      <c r="O26" s="24">
        <v>3.5</v>
      </c>
      <c r="P26" s="24">
        <v>2.8</v>
      </c>
      <c r="Q26" s="63" t="s">
        <v>58</v>
      </c>
      <c r="R26" s="63" t="s">
        <v>50</v>
      </c>
      <c r="S26" s="63" t="s">
        <v>51</v>
      </c>
      <c r="T26" s="63" t="s">
        <v>51</v>
      </c>
      <c r="U26" s="63" t="s">
        <v>51</v>
      </c>
      <c r="V26" s="63" t="s">
        <v>51</v>
      </c>
      <c r="W26" s="63" t="s">
        <v>50</v>
      </c>
      <c r="X26" s="63" t="s">
        <v>50</v>
      </c>
      <c r="Y26" s="63" t="s">
        <v>50</v>
      </c>
      <c r="Z26" s="63" t="s">
        <v>50</v>
      </c>
      <c r="AA26" s="63" t="s">
        <v>50</v>
      </c>
      <c r="AB26" s="64" t="s">
        <v>59</v>
      </c>
      <c r="AC26" s="64" t="s">
        <v>52</v>
      </c>
      <c r="AD26" s="64" t="s">
        <v>50</v>
      </c>
      <c r="AE26" s="64" t="s">
        <v>50</v>
      </c>
      <c r="AF26" s="64" t="s">
        <v>51</v>
      </c>
      <c r="AG26" s="64" t="s">
        <v>51</v>
      </c>
      <c r="AH26" s="64" t="s">
        <v>50</v>
      </c>
      <c r="AI26" s="64" t="s">
        <v>50</v>
      </c>
      <c r="AJ26" s="64" t="s">
        <v>50</v>
      </c>
      <c r="AK26" s="65">
        <v>0</v>
      </c>
      <c r="AL26" s="64">
        <v>8</v>
      </c>
      <c r="AM26" s="26" t="s">
        <v>61</v>
      </c>
    </row>
    <row r="27" spans="1:39" ht="84" customHeight="1" x14ac:dyDescent="0.35">
      <c r="A27" s="21" t="s">
        <v>88</v>
      </c>
      <c r="B27" s="22" t="s">
        <v>64</v>
      </c>
      <c r="C27" s="23" t="str">
        <f>VLOOKUP([1]!_Carpet[[#This Row],[Combo]],[2]Sheet1!$F$1:$I$22,4,FALSE)</f>
        <v>Must consist of nylon fiber, and meet have a minimum TARR rating of 3.0 and a maximum modification ratio of 2.8</v>
      </c>
      <c r="D27" s="24" t="s">
        <v>1</v>
      </c>
      <c r="E27" s="24" t="s">
        <v>109</v>
      </c>
      <c r="F27" s="24" t="s">
        <v>110</v>
      </c>
      <c r="G27" s="25">
        <f>'[1]Category 1-Carpet'!J28</f>
        <v>13.761572999999999</v>
      </c>
      <c r="H27" s="25">
        <f>'[1]Category 1-Carpet'!L28</f>
        <v>33.753687599999992</v>
      </c>
      <c r="I27" s="25">
        <f>'[1]Category 1-Carpet'!N28</f>
        <v>33.753687599999992</v>
      </c>
      <c r="J27" s="25">
        <f>'[1]Category 1-Carpet'!P28</f>
        <v>33.871687600000001</v>
      </c>
      <c r="K27" s="25">
        <f>'[1]Category 1-Carpet'!R28</f>
        <v>32.3966876</v>
      </c>
      <c r="L27" s="25">
        <f>'[1]Category 1-Carpet'!T28</f>
        <v>32.467487599999998</v>
      </c>
      <c r="M27" s="25">
        <f>'[1]Category 1-Carpet'!V28</f>
        <v>32.3966876</v>
      </c>
      <c r="N27" s="62" t="s">
        <v>46</v>
      </c>
      <c r="O27" s="24">
        <v>3.5</v>
      </c>
      <c r="P27" s="24">
        <v>2.8</v>
      </c>
      <c r="Q27" s="63" t="s">
        <v>58</v>
      </c>
      <c r="R27" s="63" t="s">
        <v>50</v>
      </c>
      <c r="S27" s="63" t="s">
        <v>51</v>
      </c>
      <c r="T27" s="63" t="s">
        <v>51</v>
      </c>
      <c r="U27" s="63" t="s">
        <v>51</v>
      </c>
      <c r="V27" s="63" t="s">
        <v>51</v>
      </c>
      <c r="W27" s="63" t="s">
        <v>50</v>
      </c>
      <c r="X27" s="63" t="s">
        <v>50</v>
      </c>
      <c r="Y27" s="63" t="s">
        <v>50</v>
      </c>
      <c r="Z27" s="63" t="s">
        <v>50</v>
      </c>
      <c r="AA27" s="63" t="s">
        <v>50</v>
      </c>
      <c r="AB27" s="64" t="s">
        <v>59</v>
      </c>
      <c r="AC27" s="64" t="s">
        <v>52</v>
      </c>
      <c r="AD27" s="64" t="s">
        <v>50</v>
      </c>
      <c r="AE27" s="64" t="s">
        <v>50</v>
      </c>
      <c r="AF27" s="64" t="s">
        <v>51</v>
      </c>
      <c r="AG27" s="64" t="s">
        <v>51</v>
      </c>
      <c r="AH27" s="64" t="s">
        <v>50</v>
      </c>
      <c r="AI27" s="64" t="s">
        <v>50</v>
      </c>
      <c r="AJ27" s="64" t="s">
        <v>50</v>
      </c>
      <c r="AK27" s="65">
        <v>0</v>
      </c>
      <c r="AL27" s="64">
        <v>19</v>
      </c>
      <c r="AM27" s="26" t="s">
        <v>61</v>
      </c>
    </row>
    <row r="28" spans="1:39" ht="84" customHeight="1" x14ac:dyDescent="0.35">
      <c r="A28" s="21" t="s">
        <v>88</v>
      </c>
      <c r="B28" s="22" t="s">
        <v>64</v>
      </c>
      <c r="C28" s="23" t="str">
        <f>VLOOKUP([1]!_Carpet[[#This Row],[Combo]],[2]Sheet1!$F$1:$I$22,4,FALSE)</f>
        <v>Must consist of nylon fiber, and meet have a minimum TARR rating of 3.0 and a maximum modification ratio of 2.8</v>
      </c>
      <c r="D28" s="24" t="s">
        <v>1</v>
      </c>
      <c r="E28" s="24" t="s">
        <v>111</v>
      </c>
      <c r="F28" s="24" t="s">
        <v>112</v>
      </c>
      <c r="G28" s="25">
        <f>'[1]Category 1-Carpet'!J29</f>
        <v>13.761572999999999</v>
      </c>
      <c r="H28" s="25">
        <f>'[1]Category 1-Carpet'!L29</f>
        <v>33.753687599999992</v>
      </c>
      <c r="I28" s="25">
        <f>'[1]Category 1-Carpet'!N29</f>
        <v>33.753687599999992</v>
      </c>
      <c r="J28" s="25">
        <f>'[1]Category 1-Carpet'!P29</f>
        <v>33.871687600000001</v>
      </c>
      <c r="K28" s="25">
        <f>'[1]Category 1-Carpet'!R29</f>
        <v>32.3966876</v>
      </c>
      <c r="L28" s="25">
        <f>'[1]Category 1-Carpet'!T29</f>
        <v>32.467487599999998</v>
      </c>
      <c r="M28" s="25">
        <f>'[1]Category 1-Carpet'!V29</f>
        <v>32.3966876</v>
      </c>
      <c r="N28" s="62" t="s">
        <v>46</v>
      </c>
      <c r="O28" s="24">
        <v>3</v>
      </c>
      <c r="P28" s="24">
        <v>2.8</v>
      </c>
      <c r="Q28" s="63" t="s">
        <v>49</v>
      </c>
      <c r="R28" s="63" t="s">
        <v>50</v>
      </c>
      <c r="S28" s="63" t="s">
        <v>51</v>
      </c>
      <c r="T28" s="63" t="s">
        <v>51</v>
      </c>
      <c r="U28" s="63" t="s">
        <v>51</v>
      </c>
      <c r="V28" s="63" t="s">
        <v>51</v>
      </c>
      <c r="W28" s="63" t="s">
        <v>50</v>
      </c>
      <c r="X28" s="63" t="s">
        <v>50</v>
      </c>
      <c r="Y28" s="63" t="s">
        <v>50</v>
      </c>
      <c r="Z28" s="63" t="s">
        <v>50</v>
      </c>
      <c r="AA28" s="63" t="s">
        <v>50</v>
      </c>
      <c r="AB28" s="64" t="s">
        <v>51</v>
      </c>
      <c r="AC28" s="64" t="s">
        <v>52</v>
      </c>
      <c r="AD28" s="64" t="s">
        <v>51</v>
      </c>
      <c r="AE28" s="64" t="s">
        <v>51</v>
      </c>
      <c r="AF28" s="64" t="s">
        <v>51</v>
      </c>
      <c r="AG28" s="64" t="s">
        <v>51</v>
      </c>
      <c r="AH28" s="64" t="s">
        <v>50</v>
      </c>
      <c r="AI28" s="64" t="s">
        <v>50</v>
      </c>
      <c r="AJ28" s="64" t="s">
        <v>50</v>
      </c>
      <c r="AK28" s="65">
        <v>0</v>
      </c>
      <c r="AL28" s="64">
        <v>19</v>
      </c>
      <c r="AM28" s="26" t="s">
        <v>61</v>
      </c>
    </row>
    <row r="29" spans="1:39" ht="84" customHeight="1" x14ac:dyDescent="0.35">
      <c r="A29" s="21" t="s">
        <v>88</v>
      </c>
      <c r="B29" s="22" t="s">
        <v>64</v>
      </c>
      <c r="C29" s="23" t="str">
        <f>VLOOKUP([1]!_Carpet[[#This Row],[Combo]],[2]Sheet1!$F$1:$I$22,4,FALSE)</f>
        <v>Must consist of nylon fiber, and meet have a minimum TARR rating of 3.0 and a maximum modification ratio of 2.8</v>
      </c>
      <c r="D29" s="24" t="s">
        <v>1</v>
      </c>
      <c r="E29" s="24" t="s">
        <v>113</v>
      </c>
      <c r="F29" s="24" t="s">
        <v>114</v>
      </c>
      <c r="G29" s="25">
        <f>'[1]Category 1-Carpet'!J30</f>
        <v>15.330559999999998</v>
      </c>
      <c r="H29" s="25">
        <f>'[1]Category 1-Carpet'!L30</f>
        <v>35.636471999999998</v>
      </c>
      <c r="I29" s="25">
        <f>'[1]Category 1-Carpet'!N30</f>
        <v>35.636471999999998</v>
      </c>
      <c r="J29" s="25">
        <f>'[1]Category 1-Carpet'!P30</f>
        <v>35.754472</v>
      </c>
      <c r="K29" s="25">
        <f>'[1]Category 1-Carpet'!R30</f>
        <v>34.279471999999998</v>
      </c>
      <c r="L29" s="25">
        <f>'[1]Category 1-Carpet'!T30</f>
        <v>34.350271999999997</v>
      </c>
      <c r="M29" s="25">
        <f>'[1]Category 1-Carpet'!V30</f>
        <v>34.279471999999998</v>
      </c>
      <c r="N29" s="62" t="s">
        <v>46</v>
      </c>
      <c r="O29" s="24">
        <v>3.5</v>
      </c>
      <c r="P29" s="24">
        <v>2.8</v>
      </c>
      <c r="Q29" s="63" t="s">
        <v>58</v>
      </c>
      <c r="R29" s="63" t="s">
        <v>50</v>
      </c>
      <c r="S29" s="63" t="s">
        <v>51</v>
      </c>
      <c r="T29" s="63" t="s">
        <v>51</v>
      </c>
      <c r="U29" s="63" t="s">
        <v>51</v>
      </c>
      <c r="V29" s="63" t="s">
        <v>51</v>
      </c>
      <c r="W29" s="63" t="s">
        <v>50</v>
      </c>
      <c r="X29" s="63" t="s">
        <v>50</v>
      </c>
      <c r="Y29" s="63" t="s">
        <v>50</v>
      </c>
      <c r="Z29" s="63" t="s">
        <v>50</v>
      </c>
      <c r="AA29" s="63" t="s">
        <v>50</v>
      </c>
      <c r="AB29" s="64" t="s">
        <v>59</v>
      </c>
      <c r="AC29" s="64" t="s">
        <v>52</v>
      </c>
      <c r="AD29" s="64" t="s">
        <v>50</v>
      </c>
      <c r="AE29" s="64" t="s">
        <v>50</v>
      </c>
      <c r="AF29" s="64" t="s">
        <v>51</v>
      </c>
      <c r="AG29" s="64" t="s">
        <v>51</v>
      </c>
      <c r="AH29" s="64" t="s">
        <v>50</v>
      </c>
      <c r="AI29" s="64" t="s">
        <v>50</v>
      </c>
      <c r="AJ29" s="64" t="s">
        <v>50</v>
      </c>
      <c r="AK29" s="64">
        <v>0</v>
      </c>
      <c r="AL29" s="64">
        <v>19</v>
      </c>
      <c r="AM29" s="26" t="s">
        <v>61</v>
      </c>
    </row>
    <row r="30" spans="1:39" ht="84" customHeight="1" x14ac:dyDescent="0.35">
      <c r="A30" s="21" t="s">
        <v>88</v>
      </c>
      <c r="B30" s="22" t="s">
        <v>64</v>
      </c>
      <c r="C30" s="23" t="str">
        <f>VLOOKUP([1]!_Carpet[[#This Row],[Combo]],[2]Sheet1!$F$1:$I$22,4,FALSE)</f>
        <v>Must consist of nylon fiber, and meet have a minimum TARR rating of 3.0 and a maximum modification ratio of 2.8</v>
      </c>
      <c r="D30" s="24" t="s">
        <v>1</v>
      </c>
      <c r="E30" s="24" t="s">
        <v>115</v>
      </c>
      <c r="F30" s="24" t="s">
        <v>116</v>
      </c>
      <c r="G30" s="25">
        <f>'[1]Category 1-Carpet'!J31</f>
        <v>14.396353999999999</v>
      </c>
      <c r="H30" s="25">
        <f>'[1]Category 1-Carpet'!L31</f>
        <v>34.515424799999998</v>
      </c>
      <c r="I30" s="25">
        <f>'[1]Category 1-Carpet'!N31</f>
        <v>34.515424799999998</v>
      </c>
      <c r="J30" s="25">
        <f>'[1]Category 1-Carpet'!P31</f>
        <v>34.6334248</v>
      </c>
      <c r="K30" s="25">
        <f>'[1]Category 1-Carpet'!R31</f>
        <v>33.158424799999999</v>
      </c>
      <c r="L30" s="25">
        <f>'[1]Category 1-Carpet'!T31</f>
        <v>33.229224799999997</v>
      </c>
      <c r="M30" s="25">
        <f>'[1]Category 1-Carpet'!V31</f>
        <v>33.158424799999999</v>
      </c>
      <c r="N30" s="62" t="s">
        <v>46</v>
      </c>
      <c r="O30" s="24">
        <v>3.5</v>
      </c>
      <c r="P30" s="24">
        <v>2.8</v>
      </c>
      <c r="Q30" s="63" t="s">
        <v>58</v>
      </c>
      <c r="R30" s="63" t="s">
        <v>50</v>
      </c>
      <c r="S30" s="63" t="s">
        <v>51</v>
      </c>
      <c r="T30" s="63" t="s">
        <v>51</v>
      </c>
      <c r="U30" s="63" t="s">
        <v>51</v>
      </c>
      <c r="V30" s="63" t="s">
        <v>51</v>
      </c>
      <c r="W30" s="63" t="s">
        <v>50</v>
      </c>
      <c r="X30" s="63" t="s">
        <v>50</v>
      </c>
      <c r="Y30" s="63" t="s">
        <v>50</v>
      </c>
      <c r="Z30" s="63" t="s">
        <v>50</v>
      </c>
      <c r="AA30" s="63" t="s">
        <v>50</v>
      </c>
      <c r="AB30" s="64" t="s">
        <v>59</v>
      </c>
      <c r="AC30" s="64" t="s">
        <v>52</v>
      </c>
      <c r="AD30" s="64" t="s">
        <v>50</v>
      </c>
      <c r="AE30" s="64" t="s">
        <v>50</v>
      </c>
      <c r="AF30" s="64" t="s">
        <v>51</v>
      </c>
      <c r="AG30" s="64" t="s">
        <v>51</v>
      </c>
      <c r="AH30" s="64" t="s">
        <v>50</v>
      </c>
      <c r="AI30" s="64" t="s">
        <v>50</v>
      </c>
      <c r="AJ30" s="64" t="s">
        <v>50</v>
      </c>
      <c r="AK30" s="65">
        <v>0</v>
      </c>
      <c r="AL30" s="64">
        <v>19</v>
      </c>
      <c r="AM30" s="26" t="s">
        <v>61</v>
      </c>
    </row>
    <row r="31" spans="1:39" ht="84" customHeight="1" x14ac:dyDescent="0.35">
      <c r="A31" s="21" t="s">
        <v>88</v>
      </c>
      <c r="B31" s="22" t="s">
        <v>64</v>
      </c>
      <c r="C31" s="23" t="str">
        <f>VLOOKUP([1]!_Carpet[[#This Row],[Combo]],[2]Sheet1!$F$1:$I$22,4,FALSE)</f>
        <v>Must consist of nylon fiber, and meet have a minimum TARR rating of 3.0 and a maximum modification ratio of 2.8</v>
      </c>
      <c r="D31" s="24" t="s">
        <v>1</v>
      </c>
      <c r="E31" s="24" t="s">
        <v>117</v>
      </c>
      <c r="F31" s="24" t="s">
        <v>118</v>
      </c>
      <c r="G31" s="25">
        <f>'[1]Category 1-Carpet'!J32</f>
        <v>15.378467999999998</v>
      </c>
      <c r="H31" s="25">
        <f>'[1]Category 1-Carpet'!L32</f>
        <v>35.693961599999994</v>
      </c>
      <c r="I31" s="25">
        <f>'[1]Category 1-Carpet'!N32</f>
        <v>35.693961599999994</v>
      </c>
      <c r="J31" s="25">
        <f>'[1]Category 1-Carpet'!P32</f>
        <v>35.811961599999997</v>
      </c>
      <c r="K31" s="25">
        <f>'[1]Category 1-Carpet'!R32</f>
        <v>34.336961599999995</v>
      </c>
      <c r="L31" s="25">
        <f>'[1]Category 1-Carpet'!T32</f>
        <v>34.407761600000001</v>
      </c>
      <c r="M31" s="25">
        <f>'[1]Category 1-Carpet'!V32</f>
        <v>34.336961599999995</v>
      </c>
      <c r="N31" s="62" t="s">
        <v>46</v>
      </c>
      <c r="O31" s="24">
        <v>3</v>
      </c>
      <c r="P31" s="24">
        <v>2.8</v>
      </c>
      <c r="Q31" s="63" t="s">
        <v>58</v>
      </c>
      <c r="R31" s="63" t="s">
        <v>50</v>
      </c>
      <c r="S31" s="63" t="s">
        <v>51</v>
      </c>
      <c r="T31" s="63" t="s">
        <v>51</v>
      </c>
      <c r="U31" s="63" t="s">
        <v>51</v>
      </c>
      <c r="V31" s="63" t="s">
        <v>51</v>
      </c>
      <c r="W31" s="63" t="s">
        <v>50</v>
      </c>
      <c r="X31" s="63" t="s">
        <v>50</v>
      </c>
      <c r="Y31" s="63" t="s">
        <v>50</v>
      </c>
      <c r="Z31" s="63" t="s">
        <v>50</v>
      </c>
      <c r="AA31" s="63" t="s">
        <v>50</v>
      </c>
      <c r="AB31" s="64" t="s">
        <v>59</v>
      </c>
      <c r="AC31" s="64" t="s">
        <v>52</v>
      </c>
      <c r="AD31" s="64" t="s">
        <v>50</v>
      </c>
      <c r="AE31" s="64" t="s">
        <v>50</v>
      </c>
      <c r="AF31" s="64" t="s">
        <v>51</v>
      </c>
      <c r="AG31" s="64" t="s">
        <v>51</v>
      </c>
      <c r="AH31" s="64" t="s">
        <v>50</v>
      </c>
      <c r="AI31" s="64" t="s">
        <v>50</v>
      </c>
      <c r="AJ31" s="64" t="s">
        <v>50</v>
      </c>
      <c r="AK31" s="65">
        <v>0</v>
      </c>
      <c r="AL31" s="64">
        <v>19</v>
      </c>
      <c r="AM31" s="26" t="s">
        <v>61</v>
      </c>
    </row>
    <row r="32" spans="1:39" ht="84" customHeight="1" x14ac:dyDescent="0.35">
      <c r="A32" s="21" t="s">
        <v>88</v>
      </c>
      <c r="B32" s="22" t="s">
        <v>64</v>
      </c>
      <c r="C32" s="23" t="str">
        <f>VLOOKUP([1]!_Carpet[[#This Row],[Combo]],[2]Sheet1!$F$1:$I$22,4,FALSE)</f>
        <v>Must consist of nylon fiber, and meet have a minimum TARR rating of 3.0 and a maximum modification ratio of 2.8</v>
      </c>
      <c r="D32" s="24" t="s">
        <v>1</v>
      </c>
      <c r="E32" s="24" t="s">
        <v>119</v>
      </c>
      <c r="F32" s="24" t="s">
        <v>120</v>
      </c>
      <c r="G32" s="25">
        <f>'[1]Category 1-Carpet'!J33</f>
        <v>14.875433999999998</v>
      </c>
      <c r="H32" s="25">
        <f>'[1]Category 1-Carpet'!L33</f>
        <v>35.090320800000001</v>
      </c>
      <c r="I32" s="25">
        <f>'[1]Category 1-Carpet'!N33</f>
        <v>35.090320800000001</v>
      </c>
      <c r="J32" s="25">
        <f>'[1]Category 1-Carpet'!P33</f>
        <v>35.208320799999996</v>
      </c>
      <c r="K32" s="25">
        <f>'[1]Category 1-Carpet'!R33</f>
        <v>33.733320800000001</v>
      </c>
      <c r="L32" s="25">
        <f>'[1]Category 1-Carpet'!T33</f>
        <v>33.8041208</v>
      </c>
      <c r="M32" s="25">
        <f>'[1]Category 1-Carpet'!V33</f>
        <v>33.733320800000001</v>
      </c>
      <c r="N32" s="62" t="s">
        <v>46</v>
      </c>
      <c r="O32" s="24">
        <v>4</v>
      </c>
      <c r="P32" s="24">
        <v>2.8</v>
      </c>
      <c r="Q32" s="63" t="s">
        <v>58</v>
      </c>
      <c r="R32" s="63" t="s">
        <v>50</v>
      </c>
      <c r="S32" s="63" t="s">
        <v>51</v>
      </c>
      <c r="T32" s="63" t="s">
        <v>51</v>
      </c>
      <c r="U32" s="63" t="s">
        <v>51</v>
      </c>
      <c r="V32" s="63" t="s">
        <v>51</v>
      </c>
      <c r="W32" s="63" t="s">
        <v>50</v>
      </c>
      <c r="X32" s="63" t="s">
        <v>50</v>
      </c>
      <c r="Y32" s="63" t="s">
        <v>50</v>
      </c>
      <c r="Z32" s="63" t="s">
        <v>50</v>
      </c>
      <c r="AA32" s="63" t="s">
        <v>50</v>
      </c>
      <c r="AB32" s="64" t="s">
        <v>59</v>
      </c>
      <c r="AC32" s="64" t="s">
        <v>52</v>
      </c>
      <c r="AD32" s="64" t="s">
        <v>50</v>
      </c>
      <c r="AE32" s="64" t="s">
        <v>50</v>
      </c>
      <c r="AF32" s="64" t="s">
        <v>51</v>
      </c>
      <c r="AG32" s="64" t="s">
        <v>51</v>
      </c>
      <c r="AH32" s="64" t="s">
        <v>50</v>
      </c>
      <c r="AI32" s="64" t="s">
        <v>50</v>
      </c>
      <c r="AJ32" s="64" t="s">
        <v>50</v>
      </c>
      <c r="AK32" s="65">
        <v>0</v>
      </c>
      <c r="AL32" s="64">
        <v>11</v>
      </c>
      <c r="AM32" s="26" t="s">
        <v>61</v>
      </c>
    </row>
    <row r="33" spans="1:39" ht="84" customHeight="1" x14ac:dyDescent="0.35">
      <c r="A33" s="21" t="s">
        <v>88</v>
      </c>
      <c r="B33" s="22" t="s">
        <v>64</v>
      </c>
      <c r="C33" s="23" t="str">
        <f>VLOOKUP([1]!_Carpet[[#This Row],[Combo]],[2]Sheet1!$F$1:$I$22,4,FALSE)</f>
        <v>Must consist of nylon fiber, and meet have a minimum TARR rating of 3.0 and a maximum modification ratio of 2.8</v>
      </c>
      <c r="D33" s="24" t="s">
        <v>1</v>
      </c>
      <c r="E33" s="24" t="s">
        <v>121</v>
      </c>
      <c r="F33" s="24" t="s">
        <v>122</v>
      </c>
      <c r="G33" s="25">
        <f>'[1]Category 1-Carpet'!J34</f>
        <v>14.647870999999999</v>
      </c>
      <c r="H33" s="25">
        <f>'[1]Category 1-Carpet'!L34</f>
        <v>34.817245199999995</v>
      </c>
      <c r="I33" s="25">
        <f>'[1]Category 1-Carpet'!N34</f>
        <v>34.817245199999995</v>
      </c>
      <c r="J33" s="25">
        <f>'[1]Category 1-Carpet'!P34</f>
        <v>34.935245199999997</v>
      </c>
      <c r="K33" s="25">
        <f>'[1]Category 1-Carpet'!R34</f>
        <v>33.460245200000003</v>
      </c>
      <c r="L33" s="25">
        <f>'[1]Category 1-Carpet'!T34</f>
        <v>33.531045200000001</v>
      </c>
      <c r="M33" s="25">
        <f>'[1]Category 1-Carpet'!V34</f>
        <v>33.460245200000003</v>
      </c>
      <c r="N33" s="62" t="s">
        <v>46</v>
      </c>
      <c r="O33" s="24">
        <v>3.5</v>
      </c>
      <c r="P33" s="24">
        <v>1.9</v>
      </c>
      <c r="Q33" s="63" t="s">
        <v>58</v>
      </c>
      <c r="R33" s="63" t="s">
        <v>50</v>
      </c>
      <c r="S33" s="63" t="s">
        <v>51</v>
      </c>
      <c r="T33" s="63" t="s">
        <v>51</v>
      </c>
      <c r="U33" s="63" t="s">
        <v>51</v>
      </c>
      <c r="V33" s="63" t="s">
        <v>51</v>
      </c>
      <c r="W33" s="63" t="s">
        <v>50</v>
      </c>
      <c r="X33" s="63" t="s">
        <v>50</v>
      </c>
      <c r="Y33" s="63" t="s">
        <v>50</v>
      </c>
      <c r="Z33" s="63" t="s">
        <v>50</v>
      </c>
      <c r="AA33" s="63" t="s">
        <v>50</v>
      </c>
      <c r="AB33" s="64" t="s">
        <v>59</v>
      </c>
      <c r="AC33" s="64" t="s">
        <v>52</v>
      </c>
      <c r="AD33" s="64" t="s">
        <v>50</v>
      </c>
      <c r="AE33" s="64" t="s">
        <v>50</v>
      </c>
      <c r="AF33" s="64" t="s">
        <v>51</v>
      </c>
      <c r="AG33" s="64" t="s">
        <v>51</v>
      </c>
      <c r="AH33" s="64" t="s">
        <v>50</v>
      </c>
      <c r="AI33" s="64" t="s">
        <v>50</v>
      </c>
      <c r="AJ33" s="64" t="s">
        <v>50</v>
      </c>
      <c r="AK33" s="65">
        <v>0</v>
      </c>
      <c r="AL33" s="64">
        <v>19</v>
      </c>
      <c r="AM33" s="26" t="s">
        <v>61</v>
      </c>
    </row>
    <row r="34" spans="1:39" ht="84" customHeight="1" x14ac:dyDescent="0.35">
      <c r="A34" s="21" t="s">
        <v>88</v>
      </c>
      <c r="B34" s="22" t="s">
        <v>64</v>
      </c>
      <c r="C34" s="23" t="str">
        <f>VLOOKUP([1]!_Carpet[[#This Row],[Combo]],[2]Sheet1!$F$1:$I$22,4,FALSE)</f>
        <v>Must consist of nylon fiber, and meet have a minimum TARR rating of 3.0 and a maximum modification ratio of 2.8</v>
      </c>
      <c r="D34" s="24" t="s">
        <v>1</v>
      </c>
      <c r="E34" s="24" t="s">
        <v>123</v>
      </c>
      <c r="F34" s="24" t="s">
        <v>124</v>
      </c>
      <c r="G34" s="25">
        <f>'[1]Category 1-Carpet'!J35</f>
        <v>11.569782</v>
      </c>
      <c r="H34" s="25">
        <f>'[1]Category 1-Carpet'!L35</f>
        <v>31.123538399999997</v>
      </c>
      <c r="I34" s="25">
        <f>'[1]Category 1-Carpet'!N35</f>
        <v>31.123538399999997</v>
      </c>
      <c r="J34" s="25">
        <f>'[1]Category 1-Carpet'!P35</f>
        <v>31.2415384</v>
      </c>
      <c r="K34" s="25">
        <f>'[1]Category 1-Carpet'!R35</f>
        <v>29.766538400000002</v>
      </c>
      <c r="L34" s="25">
        <f>'[1]Category 1-Carpet'!T35</f>
        <v>29.8373384</v>
      </c>
      <c r="M34" s="25">
        <f>'[1]Category 1-Carpet'!V35</f>
        <v>29.766538400000002</v>
      </c>
      <c r="N34" s="62" t="s">
        <v>46</v>
      </c>
      <c r="O34" s="24">
        <v>3</v>
      </c>
      <c r="P34" s="24">
        <v>2.8</v>
      </c>
      <c r="Q34" s="63" t="s">
        <v>58</v>
      </c>
      <c r="R34" s="63" t="s">
        <v>50</v>
      </c>
      <c r="S34" s="63" t="s">
        <v>51</v>
      </c>
      <c r="T34" s="63" t="s">
        <v>51</v>
      </c>
      <c r="U34" s="63" t="s">
        <v>51</v>
      </c>
      <c r="V34" s="63" t="s">
        <v>51</v>
      </c>
      <c r="W34" s="63" t="s">
        <v>50</v>
      </c>
      <c r="X34" s="63" t="s">
        <v>50</v>
      </c>
      <c r="Y34" s="63" t="s">
        <v>50</v>
      </c>
      <c r="Z34" s="63" t="s">
        <v>50</v>
      </c>
      <c r="AA34" s="63" t="s">
        <v>50</v>
      </c>
      <c r="AB34" s="64" t="s">
        <v>59</v>
      </c>
      <c r="AC34" s="64" t="s">
        <v>52</v>
      </c>
      <c r="AD34" s="64" t="s">
        <v>50</v>
      </c>
      <c r="AE34" s="64" t="s">
        <v>50</v>
      </c>
      <c r="AF34" s="64" t="s">
        <v>51</v>
      </c>
      <c r="AG34" s="64" t="s">
        <v>51</v>
      </c>
      <c r="AH34" s="64" t="s">
        <v>50</v>
      </c>
      <c r="AI34" s="64" t="s">
        <v>50</v>
      </c>
      <c r="AJ34" s="64" t="s">
        <v>50</v>
      </c>
      <c r="AK34" s="65">
        <v>0</v>
      </c>
      <c r="AL34" s="64">
        <v>10</v>
      </c>
      <c r="AM34" s="26" t="s">
        <v>61</v>
      </c>
    </row>
    <row r="35" spans="1:39" ht="84" customHeight="1" x14ac:dyDescent="0.35">
      <c r="A35" s="21" t="s">
        <v>88</v>
      </c>
      <c r="B35" s="22" t="s">
        <v>64</v>
      </c>
      <c r="C35" s="23" t="str">
        <f>VLOOKUP([1]!_Carpet[[#This Row],[Combo]],[2]Sheet1!$F$1:$I$22,4,FALSE)</f>
        <v>Must consist of nylon fiber, and meet have a minimum TARR rating of 3.0 and a maximum modification ratio of 2.8</v>
      </c>
      <c r="D35" s="24" t="s">
        <v>1</v>
      </c>
      <c r="E35" s="24" t="s">
        <v>125</v>
      </c>
      <c r="F35" s="24" t="s">
        <v>126</v>
      </c>
      <c r="G35" s="25">
        <f>'[1]Category 1-Carpet'!J36</f>
        <v>11.569782</v>
      </c>
      <c r="H35" s="25">
        <f>'[1]Category 1-Carpet'!L36</f>
        <v>31.123538399999997</v>
      </c>
      <c r="I35" s="25">
        <f>'[1]Category 1-Carpet'!N36</f>
        <v>31.123538399999997</v>
      </c>
      <c r="J35" s="25">
        <f>'[1]Category 1-Carpet'!P36</f>
        <v>31.2415384</v>
      </c>
      <c r="K35" s="25">
        <f>'[1]Category 1-Carpet'!R36</f>
        <v>29.766538400000002</v>
      </c>
      <c r="L35" s="25">
        <f>'[1]Category 1-Carpet'!T36</f>
        <v>29.8373384</v>
      </c>
      <c r="M35" s="25">
        <f>'[1]Category 1-Carpet'!V36</f>
        <v>29.766538400000002</v>
      </c>
      <c r="N35" s="62" t="s">
        <v>46</v>
      </c>
      <c r="O35" s="24">
        <v>3</v>
      </c>
      <c r="P35" s="24">
        <v>2.8</v>
      </c>
      <c r="Q35" s="63" t="s">
        <v>58</v>
      </c>
      <c r="R35" s="63" t="s">
        <v>50</v>
      </c>
      <c r="S35" s="63" t="s">
        <v>51</v>
      </c>
      <c r="T35" s="63" t="s">
        <v>51</v>
      </c>
      <c r="U35" s="63" t="s">
        <v>51</v>
      </c>
      <c r="V35" s="63" t="s">
        <v>51</v>
      </c>
      <c r="W35" s="63" t="s">
        <v>50</v>
      </c>
      <c r="X35" s="63" t="s">
        <v>50</v>
      </c>
      <c r="Y35" s="63" t="s">
        <v>50</v>
      </c>
      <c r="Z35" s="63" t="s">
        <v>50</v>
      </c>
      <c r="AA35" s="63" t="s">
        <v>50</v>
      </c>
      <c r="AB35" s="64" t="s">
        <v>59</v>
      </c>
      <c r="AC35" s="64" t="s">
        <v>52</v>
      </c>
      <c r="AD35" s="64" t="s">
        <v>50</v>
      </c>
      <c r="AE35" s="64" t="s">
        <v>50</v>
      </c>
      <c r="AF35" s="64" t="s">
        <v>51</v>
      </c>
      <c r="AG35" s="64" t="s">
        <v>51</v>
      </c>
      <c r="AH35" s="64" t="s">
        <v>50</v>
      </c>
      <c r="AI35" s="64" t="s">
        <v>50</v>
      </c>
      <c r="AJ35" s="64" t="s">
        <v>50</v>
      </c>
      <c r="AK35" s="65">
        <v>0</v>
      </c>
      <c r="AL35" s="64">
        <v>10</v>
      </c>
      <c r="AM35" s="26" t="s">
        <v>61</v>
      </c>
    </row>
    <row r="36" spans="1:39" ht="84" customHeight="1" x14ac:dyDescent="0.35">
      <c r="A36" s="21" t="s">
        <v>88</v>
      </c>
      <c r="B36" s="22" t="s">
        <v>64</v>
      </c>
      <c r="C36" s="23" t="str">
        <f>VLOOKUP([1]!_Carpet[[#This Row],[Combo]],[2]Sheet1!$F$1:$I$22,4,FALSE)</f>
        <v>Must consist of nylon fiber, and meet have a minimum TARR rating of 3.0 and a maximum modification ratio of 2.8</v>
      </c>
      <c r="D36" s="24" t="s">
        <v>1</v>
      </c>
      <c r="E36" s="24" t="s">
        <v>127</v>
      </c>
      <c r="F36" s="24" t="s">
        <v>128</v>
      </c>
      <c r="G36" s="25">
        <f>'[1]Category 1-Carpet'!J37</f>
        <v>13.474124999999999</v>
      </c>
      <c r="H36" s="25">
        <f>'[1]Category 1-Carpet'!L37</f>
        <v>33.408749999999998</v>
      </c>
      <c r="I36" s="25">
        <f>'[1]Category 1-Carpet'!N37</f>
        <v>33.408749999999998</v>
      </c>
      <c r="J36" s="25">
        <f>'[1]Category 1-Carpet'!P37</f>
        <v>33.52675</v>
      </c>
      <c r="K36" s="25">
        <f>'[1]Category 1-Carpet'!R37</f>
        <v>32.051749999999998</v>
      </c>
      <c r="L36" s="25">
        <f>'[1]Category 1-Carpet'!T37</f>
        <v>32.122549999999997</v>
      </c>
      <c r="M36" s="25">
        <f>'[1]Category 1-Carpet'!V37</f>
        <v>32.051749999999998</v>
      </c>
      <c r="N36" s="62" t="s">
        <v>46</v>
      </c>
      <c r="O36" s="24">
        <v>3</v>
      </c>
      <c r="P36" s="24">
        <v>1.9</v>
      </c>
      <c r="Q36" s="63" t="s">
        <v>58</v>
      </c>
      <c r="R36" s="63" t="s">
        <v>50</v>
      </c>
      <c r="S36" s="63" t="s">
        <v>51</v>
      </c>
      <c r="T36" s="63" t="s">
        <v>51</v>
      </c>
      <c r="U36" s="63" t="s">
        <v>51</v>
      </c>
      <c r="V36" s="63" t="s">
        <v>51</v>
      </c>
      <c r="W36" s="63" t="s">
        <v>50</v>
      </c>
      <c r="X36" s="63" t="s">
        <v>50</v>
      </c>
      <c r="Y36" s="63" t="s">
        <v>50</v>
      </c>
      <c r="Z36" s="63" t="s">
        <v>50</v>
      </c>
      <c r="AA36" s="63" t="s">
        <v>50</v>
      </c>
      <c r="AB36" s="64" t="s">
        <v>59</v>
      </c>
      <c r="AC36" s="64" t="s">
        <v>52</v>
      </c>
      <c r="AD36" s="64" t="s">
        <v>50</v>
      </c>
      <c r="AE36" s="64" t="s">
        <v>50</v>
      </c>
      <c r="AF36" s="64" t="s">
        <v>51</v>
      </c>
      <c r="AG36" s="64" t="s">
        <v>51</v>
      </c>
      <c r="AH36" s="64" t="s">
        <v>50</v>
      </c>
      <c r="AI36" s="64" t="s">
        <v>50</v>
      </c>
      <c r="AJ36" s="64" t="s">
        <v>50</v>
      </c>
      <c r="AK36" s="65">
        <v>0</v>
      </c>
      <c r="AL36" s="64">
        <v>19</v>
      </c>
      <c r="AM36" s="26" t="s">
        <v>61</v>
      </c>
    </row>
    <row r="37" spans="1:39" ht="84" customHeight="1" x14ac:dyDescent="0.35">
      <c r="A37" s="21" t="s">
        <v>88</v>
      </c>
      <c r="B37" s="22" t="s">
        <v>64</v>
      </c>
      <c r="C37" s="23" t="str">
        <f>VLOOKUP([1]!_Carpet[[#This Row],[Combo]],[2]Sheet1!$F$1:$I$22,4,FALSE)</f>
        <v>Must consist of nylon fiber, and meet have a minimum TARR rating of 3.0 and a maximum modification ratio of 2.8</v>
      </c>
      <c r="D37" s="24" t="s">
        <v>1</v>
      </c>
      <c r="E37" s="24" t="s">
        <v>129</v>
      </c>
      <c r="F37" s="24" t="s">
        <v>130</v>
      </c>
      <c r="G37" s="25">
        <f>'[1]Category 1-Carpet'!J38</f>
        <v>16.875592999999999</v>
      </c>
      <c r="H37" s="25">
        <f>'[1]Category 1-Carpet'!L38</f>
        <v>37.490511599999998</v>
      </c>
      <c r="I37" s="25">
        <f>'[1]Category 1-Carpet'!N38</f>
        <v>37.490511599999998</v>
      </c>
      <c r="J37" s="25">
        <f>'[1]Category 1-Carpet'!P38</f>
        <v>37.6085116</v>
      </c>
      <c r="K37" s="25">
        <f>'[1]Category 1-Carpet'!R38</f>
        <v>36.133511599999999</v>
      </c>
      <c r="L37" s="25">
        <f>'[1]Category 1-Carpet'!T38</f>
        <v>36.204311599999997</v>
      </c>
      <c r="M37" s="25">
        <f>'[1]Category 1-Carpet'!V38</f>
        <v>36.133511599999999</v>
      </c>
      <c r="N37" s="62" t="s">
        <v>46</v>
      </c>
      <c r="O37" s="24">
        <v>3</v>
      </c>
      <c r="P37" s="24">
        <v>1.9</v>
      </c>
      <c r="Q37" s="63" t="s">
        <v>58</v>
      </c>
      <c r="R37" s="63" t="s">
        <v>50</v>
      </c>
      <c r="S37" s="63" t="s">
        <v>51</v>
      </c>
      <c r="T37" s="63" t="s">
        <v>51</v>
      </c>
      <c r="U37" s="63" t="s">
        <v>51</v>
      </c>
      <c r="V37" s="63" t="s">
        <v>51</v>
      </c>
      <c r="W37" s="63" t="s">
        <v>50</v>
      </c>
      <c r="X37" s="63" t="s">
        <v>50</v>
      </c>
      <c r="Y37" s="63" t="s">
        <v>50</v>
      </c>
      <c r="Z37" s="63" t="s">
        <v>50</v>
      </c>
      <c r="AA37" s="63" t="s">
        <v>50</v>
      </c>
      <c r="AB37" s="64" t="s">
        <v>59</v>
      </c>
      <c r="AC37" s="64" t="s">
        <v>52</v>
      </c>
      <c r="AD37" s="64" t="s">
        <v>50</v>
      </c>
      <c r="AE37" s="64" t="s">
        <v>50</v>
      </c>
      <c r="AF37" s="64" t="s">
        <v>51</v>
      </c>
      <c r="AG37" s="64" t="s">
        <v>51</v>
      </c>
      <c r="AH37" s="64" t="s">
        <v>50</v>
      </c>
      <c r="AI37" s="64" t="s">
        <v>50</v>
      </c>
      <c r="AJ37" s="64" t="s">
        <v>50</v>
      </c>
      <c r="AK37" s="65">
        <v>0</v>
      </c>
      <c r="AL37" s="64">
        <v>0</v>
      </c>
      <c r="AM37" s="26" t="s">
        <v>61</v>
      </c>
    </row>
    <row r="38" spans="1:39" ht="84" customHeight="1" x14ac:dyDescent="0.35">
      <c r="A38" s="21" t="s">
        <v>88</v>
      </c>
      <c r="B38" s="22" t="s">
        <v>64</v>
      </c>
      <c r="C38" s="23" t="str">
        <f>VLOOKUP([1]!_Carpet[[#This Row],[Combo]],[2]Sheet1!$F$1:$I$22,4,FALSE)</f>
        <v>Must consist of nylon fiber, and meet have a minimum TARR rating of 3.0 and a maximum modification ratio of 2.8</v>
      </c>
      <c r="D38" s="24" t="s">
        <v>1</v>
      </c>
      <c r="E38" s="24" t="s">
        <v>131</v>
      </c>
      <c r="F38" s="24" t="s">
        <v>132</v>
      </c>
      <c r="G38" s="25">
        <f>'[1]Category 1-Carpet'!J39</f>
        <v>10.779299999999999</v>
      </c>
      <c r="H38" s="25">
        <f>'[1]Category 1-Carpet'!L39</f>
        <v>30.174959999999999</v>
      </c>
      <c r="I38" s="25">
        <f>'[1]Category 1-Carpet'!N39</f>
        <v>30.174959999999999</v>
      </c>
      <c r="J38" s="25">
        <f>'[1]Category 1-Carpet'!P39</f>
        <v>30.292960000000001</v>
      </c>
      <c r="K38" s="25">
        <f>'[1]Category 1-Carpet'!R39</f>
        <v>28.817959999999999</v>
      </c>
      <c r="L38" s="25">
        <f>'[1]Category 1-Carpet'!T39</f>
        <v>28.888759999999998</v>
      </c>
      <c r="M38" s="25">
        <f>'[1]Category 1-Carpet'!V39</f>
        <v>28.817959999999999</v>
      </c>
      <c r="N38" s="62" t="s">
        <v>46</v>
      </c>
      <c r="O38" s="24">
        <v>3</v>
      </c>
      <c r="P38" s="24">
        <v>2.8</v>
      </c>
      <c r="Q38" s="63" t="s">
        <v>49</v>
      </c>
      <c r="R38" s="63" t="s">
        <v>50</v>
      </c>
      <c r="S38" s="63" t="s">
        <v>51</v>
      </c>
      <c r="T38" s="63" t="s">
        <v>51</v>
      </c>
      <c r="U38" s="63" t="s">
        <v>51</v>
      </c>
      <c r="V38" s="63" t="s">
        <v>51</v>
      </c>
      <c r="W38" s="63" t="s">
        <v>50</v>
      </c>
      <c r="X38" s="63" t="s">
        <v>50</v>
      </c>
      <c r="Y38" s="63" t="s">
        <v>50</v>
      </c>
      <c r="Z38" s="63" t="s">
        <v>50</v>
      </c>
      <c r="AA38" s="63" t="s">
        <v>50</v>
      </c>
      <c r="AB38" s="64" t="s">
        <v>51</v>
      </c>
      <c r="AC38" s="64" t="s">
        <v>52</v>
      </c>
      <c r="AD38" s="64" t="s">
        <v>51</v>
      </c>
      <c r="AE38" s="64" t="s">
        <v>51</v>
      </c>
      <c r="AF38" s="64" t="s">
        <v>51</v>
      </c>
      <c r="AG38" s="64" t="s">
        <v>51</v>
      </c>
      <c r="AH38" s="64" t="s">
        <v>50</v>
      </c>
      <c r="AI38" s="64" t="s">
        <v>50</v>
      </c>
      <c r="AJ38" s="64" t="s">
        <v>50</v>
      </c>
      <c r="AK38" s="65">
        <v>0</v>
      </c>
      <c r="AL38" s="64">
        <v>21</v>
      </c>
      <c r="AM38" s="26" t="s">
        <v>61</v>
      </c>
    </row>
    <row r="39" spans="1:39" ht="84" customHeight="1" x14ac:dyDescent="0.35">
      <c r="A39" s="21" t="s">
        <v>88</v>
      </c>
      <c r="B39" s="22" t="s">
        <v>64</v>
      </c>
      <c r="C39" s="23" t="str">
        <f>VLOOKUP([1]!_Carpet[[#This Row],[Combo]],[2]Sheet1!$F$1:$I$22,4,FALSE)</f>
        <v>Must consist of nylon fiber, and meet have a minimum TARR rating of 3.0 and a maximum modification ratio of 2.8</v>
      </c>
      <c r="D39" s="24" t="s">
        <v>1</v>
      </c>
      <c r="E39" s="24" t="s">
        <v>133</v>
      </c>
      <c r="F39" s="24" t="s">
        <v>134</v>
      </c>
      <c r="G39" s="25">
        <f>'[1]Category 1-Carpet'!J40</f>
        <v>10.779299999999999</v>
      </c>
      <c r="H39" s="25">
        <f>'[1]Category 1-Carpet'!L40</f>
        <v>30.174959999999999</v>
      </c>
      <c r="I39" s="25">
        <f>'[1]Category 1-Carpet'!N40</f>
        <v>30.174959999999999</v>
      </c>
      <c r="J39" s="25">
        <f>'[1]Category 1-Carpet'!P40</f>
        <v>30.292960000000001</v>
      </c>
      <c r="K39" s="25">
        <f>'[1]Category 1-Carpet'!R40</f>
        <v>28.817959999999999</v>
      </c>
      <c r="L39" s="25">
        <f>'[1]Category 1-Carpet'!T40</f>
        <v>28.888759999999998</v>
      </c>
      <c r="M39" s="25">
        <f>'[1]Category 1-Carpet'!V40</f>
        <v>28.817959999999999</v>
      </c>
      <c r="N39" s="62" t="s">
        <v>46</v>
      </c>
      <c r="O39" s="24">
        <v>3</v>
      </c>
      <c r="P39" s="24">
        <v>2.8</v>
      </c>
      <c r="Q39" s="63" t="s">
        <v>49</v>
      </c>
      <c r="R39" s="63" t="s">
        <v>50</v>
      </c>
      <c r="S39" s="63" t="s">
        <v>51</v>
      </c>
      <c r="T39" s="63" t="s">
        <v>51</v>
      </c>
      <c r="U39" s="63" t="s">
        <v>51</v>
      </c>
      <c r="V39" s="63" t="s">
        <v>51</v>
      </c>
      <c r="W39" s="63" t="s">
        <v>50</v>
      </c>
      <c r="X39" s="63" t="s">
        <v>50</v>
      </c>
      <c r="Y39" s="63" t="s">
        <v>50</v>
      </c>
      <c r="Z39" s="63" t="s">
        <v>50</v>
      </c>
      <c r="AA39" s="63" t="s">
        <v>50</v>
      </c>
      <c r="AB39" s="64" t="s">
        <v>51</v>
      </c>
      <c r="AC39" s="64" t="s">
        <v>52</v>
      </c>
      <c r="AD39" s="64" t="s">
        <v>51</v>
      </c>
      <c r="AE39" s="64" t="s">
        <v>51</v>
      </c>
      <c r="AF39" s="64" t="s">
        <v>51</v>
      </c>
      <c r="AG39" s="64" t="s">
        <v>51</v>
      </c>
      <c r="AH39" s="64" t="s">
        <v>50</v>
      </c>
      <c r="AI39" s="64" t="s">
        <v>50</v>
      </c>
      <c r="AJ39" s="64" t="s">
        <v>50</v>
      </c>
      <c r="AK39" s="65">
        <v>0</v>
      </c>
      <c r="AL39" s="64">
        <v>20</v>
      </c>
      <c r="AM39" s="26" t="s">
        <v>61</v>
      </c>
    </row>
    <row r="40" spans="1:39" ht="84" customHeight="1" x14ac:dyDescent="0.35">
      <c r="A40" s="21" t="s">
        <v>88</v>
      </c>
      <c r="B40" s="22" t="s">
        <v>64</v>
      </c>
      <c r="C40" s="23" t="str">
        <f>VLOOKUP([1]!_Carpet[[#This Row],[Combo]],[2]Sheet1!$F$1:$I$22,4,FALSE)</f>
        <v>Must consist of nylon fiber, and meet have a minimum TARR rating of 3.0 and a maximum modification ratio of 2.8</v>
      </c>
      <c r="D40" s="24" t="s">
        <v>1</v>
      </c>
      <c r="E40" s="24" t="s">
        <v>135</v>
      </c>
      <c r="F40" s="24" t="s">
        <v>136</v>
      </c>
      <c r="G40" s="25">
        <f>'[1]Category 1-Carpet'!J41</f>
        <v>11.689551999999999</v>
      </c>
      <c r="H40" s="25">
        <f>'[1]Category 1-Carpet'!L41</f>
        <v>31.2672624</v>
      </c>
      <c r="I40" s="25">
        <f>'[1]Category 1-Carpet'!N41</f>
        <v>31.2672624</v>
      </c>
      <c r="J40" s="25">
        <f>'[1]Category 1-Carpet'!P41</f>
        <v>31.385262400000002</v>
      </c>
      <c r="K40" s="25">
        <f>'[1]Category 1-Carpet'!R41</f>
        <v>29.910262400000001</v>
      </c>
      <c r="L40" s="25">
        <f>'[1]Category 1-Carpet'!T41</f>
        <v>29.981062399999999</v>
      </c>
      <c r="M40" s="25">
        <f>'[1]Category 1-Carpet'!V41</f>
        <v>29.910262400000001</v>
      </c>
      <c r="N40" s="62" t="s">
        <v>46</v>
      </c>
      <c r="O40" s="24">
        <v>3</v>
      </c>
      <c r="P40" s="24">
        <v>2.8</v>
      </c>
      <c r="Q40" s="63" t="s">
        <v>49</v>
      </c>
      <c r="R40" s="63" t="s">
        <v>50</v>
      </c>
      <c r="S40" s="63" t="s">
        <v>51</v>
      </c>
      <c r="T40" s="63" t="s">
        <v>51</v>
      </c>
      <c r="U40" s="63" t="s">
        <v>51</v>
      </c>
      <c r="V40" s="63" t="s">
        <v>51</v>
      </c>
      <c r="W40" s="63" t="s">
        <v>50</v>
      </c>
      <c r="X40" s="63" t="s">
        <v>50</v>
      </c>
      <c r="Y40" s="63" t="s">
        <v>50</v>
      </c>
      <c r="Z40" s="63" t="s">
        <v>50</v>
      </c>
      <c r="AA40" s="63" t="s">
        <v>50</v>
      </c>
      <c r="AB40" s="64" t="s">
        <v>51</v>
      </c>
      <c r="AC40" s="64" t="s">
        <v>52</v>
      </c>
      <c r="AD40" s="64" t="s">
        <v>51</v>
      </c>
      <c r="AE40" s="64" t="s">
        <v>51</v>
      </c>
      <c r="AF40" s="64" t="s">
        <v>51</v>
      </c>
      <c r="AG40" s="64" t="s">
        <v>51</v>
      </c>
      <c r="AH40" s="64" t="s">
        <v>50</v>
      </c>
      <c r="AI40" s="64" t="s">
        <v>50</v>
      </c>
      <c r="AJ40" s="64" t="s">
        <v>50</v>
      </c>
      <c r="AK40" s="65">
        <v>0</v>
      </c>
      <c r="AL40" s="64">
        <v>10</v>
      </c>
      <c r="AM40" s="26" t="s">
        <v>61</v>
      </c>
    </row>
    <row r="41" spans="1:39" ht="84" customHeight="1" x14ac:dyDescent="0.35">
      <c r="A41" s="21" t="s">
        <v>88</v>
      </c>
      <c r="B41" s="22" t="s">
        <v>64</v>
      </c>
      <c r="C41" s="23" t="str">
        <f>VLOOKUP([1]!_Carpet[[#This Row],[Combo]],[2]Sheet1!$F$1:$I$22,4,FALSE)</f>
        <v>Must consist of nylon fiber, and meet have a minimum TARR rating of 3.0 and a maximum modification ratio of 2.8</v>
      </c>
      <c r="D41" s="24" t="s">
        <v>1</v>
      </c>
      <c r="E41" s="24" t="s">
        <v>137</v>
      </c>
      <c r="F41" s="24" t="s">
        <v>138</v>
      </c>
      <c r="G41" s="25">
        <f>'[1]Category 1-Carpet'!J42</f>
        <v>12.635735</v>
      </c>
      <c r="H41" s="25">
        <f>'[1]Category 1-Carpet'!L42</f>
        <v>32.402681999999999</v>
      </c>
      <c r="I41" s="25">
        <f>'[1]Category 1-Carpet'!N42</f>
        <v>32.402681999999999</v>
      </c>
      <c r="J41" s="25">
        <f>'[1]Category 1-Carpet'!P42</f>
        <v>32.520682000000001</v>
      </c>
      <c r="K41" s="25">
        <f>'[1]Category 1-Carpet'!R42</f>
        <v>31.045681999999999</v>
      </c>
      <c r="L41" s="25">
        <f>'[1]Category 1-Carpet'!T42</f>
        <v>31.116482000000001</v>
      </c>
      <c r="M41" s="25">
        <f>'[1]Category 1-Carpet'!V42</f>
        <v>31.045681999999999</v>
      </c>
      <c r="N41" s="62" t="s">
        <v>46</v>
      </c>
      <c r="O41" s="24">
        <v>3</v>
      </c>
      <c r="P41" s="24">
        <v>2.8</v>
      </c>
      <c r="Q41" s="63" t="s">
        <v>49</v>
      </c>
      <c r="R41" s="63" t="s">
        <v>50</v>
      </c>
      <c r="S41" s="63" t="s">
        <v>51</v>
      </c>
      <c r="T41" s="63" t="s">
        <v>51</v>
      </c>
      <c r="U41" s="63" t="s">
        <v>51</v>
      </c>
      <c r="V41" s="63" t="s">
        <v>51</v>
      </c>
      <c r="W41" s="63" t="s">
        <v>50</v>
      </c>
      <c r="X41" s="63" t="s">
        <v>50</v>
      </c>
      <c r="Y41" s="63" t="s">
        <v>50</v>
      </c>
      <c r="Z41" s="63" t="s">
        <v>50</v>
      </c>
      <c r="AA41" s="63" t="s">
        <v>50</v>
      </c>
      <c r="AB41" s="64" t="s">
        <v>51</v>
      </c>
      <c r="AC41" s="64" t="s">
        <v>52</v>
      </c>
      <c r="AD41" s="64" t="s">
        <v>51</v>
      </c>
      <c r="AE41" s="64" t="s">
        <v>51</v>
      </c>
      <c r="AF41" s="64" t="s">
        <v>51</v>
      </c>
      <c r="AG41" s="64" t="s">
        <v>51</v>
      </c>
      <c r="AH41" s="64" t="s">
        <v>50</v>
      </c>
      <c r="AI41" s="64" t="s">
        <v>50</v>
      </c>
      <c r="AJ41" s="64" t="s">
        <v>50</v>
      </c>
      <c r="AK41" s="65">
        <v>0</v>
      </c>
      <c r="AL41" s="64">
        <v>11</v>
      </c>
      <c r="AM41" s="26" t="s">
        <v>61</v>
      </c>
    </row>
    <row r="42" spans="1:39" ht="84" customHeight="1" x14ac:dyDescent="0.35">
      <c r="A42" s="21" t="s">
        <v>88</v>
      </c>
      <c r="B42" s="22" t="s">
        <v>64</v>
      </c>
      <c r="C42" s="23" t="str">
        <f>VLOOKUP([1]!_Carpet[[#This Row],[Combo]],[2]Sheet1!$F$1:$I$22,4,FALSE)</f>
        <v>Must consist of nylon fiber, and meet have a minimum TARR rating of 3.0 and a maximum modification ratio of 2.8</v>
      </c>
      <c r="D42" s="24" t="s">
        <v>1</v>
      </c>
      <c r="E42" s="24" t="s">
        <v>139</v>
      </c>
      <c r="F42" s="24" t="s">
        <v>140</v>
      </c>
      <c r="G42" s="25">
        <f>'[1]Category 1-Carpet'!J43</f>
        <v>10.096610999999998</v>
      </c>
      <c r="H42" s="25">
        <f>'[1]Category 1-Carpet'!L43</f>
        <v>29.355733199999996</v>
      </c>
      <c r="I42" s="25">
        <f>'[1]Category 1-Carpet'!N43</f>
        <v>29.355733199999996</v>
      </c>
      <c r="J42" s="25">
        <f>'[1]Category 1-Carpet'!P43</f>
        <v>29.473733199999998</v>
      </c>
      <c r="K42" s="25">
        <f>'[1]Category 1-Carpet'!R43</f>
        <v>27.998733199999997</v>
      </c>
      <c r="L42" s="25">
        <f>'[1]Category 1-Carpet'!T43</f>
        <v>28.069533199999999</v>
      </c>
      <c r="M42" s="25">
        <f>'[1]Category 1-Carpet'!V43</f>
        <v>27.998733199999997</v>
      </c>
      <c r="N42" s="62" t="s">
        <v>46</v>
      </c>
      <c r="O42" s="24">
        <v>3</v>
      </c>
      <c r="P42" s="24">
        <v>2.8</v>
      </c>
      <c r="Q42" s="63" t="s">
        <v>49</v>
      </c>
      <c r="R42" s="63" t="s">
        <v>50</v>
      </c>
      <c r="S42" s="63" t="s">
        <v>51</v>
      </c>
      <c r="T42" s="63" t="s">
        <v>51</v>
      </c>
      <c r="U42" s="63" t="s">
        <v>51</v>
      </c>
      <c r="V42" s="63" t="s">
        <v>51</v>
      </c>
      <c r="W42" s="63" t="s">
        <v>50</v>
      </c>
      <c r="X42" s="63" t="s">
        <v>50</v>
      </c>
      <c r="Y42" s="63" t="s">
        <v>50</v>
      </c>
      <c r="Z42" s="63" t="s">
        <v>50</v>
      </c>
      <c r="AA42" s="63" t="s">
        <v>50</v>
      </c>
      <c r="AB42" s="64" t="s">
        <v>51</v>
      </c>
      <c r="AC42" s="64" t="s">
        <v>52</v>
      </c>
      <c r="AD42" s="64" t="s">
        <v>51</v>
      </c>
      <c r="AE42" s="64" t="s">
        <v>51</v>
      </c>
      <c r="AF42" s="64" t="s">
        <v>51</v>
      </c>
      <c r="AG42" s="64" t="s">
        <v>51</v>
      </c>
      <c r="AH42" s="64" t="s">
        <v>50</v>
      </c>
      <c r="AI42" s="64" t="s">
        <v>50</v>
      </c>
      <c r="AJ42" s="64" t="s">
        <v>50</v>
      </c>
      <c r="AK42" s="65">
        <v>0</v>
      </c>
      <c r="AL42" s="64">
        <v>21</v>
      </c>
      <c r="AM42" s="26" t="s">
        <v>61</v>
      </c>
    </row>
    <row r="43" spans="1:39" ht="84" customHeight="1" x14ac:dyDescent="0.35">
      <c r="A43" s="21" t="s">
        <v>88</v>
      </c>
      <c r="B43" s="22" t="s">
        <v>64</v>
      </c>
      <c r="C43" s="23" t="str">
        <f>VLOOKUP([1]!_Carpet[[#This Row],[Combo]],[2]Sheet1!$F$1:$I$22,4,FALSE)</f>
        <v>Must consist of nylon fiber, and meet have a minimum TARR rating of 3.0 and a maximum modification ratio of 2.8</v>
      </c>
      <c r="D43" s="24" t="s">
        <v>1</v>
      </c>
      <c r="E43" s="24" t="s">
        <v>141</v>
      </c>
      <c r="F43" s="24" t="s">
        <v>142</v>
      </c>
      <c r="G43" s="25">
        <f>'[1]Category 1-Carpet'!J44</f>
        <v>11.222448999999997</v>
      </c>
      <c r="H43" s="25">
        <f>'[1]Category 1-Carpet'!L44</f>
        <v>30.706738799999993</v>
      </c>
      <c r="I43" s="25">
        <f>'[1]Category 1-Carpet'!N44</f>
        <v>30.706738799999993</v>
      </c>
      <c r="J43" s="25">
        <f>'[1]Category 1-Carpet'!P44</f>
        <v>30.824738799999995</v>
      </c>
      <c r="K43" s="25">
        <f>'[1]Category 1-Carpet'!R44</f>
        <v>29.349738799999997</v>
      </c>
      <c r="L43" s="25">
        <f>'[1]Category 1-Carpet'!T44</f>
        <v>29.420538799999999</v>
      </c>
      <c r="M43" s="25">
        <f>'[1]Category 1-Carpet'!V44</f>
        <v>29.349738799999997</v>
      </c>
      <c r="N43" s="62" t="s">
        <v>46</v>
      </c>
      <c r="O43" s="24">
        <v>3</v>
      </c>
      <c r="P43" s="24">
        <v>2.8</v>
      </c>
      <c r="Q43" s="63" t="s">
        <v>58</v>
      </c>
      <c r="R43" s="63" t="s">
        <v>50</v>
      </c>
      <c r="S43" s="63" t="s">
        <v>51</v>
      </c>
      <c r="T43" s="63" t="s">
        <v>51</v>
      </c>
      <c r="U43" s="63" t="s">
        <v>51</v>
      </c>
      <c r="V43" s="63" t="s">
        <v>51</v>
      </c>
      <c r="W43" s="63" t="s">
        <v>50</v>
      </c>
      <c r="X43" s="63" t="s">
        <v>50</v>
      </c>
      <c r="Y43" s="63" t="s">
        <v>50</v>
      </c>
      <c r="Z43" s="63" t="s">
        <v>50</v>
      </c>
      <c r="AA43" s="63" t="s">
        <v>50</v>
      </c>
      <c r="AB43" s="64" t="s">
        <v>59</v>
      </c>
      <c r="AC43" s="64" t="s">
        <v>52</v>
      </c>
      <c r="AD43" s="64" t="s">
        <v>51</v>
      </c>
      <c r="AE43" s="64" t="s">
        <v>51</v>
      </c>
      <c r="AF43" s="64" t="s">
        <v>51</v>
      </c>
      <c r="AG43" s="64" t="s">
        <v>51</v>
      </c>
      <c r="AH43" s="64" t="s">
        <v>50</v>
      </c>
      <c r="AI43" s="64" t="s">
        <v>50</v>
      </c>
      <c r="AJ43" s="64" t="s">
        <v>50</v>
      </c>
      <c r="AK43" s="65">
        <v>0</v>
      </c>
      <c r="AL43" s="64">
        <v>11</v>
      </c>
      <c r="AM43" s="26" t="s">
        <v>61</v>
      </c>
    </row>
    <row r="44" spans="1:39" ht="84" customHeight="1" x14ac:dyDescent="0.35">
      <c r="A44" s="21" t="s">
        <v>88</v>
      </c>
      <c r="B44" s="22" t="s">
        <v>71</v>
      </c>
      <c r="C44" s="23" t="str">
        <f>VLOOKUP([1]!_Carpet[[#This Row],[Combo]],[2]Sheet1!$F$1:$I$22,4,FALSE)</f>
        <v>Must consist of nylon fiber, and meet have a minimum TARR rating of 3.0 and a maximum modification ratio of 2.8</v>
      </c>
      <c r="D44" s="24" t="s">
        <v>1</v>
      </c>
      <c r="E44" s="24" t="s">
        <v>143</v>
      </c>
      <c r="F44" s="24">
        <v>60766</v>
      </c>
      <c r="G44" s="25">
        <f>'[1]Category 1-Carpet'!J45</f>
        <v>20.732186999999996</v>
      </c>
      <c r="H44" s="25">
        <f>'[1]Category 1-Carpet'!L45</f>
        <v>42.118424399999995</v>
      </c>
      <c r="I44" s="25">
        <f>'[1]Category 1-Carpet'!N45</f>
        <v>42.118424399999995</v>
      </c>
      <c r="J44" s="25">
        <f>'[1]Category 1-Carpet'!P45</f>
        <v>42.23642439999999</v>
      </c>
      <c r="K44" s="25">
        <f>'[1]Category 1-Carpet'!R45</f>
        <v>40.761424399999989</v>
      </c>
      <c r="L44" s="25">
        <f>'[1]Category 1-Carpet'!T45</f>
        <v>40.832224399999994</v>
      </c>
      <c r="M44" s="25">
        <f>'[1]Category 1-Carpet'!V45</f>
        <v>40.761424399999989</v>
      </c>
      <c r="N44" s="62" t="s">
        <v>46</v>
      </c>
      <c r="O44" s="24">
        <v>3.5</v>
      </c>
      <c r="P44" s="24" t="s">
        <v>144</v>
      </c>
      <c r="Q44" s="63" t="s">
        <v>58</v>
      </c>
      <c r="R44" s="63" t="s">
        <v>50</v>
      </c>
      <c r="S44" s="63" t="s">
        <v>51</v>
      </c>
      <c r="T44" s="63" t="s">
        <v>51</v>
      </c>
      <c r="U44" s="63" t="s">
        <v>51</v>
      </c>
      <c r="V44" s="63" t="s">
        <v>51</v>
      </c>
      <c r="W44" s="63" t="s">
        <v>50</v>
      </c>
      <c r="X44" s="63" t="s">
        <v>50</v>
      </c>
      <c r="Y44" s="63" t="s">
        <v>50</v>
      </c>
      <c r="Z44" s="63" t="s">
        <v>50</v>
      </c>
      <c r="AA44" s="63" t="s">
        <v>50</v>
      </c>
      <c r="AB44" s="64" t="s">
        <v>59</v>
      </c>
      <c r="AC44" s="64" t="s">
        <v>52</v>
      </c>
      <c r="AD44" s="64" t="s">
        <v>50</v>
      </c>
      <c r="AE44" s="64" t="s">
        <v>50</v>
      </c>
      <c r="AF44" s="64" t="s">
        <v>51</v>
      </c>
      <c r="AG44" s="64" t="s">
        <v>51</v>
      </c>
      <c r="AH44" s="64" t="s">
        <v>50</v>
      </c>
      <c r="AI44" s="64" t="s">
        <v>50</v>
      </c>
      <c r="AJ44" s="64" t="s">
        <v>50</v>
      </c>
      <c r="AK44" s="64" t="s">
        <v>53</v>
      </c>
      <c r="AL44" s="64" t="s">
        <v>75</v>
      </c>
      <c r="AM44" s="26" t="s">
        <v>61</v>
      </c>
    </row>
    <row r="45" spans="1:39" ht="84" customHeight="1" x14ac:dyDescent="0.35">
      <c r="A45" s="21" t="s">
        <v>88</v>
      </c>
      <c r="B45" s="22" t="s">
        <v>71</v>
      </c>
      <c r="C45" s="23" t="str">
        <f>VLOOKUP([1]!_Carpet[[#This Row],[Combo]],[2]Sheet1!$F$1:$I$22,4,FALSE)</f>
        <v>Must consist of nylon 6 or 6.6 fiber and have a minimum TARR rating of 3.5 and a maximum modification ratio of 2.2</v>
      </c>
      <c r="D45" s="24" t="s">
        <v>1</v>
      </c>
      <c r="E45" s="24" t="s">
        <v>145</v>
      </c>
      <c r="F45" s="24" t="s">
        <v>146</v>
      </c>
      <c r="G45" s="25">
        <f>'[1]Category 1-Carpet'!J46</f>
        <v>23.391081</v>
      </c>
      <c r="H45" s="25">
        <f>'[1]Category 1-Carpet'!L46</f>
        <v>45.309097199999989</v>
      </c>
      <c r="I45" s="25">
        <f>'[1]Category 1-Carpet'!N46</f>
        <v>45.309097199999989</v>
      </c>
      <c r="J45" s="25">
        <f>'[1]Category 1-Carpet'!P46</f>
        <v>45.427097199999999</v>
      </c>
      <c r="K45" s="25">
        <f>'[1]Category 1-Carpet'!R46</f>
        <v>43.952097199999997</v>
      </c>
      <c r="L45" s="25">
        <f>'[1]Category 1-Carpet'!T46</f>
        <v>44.022897199999996</v>
      </c>
      <c r="M45" s="25">
        <f>'[1]Category 1-Carpet'!V46</f>
        <v>43.952097199999997</v>
      </c>
      <c r="N45" s="62" t="s">
        <v>46</v>
      </c>
      <c r="O45" s="24">
        <v>3.5</v>
      </c>
      <c r="P45" s="24" t="s">
        <v>58</v>
      </c>
      <c r="Q45" s="63" t="s">
        <v>50</v>
      </c>
      <c r="R45" s="63" t="s">
        <v>51</v>
      </c>
      <c r="S45" s="63" t="s">
        <v>51</v>
      </c>
      <c r="T45" s="63" t="s">
        <v>51</v>
      </c>
      <c r="U45" s="63" t="s">
        <v>51</v>
      </c>
      <c r="V45" s="63" t="s">
        <v>50</v>
      </c>
      <c r="W45" s="63" t="s">
        <v>50</v>
      </c>
      <c r="X45" s="63" t="s">
        <v>50</v>
      </c>
      <c r="Y45" s="63" t="s">
        <v>50</v>
      </c>
      <c r="Z45" s="63" t="s">
        <v>50</v>
      </c>
      <c r="AA45" s="63" t="s">
        <v>59</v>
      </c>
      <c r="AB45" s="64" t="s">
        <v>52</v>
      </c>
      <c r="AC45" s="64" t="s">
        <v>50</v>
      </c>
      <c r="AD45" s="64" t="s">
        <v>50</v>
      </c>
      <c r="AE45" s="64" t="s">
        <v>51</v>
      </c>
      <c r="AF45" s="64" t="s">
        <v>51</v>
      </c>
      <c r="AG45" s="64" t="s">
        <v>50</v>
      </c>
      <c r="AH45" s="64" t="s">
        <v>50</v>
      </c>
      <c r="AI45" s="64" t="s">
        <v>50</v>
      </c>
      <c r="AJ45" s="65">
        <v>0</v>
      </c>
      <c r="AK45" s="64">
        <v>0</v>
      </c>
      <c r="AL45" s="64"/>
      <c r="AM45" s="26"/>
    </row>
    <row r="46" spans="1:39" ht="84" customHeight="1" x14ac:dyDescent="0.35">
      <c r="A46" s="21" t="s">
        <v>147</v>
      </c>
      <c r="B46" s="22" t="s">
        <v>148</v>
      </c>
      <c r="C46" s="23" t="str">
        <f>VLOOKUP([1]!_Carpet[[#This Row],[Combo]],[2]Sheet1!$F$1:$I$22,4,FALSE)</f>
        <v>Must consist of nylon 6 or 6.6 fiber and have a minimum TARR rating of 3.5 and a maximum modification ratio of 2.2</v>
      </c>
      <c r="D46" s="24" t="s">
        <v>1</v>
      </c>
      <c r="E46" s="24" t="s">
        <v>149</v>
      </c>
      <c r="F46" s="24" t="s">
        <v>150</v>
      </c>
      <c r="G46" s="25">
        <f>'[1]Category 1-Carpet'!J47</f>
        <v>20.217175999999998</v>
      </c>
      <c r="H46" s="25">
        <f>'[1]Category 1-Carpet'!L47</f>
        <v>41.500411199999995</v>
      </c>
      <c r="I46" s="25">
        <f>'[1]Category 1-Carpet'!N47</f>
        <v>41.500411199999995</v>
      </c>
      <c r="J46" s="25">
        <f>'[1]Category 1-Carpet'!P47</f>
        <v>41.618411200000004</v>
      </c>
      <c r="K46" s="25">
        <f>'[1]Category 1-Carpet'!R47</f>
        <v>39.848411200000001</v>
      </c>
      <c r="L46" s="25">
        <f>'[1]Category 1-Carpet'!T47</f>
        <v>41.689211199999995</v>
      </c>
      <c r="M46" s="25">
        <f>'[1]Category 1-Carpet'!V47</f>
        <v>39.848411200000001</v>
      </c>
      <c r="N46" s="62" t="s">
        <v>46</v>
      </c>
      <c r="O46" s="24" t="s">
        <v>47</v>
      </c>
      <c r="P46" s="24">
        <v>2.8</v>
      </c>
      <c r="Q46" s="63" t="s">
        <v>58</v>
      </c>
      <c r="R46" s="63" t="s">
        <v>50</v>
      </c>
      <c r="S46" s="63" t="s">
        <v>51</v>
      </c>
      <c r="T46" s="63" t="s">
        <v>51</v>
      </c>
      <c r="U46" s="63" t="s">
        <v>51</v>
      </c>
      <c r="V46" s="63" t="s">
        <v>51</v>
      </c>
      <c r="W46" s="63" t="s">
        <v>50</v>
      </c>
      <c r="X46" s="63" t="s">
        <v>50</v>
      </c>
      <c r="Y46" s="63" t="s">
        <v>50</v>
      </c>
      <c r="Z46" s="63" t="s">
        <v>50</v>
      </c>
      <c r="AA46" s="63" t="s">
        <v>50</v>
      </c>
      <c r="AB46" s="64" t="s">
        <v>59</v>
      </c>
      <c r="AC46" s="64" t="s">
        <v>52</v>
      </c>
      <c r="AD46" s="64" t="s">
        <v>50</v>
      </c>
      <c r="AE46" s="64" t="s">
        <v>50</v>
      </c>
      <c r="AF46" s="64" t="s">
        <v>51</v>
      </c>
      <c r="AG46" s="64" t="s">
        <v>50</v>
      </c>
      <c r="AH46" s="64" t="s">
        <v>50</v>
      </c>
      <c r="AI46" s="64" t="s">
        <v>50</v>
      </c>
      <c r="AJ46" s="64" t="s">
        <v>50</v>
      </c>
      <c r="AK46" s="64" t="s">
        <v>53</v>
      </c>
      <c r="AL46" s="64">
        <v>44</v>
      </c>
      <c r="AM46" s="26" t="s">
        <v>61</v>
      </c>
    </row>
    <row r="47" spans="1:39" ht="84" customHeight="1" x14ac:dyDescent="0.35">
      <c r="A47" s="21" t="s">
        <v>147</v>
      </c>
      <c r="B47" s="22" t="s">
        <v>148</v>
      </c>
      <c r="C47" s="23" t="str">
        <f>VLOOKUP([1]!_Carpet[[#This Row],[Combo]],[2]Sheet1!$F$1:$I$22,4,FALSE)</f>
        <v>Must have a minimum TARR rating of 2.5 and a maximum modification ratio of 4.7</v>
      </c>
      <c r="D47" s="24" t="s">
        <v>1</v>
      </c>
      <c r="E47" s="24" t="s">
        <v>151</v>
      </c>
      <c r="F47" s="24" t="s">
        <v>152</v>
      </c>
      <c r="G47" s="25">
        <f>'[1]Category 1-Carpet'!J48</f>
        <v>20.217175999999998</v>
      </c>
      <c r="H47" s="25">
        <f>'[1]Category 1-Carpet'!L48</f>
        <v>41.500411199999995</v>
      </c>
      <c r="I47" s="25">
        <f>'[1]Category 1-Carpet'!N48</f>
        <v>41.500411199999995</v>
      </c>
      <c r="J47" s="25">
        <f>'[1]Category 1-Carpet'!P48</f>
        <v>41.618411200000004</v>
      </c>
      <c r="K47" s="25">
        <f>'[1]Category 1-Carpet'!R48</f>
        <v>39.848411200000001</v>
      </c>
      <c r="L47" s="25">
        <f>'[1]Category 1-Carpet'!T48</f>
        <v>41.689211199999995</v>
      </c>
      <c r="M47" s="25">
        <f>'[1]Category 1-Carpet'!V48</f>
        <v>39.848411200000001</v>
      </c>
      <c r="N47" s="62" t="s">
        <v>46</v>
      </c>
      <c r="O47" s="24" t="s">
        <v>47</v>
      </c>
      <c r="P47" s="24">
        <v>2.8</v>
      </c>
      <c r="Q47" s="63" t="s">
        <v>58</v>
      </c>
      <c r="R47" s="63" t="s">
        <v>50</v>
      </c>
      <c r="S47" s="63" t="s">
        <v>51</v>
      </c>
      <c r="T47" s="63" t="s">
        <v>51</v>
      </c>
      <c r="U47" s="63" t="s">
        <v>51</v>
      </c>
      <c r="V47" s="63" t="s">
        <v>51</v>
      </c>
      <c r="W47" s="63" t="s">
        <v>50</v>
      </c>
      <c r="X47" s="63" t="s">
        <v>50</v>
      </c>
      <c r="Y47" s="63" t="s">
        <v>50</v>
      </c>
      <c r="Z47" s="63" t="s">
        <v>50</v>
      </c>
      <c r="AA47" s="63" t="s">
        <v>50</v>
      </c>
      <c r="AB47" s="64" t="s">
        <v>59</v>
      </c>
      <c r="AC47" s="64" t="s">
        <v>52</v>
      </c>
      <c r="AD47" s="64" t="s">
        <v>50</v>
      </c>
      <c r="AE47" s="64" t="s">
        <v>50</v>
      </c>
      <c r="AF47" s="64" t="s">
        <v>51</v>
      </c>
      <c r="AG47" s="64" t="s">
        <v>50</v>
      </c>
      <c r="AH47" s="64" t="s">
        <v>50</v>
      </c>
      <c r="AI47" s="64" t="s">
        <v>50</v>
      </c>
      <c r="AJ47" s="64" t="s">
        <v>50</v>
      </c>
      <c r="AK47" s="64" t="s">
        <v>53</v>
      </c>
      <c r="AL47" s="64">
        <v>44</v>
      </c>
      <c r="AM47" s="26" t="s">
        <v>61</v>
      </c>
    </row>
    <row r="48" spans="1:39" ht="84" customHeight="1" x14ac:dyDescent="0.35">
      <c r="A48" s="21" t="s">
        <v>147</v>
      </c>
      <c r="B48" s="22" t="s">
        <v>148</v>
      </c>
      <c r="C48" s="23" t="str">
        <f>VLOOKUP([1]!_Carpet[[#This Row],[Combo]],[2]Sheet1!$F$1:$I$22,4,FALSE)</f>
        <v>Must have a minimum TARR rating of 2.5 and a maximum modification ratio of 4.7</v>
      </c>
      <c r="D48" s="24" t="s">
        <v>1</v>
      </c>
      <c r="E48" s="24" t="s">
        <v>153</v>
      </c>
      <c r="F48" s="24" t="s">
        <v>154</v>
      </c>
      <c r="G48" s="25">
        <f>'[1]Category 1-Carpet'!J49</f>
        <v>16.815707999999997</v>
      </c>
      <c r="H48" s="25">
        <f>'[1]Category 1-Carpet'!L49</f>
        <v>37.418649599999995</v>
      </c>
      <c r="I48" s="25">
        <f>'[1]Category 1-Carpet'!N49</f>
        <v>37.418649599999995</v>
      </c>
      <c r="J48" s="25">
        <f>'[1]Category 1-Carpet'!P49</f>
        <v>37.536649599999997</v>
      </c>
      <c r="K48" s="25">
        <f>'[1]Category 1-Carpet'!R49</f>
        <v>35.766649600000001</v>
      </c>
      <c r="L48" s="25">
        <f>'[1]Category 1-Carpet'!T49</f>
        <v>37.607449599999995</v>
      </c>
      <c r="M48" s="25">
        <f>'[1]Category 1-Carpet'!V49</f>
        <v>35.766649600000001</v>
      </c>
      <c r="N48" s="62" t="s">
        <v>46</v>
      </c>
      <c r="O48" s="24" t="s">
        <v>47</v>
      </c>
      <c r="P48" s="24">
        <v>2.8</v>
      </c>
      <c r="Q48" s="63" t="s">
        <v>58</v>
      </c>
      <c r="R48" s="63" t="s">
        <v>50</v>
      </c>
      <c r="S48" s="63" t="s">
        <v>51</v>
      </c>
      <c r="T48" s="63" t="s">
        <v>51</v>
      </c>
      <c r="U48" s="63" t="s">
        <v>51</v>
      </c>
      <c r="V48" s="63" t="s">
        <v>51</v>
      </c>
      <c r="W48" s="63" t="s">
        <v>50</v>
      </c>
      <c r="X48" s="63" t="s">
        <v>50</v>
      </c>
      <c r="Y48" s="63" t="s">
        <v>50</v>
      </c>
      <c r="Z48" s="63" t="s">
        <v>50</v>
      </c>
      <c r="AA48" s="63" t="s">
        <v>50</v>
      </c>
      <c r="AB48" s="64" t="s">
        <v>59</v>
      </c>
      <c r="AC48" s="64" t="s">
        <v>52</v>
      </c>
      <c r="AD48" s="64" t="s">
        <v>50</v>
      </c>
      <c r="AE48" s="64" t="s">
        <v>50</v>
      </c>
      <c r="AF48" s="64" t="s">
        <v>51</v>
      </c>
      <c r="AG48" s="64" t="s">
        <v>50</v>
      </c>
      <c r="AH48" s="64" t="s">
        <v>50</v>
      </c>
      <c r="AI48" s="64" t="s">
        <v>50</v>
      </c>
      <c r="AJ48" s="64" t="s">
        <v>50</v>
      </c>
      <c r="AK48" s="64" t="s">
        <v>53</v>
      </c>
      <c r="AL48" s="64">
        <v>43</v>
      </c>
      <c r="AM48" s="26" t="s">
        <v>61</v>
      </c>
    </row>
    <row r="49" spans="1:39" ht="84" customHeight="1" x14ac:dyDescent="0.35">
      <c r="A49" s="21" t="s">
        <v>147</v>
      </c>
      <c r="B49" s="22" t="s">
        <v>148</v>
      </c>
      <c r="C49" s="23" t="str">
        <f>VLOOKUP([1]!_Carpet[[#This Row],[Combo]],[2]Sheet1!$F$1:$I$22,4,FALSE)</f>
        <v>Must have a minimum TARR rating of 2.5 and a maximum modification ratio of 4.7</v>
      </c>
      <c r="D49" s="24" t="s">
        <v>1</v>
      </c>
      <c r="E49" s="24" t="s">
        <v>155</v>
      </c>
      <c r="F49" s="24" t="s">
        <v>156</v>
      </c>
      <c r="G49" s="25">
        <f>'[1]Category 1-Carpet'!J50</f>
        <v>16.815707999999997</v>
      </c>
      <c r="H49" s="25">
        <f>'[1]Category 1-Carpet'!L50</f>
        <v>37.418649599999995</v>
      </c>
      <c r="I49" s="25">
        <f>'[1]Category 1-Carpet'!N50</f>
        <v>37.418649599999995</v>
      </c>
      <c r="J49" s="25">
        <f>'[1]Category 1-Carpet'!P50</f>
        <v>37.536649599999997</v>
      </c>
      <c r="K49" s="25">
        <f>'[1]Category 1-Carpet'!R50</f>
        <v>35.766649600000001</v>
      </c>
      <c r="L49" s="25">
        <f>'[1]Category 1-Carpet'!T50</f>
        <v>37.607449599999995</v>
      </c>
      <c r="M49" s="25">
        <f>'[1]Category 1-Carpet'!V50</f>
        <v>35.766649600000001</v>
      </c>
      <c r="N49" s="62" t="s">
        <v>46</v>
      </c>
      <c r="O49" s="24" t="s">
        <v>47</v>
      </c>
      <c r="P49" s="24">
        <v>2.8</v>
      </c>
      <c r="Q49" s="63" t="s">
        <v>58</v>
      </c>
      <c r="R49" s="63" t="s">
        <v>50</v>
      </c>
      <c r="S49" s="63" t="s">
        <v>51</v>
      </c>
      <c r="T49" s="63" t="s">
        <v>51</v>
      </c>
      <c r="U49" s="63" t="s">
        <v>51</v>
      </c>
      <c r="V49" s="63" t="s">
        <v>51</v>
      </c>
      <c r="W49" s="63" t="s">
        <v>50</v>
      </c>
      <c r="X49" s="63" t="s">
        <v>50</v>
      </c>
      <c r="Y49" s="63" t="s">
        <v>50</v>
      </c>
      <c r="Z49" s="63" t="s">
        <v>50</v>
      </c>
      <c r="AA49" s="63" t="s">
        <v>50</v>
      </c>
      <c r="AB49" s="64" t="s">
        <v>59</v>
      </c>
      <c r="AC49" s="64" t="s">
        <v>52</v>
      </c>
      <c r="AD49" s="64" t="s">
        <v>50</v>
      </c>
      <c r="AE49" s="64" t="s">
        <v>50</v>
      </c>
      <c r="AF49" s="64" t="s">
        <v>51</v>
      </c>
      <c r="AG49" s="64" t="s">
        <v>50</v>
      </c>
      <c r="AH49" s="64" t="s">
        <v>50</v>
      </c>
      <c r="AI49" s="64" t="s">
        <v>50</v>
      </c>
      <c r="AJ49" s="64" t="s">
        <v>50</v>
      </c>
      <c r="AK49" s="64" t="s">
        <v>53</v>
      </c>
      <c r="AL49" s="64">
        <v>43</v>
      </c>
      <c r="AM49" s="26" t="s">
        <v>61</v>
      </c>
    </row>
    <row r="50" spans="1:39" ht="84" customHeight="1" x14ac:dyDescent="0.35">
      <c r="A50" s="21" t="s">
        <v>147</v>
      </c>
      <c r="B50" s="22" t="s">
        <v>148</v>
      </c>
      <c r="C50" s="23" t="str">
        <f>VLOOKUP([1]!_Carpet[[#This Row],[Combo]],[2]Sheet1!$F$1:$I$22,4,FALSE)</f>
        <v>Must have a minimum TARR rating of 2.5 and a maximum modification ratio of 4.7</v>
      </c>
      <c r="D50" s="24" t="s">
        <v>1</v>
      </c>
      <c r="E50" s="24" t="s">
        <v>157</v>
      </c>
      <c r="F50" s="24">
        <v>59579</v>
      </c>
      <c r="G50" s="25">
        <f>'[1]Category 1-Carpet'!J51</f>
        <v>15.618007999999998</v>
      </c>
      <c r="H50" s="25">
        <f>'[1]Category 1-Carpet'!L51</f>
        <v>35.981409599999999</v>
      </c>
      <c r="I50" s="25">
        <f>'[1]Category 1-Carpet'!N51</f>
        <v>35.981409599999999</v>
      </c>
      <c r="J50" s="25">
        <f>'[1]Category 1-Carpet'!P51</f>
        <v>36.099409600000001</v>
      </c>
      <c r="K50" s="25">
        <f>'[1]Category 1-Carpet'!R51</f>
        <v>34.329409599999998</v>
      </c>
      <c r="L50" s="25">
        <f>'[1]Category 1-Carpet'!T51</f>
        <v>36.170209599999993</v>
      </c>
      <c r="M50" s="25">
        <f>'[1]Category 1-Carpet'!V51</f>
        <v>34.329409599999998</v>
      </c>
      <c r="N50" s="62" t="s">
        <v>46</v>
      </c>
      <c r="O50" s="24" t="s">
        <v>47</v>
      </c>
      <c r="P50" s="24">
        <v>2.8</v>
      </c>
      <c r="Q50" s="63" t="s">
        <v>58</v>
      </c>
      <c r="R50" s="63" t="s">
        <v>50</v>
      </c>
      <c r="S50" s="63" t="s">
        <v>51</v>
      </c>
      <c r="T50" s="63" t="s">
        <v>51</v>
      </c>
      <c r="U50" s="63" t="s">
        <v>51</v>
      </c>
      <c r="V50" s="63" t="s">
        <v>51</v>
      </c>
      <c r="W50" s="63" t="s">
        <v>50</v>
      </c>
      <c r="X50" s="63" t="s">
        <v>50</v>
      </c>
      <c r="Y50" s="63" t="s">
        <v>50</v>
      </c>
      <c r="Z50" s="63" t="s">
        <v>50</v>
      </c>
      <c r="AA50" s="63" t="s">
        <v>50</v>
      </c>
      <c r="AB50" s="64" t="s">
        <v>59</v>
      </c>
      <c r="AC50" s="64" t="s">
        <v>52</v>
      </c>
      <c r="AD50" s="64" t="s">
        <v>50</v>
      </c>
      <c r="AE50" s="64" t="s">
        <v>50</v>
      </c>
      <c r="AF50" s="64" t="s">
        <v>51</v>
      </c>
      <c r="AG50" s="64" t="s">
        <v>50</v>
      </c>
      <c r="AH50" s="64" t="s">
        <v>50</v>
      </c>
      <c r="AI50" s="64" t="s">
        <v>50</v>
      </c>
      <c r="AJ50" s="64" t="s">
        <v>50</v>
      </c>
      <c r="AK50" s="64" t="s">
        <v>53</v>
      </c>
      <c r="AL50" s="64">
        <v>43</v>
      </c>
      <c r="AM50" s="26" t="s">
        <v>61</v>
      </c>
    </row>
    <row r="51" spans="1:39" ht="84" customHeight="1" x14ac:dyDescent="0.35">
      <c r="A51" s="21" t="s">
        <v>147</v>
      </c>
      <c r="B51" s="22" t="s">
        <v>148</v>
      </c>
      <c r="C51" s="23" t="str">
        <f>VLOOKUP([1]!_Carpet[[#This Row],[Combo]],[2]Sheet1!$F$1:$I$22,4,FALSE)</f>
        <v>Must have a minimum TARR rating of 2.5 and a maximum modification ratio of 4.7</v>
      </c>
      <c r="D51" s="24" t="s">
        <v>1</v>
      </c>
      <c r="E51" s="24" t="s">
        <v>158</v>
      </c>
      <c r="F51" s="24" t="s">
        <v>159</v>
      </c>
      <c r="G51" s="25">
        <f>'[1]Category 1-Carpet'!J52</f>
        <v>21.019635000000001</v>
      </c>
      <c r="H51" s="25">
        <f>'[1]Category 1-Carpet'!L52</f>
        <v>42.463362000000004</v>
      </c>
      <c r="I51" s="25">
        <f>'[1]Category 1-Carpet'!N52</f>
        <v>42.463362000000004</v>
      </c>
      <c r="J51" s="25">
        <f>'[1]Category 1-Carpet'!P52</f>
        <v>42.581361999999991</v>
      </c>
      <c r="K51" s="25">
        <f>'[1]Category 1-Carpet'!R52</f>
        <v>40.811361999999995</v>
      </c>
      <c r="L51" s="25">
        <f>'[1]Category 1-Carpet'!T52</f>
        <v>42.652161999999997</v>
      </c>
      <c r="M51" s="25">
        <f>'[1]Category 1-Carpet'!V52</f>
        <v>40.811361999999995</v>
      </c>
      <c r="N51" s="62" t="s">
        <v>46</v>
      </c>
      <c r="O51" s="24" t="s">
        <v>47</v>
      </c>
      <c r="P51" s="24">
        <v>2.8</v>
      </c>
      <c r="Q51" s="63" t="s">
        <v>58</v>
      </c>
      <c r="R51" s="63" t="s">
        <v>50</v>
      </c>
      <c r="S51" s="63" t="s">
        <v>51</v>
      </c>
      <c r="T51" s="63" t="s">
        <v>51</v>
      </c>
      <c r="U51" s="63" t="s">
        <v>51</v>
      </c>
      <c r="V51" s="63" t="s">
        <v>51</v>
      </c>
      <c r="W51" s="63" t="s">
        <v>50</v>
      </c>
      <c r="X51" s="63" t="s">
        <v>50</v>
      </c>
      <c r="Y51" s="63" t="s">
        <v>50</v>
      </c>
      <c r="Z51" s="63" t="s">
        <v>50</v>
      </c>
      <c r="AA51" s="63" t="s">
        <v>50</v>
      </c>
      <c r="AB51" s="64" t="s">
        <v>59</v>
      </c>
      <c r="AC51" s="64" t="s">
        <v>52</v>
      </c>
      <c r="AD51" s="64" t="s">
        <v>50</v>
      </c>
      <c r="AE51" s="64" t="s">
        <v>50</v>
      </c>
      <c r="AF51" s="64" t="s">
        <v>51</v>
      </c>
      <c r="AG51" s="64" t="s">
        <v>50</v>
      </c>
      <c r="AH51" s="64" t="s">
        <v>50</v>
      </c>
      <c r="AI51" s="64" t="s">
        <v>50</v>
      </c>
      <c r="AJ51" s="64" t="s">
        <v>50</v>
      </c>
      <c r="AK51" s="64" t="s">
        <v>53</v>
      </c>
      <c r="AL51" s="64">
        <v>44</v>
      </c>
      <c r="AM51" s="26" t="s">
        <v>61</v>
      </c>
    </row>
    <row r="52" spans="1:39" ht="84" customHeight="1" x14ac:dyDescent="0.35">
      <c r="A52" s="21" t="s">
        <v>147</v>
      </c>
      <c r="B52" s="22" t="s">
        <v>148</v>
      </c>
      <c r="C52" s="23" t="str">
        <f>VLOOKUP([1]!_Carpet[[#This Row],[Combo]],[2]Sheet1!$F$1:$I$22,4,FALSE)</f>
        <v>Must have a minimum TARR rating of 2.5 and a maximum modification ratio of 4.7</v>
      </c>
      <c r="D52" s="24" t="s">
        <v>1</v>
      </c>
      <c r="E52" s="24" t="s">
        <v>160</v>
      </c>
      <c r="F52" s="24">
        <v>59564</v>
      </c>
      <c r="G52" s="25">
        <f>'[1]Category 1-Carpet'!J53</f>
        <v>16.815707999999997</v>
      </c>
      <c r="H52" s="25">
        <f>'[1]Category 1-Carpet'!L53</f>
        <v>37.418649599999995</v>
      </c>
      <c r="I52" s="25">
        <f>'[1]Category 1-Carpet'!N53</f>
        <v>37.418649599999995</v>
      </c>
      <c r="J52" s="25">
        <f>'[1]Category 1-Carpet'!P53</f>
        <v>37.536649599999997</v>
      </c>
      <c r="K52" s="25">
        <f>'[1]Category 1-Carpet'!R53</f>
        <v>35.766649600000001</v>
      </c>
      <c r="L52" s="25">
        <f>'[1]Category 1-Carpet'!T53</f>
        <v>37.607449599999995</v>
      </c>
      <c r="M52" s="25">
        <f>'[1]Category 1-Carpet'!V53</f>
        <v>35.766649600000001</v>
      </c>
      <c r="N52" s="62" t="s">
        <v>46</v>
      </c>
      <c r="O52" s="24">
        <v>2.5</v>
      </c>
      <c r="P52" s="24">
        <v>2.8</v>
      </c>
      <c r="Q52" s="63" t="s">
        <v>58</v>
      </c>
      <c r="R52" s="63" t="s">
        <v>50</v>
      </c>
      <c r="S52" s="63" t="s">
        <v>51</v>
      </c>
      <c r="T52" s="63" t="s">
        <v>51</v>
      </c>
      <c r="U52" s="63" t="s">
        <v>51</v>
      </c>
      <c r="V52" s="63" t="s">
        <v>51</v>
      </c>
      <c r="W52" s="63" t="s">
        <v>50</v>
      </c>
      <c r="X52" s="63" t="s">
        <v>50</v>
      </c>
      <c r="Y52" s="63" t="s">
        <v>50</v>
      </c>
      <c r="Z52" s="63" t="s">
        <v>50</v>
      </c>
      <c r="AA52" s="63" t="s">
        <v>50</v>
      </c>
      <c r="AB52" s="64" t="s">
        <v>59</v>
      </c>
      <c r="AC52" s="64" t="s">
        <v>52</v>
      </c>
      <c r="AD52" s="64" t="s">
        <v>50</v>
      </c>
      <c r="AE52" s="64" t="s">
        <v>50</v>
      </c>
      <c r="AF52" s="64" t="s">
        <v>51</v>
      </c>
      <c r="AG52" s="64" t="s">
        <v>50</v>
      </c>
      <c r="AH52" s="64" t="s">
        <v>50</v>
      </c>
      <c r="AI52" s="64" t="s">
        <v>50</v>
      </c>
      <c r="AJ52" s="64" t="s">
        <v>50</v>
      </c>
      <c r="AK52" s="64" t="s">
        <v>53</v>
      </c>
      <c r="AL52" s="64">
        <v>44</v>
      </c>
      <c r="AM52" s="26" t="s">
        <v>61</v>
      </c>
    </row>
    <row r="53" spans="1:39" ht="84" customHeight="1" x14ac:dyDescent="0.35">
      <c r="A53" s="21" t="s">
        <v>147</v>
      </c>
      <c r="B53" s="22" t="s">
        <v>148</v>
      </c>
      <c r="C53" s="23" t="str">
        <f>VLOOKUP([1]!_Carpet[[#This Row],[Combo]],[2]Sheet1!$F$1:$I$22,4,FALSE)</f>
        <v>Must have a minimum TARR rating of 2.5 and a maximum modification ratio of 4.7</v>
      </c>
      <c r="D53" s="24" t="s">
        <v>1</v>
      </c>
      <c r="E53" s="24" t="s">
        <v>161</v>
      </c>
      <c r="F53" s="24">
        <v>59562</v>
      </c>
      <c r="G53" s="25">
        <f>'[1]Category 1-Carpet'!J54</f>
        <v>15.618007999999998</v>
      </c>
      <c r="H53" s="25">
        <f>'[1]Category 1-Carpet'!L54</f>
        <v>35.981409599999999</v>
      </c>
      <c r="I53" s="25">
        <f>'[1]Category 1-Carpet'!N54</f>
        <v>35.981409599999999</v>
      </c>
      <c r="J53" s="25">
        <f>'[1]Category 1-Carpet'!P54</f>
        <v>36.099409600000001</v>
      </c>
      <c r="K53" s="25">
        <f>'[1]Category 1-Carpet'!R54</f>
        <v>34.329409599999998</v>
      </c>
      <c r="L53" s="25">
        <f>'[1]Category 1-Carpet'!T54</f>
        <v>36.170209599999993</v>
      </c>
      <c r="M53" s="25">
        <f>'[1]Category 1-Carpet'!V54</f>
        <v>34.329409599999998</v>
      </c>
      <c r="N53" s="62" t="s">
        <v>46</v>
      </c>
      <c r="O53" s="24">
        <v>2.5</v>
      </c>
      <c r="P53" s="24">
        <v>3.8</v>
      </c>
      <c r="Q53" s="63" t="s">
        <v>58</v>
      </c>
      <c r="R53" s="63" t="s">
        <v>50</v>
      </c>
      <c r="S53" s="63" t="s">
        <v>51</v>
      </c>
      <c r="T53" s="63" t="s">
        <v>51</v>
      </c>
      <c r="U53" s="63" t="s">
        <v>51</v>
      </c>
      <c r="V53" s="63" t="s">
        <v>51</v>
      </c>
      <c r="W53" s="63" t="s">
        <v>50</v>
      </c>
      <c r="X53" s="63" t="s">
        <v>50</v>
      </c>
      <c r="Y53" s="63" t="s">
        <v>50</v>
      </c>
      <c r="Z53" s="63" t="s">
        <v>50</v>
      </c>
      <c r="AA53" s="63" t="s">
        <v>50</v>
      </c>
      <c r="AB53" s="64" t="s">
        <v>59</v>
      </c>
      <c r="AC53" s="64" t="s">
        <v>52</v>
      </c>
      <c r="AD53" s="64" t="s">
        <v>50</v>
      </c>
      <c r="AE53" s="64" t="s">
        <v>50</v>
      </c>
      <c r="AF53" s="64" t="s">
        <v>51</v>
      </c>
      <c r="AG53" s="64" t="s">
        <v>50</v>
      </c>
      <c r="AH53" s="64" t="s">
        <v>50</v>
      </c>
      <c r="AI53" s="64" t="s">
        <v>50</v>
      </c>
      <c r="AJ53" s="64" t="s">
        <v>50</v>
      </c>
      <c r="AK53" s="64" t="s">
        <v>53</v>
      </c>
      <c r="AL53" s="64">
        <v>44</v>
      </c>
      <c r="AM53" s="26" t="s">
        <v>61</v>
      </c>
    </row>
    <row r="54" spans="1:39" ht="84" customHeight="1" x14ac:dyDescent="0.35">
      <c r="A54" s="21" t="s">
        <v>147</v>
      </c>
      <c r="B54" s="22" t="s">
        <v>148</v>
      </c>
      <c r="C54" s="23" t="str">
        <f>VLOOKUP([1]!_Carpet[[#This Row],[Combo]],[2]Sheet1!$F$1:$I$22,4,FALSE)</f>
        <v>Must have a minimum TARR rating of 2.5 and a maximum modification ratio of 4.7</v>
      </c>
      <c r="D54" s="24" t="s">
        <v>1</v>
      </c>
      <c r="E54" s="24" t="s">
        <v>162</v>
      </c>
      <c r="F54" s="24">
        <v>59563</v>
      </c>
      <c r="G54" s="25">
        <f>'[1]Category 1-Carpet'!J55</f>
        <v>16.815707999999997</v>
      </c>
      <c r="H54" s="25">
        <f>'[1]Category 1-Carpet'!L55</f>
        <v>37.418649599999995</v>
      </c>
      <c r="I54" s="25">
        <f>'[1]Category 1-Carpet'!N55</f>
        <v>37.418649599999995</v>
      </c>
      <c r="J54" s="25">
        <f>'[1]Category 1-Carpet'!P55</f>
        <v>37.536649599999997</v>
      </c>
      <c r="K54" s="25">
        <f>'[1]Category 1-Carpet'!R55</f>
        <v>35.766649600000001</v>
      </c>
      <c r="L54" s="25">
        <f>'[1]Category 1-Carpet'!T55</f>
        <v>37.607449599999995</v>
      </c>
      <c r="M54" s="25">
        <f>'[1]Category 1-Carpet'!V55</f>
        <v>35.766649600000001</v>
      </c>
      <c r="N54" s="62" t="s">
        <v>46</v>
      </c>
      <c r="O54" s="24">
        <v>2.5</v>
      </c>
      <c r="P54" s="24">
        <v>4.8</v>
      </c>
      <c r="Q54" s="63" t="s">
        <v>58</v>
      </c>
      <c r="R54" s="63" t="s">
        <v>50</v>
      </c>
      <c r="S54" s="63" t="s">
        <v>51</v>
      </c>
      <c r="T54" s="63" t="s">
        <v>51</v>
      </c>
      <c r="U54" s="63" t="s">
        <v>51</v>
      </c>
      <c r="V54" s="63" t="s">
        <v>51</v>
      </c>
      <c r="W54" s="63" t="s">
        <v>50</v>
      </c>
      <c r="X54" s="63" t="s">
        <v>50</v>
      </c>
      <c r="Y54" s="63" t="s">
        <v>50</v>
      </c>
      <c r="Z54" s="63" t="s">
        <v>50</v>
      </c>
      <c r="AA54" s="63" t="s">
        <v>50</v>
      </c>
      <c r="AB54" s="64" t="s">
        <v>59</v>
      </c>
      <c r="AC54" s="64" t="s">
        <v>52</v>
      </c>
      <c r="AD54" s="64" t="s">
        <v>50</v>
      </c>
      <c r="AE54" s="64" t="s">
        <v>50</v>
      </c>
      <c r="AF54" s="64" t="s">
        <v>51</v>
      </c>
      <c r="AG54" s="64" t="s">
        <v>50</v>
      </c>
      <c r="AH54" s="64" t="s">
        <v>50</v>
      </c>
      <c r="AI54" s="64" t="s">
        <v>50</v>
      </c>
      <c r="AJ54" s="64" t="s">
        <v>50</v>
      </c>
      <c r="AK54" s="64" t="s">
        <v>53</v>
      </c>
      <c r="AL54" s="64">
        <v>44</v>
      </c>
      <c r="AM54" s="26" t="s">
        <v>61</v>
      </c>
    </row>
    <row r="55" spans="1:39" ht="84" customHeight="1" x14ac:dyDescent="0.35">
      <c r="A55" s="21" t="s">
        <v>147</v>
      </c>
      <c r="B55" s="22" t="s">
        <v>148</v>
      </c>
      <c r="C55" s="23" t="str">
        <f>VLOOKUP([1]!_Carpet[[#This Row],[Combo]],[2]Sheet1!$F$1:$I$22,4,FALSE)</f>
        <v>Must have a minimum TARR rating of 2.5 and a maximum modification ratio of 4.7</v>
      </c>
      <c r="D55" s="24" t="s">
        <v>1</v>
      </c>
      <c r="E55" s="24" t="s">
        <v>163</v>
      </c>
      <c r="F55" s="24">
        <v>59327</v>
      </c>
      <c r="G55" s="25">
        <f>'[1]Category 1-Carpet'!J56</f>
        <v>16.695938000000002</v>
      </c>
      <c r="H55" s="25">
        <f>'[1]Category 1-Carpet'!L56</f>
        <v>37.274925599999996</v>
      </c>
      <c r="I55" s="25">
        <f>'[1]Category 1-Carpet'!N56</f>
        <v>37.274925599999996</v>
      </c>
      <c r="J55" s="25">
        <f>'[1]Category 1-Carpet'!P56</f>
        <v>37.392925599999998</v>
      </c>
      <c r="K55" s="25">
        <f>'[1]Category 1-Carpet'!R56</f>
        <v>35.622925600000002</v>
      </c>
      <c r="L55" s="25">
        <f>'[1]Category 1-Carpet'!T56</f>
        <v>37.463725599999997</v>
      </c>
      <c r="M55" s="25">
        <f>'[1]Category 1-Carpet'!V56</f>
        <v>35.622925600000002</v>
      </c>
      <c r="N55" s="62" t="s">
        <v>46</v>
      </c>
      <c r="O55" s="24" t="s">
        <v>47</v>
      </c>
      <c r="P55" s="24">
        <v>5.8</v>
      </c>
      <c r="Q55" s="63" t="s">
        <v>58</v>
      </c>
      <c r="R55" s="63" t="s">
        <v>50</v>
      </c>
      <c r="S55" s="63" t="s">
        <v>51</v>
      </c>
      <c r="T55" s="63" t="s">
        <v>51</v>
      </c>
      <c r="U55" s="63" t="s">
        <v>51</v>
      </c>
      <c r="V55" s="63" t="s">
        <v>51</v>
      </c>
      <c r="W55" s="63" t="s">
        <v>50</v>
      </c>
      <c r="X55" s="63" t="s">
        <v>50</v>
      </c>
      <c r="Y55" s="63" t="s">
        <v>50</v>
      </c>
      <c r="Z55" s="63" t="s">
        <v>50</v>
      </c>
      <c r="AA55" s="63" t="s">
        <v>50</v>
      </c>
      <c r="AB55" s="64" t="s">
        <v>59</v>
      </c>
      <c r="AC55" s="64" t="s">
        <v>52</v>
      </c>
      <c r="AD55" s="64" t="s">
        <v>50</v>
      </c>
      <c r="AE55" s="64" t="s">
        <v>50</v>
      </c>
      <c r="AF55" s="64" t="s">
        <v>51</v>
      </c>
      <c r="AG55" s="64" t="s">
        <v>50</v>
      </c>
      <c r="AH55" s="64" t="s">
        <v>50</v>
      </c>
      <c r="AI55" s="64" t="s">
        <v>50</v>
      </c>
      <c r="AJ55" s="64" t="s">
        <v>50</v>
      </c>
      <c r="AK55" s="64" t="s">
        <v>53</v>
      </c>
      <c r="AL55" s="64">
        <v>43</v>
      </c>
      <c r="AM55" s="26" t="s">
        <v>61</v>
      </c>
    </row>
    <row r="56" spans="1:39" ht="84" customHeight="1" x14ac:dyDescent="0.35">
      <c r="A56" s="21" t="s">
        <v>147</v>
      </c>
      <c r="B56" s="22" t="s">
        <v>148</v>
      </c>
      <c r="C56" s="23" t="str">
        <f>VLOOKUP([1]!_Carpet[[#This Row],[Combo]],[2]Sheet1!$F$1:$I$22,4,FALSE)</f>
        <v>Must have a minimum TARR rating of 2.5 and a maximum modification ratio of 4.7</v>
      </c>
      <c r="D56" s="24" t="s">
        <v>1</v>
      </c>
      <c r="E56" s="24" t="s">
        <v>164</v>
      </c>
      <c r="F56" s="24">
        <v>59329</v>
      </c>
      <c r="G56" s="25">
        <f>'[1]Category 1-Carpet'!J57</f>
        <v>16.695938000000002</v>
      </c>
      <c r="H56" s="25">
        <f>'[1]Category 1-Carpet'!L57</f>
        <v>37.274925599999996</v>
      </c>
      <c r="I56" s="25">
        <f>'[1]Category 1-Carpet'!N57</f>
        <v>37.274925599999996</v>
      </c>
      <c r="J56" s="25">
        <f>'[1]Category 1-Carpet'!P57</f>
        <v>37.392925599999998</v>
      </c>
      <c r="K56" s="25">
        <f>'[1]Category 1-Carpet'!R57</f>
        <v>35.622925600000002</v>
      </c>
      <c r="L56" s="25">
        <f>'[1]Category 1-Carpet'!T57</f>
        <v>37.463725599999997</v>
      </c>
      <c r="M56" s="25">
        <f>'[1]Category 1-Carpet'!V57</f>
        <v>35.622925600000002</v>
      </c>
      <c r="N56" s="62" t="s">
        <v>46</v>
      </c>
      <c r="O56" s="24">
        <v>2.5</v>
      </c>
      <c r="P56" s="24">
        <v>6.8</v>
      </c>
      <c r="Q56" s="63" t="s">
        <v>58</v>
      </c>
      <c r="R56" s="63" t="s">
        <v>50</v>
      </c>
      <c r="S56" s="63" t="s">
        <v>51</v>
      </c>
      <c r="T56" s="63" t="s">
        <v>51</v>
      </c>
      <c r="U56" s="63" t="s">
        <v>51</v>
      </c>
      <c r="V56" s="63" t="s">
        <v>51</v>
      </c>
      <c r="W56" s="63" t="s">
        <v>50</v>
      </c>
      <c r="X56" s="63" t="s">
        <v>50</v>
      </c>
      <c r="Y56" s="63" t="s">
        <v>50</v>
      </c>
      <c r="Z56" s="63" t="s">
        <v>50</v>
      </c>
      <c r="AA56" s="63" t="s">
        <v>50</v>
      </c>
      <c r="AB56" s="64" t="s">
        <v>59</v>
      </c>
      <c r="AC56" s="64" t="s">
        <v>52</v>
      </c>
      <c r="AD56" s="64" t="s">
        <v>50</v>
      </c>
      <c r="AE56" s="64" t="s">
        <v>50</v>
      </c>
      <c r="AF56" s="64" t="s">
        <v>51</v>
      </c>
      <c r="AG56" s="64" t="s">
        <v>50</v>
      </c>
      <c r="AH56" s="64" t="s">
        <v>50</v>
      </c>
      <c r="AI56" s="64" t="s">
        <v>50</v>
      </c>
      <c r="AJ56" s="64" t="s">
        <v>50</v>
      </c>
      <c r="AK56" s="64" t="s">
        <v>53</v>
      </c>
      <c r="AL56" s="64">
        <v>43</v>
      </c>
      <c r="AM56" s="26" t="s">
        <v>61</v>
      </c>
    </row>
    <row r="57" spans="1:39" ht="84" customHeight="1" x14ac:dyDescent="0.35">
      <c r="A57" s="21" t="s">
        <v>147</v>
      </c>
      <c r="B57" s="22" t="s">
        <v>148</v>
      </c>
      <c r="C57" s="23" t="str">
        <f>VLOOKUP([1]!_Carpet[[#This Row],[Combo]],[2]Sheet1!$F$1:$I$22,4,FALSE)</f>
        <v>Must have a minimum TARR rating of 2.5 and a maximum modification ratio of 4.7</v>
      </c>
      <c r="D57" s="24" t="s">
        <v>1</v>
      </c>
      <c r="E57" s="24" t="s">
        <v>165</v>
      </c>
      <c r="F57" s="24">
        <v>59328</v>
      </c>
      <c r="G57" s="25">
        <f>'[1]Category 1-Carpet'!J58</f>
        <v>16.695938000000002</v>
      </c>
      <c r="H57" s="25">
        <f>'[1]Category 1-Carpet'!L58</f>
        <v>37.274925599999996</v>
      </c>
      <c r="I57" s="25">
        <f>'[1]Category 1-Carpet'!N58</f>
        <v>37.274925599999996</v>
      </c>
      <c r="J57" s="25">
        <f>'[1]Category 1-Carpet'!P58</f>
        <v>37.392925599999998</v>
      </c>
      <c r="K57" s="25">
        <f>'[1]Category 1-Carpet'!R58</f>
        <v>35.622925600000002</v>
      </c>
      <c r="L57" s="25">
        <f>'[1]Category 1-Carpet'!T58</f>
        <v>37.463725599999997</v>
      </c>
      <c r="M57" s="25">
        <f>'[1]Category 1-Carpet'!V58</f>
        <v>35.622925600000002</v>
      </c>
      <c r="N57" s="62" t="s">
        <v>46</v>
      </c>
      <c r="O57" s="24" t="s">
        <v>47</v>
      </c>
      <c r="P57" s="24">
        <v>7.8</v>
      </c>
      <c r="Q57" s="63" t="s">
        <v>58</v>
      </c>
      <c r="R57" s="63" t="s">
        <v>50</v>
      </c>
      <c r="S57" s="63" t="s">
        <v>51</v>
      </c>
      <c r="T57" s="63" t="s">
        <v>51</v>
      </c>
      <c r="U57" s="63" t="s">
        <v>51</v>
      </c>
      <c r="V57" s="63" t="s">
        <v>51</v>
      </c>
      <c r="W57" s="63" t="s">
        <v>50</v>
      </c>
      <c r="X57" s="63" t="s">
        <v>50</v>
      </c>
      <c r="Y57" s="63" t="s">
        <v>50</v>
      </c>
      <c r="Z57" s="63" t="s">
        <v>50</v>
      </c>
      <c r="AA57" s="63" t="s">
        <v>50</v>
      </c>
      <c r="AB57" s="64" t="s">
        <v>59</v>
      </c>
      <c r="AC57" s="64" t="s">
        <v>52</v>
      </c>
      <c r="AD57" s="64" t="s">
        <v>50</v>
      </c>
      <c r="AE57" s="64" t="s">
        <v>50</v>
      </c>
      <c r="AF57" s="64" t="s">
        <v>51</v>
      </c>
      <c r="AG57" s="64" t="s">
        <v>50</v>
      </c>
      <c r="AH57" s="64" t="s">
        <v>50</v>
      </c>
      <c r="AI57" s="64" t="s">
        <v>50</v>
      </c>
      <c r="AJ57" s="64" t="s">
        <v>50</v>
      </c>
      <c r="AK57" s="64" t="s">
        <v>53</v>
      </c>
      <c r="AL57" s="64">
        <v>43</v>
      </c>
      <c r="AM57" s="26" t="s">
        <v>61</v>
      </c>
    </row>
    <row r="58" spans="1:39" ht="84" customHeight="1" x14ac:dyDescent="0.35">
      <c r="A58" s="21" t="s">
        <v>147</v>
      </c>
      <c r="B58" s="22" t="s">
        <v>148</v>
      </c>
      <c r="C58" s="23" t="str">
        <f>VLOOKUP([1]!_Carpet[[#This Row],[Combo]],[2]Sheet1!$F$1:$I$22,4,FALSE)</f>
        <v>Must have a minimum TARR rating of 2.5 and a maximum modification ratio of 4.7</v>
      </c>
      <c r="D58" s="24" t="s">
        <v>1</v>
      </c>
      <c r="E58" s="24" t="s">
        <v>166</v>
      </c>
      <c r="F58" s="24" t="s">
        <v>167</v>
      </c>
      <c r="G58" s="25">
        <f>'[1]Category 1-Carpet'!J59</f>
        <v>21.019635000000001</v>
      </c>
      <c r="H58" s="25">
        <f>'[1]Category 1-Carpet'!L59</f>
        <v>42.463362000000004</v>
      </c>
      <c r="I58" s="25">
        <f>'[1]Category 1-Carpet'!N59</f>
        <v>42.463362000000004</v>
      </c>
      <c r="J58" s="25">
        <f>'[1]Category 1-Carpet'!P59</f>
        <v>42.581361999999991</v>
      </c>
      <c r="K58" s="25">
        <f>'[1]Category 1-Carpet'!R59</f>
        <v>40.811361999999995</v>
      </c>
      <c r="L58" s="25">
        <f>'[1]Category 1-Carpet'!T59</f>
        <v>42.652161999999997</v>
      </c>
      <c r="M58" s="25">
        <f>'[1]Category 1-Carpet'!V59</f>
        <v>40.811361999999995</v>
      </c>
      <c r="N58" s="62" t="s">
        <v>46</v>
      </c>
      <c r="O58" s="24" t="s">
        <v>47</v>
      </c>
      <c r="P58" s="24">
        <v>2.8</v>
      </c>
      <c r="Q58" s="63" t="s">
        <v>58</v>
      </c>
      <c r="R58" s="63" t="s">
        <v>50</v>
      </c>
      <c r="S58" s="63" t="s">
        <v>51</v>
      </c>
      <c r="T58" s="63" t="s">
        <v>51</v>
      </c>
      <c r="U58" s="63" t="s">
        <v>51</v>
      </c>
      <c r="V58" s="63" t="s">
        <v>51</v>
      </c>
      <c r="W58" s="63" t="s">
        <v>50</v>
      </c>
      <c r="X58" s="63" t="s">
        <v>50</v>
      </c>
      <c r="Y58" s="63" t="s">
        <v>50</v>
      </c>
      <c r="Z58" s="63" t="s">
        <v>50</v>
      </c>
      <c r="AA58" s="63" t="s">
        <v>50</v>
      </c>
      <c r="AB58" s="64" t="s">
        <v>59</v>
      </c>
      <c r="AC58" s="64" t="s">
        <v>52</v>
      </c>
      <c r="AD58" s="64" t="s">
        <v>50</v>
      </c>
      <c r="AE58" s="64" t="s">
        <v>50</v>
      </c>
      <c r="AF58" s="64" t="s">
        <v>51</v>
      </c>
      <c r="AG58" s="64" t="s">
        <v>50</v>
      </c>
      <c r="AH58" s="64" t="s">
        <v>50</v>
      </c>
      <c r="AI58" s="64" t="s">
        <v>50</v>
      </c>
      <c r="AJ58" s="64" t="s">
        <v>50</v>
      </c>
      <c r="AK58" s="64" t="s">
        <v>53</v>
      </c>
      <c r="AL58" s="64">
        <v>44</v>
      </c>
      <c r="AM58" s="26" t="s">
        <v>61</v>
      </c>
    </row>
    <row r="59" spans="1:39" ht="84" customHeight="1" x14ac:dyDescent="0.35">
      <c r="A59" s="21" t="s">
        <v>147</v>
      </c>
      <c r="B59" s="22" t="s">
        <v>148</v>
      </c>
      <c r="C59" s="23" t="str">
        <f>VLOOKUP([1]!_Carpet[[#This Row],[Combo]],[2]Sheet1!$F$1:$I$22,4,FALSE)</f>
        <v>Must have a minimum TARR rating of 2.5 and a maximum modification ratio of 4.7</v>
      </c>
      <c r="D59" s="24" t="s">
        <v>1</v>
      </c>
      <c r="E59" s="24" t="s">
        <v>168</v>
      </c>
      <c r="F59" s="24" t="s">
        <v>169</v>
      </c>
      <c r="G59" s="25">
        <f>'[1]Category 1-Carpet'!J60</f>
        <v>15.606030999999998</v>
      </c>
      <c r="H59" s="25">
        <f>'[1]Category 1-Carpet'!L60</f>
        <v>35.9670372</v>
      </c>
      <c r="I59" s="25">
        <f>'[1]Category 1-Carpet'!N60</f>
        <v>35.9670372</v>
      </c>
      <c r="J59" s="25">
        <f>'[1]Category 1-Carpet'!P60</f>
        <v>36.085037200000002</v>
      </c>
      <c r="K59" s="25">
        <f>'[1]Category 1-Carpet'!R60</f>
        <v>34.315037199999999</v>
      </c>
      <c r="L59" s="25">
        <f>'[1]Category 1-Carpet'!T60</f>
        <v>36.155837199999993</v>
      </c>
      <c r="M59" s="25">
        <f>'[1]Category 1-Carpet'!V60</f>
        <v>34.315037199999999</v>
      </c>
      <c r="N59" s="62" t="s">
        <v>46</v>
      </c>
      <c r="O59" s="24">
        <v>3</v>
      </c>
      <c r="P59" s="24">
        <v>2.8</v>
      </c>
      <c r="Q59" s="63" t="s">
        <v>58</v>
      </c>
      <c r="R59" s="63" t="s">
        <v>50</v>
      </c>
      <c r="S59" s="63" t="s">
        <v>51</v>
      </c>
      <c r="T59" s="63" t="s">
        <v>51</v>
      </c>
      <c r="U59" s="63" t="s">
        <v>51</v>
      </c>
      <c r="V59" s="63" t="s">
        <v>51</v>
      </c>
      <c r="W59" s="63" t="s">
        <v>50</v>
      </c>
      <c r="X59" s="63" t="s">
        <v>50</v>
      </c>
      <c r="Y59" s="63" t="s">
        <v>50</v>
      </c>
      <c r="Z59" s="63" t="s">
        <v>50</v>
      </c>
      <c r="AA59" s="63" t="s">
        <v>50</v>
      </c>
      <c r="AB59" s="64" t="s">
        <v>59</v>
      </c>
      <c r="AC59" s="64" t="s">
        <v>52</v>
      </c>
      <c r="AD59" s="64" t="s">
        <v>50</v>
      </c>
      <c r="AE59" s="64" t="s">
        <v>50</v>
      </c>
      <c r="AF59" s="64" t="s">
        <v>51</v>
      </c>
      <c r="AG59" s="64" t="s">
        <v>51</v>
      </c>
      <c r="AH59" s="64" t="s">
        <v>50</v>
      </c>
      <c r="AI59" s="64" t="s">
        <v>50</v>
      </c>
      <c r="AJ59" s="64" t="s">
        <v>50</v>
      </c>
      <c r="AK59" s="65">
        <v>0</v>
      </c>
      <c r="AL59" s="64">
        <v>27</v>
      </c>
      <c r="AM59" s="26" t="s">
        <v>79</v>
      </c>
    </row>
    <row r="60" spans="1:39" ht="84" customHeight="1" x14ac:dyDescent="0.35">
      <c r="A60" s="21" t="s">
        <v>147</v>
      </c>
      <c r="B60" s="22" t="s">
        <v>148</v>
      </c>
      <c r="C60" s="23" t="str">
        <f>VLOOKUP([1]!_Carpet[[#This Row],[Combo]],[2]Sheet1!$F$1:$I$22,4,FALSE)</f>
        <v>Must have a minimum TARR rating of 2.5 and a maximum modification ratio of 4.7</v>
      </c>
      <c r="D60" s="24" t="s">
        <v>1</v>
      </c>
      <c r="E60" s="24" t="s">
        <v>170</v>
      </c>
      <c r="F60" s="24" t="s">
        <v>171</v>
      </c>
      <c r="G60" s="25">
        <f>'[1]Category 1-Carpet'!J61</f>
        <v>15.606030999999998</v>
      </c>
      <c r="H60" s="25">
        <f>'[1]Category 1-Carpet'!L61</f>
        <v>35.9670372</v>
      </c>
      <c r="I60" s="25">
        <f>'[1]Category 1-Carpet'!N61</f>
        <v>35.9670372</v>
      </c>
      <c r="J60" s="25">
        <f>'[1]Category 1-Carpet'!P61</f>
        <v>36.085037200000002</v>
      </c>
      <c r="K60" s="25">
        <f>'[1]Category 1-Carpet'!R61</f>
        <v>34.315037199999999</v>
      </c>
      <c r="L60" s="25">
        <f>'[1]Category 1-Carpet'!T61</f>
        <v>36.155837199999993</v>
      </c>
      <c r="M60" s="25">
        <f>'[1]Category 1-Carpet'!V61</f>
        <v>34.315037199999999</v>
      </c>
      <c r="N60" s="62" t="s">
        <v>46</v>
      </c>
      <c r="O60" s="24">
        <v>3</v>
      </c>
      <c r="P60" s="24">
        <v>2.8</v>
      </c>
      <c r="Q60" s="63" t="s">
        <v>58</v>
      </c>
      <c r="R60" s="63" t="s">
        <v>50</v>
      </c>
      <c r="S60" s="63" t="s">
        <v>51</v>
      </c>
      <c r="T60" s="63" t="s">
        <v>51</v>
      </c>
      <c r="U60" s="63" t="s">
        <v>51</v>
      </c>
      <c r="V60" s="63" t="s">
        <v>51</v>
      </c>
      <c r="W60" s="63" t="s">
        <v>50</v>
      </c>
      <c r="X60" s="63" t="s">
        <v>50</v>
      </c>
      <c r="Y60" s="63" t="s">
        <v>50</v>
      </c>
      <c r="Z60" s="63" t="s">
        <v>50</v>
      </c>
      <c r="AA60" s="63" t="s">
        <v>50</v>
      </c>
      <c r="AB60" s="64" t="s">
        <v>59</v>
      </c>
      <c r="AC60" s="64" t="s">
        <v>52</v>
      </c>
      <c r="AD60" s="64" t="s">
        <v>50</v>
      </c>
      <c r="AE60" s="64" t="s">
        <v>50</v>
      </c>
      <c r="AF60" s="64" t="s">
        <v>51</v>
      </c>
      <c r="AG60" s="64" t="s">
        <v>51</v>
      </c>
      <c r="AH60" s="64" t="s">
        <v>50</v>
      </c>
      <c r="AI60" s="64" t="s">
        <v>50</v>
      </c>
      <c r="AJ60" s="64" t="s">
        <v>50</v>
      </c>
      <c r="AK60" s="65">
        <v>0</v>
      </c>
      <c r="AL60" s="64">
        <v>27</v>
      </c>
      <c r="AM60" s="26" t="s">
        <v>79</v>
      </c>
    </row>
    <row r="61" spans="1:39" ht="84" customHeight="1" x14ac:dyDescent="0.35">
      <c r="A61" s="21" t="s">
        <v>147</v>
      </c>
      <c r="B61" s="22" t="s">
        <v>148</v>
      </c>
      <c r="C61" s="23" t="str">
        <f>VLOOKUP([1]!_Carpet[[#This Row],[Combo]],[2]Sheet1!$F$1:$I$22,4,FALSE)</f>
        <v>Must have a minimum TARR rating of 2.5 and a maximum modification ratio of 4.7</v>
      </c>
      <c r="D61" s="24" t="s">
        <v>1</v>
      </c>
      <c r="E61" s="24" t="s">
        <v>172</v>
      </c>
      <c r="F61" s="24" t="s">
        <v>173</v>
      </c>
      <c r="G61" s="25">
        <f>'[1]Category 1-Carpet'!J62</f>
        <v>15.606030999999998</v>
      </c>
      <c r="H61" s="25">
        <f>'[1]Category 1-Carpet'!L62</f>
        <v>35.9670372</v>
      </c>
      <c r="I61" s="25">
        <f>'[1]Category 1-Carpet'!N62</f>
        <v>35.9670372</v>
      </c>
      <c r="J61" s="25">
        <f>'[1]Category 1-Carpet'!P62</f>
        <v>36.085037200000002</v>
      </c>
      <c r="K61" s="25">
        <f>'[1]Category 1-Carpet'!R62</f>
        <v>34.315037199999999</v>
      </c>
      <c r="L61" s="25">
        <f>'[1]Category 1-Carpet'!T62</f>
        <v>36.155837199999993</v>
      </c>
      <c r="M61" s="25">
        <f>'[1]Category 1-Carpet'!V62</f>
        <v>34.315037199999999</v>
      </c>
      <c r="N61" s="62" t="s">
        <v>46</v>
      </c>
      <c r="O61" s="24">
        <v>3</v>
      </c>
      <c r="P61" s="24">
        <v>2.8</v>
      </c>
      <c r="Q61" s="63" t="s">
        <v>58</v>
      </c>
      <c r="R61" s="63" t="s">
        <v>50</v>
      </c>
      <c r="S61" s="63" t="s">
        <v>51</v>
      </c>
      <c r="T61" s="63" t="s">
        <v>51</v>
      </c>
      <c r="U61" s="63" t="s">
        <v>51</v>
      </c>
      <c r="V61" s="63" t="s">
        <v>51</v>
      </c>
      <c r="W61" s="63" t="s">
        <v>50</v>
      </c>
      <c r="X61" s="63" t="s">
        <v>50</v>
      </c>
      <c r="Y61" s="63" t="s">
        <v>50</v>
      </c>
      <c r="Z61" s="63" t="s">
        <v>50</v>
      </c>
      <c r="AA61" s="63" t="s">
        <v>50</v>
      </c>
      <c r="AB61" s="64" t="s">
        <v>59</v>
      </c>
      <c r="AC61" s="64" t="s">
        <v>52</v>
      </c>
      <c r="AD61" s="64" t="s">
        <v>50</v>
      </c>
      <c r="AE61" s="64" t="s">
        <v>50</v>
      </c>
      <c r="AF61" s="64" t="s">
        <v>51</v>
      </c>
      <c r="AG61" s="64" t="s">
        <v>51</v>
      </c>
      <c r="AH61" s="64" t="s">
        <v>50</v>
      </c>
      <c r="AI61" s="64" t="s">
        <v>50</v>
      </c>
      <c r="AJ61" s="64" t="s">
        <v>50</v>
      </c>
      <c r="AK61" s="65">
        <v>0</v>
      </c>
      <c r="AL61" s="64">
        <v>27</v>
      </c>
      <c r="AM61" s="26" t="s">
        <v>79</v>
      </c>
    </row>
    <row r="62" spans="1:39" ht="84" customHeight="1" x14ac:dyDescent="0.35">
      <c r="A62" s="21" t="s">
        <v>147</v>
      </c>
      <c r="B62" s="22" t="s">
        <v>148</v>
      </c>
      <c r="C62" s="23" t="str">
        <f>VLOOKUP([1]!_Carpet[[#This Row],[Combo]],[2]Sheet1!$F$1:$I$22,4,FALSE)</f>
        <v>Must have a minimum TARR rating of 2.5 and a maximum modification ratio of 4.7</v>
      </c>
      <c r="D62" s="24" t="s">
        <v>1</v>
      </c>
      <c r="E62" s="24" t="s">
        <v>174</v>
      </c>
      <c r="F62" s="24" t="s">
        <v>175</v>
      </c>
      <c r="G62" s="25">
        <f>'[1]Category 1-Carpet'!J63</f>
        <v>18.360740999999997</v>
      </c>
      <c r="H62" s="25">
        <f>'[1]Category 1-Carpet'!L63</f>
        <v>39.272689199999988</v>
      </c>
      <c r="I62" s="25">
        <f>'[1]Category 1-Carpet'!N63</f>
        <v>39.272689199999988</v>
      </c>
      <c r="J62" s="25">
        <f>'[1]Category 1-Carpet'!P63</f>
        <v>39.390689199999997</v>
      </c>
      <c r="K62" s="25">
        <f>'[1]Category 1-Carpet'!R63</f>
        <v>37.620689199999994</v>
      </c>
      <c r="L62" s="25">
        <f>'[1]Category 1-Carpet'!T63</f>
        <v>39.461489199999995</v>
      </c>
      <c r="M62" s="25">
        <f>'[1]Category 1-Carpet'!V63</f>
        <v>37.620689199999994</v>
      </c>
      <c r="N62" s="62" t="s">
        <v>46</v>
      </c>
      <c r="O62" s="24">
        <v>3</v>
      </c>
      <c r="P62" s="24">
        <v>2.8</v>
      </c>
      <c r="Q62" s="63" t="s">
        <v>58</v>
      </c>
      <c r="R62" s="63" t="s">
        <v>50</v>
      </c>
      <c r="S62" s="63" t="s">
        <v>51</v>
      </c>
      <c r="T62" s="63" t="s">
        <v>51</v>
      </c>
      <c r="U62" s="63" t="s">
        <v>51</v>
      </c>
      <c r="V62" s="63" t="s">
        <v>51</v>
      </c>
      <c r="W62" s="63" t="s">
        <v>50</v>
      </c>
      <c r="X62" s="63" t="s">
        <v>50</v>
      </c>
      <c r="Y62" s="63" t="s">
        <v>50</v>
      </c>
      <c r="Z62" s="63" t="s">
        <v>50</v>
      </c>
      <c r="AA62" s="63" t="s">
        <v>50</v>
      </c>
      <c r="AB62" s="64" t="s">
        <v>59</v>
      </c>
      <c r="AC62" s="64" t="s">
        <v>52</v>
      </c>
      <c r="AD62" s="64" t="s">
        <v>50</v>
      </c>
      <c r="AE62" s="64" t="s">
        <v>50</v>
      </c>
      <c r="AF62" s="64" t="s">
        <v>51</v>
      </c>
      <c r="AG62" s="64" t="s">
        <v>51</v>
      </c>
      <c r="AH62" s="64" t="s">
        <v>50</v>
      </c>
      <c r="AI62" s="64" t="s">
        <v>50</v>
      </c>
      <c r="AJ62" s="64" t="s">
        <v>50</v>
      </c>
      <c r="AK62" s="65">
        <v>0</v>
      </c>
      <c r="AL62" s="64">
        <v>26</v>
      </c>
      <c r="AM62" s="26" t="s">
        <v>79</v>
      </c>
    </row>
    <row r="63" spans="1:39" ht="84" customHeight="1" x14ac:dyDescent="0.35">
      <c r="A63" s="21" t="s">
        <v>147</v>
      </c>
      <c r="B63" s="22" t="s">
        <v>148</v>
      </c>
      <c r="C63" s="23" t="str">
        <f>VLOOKUP([1]!_Carpet[[#This Row],[Combo]],[2]Sheet1!$F$1:$I$22,4,FALSE)</f>
        <v>Must have a minimum TARR rating of 2.5 and a maximum modification ratio of 4.7</v>
      </c>
      <c r="D63" s="24" t="s">
        <v>1</v>
      </c>
      <c r="E63" s="24" t="s">
        <v>176</v>
      </c>
      <c r="F63" s="24" t="s">
        <v>177</v>
      </c>
      <c r="G63" s="25">
        <f>'[1]Category 1-Carpet'!J64</f>
        <v>18.360740999999997</v>
      </c>
      <c r="H63" s="25">
        <f>'[1]Category 1-Carpet'!L64</f>
        <v>39.272689199999988</v>
      </c>
      <c r="I63" s="25">
        <f>'[1]Category 1-Carpet'!N64</f>
        <v>39.272689199999988</v>
      </c>
      <c r="J63" s="25">
        <f>'[1]Category 1-Carpet'!P64</f>
        <v>39.390689199999997</v>
      </c>
      <c r="K63" s="25">
        <f>'[1]Category 1-Carpet'!R64</f>
        <v>37.620689199999994</v>
      </c>
      <c r="L63" s="25">
        <f>'[1]Category 1-Carpet'!T64</f>
        <v>39.461489199999995</v>
      </c>
      <c r="M63" s="25">
        <f>'[1]Category 1-Carpet'!V64</f>
        <v>37.620689199999994</v>
      </c>
      <c r="N63" s="62" t="s">
        <v>46</v>
      </c>
      <c r="O63" s="24">
        <v>3</v>
      </c>
      <c r="P63" s="24">
        <v>2.8</v>
      </c>
      <c r="Q63" s="63" t="s">
        <v>58</v>
      </c>
      <c r="R63" s="63" t="s">
        <v>50</v>
      </c>
      <c r="S63" s="63" t="s">
        <v>51</v>
      </c>
      <c r="T63" s="63" t="s">
        <v>51</v>
      </c>
      <c r="U63" s="63" t="s">
        <v>51</v>
      </c>
      <c r="V63" s="63" t="s">
        <v>51</v>
      </c>
      <c r="W63" s="63" t="s">
        <v>50</v>
      </c>
      <c r="X63" s="63" t="s">
        <v>50</v>
      </c>
      <c r="Y63" s="63" t="s">
        <v>50</v>
      </c>
      <c r="Z63" s="63" t="s">
        <v>50</v>
      </c>
      <c r="AA63" s="63" t="s">
        <v>50</v>
      </c>
      <c r="AB63" s="64" t="s">
        <v>59</v>
      </c>
      <c r="AC63" s="64" t="s">
        <v>52</v>
      </c>
      <c r="AD63" s="64" t="s">
        <v>50</v>
      </c>
      <c r="AE63" s="64" t="s">
        <v>50</v>
      </c>
      <c r="AF63" s="64" t="s">
        <v>51</v>
      </c>
      <c r="AG63" s="64" t="s">
        <v>51</v>
      </c>
      <c r="AH63" s="64" t="s">
        <v>50</v>
      </c>
      <c r="AI63" s="64" t="s">
        <v>50</v>
      </c>
      <c r="AJ63" s="64" t="s">
        <v>50</v>
      </c>
      <c r="AK63" s="65">
        <v>0</v>
      </c>
      <c r="AL63" s="64">
        <v>26</v>
      </c>
      <c r="AM63" s="26" t="s">
        <v>79</v>
      </c>
    </row>
    <row r="64" spans="1:39" ht="84" customHeight="1" x14ac:dyDescent="0.35">
      <c r="A64" s="21" t="s">
        <v>147</v>
      </c>
      <c r="B64" s="22" t="s">
        <v>148</v>
      </c>
      <c r="C64" s="23" t="str">
        <f>VLOOKUP([1]!_Carpet[[#This Row],[Combo]],[2]Sheet1!$F$1:$I$22,4,FALSE)</f>
        <v>Must have a minimum TARR rating of 2.5 and a maximum modification ratio of 4.7</v>
      </c>
      <c r="D64" s="24" t="s">
        <v>1</v>
      </c>
      <c r="E64" s="24" t="s">
        <v>178</v>
      </c>
      <c r="F64" s="24" t="s">
        <v>179</v>
      </c>
      <c r="G64" s="25">
        <f>'[1]Category 1-Carpet'!J65</f>
        <v>18.360740999999997</v>
      </c>
      <c r="H64" s="25">
        <f>'[1]Category 1-Carpet'!L65</f>
        <v>39.272689199999988</v>
      </c>
      <c r="I64" s="25">
        <f>'[1]Category 1-Carpet'!N65</f>
        <v>39.272689199999988</v>
      </c>
      <c r="J64" s="25">
        <f>'[1]Category 1-Carpet'!P65</f>
        <v>39.390689199999997</v>
      </c>
      <c r="K64" s="25">
        <f>'[1]Category 1-Carpet'!R65</f>
        <v>37.620689199999994</v>
      </c>
      <c r="L64" s="25">
        <f>'[1]Category 1-Carpet'!T65</f>
        <v>39.461489199999995</v>
      </c>
      <c r="M64" s="25">
        <f>'[1]Category 1-Carpet'!V65</f>
        <v>37.620689199999994</v>
      </c>
      <c r="N64" s="62" t="s">
        <v>46</v>
      </c>
      <c r="O64" s="24">
        <v>3</v>
      </c>
      <c r="P64" s="24">
        <v>2.8</v>
      </c>
      <c r="Q64" s="63" t="s">
        <v>58</v>
      </c>
      <c r="R64" s="63" t="s">
        <v>50</v>
      </c>
      <c r="S64" s="63" t="s">
        <v>51</v>
      </c>
      <c r="T64" s="63" t="s">
        <v>51</v>
      </c>
      <c r="U64" s="63" t="s">
        <v>51</v>
      </c>
      <c r="V64" s="63" t="s">
        <v>51</v>
      </c>
      <c r="W64" s="63" t="s">
        <v>50</v>
      </c>
      <c r="X64" s="63" t="s">
        <v>50</v>
      </c>
      <c r="Y64" s="63" t="s">
        <v>50</v>
      </c>
      <c r="Z64" s="63" t="s">
        <v>50</v>
      </c>
      <c r="AA64" s="63" t="s">
        <v>50</v>
      </c>
      <c r="AB64" s="64" t="s">
        <v>59</v>
      </c>
      <c r="AC64" s="64" t="s">
        <v>52</v>
      </c>
      <c r="AD64" s="64" t="s">
        <v>50</v>
      </c>
      <c r="AE64" s="64" t="s">
        <v>50</v>
      </c>
      <c r="AF64" s="64" t="s">
        <v>51</v>
      </c>
      <c r="AG64" s="64" t="s">
        <v>51</v>
      </c>
      <c r="AH64" s="64" t="s">
        <v>50</v>
      </c>
      <c r="AI64" s="64" t="s">
        <v>50</v>
      </c>
      <c r="AJ64" s="64" t="s">
        <v>50</v>
      </c>
      <c r="AK64" s="65">
        <v>0</v>
      </c>
      <c r="AL64" s="64">
        <v>26</v>
      </c>
      <c r="AM64" s="26" t="s">
        <v>79</v>
      </c>
    </row>
    <row r="65" spans="1:39" ht="84" customHeight="1" x14ac:dyDescent="0.35">
      <c r="A65" s="21" t="s">
        <v>147</v>
      </c>
      <c r="B65" s="22" t="s">
        <v>148</v>
      </c>
      <c r="C65" s="23" t="str">
        <f>VLOOKUP([1]!_Carpet[[#This Row],[Combo]],[2]Sheet1!$F$1:$I$22,4,FALSE)</f>
        <v>Must have a minimum TARR rating of 2.5 and a maximum modification ratio of 4.7</v>
      </c>
      <c r="D65" s="24" t="s">
        <v>1</v>
      </c>
      <c r="E65" s="24" t="s">
        <v>180</v>
      </c>
      <c r="F65" s="24" t="s">
        <v>181</v>
      </c>
      <c r="G65" s="25">
        <f>'[1]Category 1-Carpet'!J66</f>
        <v>18.360740999999997</v>
      </c>
      <c r="H65" s="25">
        <f>'[1]Category 1-Carpet'!L66</f>
        <v>39.272689199999988</v>
      </c>
      <c r="I65" s="25">
        <f>'[1]Category 1-Carpet'!N66</f>
        <v>39.272689199999988</v>
      </c>
      <c r="J65" s="25">
        <f>'[1]Category 1-Carpet'!P66</f>
        <v>39.390689199999997</v>
      </c>
      <c r="K65" s="25">
        <f>'[1]Category 1-Carpet'!R66</f>
        <v>37.620689199999994</v>
      </c>
      <c r="L65" s="25">
        <f>'[1]Category 1-Carpet'!T66</f>
        <v>39.461489199999995</v>
      </c>
      <c r="M65" s="25">
        <f>'[1]Category 1-Carpet'!V66</f>
        <v>37.620689199999994</v>
      </c>
      <c r="N65" s="62" t="s">
        <v>46</v>
      </c>
      <c r="O65" s="24">
        <v>3</v>
      </c>
      <c r="P65" s="24">
        <v>2.8</v>
      </c>
      <c r="Q65" s="63" t="s">
        <v>58</v>
      </c>
      <c r="R65" s="63" t="s">
        <v>50</v>
      </c>
      <c r="S65" s="63" t="s">
        <v>51</v>
      </c>
      <c r="T65" s="63" t="s">
        <v>51</v>
      </c>
      <c r="U65" s="63" t="s">
        <v>51</v>
      </c>
      <c r="V65" s="63" t="s">
        <v>51</v>
      </c>
      <c r="W65" s="63" t="s">
        <v>50</v>
      </c>
      <c r="X65" s="63" t="s">
        <v>50</v>
      </c>
      <c r="Y65" s="63" t="s">
        <v>50</v>
      </c>
      <c r="Z65" s="63" t="s">
        <v>50</v>
      </c>
      <c r="AA65" s="63" t="s">
        <v>50</v>
      </c>
      <c r="AB65" s="64" t="s">
        <v>59</v>
      </c>
      <c r="AC65" s="64" t="s">
        <v>52</v>
      </c>
      <c r="AD65" s="64" t="s">
        <v>50</v>
      </c>
      <c r="AE65" s="64" t="s">
        <v>50</v>
      </c>
      <c r="AF65" s="64" t="s">
        <v>51</v>
      </c>
      <c r="AG65" s="64" t="s">
        <v>51</v>
      </c>
      <c r="AH65" s="64" t="s">
        <v>50</v>
      </c>
      <c r="AI65" s="64" t="s">
        <v>50</v>
      </c>
      <c r="AJ65" s="64" t="s">
        <v>50</v>
      </c>
      <c r="AK65" s="65">
        <v>0</v>
      </c>
      <c r="AL65" s="64">
        <v>26</v>
      </c>
      <c r="AM65" s="26" t="s">
        <v>79</v>
      </c>
    </row>
    <row r="66" spans="1:39" ht="84" customHeight="1" x14ac:dyDescent="0.35">
      <c r="A66" s="21" t="s">
        <v>147</v>
      </c>
      <c r="B66" s="22" t="s">
        <v>182</v>
      </c>
      <c r="C66" s="23" t="str">
        <f>VLOOKUP([1]!_Carpet[[#This Row],[Combo]],[2]Sheet1!$F$1:$I$22,4,FALSE)</f>
        <v>Must have a minimum TARR rating of 2.5 and a maximum modification ratio of 4.7</v>
      </c>
      <c r="D66" s="24" t="s">
        <v>1</v>
      </c>
      <c r="E66" s="24" t="s">
        <v>183</v>
      </c>
      <c r="F66" s="24" t="s">
        <v>184</v>
      </c>
      <c r="G66" s="25">
        <f>'[1]Category 1-Carpet'!J67</f>
        <v>16.815707999999997</v>
      </c>
      <c r="H66" s="25">
        <f>'[1]Category 1-Carpet'!L67</f>
        <v>37.418649599999995</v>
      </c>
      <c r="I66" s="25">
        <f>'[1]Category 1-Carpet'!N67</f>
        <v>37.418649599999995</v>
      </c>
      <c r="J66" s="25">
        <f>'[1]Category 1-Carpet'!P67</f>
        <v>37.536649599999997</v>
      </c>
      <c r="K66" s="25">
        <f>'[1]Category 1-Carpet'!R67</f>
        <v>35.766649600000001</v>
      </c>
      <c r="L66" s="25">
        <f>'[1]Category 1-Carpet'!T67</f>
        <v>37.607449599999995</v>
      </c>
      <c r="M66" s="25">
        <f>'[1]Category 1-Carpet'!V67</f>
        <v>35.766649600000001</v>
      </c>
      <c r="N66" s="62" t="s">
        <v>46</v>
      </c>
      <c r="O66" s="24" t="s">
        <v>74</v>
      </c>
      <c r="P66" s="24">
        <v>2.8</v>
      </c>
      <c r="Q66" s="63" t="s">
        <v>58</v>
      </c>
      <c r="R66" s="63" t="s">
        <v>50</v>
      </c>
      <c r="S66" s="63" t="s">
        <v>51</v>
      </c>
      <c r="T66" s="63" t="s">
        <v>51</v>
      </c>
      <c r="U66" s="63" t="s">
        <v>51</v>
      </c>
      <c r="V66" s="63" t="s">
        <v>51</v>
      </c>
      <c r="W66" s="63" t="s">
        <v>50</v>
      </c>
      <c r="X66" s="63" t="s">
        <v>50</v>
      </c>
      <c r="Y66" s="63" t="s">
        <v>50</v>
      </c>
      <c r="Z66" s="63" t="s">
        <v>50</v>
      </c>
      <c r="AA66" s="63" t="s">
        <v>50</v>
      </c>
      <c r="AB66" s="64" t="s">
        <v>59</v>
      </c>
      <c r="AC66" s="64" t="s">
        <v>52</v>
      </c>
      <c r="AD66" s="64" t="s">
        <v>50</v>
      </c>
      <c r="AE66" s="64" t="s">
        <v>50</v>
      </c>
      <c r="AF66" s="64" t="s">
        <v>51</v>
      </c>
      <c r="AG66" s="64" t="s">
        <v>50</v>
      </c>
      <c r="AH66" s="64" t="s">
        <v>50</v>
      </c>
      <c r="AI66" s="64" t="s">
        <v>50</v>
      </c>
      <c r="AJ66" s="64" t="s">
        <v>50</v>
      </c>
      <c r="AK66" s="64" t="s">
        <v>53</v>
      </c>
      <c r="AL66" s="64">
        <v>43</v>
      </c>
      <c r="AM66" s="26" t="s">
        <v>61</v>
      </c>
    </row>
    <row r="67" spans="1:39" ht="84" customHeight="1" x14ac:dyDescent="0.35">
      <c r="A67" s="21" t="s">
        <v>147</v>
      </c>
      <c r="B67" s="22" t="s">
        <v>182</v>
      </c>
      <c r="C67" s="23" t="str">
        <f>VLOOKUP([1]!_Carpet[[#This Row],[Combo]],[2]Sheet1!$F$1:$I$22,4,FALSE)</f>
        <v>Must consist of nylon fiber, and meet have a minimum TARR rating of 3.0 and a maximum modification ratio of 2.8</v>
      </c>
      <c r="D67" s="24" t="s">
        <v>1</v>
      </c>
      <c r="E67" s="24" t="s">
        <v>185</v>
      </c>
      <c r="F67" s="24">
        <v>59575</v>
      </c>
      <c r="G67" s="25">
        <f>'[1]Category 1-Carpet'!J68</f>
        <v>20.348922999999996</v>
      </c>
      <c r="H67" s="25">
        <f>'[1]Category 1-Carpet'!L68</f>
        <v>41.658507599999993</v>
      </c>
      <c r="I67" s="25">
        <f>'[1]Category 1-Carpet'!N68</f>
        <v>41.658507599999993</v>
      </c>
      <c r="J67" s="25">
        <f>'[1]Category 1-Carpet'!P68</f>
        <v>41.776507599999995</v>
      </c>
      <c r="K67" s="25">
        <f>'[1]Category 1-Carpet'!R68</f>
        <v>40.006507599999992</v>
      </c>
      <c r="L67" s="25">
        <f>'[1]Category 1-Carpet'!T68</f>
        <v>41.847307600000001</v>
      </c>
      <c r="M67" s="25">
        <f>'[1]Category 1-Carpet'!V68</f>
        <v>40.006507599999992</v>
      </c>
      <c r="N67" s="62" t="s">
        <v>46</v>
      </c>
      <c r="O67" s="24">
        <v>3.5</v>
      </c>
      <c r="P67" s="24">
        <v>2.8</v>
      </c>
      <c r="Q67" s="63" t="s">
        <v>58</v>
      </c>
      <c r="R67" s="63" t="s">
        <v>50</v>
      </c>
      <c r="S67" s="63" t="s">
        <v>51</v>
      </c>
      <c r="T67" s="63" t="s">
        <v>51</v>
      </c>
      <c r="U67" s="63" t="s">
        <v>51</v>
      </c>
      <c r="V67" s="63" t="s">
        <v>51</v>
      </c>
      <c r="W67" s="63" t="s">
        <v>50</v>
      </c>
      <c r="X67" s="63" t="s">
        <v>50</v>
      </c>
      <c r="Y67" s="63" t="s">
        <v>50</v>
      </c>
      <c r="Z67" s="63" t="s">
        <v>50</v>
      </c>
      <c r="AA67" s="63" t="s">
        <v>50</v>
      </c>
      <c r="AB67" s="64" t="s">
        <v>59</v>
      </c>
      <c r="AC67" s="64" t="s">
        <v>52</v>
      </c>
      <c r="AD67" s="64" t="s">
        <v>50</v>
      </c>
      <c r="AE67" s="64" t="s">
        <v>50</v>
      </c>
      <c r="AF67" s="64" t="s">
        <v>51</v>
      </c>
      <c r="AG67" s="64" t="s">
        <v>51</v>
      </c>
      <c r="AH67" s="64" t="s">
        <v>50</v>
      </c>
      <c r="AI67" s="64" t="s">
        <v>50</v>
      </c>
      <c r="AJ67" s="64" t="s">
        <v>50</v>
      </c>
      <c r="AK67" s="64">
        <v>0</v>
      </c>
      <c r="AL67" s="64">
        <v>43</v>
      </c>
      <c r="AM67" s="26" t="s">
        <v>79</v>
      </c>
    </row>
    <row r="68" spans="1:39" ht="84" customHeight="1" x14ac:dyDescent="0.35">
      <c r="A68" s="21" t="s">
        <v>147</v>
      </c>
      <c r="B68" s="22" t="s">
        <v>182</v>
      </c>
      <c r="C68" s="23" t="str">
        <f>VLOOKUP([1]!_Carpet[[#This Row],[Combo]],[2]Sheet1!$F$1:$I$22,4,FALSE)</f>
        <v>Must consist of nylon fiber, and meet have a minimum TARR rating of 3.0 and a maximum modification ratio of 2.8</v>
      </c>
      <c r="D68" s="24" t="s">
        <v>1</v>
      </c>
      <c r="E68" s="24" t="s">
        <v>186</v>
      </c>
      <c r="F68" s="24">
        <v>59576</v>
      </c>
      <c r="G68" s="25">
        <f>'[1]Category 1-Carpet'!J69</f>
        <v>20.348922999999996</v>
      </c>
      <c r="H68" s="25">
        <f>'[1]Category 1-Carpet'!L69</f>
        <v>41.658507599999993</v>
      </c>
      <c r="I68" s="25">
        <f>'[1]Category 1-Carpet'!N69</f>
        <v>41.658507599999993</v>
      </c>
      <c r="J68" s="25">
        <f>'[1]Category 1-Carpet'!P69</f>
        <v>41.776507599999995</v>
      </c>
      <c r="K68" s="25">
        <f>'[1]Category 1-Carpet'!R69</f>
        <v>40.006507599999992</v>
      </c>
      <c r="L68" s="25">
        <f>'[1]Category 1-Carpet'!T69</f>
        <v>41.847307600000001</v>
      </c>
      <c r="M68" s="25">
        <f>'[1]Category 1-Carpet'!V69</f>
        <v>40.006507599999992</v>
      </c>
      <c r="N68" s="62" t="s">
        <v>46</v>
      </c>
      <c r="O68" s="24">
        <v>3.5</v>
      </c>
      <c r="P68" s="24">
        <v>2.8</v>
      </c>
      <c r="Q68" s="63" t="s">
        <v>58</v>
      </c>
      <c r="R68" s="63" t="s">
        <v>50</v>
      </c>
      <c r="S68" s="63" t="s">
        <v>51</v>
      </c>
      <c r="T68" s="63" t="s">
        <v>51</v>
      </c>
      <c r="U68" s="63" t="s">
        <v>51</v>
      </c>
      <c r="V68" s="63" t="s">
        <v>51</v>
      </c>
      <c r="W68" s="63" t="s">
        <v>50</v>
      </c>
      <c r="X68" s="63" t="s">
        <v>50</v>
      </c>
      <c r="Y68" s="63" t="s">
        <v>50</v>
      </c>
      <c r="Z68" s="63" t="s">
        <v>50</v>
      </c>
      <c r="AA68" s="63" t="s">
        <v>50</v>
      </c>
      <c r="AB68" s="64" t="s">
        <v>59</v>
      </c>
      <c r="AC68" s="64" t="s">
        <v>52</v>
      </c>
      <c r="AD68" s="64" t="s">
        <v>50</v>
      </c>
      <c r="AE68" s="64" t="s">
        <v>50</v>
      </c>
      <c r="AF68" s="64" t="s">
        <v>51</v>
      </c>
      <c r="AG68" s="64" t="s">
        <v>51</v>
      </c>
      <c r="AH68" s="64" t="s">
        <v>50</v>
      </c>
      <c r="AI68" s="64" t="s">
        <v>50</v>
      </c>
      <c r="AJ68" s="64" t="s">
        <v>50</v>
      </c>
      <c r="AK68" s="64">
        <v>0</v>
      </c>
      <c r="AL68" s="64">
        <v>43</v>
      </c>
      <c r="AM68" s="26" t="s">
        <v>79</v>
      </c>
    </row>
    <row r="69" spans="1:39" ht="84" customHeight="1" x14ac:dyDescent="0.35">
      <c r="A69" s="21" t="s">
        <v>147</v>
      </c>
      <c r="B69" s="22" t="s">
        <v>182</v>
      </c>
      <c r="C69" s="23" t="str">
        <f>VLOOKUP([1]!_Carpet[[#This Row],[Combo]],[2]Sheet1!$F$1:$I$22,4,FALSE)</f>
        <v>Must consist of nylon fiber, and meet have a minimum TARR rating of 3.0 and a maximum modification ratio of 2.8</v>
      </c>
      <c r="D69" s="24" t="s">
        <v>1</v>
      </c>
      <c r="E69" s="24" t="s">
        <v>187</v>
      </c>
      <c r="F69" s="24" t="s">
        <v>188</v>
      </c>
      <c r="G69" s="25">
        <f>'[1]Category 1-Carpet'!J70</f>
        <v>20.348922999999996</v>
      </c>
      <c r="H69" s="25">
        <f>'[1]Category 1-Carpet'!L70</f>
        <v>41.658507599999993</v>
      </c>
      <c r="I69" s="25">
        <f>'[1]Category 1-Carpet'!N70</f>
        <v>41.658507599999993</v>
      </c>
      <c r="J69" s="25">
        <f>'[1]Category 1-Carpet'!P70</f>
        <v>41.776507599999995</v>
      </c>
      <c r="K69" s="25">
        <f>'[1]Category 1-Carpet'!R70</f>
        <v>40.006507599999992</v>
      </c>
      <c r="L69" s="25">
        <f>'[1]Category 1-Carpet'!T70</f>
        <v>41.847307600000001</v>
      </c>
      <c r="M69" s="25">
        <f>'[1]Category 1-Carpet'!V70</f>
        <v>40.006507599999992</v>
      </c>
      <c r="N69" s="62" t="s">
        <v>46</v>
      </c>
      <c r="O69" s="24">
        <v>3.5</v>
      </c>
      <c r="P69" s="24">
        <v>2.8</v>
      </c>
      <c r="Q69" s="63" t="s">
        <v>58</v>
      </c>
      <c r="R69" s="63" t="s">
        <v>50</v>
      </c>
      <c r="S69" s="63" t="s">
        <v>51</v>
      </c>
      <c r="T69" s="63" t="s">
        <v>51</v>
      </c>
      <c r="U69" s="63" t="s">
        <v>51</v>
      </c>
      <c r="V69" s="63" t="s">
        <v>51</v>
      </c>
      <c r="W69" s="63" t="s">
        <v>50</v>
      </c>
      <c r="X69" s="63" t="s">
        <v>50</v>
      </c>
      <c r="Y69" s="63" t="s">
        <v>50</v>
      </c>
      <c r="Z69" s="63" t="s">
        <v>50</v>
      </c>
      <c r="AA69" s="63" t="s">
        <v>50</v>
      </c>
      <c r="AB69" s="64" t="s">
        <v>59</v>
      </c>
      <c r="AC69" s="64" t="s">
        <v>52</v>
      </c>
      <c r="AD69" s="64" t="s">
        <v>50</v>
      </c>
      <c r="AE69" s="64" t="s">
        <v>50</v>
      </c>
      <c r="AF69" s="64" t="s">
        <v>51</v>
      </c>
      <c r="AG69" s="64" t="s">
        <v>51</v>
      </c>
      <c r="AH69" s="64" t="s">
        <v>50</v>
      </c>
      <c r="AI69" s="64" t="s">
        <v>50</v>
      </c>
      <c r="AJ69" s="64" t="s">
        <v>50</v>
      </c>
      <c r="AK69" s="64">
        <v>0</v>
      </c>
      <c r="AL69" s="64">
        <v>43</v>
      </c>
      <c r="AM69" s="26" t="s">
        <v>79</v>
      </c>
    </row>
    <row r="70" spans="1:39" ht="84" customHeight="1" x14ac:dyDescent="0.35">
      <c r="A70" s="21" t="s">
        <v>147</v>
      </c>
      <c r="B70" s="22" t="s">
        <v>182</v>
      </c>
      <c r="C70" s="23" t="str">
        <f>VLOOKUP([1]!_Carpet[[#This Row],[Combo]],[2]Sheet1!$F$1:$I$22,4,FALSE)</f>
        <v>Must consist of nylon fiber, and meet have a minimum TARR rating of 3.0 and a maximum modification ratio of 2.8</v>
      </c>
      <c r="D70" s="24" t="s">
        <v>1</v>
      </c>
      <c r="E70" s="24" t="s">
        <v>189</v>
      </c>
      <c r="F70" s="24" t="s">
        <v>190</v>
      </c>
      <c r="G70" s="25">
        <f>'[1]Category 1-Carpet'!J71</f>
        <v>20.348922999999996</v>
      </c>
      <c r="H70" s="25">
        <f>'[1]Category 1-Carpet'!L71</f>
        <v>41.658507599999993</v>
      </c>
      <c r="I70" s="25">
        <f>'[1]Category 1-Carpet'!N71</f>
        <v>41.658507599999993</v>
      </c>
      <c r="J70" s="25">
        <f>'[1]Category 1-Carpet'!P71</f>
        <v>41.776507599999995</v>
      </c>
      <c r="K70" s="25">
        <f>'[1]Category 1-Carpet'!R71</f>
        <v>40.006507599999992</v>
      </c>
      <c r="L70" s="25">
        <f>'[1]Category 1-Carpet'!T71</f>
        <v>41.847307600000001</v>
      </c>
      <c r="M70" s="25">
        <f>'[1]Category 1-Carpet'!V71</f>
        <v>40.006507599999992</v>
      </c>
      <c r="N70" s="62" t="s">
        <v>46</v>
      </c>
      <c r="O70" s="24">
        <v>3.5</v>
      </c>
      <c r="P70" s="24">
        <v>2.8</v>
      </c>
      <c r="Q70" s="63" t="s">
        <v>58</v>
      </c>
      <c r="R70" s="63" t="s">
        <v>50</v>
      </c>
      <c r="S70" s="63" t="s">
        <v>51</v>
      </c>
      <c r="T70" s="63" t="s">
        <v>51</v>
      </c>
      <c r="U70" s="63" t="s">
        <v>51</v>
      </c>
      <c r="V70" s="63" t="s">
        <v>51</v>
      </c>
      <c r="W70" s="63" t="s">
        <v>50</v>
      </c>
      <c r="X70" s="63" t="s">
        <v>50</v>
      </c>
      <c r="Y70" s="63" t="s">
        <v>50</v>
      </c>
      <c r="Z70" s="63" t="s">
        <v>50</v>
      </c>
      <c r="AA70" s="63" t="s">
        <v>50</v>
      </c>
      <c r="AB70" s="64" t="s">
        <v>59</v>
      </c>
      <c r="AC70" s="64" t="s">
        <v>52</v>
      </c>
      <c r="AD70" s="64" t="s">
        <v>50</v>
      </c>
      <c r="AE70" s="64" t="s">
        <v>50</v>
      </c>
      <c r="AF70" s="64" t="s">
        <v>51</v>
      </c>
      <c r="AG70" s="64" t="s">
        <v>51</v>
      </c>
      <c r="AH70" s="64" t="s">
        <v>50</v>
      </c>
      <c r="AI70" s="64" t="s">
        <v>50</v>
      </c>
      <c r="AJ70" s="64" t="s">
        <v>50</v>
      </c>
      <c r="AK70" s="64">
        <v>0</v>
      </c>
      <c r="AL70" s="64">
        <v>43</v>
      </c>
      <c r="AM70" s="26" t="s">
        <v>79</v>
      </c>
    </row>
    <row r="71" spans="1:39" ht="84" customHeight="1" x14ac:dyDescent="0.35">
      <c r="A71" s="21" t="s">
        <v>147</v>
      </c>
      <c r="B71" s="22" t="s">
        <v>182</v>
      </c>
      <c r="C71" s="23" t="str">
        <f>VLOOKUP([1]!_Carpet[[#This Row],[Combo]],[2]Sheet1!$F$1:$I$22,4,FALSE)</f>
        <v>Must consist of nylon fiber, and meet have a minimum TARR rating of 3.0 and a maximum modification ratio of 2.8</v>
      </c>
      <c r="D71" s="24" t="s">
        <v>1</v>
      </c>
      <c r="E71" s="24" t="s">
        <v>191</v>
      </c>
      <c r="F71" s="24">
        <v>59580</v>
      </c>
      <c r="G71" s="25">
        <f>'[1]Category 1-Carpet'!J72</f>
        <v>15.618007999999998</v>
      </c>
      <c r="H71" s="25">
        <f>'[1]Category 1-Carpet'!L72</f>
        <v>35.981409599999999</v>
      </c>
      <c r="I71" s="25">
        <f>'[1]Category 1-Carpet'!N72</f>
        <v>35.981409599999999</v>
      </c>
      <c r="J71" s="25">
        <f>'[1]Category 1-Carpet'!P72</f>
        <v>36.099409600000001</v>
      </c>
      <c r="K71" s="25">
        <f>'[1]Category 1-Carpet'!R72</f>
        <v>34.329409599999998</v>
      </c>
      <c r="L71" s="25">
        <f>'[1]Category 1-Carpet'!T72</f>
        <v>36.170209599999993</v>
      </c>
      <c r="M71" s="25">
        <f>'[1]Category 1-Carpet'!V72</f>
        <v>34.329409599999998</v>
      </c>
      <c r="N71" s="62" t="s">
        <v>46</v>
      </c>
      <c r="O71" s="24">
        <v>3.5</v>
      </c>
      <c r="P71" s="24">
        <v>2.8</v>
      </c>
      <c r="Q71" s="63" t="s">
        <v>58</v>
      </c>
      <c r="R71" s="63" t="s">
        <v>50</v>
      </c>
      <c r="S71" s="63" t="s">
        <v>51</v>
      </c>
      <c r="T71" s="63" t="s">
        <v>51</v>
      </c>
      <c r="U71" s="63" t="s">
        <v>51</v>
      </c>
      <c r="V71" s="63" t="s">
        <v>51</v>
      </c>
      <c r="W71" s="63" t="s">
        <v>50</v>
      </c>
      <c r="X71" s="63" t="s">
        <v>50</v>
      </c>
      <c r="Y71" s="63" t="s">
        <v>50</v>
      </c>
      <c r="Z71" s="63" t="s">
        <v>50</v>
      </c>
      <c r="AA71" s="63" t="s">
        <v>50</v>
      </c>
      <c r="AB71" s="64" t="s">
        <v>59</v>
      </c>
      <c r="AC71" s="64" t="s">
        <v>52</v>
      </c>
      <c r="AD71" s="64" t="s">
        <v>50</v>
      </c>
      <c r="AE71" s="64" t="s">
        <v>50</v>
      </c>
      <c r="AF71" s="64" t="s">
        <v>51</v>
      </c>
      <c r="AG71" s="64" t="s">
        <v>51</v>
      </c>
      <c r="AH71" s="64" t="s">
        <v>50</v>
      </c>
      <c r="AI71" s="64" t="s">
        <v>50</v>
      </c>
      <c r="AJ71" s="64" t="s">
        <v>50</v>
      </c>
      <c r="AK71" s="64">
        <v>0</v>
      </c>
      <c r="AL71" s="64">
        <v>43</v>
      </c>
      <c r="AM71" s="26" t="s">
        <v>79</v>
      </c>
    </row>
    <row r="72" spans="1:39" ht="84" customHeight="1" x14ac:dyDescent="0.35">
      <c r="A72" s="21" t="s">
        <v>147</v>
      </c>
      <c r="B72" s="22" t="s">
        <v>182</v>
      </c>
      <c r="C72" s="23" t="str">
        <f>VLOOKUP([1]!_Carpet[[#This Row],[Combo]],[2]Sheet1!$F$1:$I$22,4,FALSE)</f>
        <v>Must consist of nylon fiber, and meet have a minimum TARR rating of 3.0 and a maximum modification ratio of 2.8</v>
      </c>
      <c r="D72" s="24" t="s">
        <v>1</v>
      </c>
      <c r="E72" s="24" t="s">
        <v>192</v>
      </c>
      <c r="F72" s="24" t="s">
        <v>193</v>
      </c>
      <c r="G72" s="25">
        <f>'[1]Category 1-Carpet'!J73</f>
        <v>20.672301999999998</v>
      </c>
      <c r="H72" s="25">
        <f>'[1]Category 1-Carpet'!L73</f>
        <v>42.046562399999992</v>
      </c>
      <c r="I72" s="25">
        <f>'[1]Category 1-Carpet'!N73</f>
        <v>42.046562399999992</v>
      </c>
      <c r="J72" s="25">
        <f>'[1]Category 1-Carpet'!P73</f>
        <v>42.164562400000001</v>
      </c>
      <c r="K72" s="25">
        <f>'[1]Category 1-Carpet'!R73</f>
        <v>40.394562400000005</v>
      </c>
      <c r="L72" s="25">
        <f>'[1]Category 1-Carpet'!T73</f>
        <v>42.2353624</v>
      </c>
      <c r="M72" s="25">
        <f>'[1]Category 1-Carpet'!V73</f>
        <v>40.394562400000005</v>
      </c>
      <c r="N72" s="62" t="s">
        <v>46</v>
      </c>
      <c r="O72" s="24">
        <v>3.5</v>
      </c>
      <c r="P72" s="24">
        <v>2.8</v>
      </c>
      <c r="Q72" s="63" t="s">
        <v>58</v>
      </c>
      <c r="R72" s="63" t="s">
        <v>50</v>
      </c>
      <c r="S72" s="63" t="s">
        <v>51</v>
      </c>
      <c r="T72" s="63" t="s">
        <v>51</v>
      </c>
      <c r="U72" s="63" t="s">
        <v>51</v>
      </c>
      <c r="V72" s="63" t="s">
        <v>51</v>
      </c>
      <c r="W72" s="63" t="s">
        <v>50</v>
      </c>
      <c r="X72" s="63" t="s">
        <v>50</v>
      </c>
      <c r="Y72" s="63" t="s">
        <v>50</v>
      </c>
      <c r="Z72" s="63" t="s">
        <v>50</v>
      </c>
      <c r="AA72" s="63" t="s">
        <v>50</v>
      </c>
      <c r="AB72" s="64" t="s">
        <v>59</v>
      </c>
      <c r="AC72" s="64" t="s">
        <v>52</v>
      </c>
      <c r="AD72" s="64" t="s">
        <v>50</v>
      </c>
      <c r="AE72" s="64" t="s">
        <v>50</v>
      </c>
      <c r="AF72" s="64" t="s">
        <v>51</v>
      </c>
      <c r="AG72" s="64" t="s">
        <v>51</v>
      </c>
      <c r="AH72" s="64" t="s">
        <v>50</v>
      </c>
      <c r="AI72" s="64" t="s">
        <v>50</v>
      </c>
      <c r="AJ72" s="64" t="s">
        <v>50</v>
      </c>
      <c r="AK72" s="64">
        <v>0</v>
      </c>
      <c r="AL72" s="64">
        <v>43</v>
      </c>
      <c r="AM72" s="26" t="s">
        <v>79</v>
      </c>
    </row>
    <row r="73" spans="1:39" ht="84" customHeight="1" x14ac:dyDescent="0.35">
      <c r="A73" s="21" t="s">
        <v>147</v>
      </c>
      <c r="B73" s="22" t="s">
        <v>182</v>
      </c>
      <c r="C73" s="23" t="str">
        <f>VLOOKUP([1]!_Carpet[[#This Row],[Combo]],[2]Sheet1!$F$1:$I$22,4,FALSE)</f>
        <v>Must consist of nylon fiber, and meet have a minimum TARR rating of 3.0 and a maximum modification ratio of 2.8</v>
      </c>
      <c r="D73" s="24" t="s">
        <v>1</v>
      </c>
      <c r="E73" s="24" t="s">
        <v>194</v>
      </c>
      <c r="F73" s="24" t="s">
        <v>195</v>
      </c>
      <c r="G73" s="25">
        <f>'[1]Category 1-Carpet'!J74</f>
        <v>20.672301999999998</v>
      </c>
      <c r="H73" s="25">
        <f>'[1]Category 1-Carpet'!L74</f>
        <v>42.046562399999992</v>
      </c>
      <c r="I73" s="25">
        <f>'[1]Category 1-Carpet'!N74</f>
        <v>42.046562399999992</v>
      </c>
      <c r="J73" s="25">
        <f>'[1]Category 1-Carpet'!P74</f>
        <v>42.164562400000001</v>
      </c>
      <c r="K73" s="25">
        <f>'[1]Category 1-Carpet'!R74</f>
        <v>40.394562400000005</v>
      </c>
      <c r="L73" s="25">
        <f>'[1]Category 1-Carpet'!T74</f>
        <v>42.2353624</v>
      </c>
      <c r="M73" s="25">
        <f>'[1]Category 1-Carpet'!V74</f>
        <v>40.394562400000005</v>
      </c>
      <c r="N73" s="62" t="s">
        <v>46</v>
      </c>
      <c r="O73" s="24">
        <v>3.5</v>
      </c>
      <c r="P73" s="24">
        <v>2.8</v>
      </c>
      <c r="Q73" s="63" t="s">
        <v>58</v>
      </c>
      <c r="R73" s="63" t="s">
        <v>50</v>
      </c>
      <c r="S73" s="63" t="s">
        <v>51</v>
      </c>
      <c r="T73" s="63" t="s">
        <v>51</v>
      </c>
      <c r="U73" s="63" t="s">
        <v>51</v>
      </c>
      <c r="V73" s="63" t="s">
        <v>51</v>
      </c>
      <c r="W73" s="63" t="s">
        <v>50</v>
      </c>
      <c r="X73" s="63" t="s">
        <v>50</v>
      </c>
      <c r="Y73" s="63" t="s">
        <v>50</v>
      </c>
      <c r="Z73" s="63" t="s">
        <v>50</v>
      </c>
      <c r="AA73" s="63" t="s">
        <v>50</v>
      </c>
      <c r="AB73" s="64" t="s">
        <v>59</v>
      </c>
      <c r="AC73" s="64" t="s">
        <v>52</v>
      </c>
      <c r="AD73" s="64" t="s">
        <v>50</v>
      </c>
      <c r="AE73" s="64" t="s">
        <v>50</v>
      </c>
      <c r="AF73" s="64" t="s">
        <v>51</v>
      </c>
      <c r="AG73" s="64" t="s">
        <v>51</v>
      </c>
      <c r="AH73" s="64" t="s">
        <v>50</v>
      </c>
      <c r="AI73" s="64" t="s">
        <v>50</v>
      </c>
      <c r="AJ73" s="64" t="s">
        <v>50</v>
      </c>
      <c r="AK73" s="64">
        <v>0</v>
      </c>
      <c r="AL73" s="64">
        <v>43</v>
      </c>
      <c r="AM73" s="26" t="s">
        <v>79</v>
      </c>
    </row>
    <row r="74" spans="1:39" ht="84" customHeight="1" x14ac:dyDescent="0.35">
      <c r="A74" s="21" t="s">
        <v>147</v>
      </c>
      <c r="B74" s="22" t="s">
        <v>182</v>
      </c>
      <c r="C74" s="23" t="str">
        <f>VLOOKUP([1]!_Carpet[[#This Row],[Combo]],[2]Sheet1!$F$1:$I$22,4,FALSE)</f>
        <v>Must consist of nylon fiber, and meet have a minimum TARR rating of 3.0 and a maximum modification ratio of 2.8</v>
      </c>
      <c r="D74" s="24" t="s">
        <v>1</v>
      </c>
      <c r="E74" s="24" t="s">
        <v>196</v>
      </c>
      <c r="F74" s="24" t="s">
        <v>197</v>
      </c>
      <c r="G74" s="25">
        <f>'[1]Category 1-Carpet'!J75</f>
        <v>16.815707999999997</v>
      </c>
      <c r="H74" s="25">
        <f>'[1]Category 1-Carpet'!L75</f>
        <v>37.418649599999995</v>
      </c>
      <c r="I74" s="25">
        <f>'[1]Category 1-Carpet'!N75</f>
        <v>37.418649599999995</v>
      </c>
      <c r="J74" s="25">
        <f>'[1]Category 1-Carpet'!P75</f>
        <v>37.536649599999997</v>
      </c>
      <c r="K74" s="25">
        <f>'[1]Category 1-Carpet'!R75</f>
        <v>35.766649600000001</v>
      </c>
      <c r="L74" s="25">
        <f>'[1]Category 1-Carpet'!T75</f>
        <v>37.607449599999995</v>
      </c>
      <c r="M74" s="25">
        <f>'[1]Category 1-Carpet'!V75</f>
        <v>35.766649600000001</v>
      </c>
      <c r="N74" s="62" t="s">
        <v>46</v>
      </c>
      <c r="O74" s="24">
        <v>3.5</v>
      </c>
      <c r="P74" s="24">
        <v>2.8</v>
      </c>
      <c r="Q74" s="63" t="s">
        <v>58</v>
      </c>
      <c r="R74" s="63" t="s">
        <v>50</v>
      </c>
      <c r="S74" s="63" t="s">
        <v>51</v>
      </c>
      <c r="T74" s="63" t="s">
        <v>51</v>
      </c>
      <c r="U74" s="63" t="s">
        <v>51</v>
      </c>
      <c r="V74" s="63" t="s">
        <v>51</v>
      </c>
      <c r="W74" s="63" t="s">
        <v>50</v>
      </c>
      <c r="X74" s="63" t="s">
        <v>50</v>
      </c>
      <c r="Y74" s="63" t="s">
        <v>50</v>
      </c>
      <c r="Z74" s="63" t="s">
        <v>50</v>
      </c>
      <c r="AA74" s="63" t="s">
        <v>50</v>
      </c>
      <c r="AB74" s="64" t="s">
        <v>59</v>
      </c>
      <c r="AC74" s="64" t="s">
        <v>52</v>
      </c>
      <c r="AD74" s="64" t="s">
        <v>50</v>
      </c>
      <c r="AE74" s="64" t="s">
        <v>50</v>
      </c>
      <c r="AF74" s="64" t="s">
        <v>51</v>
      </c>
      <c r="AG74" s="64" t="s">
        <v>51</v>
      </c>
      <c r="AH74" s="64" t="s">
        <v>50</v>
      </c>
      <c r="AI74" s="64" t="s">
        <v>50</v>
      </c>
      <c r="AJ74" s="64" t="s">
        <v>50</v>
      </c>
      <c r="AK74" s="64">
        <v>0</v>
      </c>
      <c r="AL74" s="64">
        <v>43</v>
      </c>
      <c r="AM74" s="26" t="s">
        <v>79</v>
      </c>
    </row>
    <row r="75" spans="1:39" ht="84" customHeight="1" x14ac:dyDescent="0.35">
      <c r="A75" s="21" t="s">
        <v>147</v>
      </c>
      <c r="B75" s="22" t="s">
        <v>182</v>
      </c>
      <c r="C75" s="23" t="str">
        <f>VLOOKUP([1]!_Carpet[[#This Row],[Combo]],[2]Sheet1!$F$1:$I$22,4,FALSE)</f>
        <v>Must consist of nylon fiber, and meet have a minimum TARR rating of 3.0 and a maximum modification ratio of 2.8</v>
      </c>
      <c r="D75" s="24" t="s">
        <v>1</v>
      </c>
      <c r="E75" s="24" t="s">
        <v>198</v>
      </c>
      <c r="F75" s="24" t="s">
        <v>199</v>
      </c>
      <c r="G75" s="25">
        <f>'[1]Category 1-Carpet'!J76</f>
        <v>22.265242999999998</v>
      </c>
      <c r="H75" s="25">
        <f>'[1]Category 1-Carpet'!L76</f>
        <v>43.958091599999989</v>
      </c>
      <c r="I75" s="25">
        <f>'[1]Category 1-Carpet'!N76</f>
        <v>43.958091599999989</v>
      </c>
      <c r="J75" s="25">
        <f>'[1]Category 1-Carpet'!P76</f>
        <v>44.076091599999998</v>
      </c>
      <c r="K75" s="25">
        <f>'[1]Category 1-Carpet'!R76</f>
        <v>42.306091600000002</v>
      </c>
      <c r="L75" s="25">
        <f>'[1]Category 1-Carpet'!T76</f>
        <v>44.146891599999996</v>
      </c>
      <c r="M75" s="25">
        <f>'[1]Category 1-Carpet'!V76</f>
        <v>42.306091600000002</v>
      </c>
      <c r="N75" s="62" t="s">
        <v>46</v>
      </c>
      <c r="O75" s="24">
        <v>3.5</v>
      </c>
      <c r="P75" s="24">
        <v>2.8</v>
      </c>
      <c r="Q75" s="63" t="s">
        <v>58</v>
      </c>
      <c r="R75" s="63" t="s">
        <v>50</v>
      </c>
      <c r="S75" s="63" t="s">
        <v>51</v>
      </c>
      <c r="T75" s="63" t="s">
        <v>51</v>
      </c>
      <c r="U75" s="63" t="s">
        <v>51</v>
      </c>
      <c r="V75" s="63" t="s">
        <v>51</v>
      </c>
      <c r="W75" s="63" t="s">
        <v>50</v>
      </c>
      <c r="X75" s="63" t="s">
        <v>50</v>
      </c>
      <c r="Y75" s="63" t="s">
        <v>50</v>
      </c>
      <c r="Z75" s="63" t="s">
        <v>50</v>
      </c>
      <c r="AA75" s="63" t="s">
        <v>50</v>
      </c>
      <c r="AB75" s="64" t="s">
        <v>59</v>
      </c>
      <c r="AC75" s="64" t="s">
        <v>52</v>
      </c>
      <c r="AD75" s="64" t="s">
        <v>50</v>
      </c>
      <c r="AE75" s="64" t="s">
        <v>50</v>
      </c>
      <c r="AF75" s="64" t="s">
        <v>51</v>
      </c>
      <c r="AG75" s="64" t="s">
        <v>51</v>
      </c>
      <c r="AH75" s="64" t="s">
        <v>50</v>
      </c>
      <c r="AI75" s="64" t="s">
        <v>50</v>
      </c>
      <c r="AJ75" s="64" t="s">
        <v>50</v>
      </c>
      <c r="AK75" s="64">
        <v>0</v>
      </c>
      <c r="AL75" s="64">
        <v>42</v>
      </c>
      <c r="AM75" s="26" t="s">
        <v>79</v>
      </c>
    </row>
    <row r="76" spans="1:39" ht="84" customHeight="1" x14ac:dyDescent="0.35">
      <c r="A76" s="21" t="s">
        <v>147</v>
      </c>
      <c r="B76" s="22" t="s">
        <v>182</v>
      </c>
      <c r="C76" s="23" t="str">
        <f>VLOOKUP([1]!_Carpet[[#This Row],[Combo]],[2]Sheet1!$F$1:$I$22,4,FALSE)</f>
        <v>Must consist of nylon fiber, and meet have a minimum TARR rating of 3.0 and a maximum modification ratio of 2.8</v>
      </c>
      <c r="D76" s="24" t="s">
        <v>1</v>
      </c>
      <c r="E76" s="24" t="s">
        <v>200</v>
      </c>
      <c r="F76" s="24" t="s">
        <v>201</v>
      </c>
      <c r="G76" s="25">
        <f>'[1]Category 1-Carpet'!J77</f>
        <v>22.265242999999998</v>
      </c>
      <c r="H76" s="25">
        <f>'[1]Category 1-Carpet'!L77</f>
        <v>43.958091599999989</v>
      </c>
      <c r="I76" s="25">
        <f>'[1]Category 1-Carpet'!N77</f>
        <v>43.958091599999989</v>
      </c>
      <c r="J76" s="25">
        <f>'[1]Category 1-Carpet'!P77</f>
        <v>44.076091599999998</v>
      </c>
      <c r="K76" s="25">
        <f>'[1]Category 1-Carpet'!R77</f>
        <v>42.306091600000002</v>
      </c>
      <c r="L76" s="25">
        <f>'[1]Category 1-Carpet'!T77</f>
        <v>44.146891599999996</v>
      </c>
      <c r="M76" s="25">
        <f>'[1]Category 1-Carpet'!V77</f>
        <v>42.306091600000002</v>
      </c>
      <c r="N76" s="62" t="s">
        <v>46</v>
      </c>
      <c r="O76" s="24">
        <v>3.5</v>
      </c>
      <c r="P76" s="24">
        <v>2.8</v>
      </c>
      <c r="Q76" s="63" t="s">
        <v>58</v>
      </c>
      <c r="R76" s="63" t="s">
        <v>50</v>
      </c>
      <c r="S76" s="63" t="s">
        <v>51</v>
      </c>
      <c r="T76" s="63" t="s">
        <v>51</v>
      </c>
      <c r="U76" s="63" t="s">
        <v>51</v>
      </c>
      <c r="V76" s="63" t="s">
        <v>51</v>
      </c>
      <c r="W76" s="63" t="s">
        <v>50</v>
      </c>
      <c r="X76" s="63" t="s">
        <v>50</v>
      </c>
      <c r="Y76" s="63" t="s">
        <v>50</v>
      </c>
      <c r="Z76" s="63" t="s">
        <v>50</v>
      </c>
      <c r="AA76" s="63" t="s">
        <v>50</v>
      </c>
      <c r="AB76" s="64" t="s">
        <v>59</v>
      </c>
      <c r="AC76" s="64" t="s">
        <v>52</v>
      </c>
      <c r="AD76" s="64" t="s">
        <v>50</v>
      </c>
      <c r="AE76" s="64" t="s">
        <v>50</v>
      </c>
      <c r="AF76" s="64" t="s">
        <v>51</v>
      </c>
      <c r="AG76" s="64" t="s">
        <v>51</v>
      </c>
      <c r="AH76" s="64" t="s">
        <v>50</v>
      </c>
      <c r="AI76" s="64" t="s">
        <v>50</v>
      </c>
      <c r="AJ76" s="64" t="s">
        <v>50</v>
      </c>
      <c r="AK76" s="64">
        <v>0</v>
      </c>
      <c r="AL76" s="64">
        <v>43</v>
      </c>
      <c r="AM76" s="26" t="s">
        <v>79</v>
      </c>
    </row>
    <row r="77" spans="1:39" ht="84" customHeight="1" x14ac:dyDescent="0.35">
      <c r="A77" s="21" t="s">
        <v>147</v>
      </c>
      <c r="B77" s="22" t="s">
        <v>182</v>
      </c>
      <c r="C77" s="23" t="str">
        <f>VLOOKUP([1]!_Carpet[[#This Row],[Combo]],[2]Sheet1!$F$1:$I$22,4,FALSE)</f>
        <v>Must consist of nylon fiber, and meet have a minimum TARR rating of 3.0 and a maximum modification ratio of 2.8</v>
      </c>
      <c r="D77" s="24" t="s">
        <v>1</v>
      </c>
      <c r="E77" s="24" t="s">
        <v>202</v>
      </c>
      <c r="F77" s="24" t="s">
        <v>203</v>
      </c>
      <c r="G77" s="25">
        <f>'[1]Category 1-Carpet'!J78</f>
        <v>22.265242999999998</v>
      </c>
      <c r="H77" s="25">
        <f>'[1]Category 1-Carpet'!L78</f>
        <v>43.958091599999989</v>
      </c>
      <c r="I77" s="25">
        <f>'[1]Category 1-Carpet'!N78</f>
        <v>43.958091599999989</v>
      </c>
      <c r="J77" s="25">
        <f>'[1]Category 1-Carpet'!P78</f>
        <v>44.076091599999998</v>
      </c>
      <c r="K77" s="25">
        <f>'[1]Category 1-Carpet'!R78</f>
        <v>42.306091600000002</v>
      </c>
      <c r="L77" s="25">
        <f>'[1]Category 1-Carpet'!T78</f>
        <v>44.146891599999996</v>
      </c>
      <c r="M77" s="25">
        <f>'[1]Category 1-Carpet'!V78</f>
        <v>42.306091600000002</v>
      </c>
      <c r="N77" s="62" t="s">
        <v>46</v>
      </c>
      <c r="O77" s="24">
        <v>3.5</v>
      </c>
      <c r="P77" s="24">
        <v>2.8</v>
      </c>
      <c r="Q77" s="63" t="s">
        <v>58</v>
      </c>
      <c r="R77" s="63" t="s">
        <v>50</v>
      </c>
      <c r="S77" s="63" t="s">
        <v>51</v>
      </c>
      <c r="T77" s="63" t="s">
        <v>51</v>
      </c>
      <c r="U77" s="63" t="s">
        <v>51</v>
      </c>
      <c r="V77" s="63" t="s">
        <v>51</v>
      </c>
      <c r="W77" s="63" t="s">
        <v>50</v>
      </c>
      <c r="X77" s="63" t="s">
        <v>50</v>
      </c>
      <c r="Y77" s="63" t="s">
        <v>50</v>
      </c>
      <c r="Z77" s="63" t="s">
        <v>50</v>
      </c>
      <c r="AA77" s="63" t="s">
        <v>50</v>
      </c>
      <c r="AB77" s="64" t="s">
        <v>59</v>
      </c>
      <c r="AC77" s="64" t="s">
        <v>52</v>
      </c>
      <c r="AD77" s="64" t="s">
        <v>50</v>
      </c>
      <c r="AE77" s="64" t="s">
        <v>50</v>
      </c>
      <c r="AF77" s="64" t="s">
        <v>51</v>
      </c>
      <c r="AG77" s="64" t="s">
        <v>51</v>
      </c>
      <c r="AH77" s="64" t="s">
        <v>50</v>
      </c>
      <c r="AI77" s="64" t="s">
        <v>50</v>
      </c>
      <c r="AJ77" s="64" t="s">
        <v>50</v>
      </c>
      <c r="AK77" s="64">
        <v>0</v>
      </c>
      <c r="AL77" s="64">
        <v>44</v>
      </c>
      <c r="AM77" s="26" t="s">
        <v>79</v>
      </c>
    </row>
    <row r="78" spans="1:39" ht="84" customHeight="1" x14ac:dyDescent="0.35">
      <c r="A78" s="21" t="s">
        <v>147</v>
      </c>
      <c r="B78" s="22" t="s">
        <v>182</v>
      </c>
      <c r="C78" s="23" t="str">
        <f>VLOOKUP([1]!_Carpet[[#This Row],[Combo]],[2]Sheet1!$F$1:$I$22,4,FALSE)</f>
        <v>Must consist of nylon fiber, and meet have a minimum TARR rating of 3.0 and a maximum modification ratio of 2.8</v>
      </c>
      <c r="D78" s="24" t="s">
        <v>1</v>
      </c>
      <c r="E78" s="24" t="s">
        <v>204</v>
      </c>
      <c r="F78" s="24" t="s">
        <v>205</v>
      </c>
      <c r="G78" s="25">
        <f>'[1]Category 1-Carpet'!J79</f>
        <v>22.325127999999999</v>
      </c>
      <c r="H78" s="25">
        <f>'[1]Category 1-Carpet'!L79</f>
        <v>44.029953599999999</v>
      </c>
      <c r="I78" s="25">
        <f>'[1]Category 1-Carpet'!N79</f>
        <v>44.029953599999999</v>
      </c>
      <c r="J78" s="25">
        <f>'[1]Category 1-Carpet'!P79</f>
        <v>44.147953599999994</v>
      </c>
      <c r="K78" s="25">
        <f>'[1]Category 1-Carpet'!R79</f>
        <v>42.377953599999998</v>
      </c>
      <c r="L78" s="25">
        <f>'[1]Category 1-Carpet'!T79</f>
        <v>44.218753599999992</v>
      </c>
      <c r="M78" s="25">
        <f>'[1]Category 1-Carpet'!V79</f>
        <v>42.377953599999998</v>
      </c>
      <c r="N78" s="62" t="s">
        <v>46</v>
      </c>
      <c r="O78" s="24">
        <v>3</v>
      </c>
      <c r="P78" s="24">
        <v>2.8</v>
      </c>
      <c r="Q78" s="63" t="s">
        <v>58</v>
      </c>
      <c r="R78" s="63" t="s">
        <v>50</v>
      </c>
      <c r="S78" s="63" t="s">
        <v>51</v>
      </c>
      <c r="T78" s="63" t="s">
        <v>51</v>
      </c>
      <c r="U78" s="63" t="s">
        <v>51</v>
      </c>
      <c r="V78" s="63" t="s">
        <v>51</v>
      </c>
      <c r="W78" s="63" t="s">
        <v>50</v>
      </c>
      <c r="X78" s="63" t="s">
        <v>50</v>
      </c>
      <c r="Y78" s="63" t="s">
        <v>50</v>
      </c>
      <c r="Z78" s="63" t="s">
        <v>50</v>
      </c>
      <c r="AA78" s="63" t="s">
        <v>50</v>
      </c>
      <c r="AB78" s="64" t="s">
        <v>59</v>
      </c>
      <c r="AC78" s="64" t="s">
        <v>52</v>
      </c>
      <c r="AD78" s="64" t="s">
        <v>50</v>
      </c>
      <c r="AE78" s="64" t="s">
        <v>50</v>
      </c>
      <c r="AF78" s="64" t="s">
        <v>51</v>
      </c>
      <c r="AG78" s="64" t="s">
        <v>51</v>
      </c>
      <c r="AH78" s="64" t="s">
        <v>50</v>
      </c>
      <c r="AI78" s="64" t="s">
        <v>50</v>
      </c>
      <c r="AJ78" s="64" t="s">
        <v>50</v>
      </c>
      <c r="AK78" s="64">
        <v>0</v>
      </c>
      <c r="AL78" s="64">
        <v>43</v>
      </c>
      <c r="AM78" s="26" t="s">
        <v>79</v>
      </c>
    </row>
    <row r="79" spans="1:39" ht="84" customHeight="1" x14ac:dyDescent="0.35">
      <c r="A79" s="21" t="s">
        <v>147</v>
      </c>
      <c r="B79" s="22" t="s">
        <v>182</v>
      </c>
      <c r="C79" s="23" t="str">
        <f>VLOOKUP([1]!_Carpet[[#This Row],[Combo]],[2]Sheet1!$F$1:$I$22,4,FALSE)</f>
        <v>Must consist of nylon fiber, and meet have a minimum TARR rating of 3.0 and a maximum modification ratio of 2.8</v>
      </c>
      <c r="D79" s="24" t="s">
        <v>1</v>
      </c>
      <c r="E79" s="24" t="s">
        <v>206</v>
      </c>
      <c r="F79" s="24" t="s">
        <v>207</v>
      </c>
      <c r="G79" s="25">
        <f>'[1]Category 1-Carpet'!J80</f>
        <v>22.325127999999999</v>
      </c>
      <c r="H79" s="25">
        <f>'[1]Category 1-Carpet'!L80</f>
        <v>44.029953599999999</v>
      </c>
      <c r="I79" s="25">
        <f>'[1]Category 1-Carpet'!N80</f>
        <v>44.029953599999999</v>
      </c>
      <c r="J79" s="25">
        <f>'[1]Category 1-Carpet'!P80</f>
        <v>44.147953599999994</v>
      </c>
      <c r="K79" s="25">
        <f>'[1]Category 1-Carpet'!R80</f>
        <v>42.377953599999998</v>
      </c>
      <c r="L79" s="25">
        <f>'[1]Category 1-Carpet'!T80</f>
        <v>44.218753599999992</v>
      </c>
      <c r="M79" s="25">
        <f>'[1]Category 1-Carpet'!V80</f>
        <v>42.377953599999998</v>
      </c>
      <c r="N79" s="62" t="s">
        <v>46</v>
      </c>
      <c r="O79" s="24">
        <v>3.5</v>
      </c>
      <c r="P79" s="24">
        <v>2.8</v>
      </c>
      <c r="Q79" s="63" t="s">
        <v>58</v>
      </c>
      <c r="R79" s="63" t="s">
        <v>50</v>
      </c>
      <c r="S79" s="63" t="s">
        <v>51</v>
      </c>
      <c r="T79" s="63" t="s">
        <v>51</v>
      </c>
      <c r="U79" s="63" t="s">
        <v>51</v>
      </c>
      <c r="V79" s="63" t="s">
        <v>51</v>
      </c>
      <c r="W79" s="63" t="s">
        <v>50</v>
      </c>
      <c r="X79" s="63" t="s">
        <v>50</v>
      </c>
      <c r="Y79" s="63" t="s">
        <v>50</v>
      </c>
      <c r="Z79" s="63" t="s">
        <v>50</v>
      </c>
      <c r="AA79" s="63" t="s">
        <v>50</v>
      </c>
      <c r="AB79" s="64" t="s">
        <v>59</v>
      </c>
      <c r="AC79" s="64" t="s">
        <v>52</v>
      </c>
      <c r="AD79" s="64" t="s">
        <v>50</v>
      </c>
      <c r="AE79" s="64" t="s">
        <v>50</v>
      </c>
      <c r="AF79" s="64" t="s">
        <v>51</v>
      </c>
      <c r="AG79" s="64" t="s">
        <v>51</v>
      </c>
      <c r="AH79" s="64" t="s">
        <v>50</v>
      </c>
      <c r="AI79" s="64" t="s">
        <v>50</v>
      </c>
      <c r="AJ79" s="64" t="s">
        <v>50</v>
      </c>
      <c r="AK79" s="64">
        <v>0</v>
      </c>
      <c r="AL79" s="64">
        <v>43</v>
      </c>
      <c r="AM79" s="26" t="s">
        <v>79</v>
      </c>
    </row>
    <row r="80" spans="1:39" ht="84" customHeight="1" x14ac:dyDescent="0.35">
      <c r="A80" s="21" t="s">
        <v>147</v>
      </c>
      <c r="B80" s="22" t="s">
        <v>182</v>
      </c>
      <c r="C80" s="23" t="str">
        <f>VLOOKUP([1]!_Carpet[[#This Row],[Combo]],[2]Sheet1!$F$1:$I$22,4,FALSE)</f>
        <v>Must consist of nylon fiber, and meet have a minimum TARR rating of 3.0 and a maximum modification ratio of 2.8</v>
      </c>
      <c r="D80" s="24" t="s">
        <v>1</v>
      </c>
      <c r="E80" s="24" t="s">
        <v>208</v>
      </c>
      <c r="F80" s="24" t="s">
        <v>209</v>
      </c>
      <c r="G80" s="25">
        <f>'[1]Category 1-Carpet'!J81</f>
        <v>22.325127999999999</v>
      </c>
      <c r="H80" s="25">
        <f>'[1]Category 1-Carpet'!L81</f>
        <v>44.029953599999999</v>
      </c>
      <c r="I80" s="25">
        <f>'[1]Category 1-Carpet'!N81</f>
        <v>44.029953599999999</v>
      </c>
      <c r="J80" s="25">
        <f>'[1]Category 1-Carpet'!P81</f>
        <v>44.147953599999994</v>
      </c>
      <c r="K80" s="25">
        <f>'[1]Category 1-Carpet'!R81</f>
        <v>42.377953599999998</v>
      </c>
      <c r="L80" s="25">
        <f>'[1]Category 1-Carpet'!T81</f>
        <v>44.218753599999992</v>
      </c>
      <c r="M80" s="25">
        <f>'[1]Category 1-Carpet'!V81</f>
        <v>42.377953599999998</v>
      </c>
      <c r="N80" s="62" t="s">
        <v>46</v>
      </c>
      <c r="O80" s="24">
        <v>3.5</v>
      </c>
      <c r="P80" s="24">
        <v>2.8</v>
      </c>
      <c r="Q80" s="63" t="s">
        <v>58</v>
      </c>
      <c r="R80" s="63" t="s">
        <v>50</v>
      </c>
      <c r="S80" s="63" t="s">
        <v>51</v>
      </c>
      <c r="T80" s="63" t="s">
        <v>51</v>
      </c>
      <c r="U80" s="63" t="s">
        <v>51</v>
      </c>
      <c r="V80" s="63" t="s">
        <v>51</v>
      </c>
      <c r="W80" s="63" t="s">
        <v>50</v>
      </c>
      <c r="X80" s="63" t="s">
        <v>50</v>
      </c>
      <c r="Y80" s="63" t="s">
        <v>50</v>
      </c>
      <c r="Z80" s="63" t="s">
        <v>50</v>
      </c>
      <c r="AA80" s="63" t="s">
        <v>50</v>
      </c>
      <c r="AB80" s="64" t="s">
        <v>59</v>
      </c>
      <c r="AC80" s="64" t="s">
        <v>52</v>
      </c>
      <c r="AD80" s="64" t="s">
        <v>50</v>
      </c>
      <c r="AE80" s="64" t="s">
        <v>50</v>
      </c>
      <c r="AF80" s="64" t="s">
        <v>51</v>
      </c>
      <c r="AG80" s="64" t="s">
        <v>51</v>
      </c>
      <c r="AH80" s="64" t="s">
        <v>50</v>
      </c>
      <c r="AI80" s="64" t="s">
        <v>50</v>
      </c>
      <c r="AJ80" s="64" t="s">
        <v>50</v>
      </c>
      <c r="AK80" s="64">
        <v>0</v>
      </c>
      <c r="AL80" s="64">
        <v>43</v>
      </c>
      <c r="AM80" s="26" t="s">
        <v>79</v>
      </c>
    </row>
    <row r="81" spans="1:39" ht="84" customHeight="1" x14ac:dyDescent="0.35">
      <c r="A81" s="21" t="s">
        <v>147</v>
      </c>
      <c r="B81" s="22" t="s">
        <v>182</v>
      </c>
      <c r="C81" s="23" t="str">
        <f>VLOOKUP([1]!_Carpet[[#This Row],[Combo]],[2]Sheet1!$F$1:$I$22,4,FALSE)</f>
        <v>Must consist of nylon fiber, and meet have a minimum TARR rating of 3.0 and a maximum modification ratio of 2.8</v>
      </c>
      <c r="D81" s="24" t="s">
        <v>1</v>
      </c>
      <c r="E81" s="24" t="s">
        <v>210</v>
      </c>
      <c r="F81" s="24" t="s">
        <v>211</v>
      </c>
      <c r="G81" s="25">
        <f>'[1]Category 1-Carpet'!J82</f>
        <v>16.52826</v>
      </c>
      <c r="H81" s="25">
        <f>'[1]Category 1-Carpet'!L82</f>
        <v>37.073712</v>
      </c>
      <c r="I81" s="25">
        <f>'[1]Category 1-Carpet'!N82</f>
        <v>37.073712</v>
      </c>
      <c r="J81" s="25">
        <f>'[1]Category 1-Carpet'!P82</f>
        <v>37.191712000000003</v>
      </c>
      <c r="K81" s="25">
        <f>'[1]Category 1-Carpet'!R82</f>
        <v>35.421711999999999</v>
      </c>
      <c r="L81" s="25">
        <f>'[1]Category 1-Carpet'!T82</f>
        <v>37.262512000000001</v>
      </c>
      <c r="M81" s="25">
        <f>'[1]Category 1-Carpet'!V82</f>
        <v>35.421711999999999</v>
      </c>
      <c r="N81" s="62" t="s">
        <v>46</v>
      </c>
      <c r="O81" s="24">
        <v>3.5</v>
      </c>
      <c r="P81" s="24">
        <v>2.8</v>
      </c>
      <c r="Q81" s="63" t="s">
        <v>58</v>
      </c>
      <c r="R81" s="63" t="s">
        <v>50</v>
      </c>
      <c r="S81" s="63" t="s">
        <v>51</v>
      </c>
      <c r="T81" s="63" t="s">
        <v>51</v>
      </c>
      <c r="U81" s="63" t="s">
        <v>51</v>
      </c>
      <c r="V81" s="63" t="s">
        <v>51</v>
      </c>
      <c r="W81" s="63" t="s">
        <v>50</v>
      </c>
      <c r="X81" s="63" t="s">
        <v>50</v>
      </c>
      <c r="Y81" s="63" t="s">
        <v>50</v>
      </c>
      <c r="Z81" s="63" t="s">
        <v>50</v>
      </c>
      <c r="AA81" s="63" t="s">
        <v>50</v>
      </c>
      <c r="AB81" s="64" t="s">
        <v>59</v>
      </c>
      <c r="AC81" s="64" t="s">
        <v>52</v>
      </c>
      <c r="AD81" s="64" t="s">
        <v>50</v>
      </c>
      <c r="AE81" s="64" t="s">
        <v>50</v>
      </c>
      <c r="AF81" s="64" t="s">
        <v>51</v>
      </c>
      <c r="AG81" s="64" t="s">
        <v>51</v>
      </c>
      <c r="AH81" s="64" t="s">
        <v>50</v>
      </c>
      <c r="AI81" s="64" t="s">
        <v>50</v>
      </c>
      <c r="AJ81" s="64" t="s">
        <v>50</v>
      </c>
      <c r="AK81" s="64">
        <v>0</v>
      </c>
      <c r="AL81" s="64">
        <v>33</v>
      </c>
      <c r="AM81" s="26" t="s">
        <v>79</v>
      </c>
    </row>
    <row r="82" spans="1:39" ht="84" customHeight="1" x14ac:dyDescent="0.35">
      <c r="A82" s="21" t="s">
        <v>147</v>
      </c>
      <c r="B82" s="22" t="s">
        <v>182</v>
      </c>
      <c r="C82" s="23" t="str">
        <f>VLOOKUP([1]!_Carpet[[#This Row],[Combo]],[2]Sheet1!$F$1:$I$22,4,FALSE)</f>
        <v>Must consist of nylon fiber, and meet have a minimum TARR rating of 3.0 and a maximum modification ratio of 2.8</v>
      </c>
      <c r="D82" s="24" t="s">
        <v>1</v>
      </c>
      <c r="E82" s="24" t="s">
        <v>212</v>
      </c>
      <c r="F82" s="24" t="s">
        <v>213</v>
      </c>
      <c r="G82" s="25">
        <f>'[1]Category 1-Carpet'!J83</f>
        <v>16.52826</v>
      </c>
      <c r="H82" s="25">
        <f>'[1]Category 1-Carpet'!L83</f>
        <v>37.073712</v>
      </c>
      <c r="I82" s="25">
        <f>'[1]Category 1-Carpet'!N83</f>
        <v>37.073712</v>
      </c>
      <c r="J82" s="25">
        <f>'[1]Category 1-Carpet'!P83</f>
        <v>37.191712000000003</v>
      </c>
      <c r="K82" s="25">
        <f>'[1]Category 1-Carpet'!R83</f>
        <v>35.421711999999999</v>
      </c>
      <c r="L82" s="25">
        <f>'[1]Category 1-Carpet'!T83</f>
        <v>37.262512000000001</v>
      </c>
      <c r="M82" s="25">
        <f>'[1]Category 1-Carpet'!V83</f>
        <v>35.421711999999999</v>
      </c>
      <c r="N82" s="62" t="s">
        <v>46</v>
      </c>
      <c r="O82" s="24">
        <v>3.5</v>
      </c>
      <c r="P82" s="24">
        <v>2.8</v>
      </c>
      <c r="Q82" s="63" t="s">
        <v>58</v>
      </c>
      <c r="R82" s="63" t="s">
        <v>50</v>
      </c>
      <c r="S82" s="63" t="s">
        <v>51</v>
      </c>
      <c r="T82" s="63" t="s">
        <v>51</v>
      </c>
      <c r="U82" s="63" t="s">
        <v>51</v>
      </c>
      <c r="V82" s="63" t="s">
        <v>51</v>
      </c>
      <c r="W82" s="63" t="s">
        <v>50</v>
      </c>
      <c r="X82" s="63" t="s">
        <v>50</v>
      </c>
      <c r="Y82" s="63" t="s">
        <v>50</v>
      </c>
      <c r="Z82" s="63" t="s">
        <v>50</v>
      </c>
      <c r="AA82" s="63" t="s">
        <v>50</v>
      </c>
      <c r="AB82" s="64" t="s">
        <v>59</v>
      </c>
      <c r="AC82" s="64" t="s">
        <v>52</v>
      </c>
      <c r="AD82" s="64" t="s">
        <v>50</v>
      </c>
      <c r="AE82" s="64" t="s">
        <v>50</v>
      </c>
      <c r="AF82" s="64" t="s">
        <v>51</v>
      </c>
      <c r="AG82" s="64" t="s">
        <v>51</v>
      </c>
      <c r="AH82" s="64" t="s">
        <v>50</v>
      </c>
      <c r="AI82" s="64" t="s">
        <v>50</v>
      </c>
      <c r="AJ82" s="64" t="s">
        <v>50</v>
      </c>
      <c r="AK82" s="64">
        <v>0</v>
      </c>
      <c r="AL82" s="64">
        <v>33</v>
      </c>
      <c r="AM82" s="26" t="s">
        <v>79</v>
      </c>
    </row>
    <row r="83" spans="1:39" ht="84" customHeight="1" x14ac:dyDescent="0.35">
      <c r="A83" s="21" t="s">
        <v>147</v>
      </c>
      <c r="B83" s="22" t="s">
        <v>182</v>
      </c>
      <c r="C83" s="23" t="str">
        <f>VLOOKUP([1]!_Carpet[[#This Row],[Combo]],[2]Sheet1!$F$1:$I$22,4,FALSE)</f>
        <v>Must consist of nylon fiber, and meet have a minimum TARR rating of 3.0 and a maximum modification ratio of 2.8</v>
      </c>
      <c r="D83" s="24" t="s">
        <v>1</v>
      </c>
      <c r="E83" s="24" t="s">
        <v>214</v>
      </c>
      <c r="F83" s="24" t="s">
        <v>215</v>
      </c>
      <c r="G83" s="25">
        <f>'[1]Category 1-Carpet'!J84</f>
        <v>16.52826</v>
      </c>
      <c r="H83" s="25">
        <f>'[1]Category 1-Carpet'!L84</f>
        <v>37.073712</v>
      </c>
      <c r="I83" s="25">
        <f>'[1]Category 1-Carpet'!N84</f>
        <v>37.073712</v>
      </c>
      <c r="J83" s="25">
        <f>'[1]Category 1-Carpet'!P84</f>
        <v>37.191712000000003</v>
      </c>
      <c r="K83" s="25">
        <f>'[1]Category 1-Carpet'!R84</f>
        <v>35.421711999999999</v>
      </c>
      <c r="L83" s="25">
        <f>'[1]Category 1-Carpet'!T84</f>
        <v>37.262512000000001</v>
      </c>
      <c r="M83" s="25">
        <f>'[1]Category 1-Carpet'!V84</f>
        <v>35.421711999999999</v>
      </c>
      <c r="N83" s="62" t="s">
        <v>46</v>
      </c>
      <c r="O83" s="24">
        <v>3.5</v>
      </c>
      <c r="P83" s="24">
        <v>2.8</v>
      </c>
      <c r="Q83" s="63" t="s">
        <v>58</v>
      </c>
      <c r="R83" s="63" t="s">
        <v>50</v>
      </c>
      <c r="S83" s="63" t="s">
        <v>51</v>
      </c>
      <c r="T83" s="63" t="s">
        <v>51</v>
      </c>
      <c r="U83" s="63" t="s">
        <v>51</v>
      </c>
      <c r="V83" s="63" t="s">
        <v>51</v>
      </c>
      <c r="W83" s="63" t="s">
        <v>50</v>
      </c>
      <c r="X83" s="63" t="s">
        <v>50</v>
      </c>
      <c r="Y83" s="63" t="s">
        <v>50</v>
      </c>
      <c r="Z83" s="63" t="s">
        <v>50</v>
      </c>
      <c r="AA83" s="63" t="s">
        <v>50</v>
      </c>
      <c r="AB83" s="64" t="s">
        <v>59</v>
      </c>
      <c r="AC83" s="64" t="s">
        <v>52</v>
      </c>
      <c r="AD83" s="64" t="s">
        <v>50</v>
      </c>
      <c r="AE83" s="64" t="s">
        <v>50</v>
      </c>
      <c r="AF83" s="64" t="s">
        <v>51</v>
      </c>
      <c r="AG83" s="64" t="s">
        <v>51</v>
      </c>
      <c r="AH83" s="64" t="s">
        <v>50</v>
      </c>
      <c r="AI83" s="64" t="s">
        <v>50</v>
      </c>
      <c r="AJ83" s="64" t="s">
        <v>50</v>
      </c>
      <c r="AK83" s="64">
        <v>0</v>
      </c>
      <c r="AL83" s="64">
        <v>33</v>
      </c>
      <c r="AM83" s="26" t="s">
        <v>79</v>
      </c>
    </row>
    <row r="84" spans="1:39" ht="84" customHeight="1" x14ac:dyDescent="0.35">
      <c r="A84" s="21" t="s">
        <v>147</v>
      </c>
      <c r="B84" s="22" t="s">
        <v>182</v>
      </c>
      <c r="C84" s="23" t="str">
        <f>VLOOKUP([1]!_Carpet[[#This Row],[Combo]],[2]Sheet1!$F$1:$I$22,4,FALSE)</f>
        <v>Must consist of nylon fiber, and meet have a minimum TARR rating of 3.0 and a maximum modification ratio of 2.8</v>
      </c>
      <c r="D84" s="24" t="s">
        <v>1</v>
      </c>
      <c r="E84" s="24" t="s">
        <v>216</v>
      </c>
      <c r="F84" s="24" t="s">
        <v>217</v>
      </c>
      <c r="G84" s="25">
        <f>'[1]Category 1-Carpet'!J85</f>
        <v>16.52826</v>
      </c>
      <c r="H84" s="25">
        <f>'[1]Category 1-Carpet'!L85</f>
        <v>37.073712</v>
      </c>
      <c r="I84" s="25">
        <f>'[1]Category 1-Carpet'!N85</f>
        <v>37.073712</v>
      </c>
      <c r="J84" s="25">
        <f>'[1]Category 1-Carpet'!P85</f>
        <v>37.191712000000003</v>
      </c>
      <c r="K84" s="25">
        <f>'[1]Category 1-Carpet'!R85</f>
        <v>35.421711999999999</v>
      </c>
      <c r="L84" s="25">
        <f>'[1]Category 1-Carpet'!T85</f>
        <v>37.262512000000001</v>
      </c>
      <c r="M84" s="25">
        <f>'[1]Category 1-Carpet'!V85</f>
        <v>35.421711999999999</v>
      </c>
      <c r="N84" s="62" t="s">
        <v>46</v>
      </c>
      <c r="O84" s="24">
        <v>3.5</v>
      </c>
      <c r="P84" s="24">
        <v>2.8</v>
      </c>
      <c r="Q84" s="63" t="s">
        <v>58</v>
      </c>
      <c r="R84" s="63" t="s">
        <v>50</v>
      </c>
      <c r="S84" s="63" t="s">
        <v>51</v>
      </c>
      <c r="T84" s="63" t="s">
        <v>51</v>
      </c>
      <c r="U84" s="63" t="s">
        <v>51</v>
      </c>
      <c r="V84" s="63" t="s">
        <v>51</v>
      </c>
      <c r="W84" s="63" t="s">
        <v>50</v>
      </c>
      <c r="X84" s="63" t="s">
        <v>50</v>
      </c>
      <c r="Y84" s="63" t="s">
        <v>50</v>
      </c>
      <c r="Z84" s="63" t="s">
        <v>50</v>
      </c>
      <c r="AA84" s="63" t="s">
        <v>50</v>
      </c>
      <c r="AB84" s="64" t="s">
        <v>59</v>
      </c>
      <c r="AC84" s="64" t="s">
        <v>52</v>
      </c>
      <c r="AD84" s="64" t="s">
        <v>50</v>
      </c>
      <c r="AE84" s="64" t="s">
        <v>50</v>
      </c>
      <c r="AF84" s="64" t="s">
        <v>51</v>
      </c>
      <c r="AG84" s="64" t="s">
        <v>51</v>
      </c>
      <c r="AH84" s="64" t="s">
        <v>50</v>
      </c>
      <c r="AI84" s="64" t="s">
        <v>50</v>
      </c>
      <c r="AJ84" s="64" t="s">
        <v>50</v>
      </c>
      <c r="AK84" s="64">
        <v>0</v>
      </c>
      <c r="AL84" s="64">
        <v>33</v>
      </c>
      <c r="AM84" s="26" t="s">
        <v>79</v>
      </c>
    </row>
    <row r="85" spans="1:39" ht="84" customHeight="1" x14ac:dyDescent="0.35">
      <c r="A85" s="21" t="s">
        <v>147</v>
      </c>
      <c r="B85" s="22" t="s">
        <v>182</v>
      </c>
      <c r="C85" s="23" t="str">
        <f>VLOOKUP([1]!_Carpet[[#This Row],[Combo]],[2]Sheet1!$F$1:$I$22,4,FALSE)</f>
        <v>Must consist of nylon fiber, and meet have a minimum TARR rating of 3.0 and a maximum modification ratio of 2.8</v>
      </c>
      <c r="D85" s="24" t="s">
        <v>1</v>
      </c>
      <c r="E85" s="24" t="s">
        <v>218</v>
      </c>
      <c r="F85" s="24" t="s">
        <v>219</v>
      </c>
      <c r="G85" s="25">
        <f>'[1]Category 1-Carpet'!J86</f>
        <v>26.493123999999995</v>
      </c>
      <c r="H85" s="25">
        <f>'[1]Category 1-Carpet'!L86</f>
        <v>49.031548799999996</v>
      </c>
      <c r="I85" s="25">
        <f>'[1]Category 1-Carpet'!N86</f>
        <v>49.031548799999996</v>
      </c>
      <c r="J85" s="25">
        <f>'[1]Category 1-Carpet'!P86</f>
        <v>49.149548799999991</v>
      </c>
      <c r="K85" s="25">
        <f>'[1]Category 1-Carpet'!R86</f>
        <v>47.379548799999995</v>
      </c>
      <c r="L85" s="25">
        <f>'[1]Category 1-Carpet'!T86</f>
        <v>49.220348799999996</v>
      </c>
      <c r="M85" s="25">
        <f>'[1]Category 1-Carpet'!V86</f>
        <v>47.379548799999995</v>
      </c>
      <c r="N85" s="62" t="s">
        <v>46</v>
      </c>
      <c r="O85" s="24">
        <v>3</v>
      </c>
      <c r="P85" s="24">
        <v>1.9</v>
      </c>
      <c r="Q85" s="63" t="s">
        <v>58</v>
      </c>
      <c r="R85" s="63" t="s">
        <v>50</v>
      </c>
      <c r="S85" s="63" t="s">
        <v>51</v>
      </c>
      <c r="T85" s="63" t="s">
        <v>51</v>
      </c>
      <c r="U85" s="63" t="s">
        <v>51</v>
      </c>
      <c r="V85" s="63" t="s">
        <v>51</v>
      </c>
      <c r="W85" s="63" t="s">
        <v>50</v>
      </c>
      <c r="X85" s="63" t="s">
        <v>50</v>
      </c>
      <c r="Y85" s="63" t="s">
        <v>50</v>
      </c>
      <c r="Z85" s="63" t="s">
        <v>50</v>
      </c>
      <c r="AA85" s="63" t="s">
        <v>50</v>
      </c>
      <c r="AB85" s="64" t="s">
        <v>59</v>
      </c>
      <c r="AC85" s="64" t="s">
        <v>52</v>
      </c>
      <c r="AD85" s="64" t="s">
        <v>50</v>
      </c>
      <c r="AE85" s="64" t="s">
        <v>50</v>
      </c>
      <c r="AF85" s="64" t="s">
        <v>51</v>
      </c>
      <c r="AG85" s="64" t="s">
        <v>51</v>
      </c>
      <c r="AH85" s="64" t="s">
        <v>50</v>
      </c>
      <c r="AI85" s="64" t="s">
        <v>50</v>
      </c>
      <c r="AJ85" s="64" t="s">
        <v>50</v>
      </c>
      <c r="AK85" s="64">
        <v>0</v>
      </c>
      <c r="AL85" s="64">
        <v>39</v>
      </c>
      <c r="AM85" s="26" t="s">
        <v>79</v>
      </c>
    </row>
    <row r="86" spans="1:39" ht="84" customHeight="1" x14ac:dyDescent="0.35">
      <c r="A86" s="21" t="s">
        <v>147</v>
      </c>
      <c r="B86" s="22" t="s">
        <v>182</v>
      </c>
      <c r="C86" s="23" t="str">
        <f>VLOOKUP([1]!_Carpet[[#This Row],[Combo]],[2]Sheet1!$F$1:$I$22,4,FALSE)</f>
        <v>Must consist of nylon fiber, and meet have a minimum TARR rating of 3.0 and a maximum modification ratio of 2.8</v>
      </c>
      <c r="D86" s="24" t="s">
        <v>1</v>
      </c>
      <c r="E86" s="24" t="s">
        <v>220</v>
      </c>
      <c r="F86" s="24" t="s">
        <v>221</v>
      </c>
      <c r="G86" s="25">
        <f>'[1]Category 1-Carpet'!J87</f>
        <v>26.493123999999995</v>
      </c>
      <c r="H86" s="25">
        <f>'[1]Category 1-Carpet'!L87</f>
        <v>49.031548799999996</v>
      </c>
      <c r="I86" s="25">
        <f>'[1]Category 1-Carpet'!N87</f>
        <v>49.031548799999996</v>
      </c>
      <c r="J86" s="25">
        <f>'[1]Category 1-Carpet'!P87</f>
        <v>49.149548799999991</v>
      </c>
      <c r="K86" s="25">
        <f>'[1]Category 1-Carpet'!R87</f>
        <v>47.379548799999995</v>
      </c>
      <c r="L86" s="25">
        <f>'[1]Category 1-Carpet'!T87</f>
        <v>49.220348799999996</v>
      </c>
      <c r="M86" s="25">
        <f>'[1]Category 1-Carpet'!V87</f>
        <v>47.379548799999995</v>
      </c>
      <c r="N86" s="62" t="s">
        <v>46</v>
      </c>
      <c r="O86" s="24">
        <v>3</v>
      </c>
      <c r="P86" s="24">
        <v>1.9</v>
      </c>
      <c r="Q86" s="63" t="s">
        <v>58</v>
      </c>
      <c r="R86" s="63" t="s">
        <v>50</v>
      </c>
      <c r="S86" s="63" t="s">
        <v>51</v>
      </c>
      <c r="T86" s="63" t="s">
        <v>51</v>
      </c>
      <c r="U86" s="63" t="s">
        <v>51</v>
      </c>
      <c r="V86" s="63" t="s">
        <v>51</v>
      </c>
      <c r="W86" s="63" t="s">
        <v>50</v>
      </c>
      <c r="X86" s="63" t="s">
        <v>50</v>
      </c>
      <c r="Y86" s="63" t="s">
        <v>50</v>
      </c>
      <c r="Z86" s="63" t="s">
        <v>50</v>
      </c>
      <c r="AA86" s="63" t="s">
        <v>50</v>
      </c>
      <c r="AB86" s="64" t="s">
        <v>59</v>
      </c>
      <c r="AC86" s="64" t="s">
        <v>52</v>
      </c>
      <c r="AD86" s="64" t="s">
        <v>50</v>
      </c>
      <c r="AE86" s="64" t="s">
        <v>50</v>
      </c>
      <c r="AF86" s="64" t="s">
        <v>51</v>
      </c>
      <c r="AG86" s="64" t="s">
        <v>51</v>
      </c>
      <c r="AH86" s="64" t="s">
        <v>50</v>
      </c>
      <c r="AI86" s="64" t="s">
        <v>50</v>
      </c>
      <c r="AJ86" s="64" t="s">
        <v>50</v>
      </c>
      <c r="AK86" s="64">
        <v>0</v>
      </c>
      <c r="AL86" s="64">
        <v>39</v>
      </c>
      <c r="AM86" s="26" t="s">
        <v>79</v>
      </c>
    </row>
    <row r="87" spans="1:39" ht="84" customHeight="1" x14ac:dyDescent="0.35">
      <c r="A87" s="21" t="s">
        <v>147</v>
      </c>
      <c r="B87" s="22" t="s">
        <v>182</v>
      </c>
      <c r="C87" s="23" t="str">
        <f>VLOOKUP([1]!_Carpet[[#This Row],[Combo]],[2]Sheet1!$F$1:$I$22,4,FALSE)</f>
        <v>Must consist of nylon fiber, and meet have a minimum TARR rating of 3.0 and a maximum modification ratio of 2.8</v>
      </c>
      <c r="D87" s="24" t="s">
        <v>1</v>
      </c>
      <c r="E87" s="24" t="s">
        <v>222</v>
      </c>
      <c r="F87" s="24" t="s">
        <v>223</v>
      </c>
      <c r="G87" s="25">
        <f>'[1]Category 1-Carpet'!J88</f>
        <v>26.493123999999995</v>
      </c>
      <c r="H87" s="25">
        <f>'[1]Category 1-Carpet'!L88</f>
        <v>49.031548799999996</v>
      </c>
      <c r="I87" s="25">
        <f>'[1]Category 1-Carpet'!N88</f>
        <v>49.031548799999996</v>
      </c>
      <c r="J87" s="25">
        <f>'[1]Category 1-Carpet'!P88</f>
        <v>49.149548799999991</v>
      </c>
      <c r="K87" s="25">
        <f>'[1]Category 1-Carpet'!R88</f>
        <v>47.379548799999995</v>
      </c>
      <c r="L87" s="25">
        <f>'[1]Category 1-Carpet'!T88</f>
        <v>49.220348799999996</v>
      </c>
      <c r="M87" s="25">
        <f>'[1]Category 1-Carpet'!V88</f>
        <v>47.379548799999995</v>
      </c>
      <c r="N87" s="62" t="s">
        <v>46</v>
      </c>
      <c r="O87" s="24">
        <v>3</v>
      </c>
      <c r="P87" s="24">
        <v>1.9</v>
      </c>
      <c r="Q87" s="63" t="s">
        <v>58</v>
      </c>
      <c r="R87" s="63" t="s">
        <v>50</v>
      </c>
      <c r="S87" s="63" t="s">
        <v>51</v>
      </c>
      <c r="T87" s="63" t="s">
        <v>51</v>
      </c>
      <c r="U87" s="63" t="s">
        <v>51</v>
      </c>
      <c r="V87" s="63" t="s">
        <v>51</v>
      </c>
      <c r="W87" s="63" t="s">
        <v>50</v>
      </c>
      <c r="X87" s="63" t="s">
        <v>50</v>
      </c>
      <c r="Y87" s="63" t="s">
        <v>50</v>
      </c>
      <c r="Z87" s="63" t="s">
        <v>50</v>
      </c>
      <c r="AA87" s="63" t="s">
        <v>50</v>
      </c>
      <c r="AB87" s="64" t="s">
        <v>59</v>
      </c>
      <c r="AC87" s="64" t="s">
        <v>52</v>
      </c>
      <c r="AD87" s="64" t="s">
        <v>50</v>
      </c>
      <c r="AE87" s="64" t="s">
        <v>50</v>
      </c>
      <c r="AF87" s="64" t="s">
        <v>51</v>
      </c>
      <c r="AG87" s="64" t="s">
        <v>51</v>
      </c>
      <c r="AH87" s="64" t="s">
        <v>50</v>
      </c>
      <c r="AI87" s="64" t="s">
        <v>50</v>
      </c>
      <c r="AJ87" s="64" t="s">
        <v>50</v>
      </c>
      <c r="AK87" s="64">
        <v>0</v>
      </c>
      <c r="AL87" s="64">
        <v>39</v>
      </c>
      <c r="AM87" s="26" t="s">
        <v>79</v>
      </c>
    </row>
    <row r="88" spans="1:39" ht="84" customHeight="1" x14ac:dyDescent="0.35">
      <c r="A88" s="21" t="s">
        <v>147</v>
      </c>
      <c r="B88" s="22" t="s">
        <v>182</v>
      </c>
      <c r="C88" s="23" t="str">
        <f>VLOOKUP([1]!_Carpet[[#This Row],[Combo]],[2]Sheet1!$F$1:$I$22,4,FALSE)</f>
        <v>Must consist of nylon fiber, and meet have a minimum TARR rating of 3.0 and a maximum modification ratio of 2.8</v>
      </c>
      <c r="D88" s="24" t="s">
        <v>1</v>
      </c>
      <c r="E88" s="24" t="s">
        <v>224</v>
      </c>
      <c r="F88" s="24" t="s">
        <v>225</v>
      </c>
      <c r="G88" s="25">
        <f>'[1]Category 1-Carpet'!J89</f>
        <v>24.768435999999998</v>
      </c>
      <c r="H88" s="25">
        <f>'[1]Category 1-Carpet'!L89</f>
        <v>46.961923199999994</v>
      </c>
      <c r="I88" s="25">
        <f>'[1]Category 1-Carpet'!N89</f>
        <v>46.961923199999994</v>
      </c>
      <c r="J88" s="25">
        <f>'[1]Category 1-Carpet'!P89</f>
        <v>47.079923200000003</v>
      </c>
      <c r="K88" s="25">
        <f>'[1]Category 1-Carpet'!R89</f>
        <v>45.3099232</v>
      </c>
      <c r="L88" s="25">
        <f>'[1]Category 1-Carpet'!T89</f>
        <v>47.150723199999995</v>
      </c>
      <c r="M88" s="25">
        <f>'[1]Category 1-Carpet'!V89</f>
        <v>45.3099232</v>
      </c>
      <c r="N88" s="62" t="s">
        <v>46</v>
      </c>
      <c r="O88" s="24">
        <v>3</v>
      </c>
      <c r="P88" s="24">
        <v>1.9</v>
      </c>
      <c r="Q88" s="63" t="s">
        <v>58</v>
      </c>
      <c r="R88" s="63" t="s">
        <v>50</v>
      </c>
      <c r="S88" s="63" t="s">
        <v>51</v>
      </c>
      <c r="T88" s="63" t="s">
        <v>51</v>
      </c>
      <c r="U88" s="63" t="s">
        <v>51</v>
      </c>
      <c r="V88" s="63" t="s">
        <v>51</v>
      </c>
      <c r="W88" s="63" t="s">
        <v>50</v>
      </c>
      <c r="X88" s="63" t="s">
        <v>50</v>
      </c>
      <c r="Y88" s="63" t="s">
        <v>50</v>
      </c>
      <c r="Z88" s="63" t="s">
        <v>50</v>
      </c>
      <c r="AA88" s="63" t="s">
        <v>50</v>
      </c>
      <c r="AB88" s="64" t="s">
        <v>59</v>
      </c>
      <c r="AC88" s="64" t="s">
        <v>52</v>
      </c>
      <c r="AD88" s="64" t="s">
        <v>50</v>
      </c>
      <c r="AE88" s="64" t="s">
        <v>50</v>
      </c>
      <c r="AF88" s="64" t="s">
        <v>51</v>
      </c>
      <c r="AG88" s="64" t="s">
        <v>50</v>
      </c>
      <c r="AH88" s="64" t="s">
        <v>50</v>
      </c>
      <c r="AI88" s="64" t="s">
        <v>50</v>
      </c>
      <c r="AJ88" s="64" t="s">
        <v>50</v>
      </c>
      <c r="AK88" s="65">
        <v>0</v>
      </c>
      <c r="AL88" s="64">
        <v>36</v>
      </c>
      <c r="AM88" s="26" t="s">
        <v>55</v>
      </c>
    </row>
    <row r="89" spans="1:39" ht="84" customHeight="1" x14ac:dyDescent="0.35">
      <c r="A89" s="21" t="s">
        <v>147</v>
      </c>
      <c r="B89" s="22" t="s">
        <v>182</v>
      </c>
      <c r="C89" s="23" t="str">
        <f>VLOOKUP([1]!_Carpet[[#This Row],[Combo]],[2]Sheet1!$F$1:$I$22,4,FALSE)</f>
        <v>Must consist of nylon fiber, and meet have a minimum TARR rating of 3.0 and a maximum modification ratio of 2.8</v>
      </c>
      <c r="D89" s="24" t="s">
        <v>1</v>
      </c>
      <c r="E89" s="24" t="s">
        <v>226</v>
      </c>
      <c r="F89" s="24" t="s">
        <v>227</v>
      </c>
      <c r="G89" s="25">
        <f>'[1]Category 1-Carpet'!J90</f>
        <v>21.546622999999997</v>
      </c>
      <c r="H89" s="25">
        <f>'[1]Category 1-Carpet'!L90</f>
        <v>43.095747599999989</v>
      </c>
      <c r="I89" s="25">
        <f>'[1]Category 1-Carpet'!N90</f>
        <v>43.095747599999989</v>
      </c>
      <c r="J89" s="25">
        <f>'[1]Category 1-Carpet'!P90</f>
        <v>43.213747599999998</v>
      </c>
      <c r="K89" s="25">
        <f>'[1]Category 1-Carpet'!R90</f>
        <v>41.443747600000002</v>
      </c>
      <c r="L89" s="25">
        <f>'[1]Category 1-Carpet'!T90</f>
        <v>43.284547599999996</v>
      </c>
      <c r="M89" s="25">
        <f>'[1]Category 1-Carpet'!V90</f>
        <v>41.443747600000002</v>
      </c>
      <c r="N89" s="62" t="s">
        <v>46</v>
      </c>
      <c r="O89" s="24">
        <v>3</v>
      </c>
      <c r="P89" s="24">
        <v>1.9</v>
      </c>
      <c r="Q89" s="63" t="s">
        <v>58</v>
      </c>
      <c r="R89" s="63" t="s">
        <v>50</v>
      </c>
      <c r="S89" s="63" t="s">
        <v>51</v>
      </c>
      <c r="T89" s="63" t="s">
        <v>51</v>
      </c>
      <c r="U89" s="63" t="s">
        <v>51</v>
      </c>
      <c r="V89" s="63" t="s">
        <v>51</v>
      </c>
      <c r="W89" s="63" t="s">
        <v>50</v>
      </c>
      <c r="X89" s="63" t="s">
        <v>50</v>
      </c>
      <c r="Y89" s="63" t="s">
        <v>50</v>
      </c>
      <c r="Z89" s="63" t="s">
        <v>50</v>
      </c>
      <c r="AA89" s="63" t="s">
        <v>50</v>
      </c>
      <c r="AB89" s="64" t="s">
        <v>59</v>
      </c>
      <c r="AC89" s="64" t="s">
        <v>52</v>
      </c>
      <c r="AD89" s="64" t="s">
        <v>50</v>
      </c>
      <c r="AE89" s="64" t="s">
        <v>50</v>
      </c>
      <c r="AF89" s="64" t="s">
        <v>51</v>
      </c>
      <c r="AG89" s="64" t="s">
        <v>50</v>
      </c>
      <c r="AH89" s="64" t="s">
        <v>50</v>
      </c>
      <c r="AI89" s="64" t="s">
        <v>50</v>
      </c>
      <c r="AJ89" s="64" t="s">
        <v>50</v>
      </c>
      <c r="AK89" s="65">
        <v>0</v>
      </c>
      <c r="AL89" s="64">
        <v>37</v>
      </c>
      <c r="AM89" s="26" t="s">
        <v>55</v>
      </c>
    </row>
    <row r="90" spans="1:39" ht="84" customHeight="1" x14ac:dyDescent="0.35">
      <c r="A90" s="21" t="s">
        <v>147</v>
      </c>
      <c r="B90" s="22" t="s">
        <v>182</v>
      </c>
      <c r="C90" s="23" t="str">
        <f>VLOOKUP([1]!_Carpet[[#This Row],[Combo]],[2]Sheet1!$F$1:$I$22,4,FALSE)</f>
        <v>Must consist of nylon fiber, and meet have a minimum TARR rating of 3.0 and a maximum modification ratio of 2.8</v>
      </c>
      <c r="D90" s="24" t="s">
        <v>1</v>
      </c>
      <c r="E90" s="24" t="s">
        <v>228</v>
      </c>
      <c r="F90" s="24" t="s">
        <v>229</v>
      </c>
      <c r="G90" s="25">
        <f>'[1]Category 1-Carpet'!J91</f>
        <v>21.546622999999997</v>
      </c>
      <c r="H90" s="25">
        <f>'[1]Category 1-Carpet'!L91</f>
        <v>43.095747599999989</v>
      </c>
      <c r="I90" s="25">
        <f>'[1]Category 1-Carpet'!N91</f>
        <v>43.095747599999989</v>
      </c>
      <c r="J90" s="25">
        <f>'[1]Category 1-Carpet'!P91</f>
        <v>43.213747599999998</v>
      </c>
      <c r="K90" s="25">
        <f>'[1]Category 1-Carpet'!R91</f>
        <v>41.443747600000002</v>
      </c>
      <c r="L90" s="25">
        <f>'[1]Category 1-Carpet'!T91</f>
        <v>43.284547599999996</v>
      </c>
      <c r="M90" s="25">
        <f>'[1]Category 1-Carpet'!V91</f>
        <v>41.443747600000002</v>
      </c>
      <c r="N90" s="62" t="s">
        <v>46</v>
      </c>
      <c r="O90" s="24">
        <v>3</v>
      </c>
      <c r="P90" s="24">
        <v>1.9</v>
      </c>
      <c r="Q90" s="63" t="s">
        <v>58</v>
      </c>
      <c r="R90" s="63" t="s">
        <v>50</v>
      </c>
      <c r="S90" s="63" t="s">
        <v>51</v>
      </c>
      <c r="T90" s="63" t="s">
        <v>51</v>
      </c>
      <c r="U90" s="63" t="s">
        <v>51</v>
      </c>
      <c r="V90" s="63" t="s">
        <v>51</v>
      </c>
      <c r="W90" s="63" t="s">
        <v>50</v>
      </c>
      <c r="X90" s="63" t="s">
        <v>50</v>
      </c>
      <c r="Y90" s="63" t="s">
        <v>50</v>
      </c>
      <c r="Z90" s="63" t="s">
        <v>50</v>
      </c>
      <c r="AA90" s="63" t="s">
        <v>50</v>
      </c>
      <c r="AB90" s="64" t="s">
        <v>59</v>
      </c>
      <c r="AC90" s="64" t="s">
        <v>52</v>
      </c>
      <c r="AD90" s="64" t="s">
        <v>50</v>
      </c>
      <c r="AE90" s="64" t="s">
        <v>50</v>
      </c>
      <c r="AF90" s="64" t="s">
        <v>51</v>
      </c>
      <c r="AG90" s="64" t="s">
        <v>50</v>
      </c>
      <c r="AH90" s="64" t="s">
        <v>50</v>
      </c>
      <c r="AI90" s="64" t="s">
        <v>50</v>
      </c>
      <c r="AJ90" s="64" t="s">
        <v>50</v>
      </c>
      <c r="AK90" s="65">
        <v>0</v>
      </c>
      <c r="AL90" s="64">
        <v>38</v>
      </c>
      <c r="AM90" s="26" t="s">
        <v>55</v>
      </c>
    </row>
    <row r="91" spans="1:39" ht="84" customHeight="1" x14ac:dyDescent="0.35">
      <c r="A91" s="21" t="s">
        <v>147</v>
      </c>
      <c r="B91" s="22" t="s">
        <v>182</v>
      </c>
      <c r="C91" s="23" t="str">
        <f>VLOOKUP([1]!_Carpet[[#This Row],[Combo]],[2]Sheet1!$F$1:$I$22,4,FALSE)</f>
        <v>Must consist of nylon fiber, and meet have a minimum TARR rating of 3.0 and a maximum modification ratio of 2.8</v>
      </c>
      <c r="D91" s="24" t="s">
        <v>1</v>
      </c>
      <c r="E91" s="24" t="s">
        <v>230</v>
      </c>
      <c r="F91" s="24" t="s">
        <v>231</v>
      </c>
      <c r="G91" s="25">
        <f>'[1]Category 1-Carpet'!J92</f>
        <v>21.546622999999997</v>
      </c>
      <c r="H91" s="25">
        <f>'[1]Category 1-Carpet'!L92</f>
        <v>43.095747599999989</v>
      </c>
      <c r="I91" s="25">
        <f>'[1]Category 1-Carpet'!N92</f>
        <v>43.095747599999989</v>
      </c>
      <c r="J91" s="25">
        <f>'[1]Category 1-Carpet'!P92</f>
        <v>43.213747599999998</v>
      </c>
      <c r="K91" s="25">
        <f>'[1]Category 1-Carpet'!R92</f>
        <v>41.443747600000002</v>
      </c>
      <c r="L91" s="25">
        <f>'[1]Category 1-Carpet'!T92</f>
        <v>43.284547599999996</v>
      </c>
      <c r="M91" s="25">
        <f>'[1]Category 1-Carpet'!V92</f>
        <v>41.443747600000002</v>
      </c>
      <c r="N91" s="62" t="s">
        <v>46</v>
      </c>
      <c r="O91" s="24">
        <v>3</v>
      </c>
      <c r="P91" s="24">
        <v>1.9</v>
      </c>
      <c r="Q91" s="63" t="s">
        <v>58</v>
      </c>
      <c r="R91" s="63" t="s">
        <v>50</v>
      </c>
      <c r="S91" s="63" t="s">
        <v>51</v>
      </c>
      <c r="T91" s="63" t="s">
        <v>51</v>
      </c>
      <c r="U91" s="63" t="s">
        <v>51</v>
      </c>
      <c r="V91" s="63" t="s">
        <v>51</v>
      </c>
      <c r="W91" s="63" t="s">
        <v>50</v>
      </c>
      <c r="X91" s="63" t="s">
        <v>50</v>
      </c>
      <c r="Y91" s="63" t="s">
        <v>50</v>
      </c>
      <c r="Z91" s="63" t="s">
        <v>50</v>
      </c>
      <c r="AA91" s="63" t="s">
        <v>50</v>
      </c>
      <c r="AB91" s="64" t="s">
        <v>59</v>
      </c>
      <c r="AC91" s="64" t="s">
        <v>52</v>
      </c>
      <c r="AD91" s="64" t="s">
        <v>50</v>
      </c>
      <c r="AE91" s="64" t="s">
        <v>50</v>
      </c>
      <c r="AF91" s="64" t="s">
        <v>51</v>
      </c>
      <c r="AG91" s="64" t="s">
        <v>50</v>
      </c>
      <c r="AH91" s="64" t="s">
        <v>50</v>
      </c>
      <c r="AI91" s="64" t="s">
        <v>50</v>
      </c>
      <c r="AJ91" s="64" t="s">
        <v>50</v>
      </c>
      <c r="AK91" s="65">
        <v>0</v>
      </c>
      <c r="AL91" s="64">
        <v>38</v>
      </c>
      <c r="AM91" s="26" t="s">
        <v>79</v>
      </c>
    </row>
    <row r="92" spans="1:39" ht="84" customHeight="1" x14ac:dyDescent="0.35">
      <c r="A92" s="21" t="s">
        <v>147</v>
      </c>
      <c r="B92" s="22" t="s">
        <v>182</v>
      </c>
      <c r="C92" s="23" t="str">
        <f>VLOOKUP([1]!_Carpet[[#This Row],[Combo]],[2]Sheet1!$F$1:$I$22,4,FALSE)</f>
        <v>Must consist of nylon fiber, and meet have a minimum TARR rating of 3.0 and a maximum modification ratio of 2.8</v>
      </c>
      <c r="D92" s="24" t="s">
        <v>1</v>
      </c>
      <c r="E92" s="24" t="s">
        <v>232</v>
      </c>
      <c r="F92" s="24" t="s">
        <v>233</v>
      </c>
      <c r="G92" s="25">
        <f>'[1]Category 1-Carpet'!J93</f>
        <v>21.223243999999998</v>
      </c>
      <c r="H92" s="25">
        <f>'[1]Category 1-Carpet'!L93</f>
        <v>42.707692799999997</v>
      </c>
      <c r="I92" s="25">
        <f>'[1]Category 1-Carpet'!N93</f>
        <v>42.707692799999997</v>
      </c>
      <c r="J92" s="25">
        <f>'[1]Category 1-Carpet'!P93</f>
        <v>42.825692799999992</v>
      </c>
      <c r="K92" s="25">
        <f>'[1]Category 1-Carpet'!R93</f>
        <v>41.055692799999989</v>
      </c>
      <c r="L92" s="25">
        <f>'[1]Category 1-Carpet'!T93</f>
        <v>42.896492799999997</v>
      </c>
      <c r="M92" s="25">
        <f>'[1]Category 1-Carpet'!V93</f>
        <v>41.055692799999989</v>
      </c>
      <c r="N92" s="62" t="s">
        <v>46</v>
      </c>
      <c r="O92" s="24">
        <v>3</v>
      </c>
      <c r="P92" s="24">
        <v>2.8</v>
      </c>
      <c r="Q92" s="63" t="s">
        <v>58</v>
      </c>
      <c r="R92" s="63" t="s">
        <v>50</v>
      </c>
      <c r="S92" s="63" t="s">
        <v>51</v>
      </c>
      <c r="T92" s="63" t="s">
        <v>51</v>
      </c>
      <c r="U92" s="63" t="s">
        <v>51</v>
      </c>
      <c r="V92" s="63" t="s">
        <v>51</v>
      </c>
      <c r="W92" s="63" t="s">
        <v>50</v>
      </c>
      <c r="X92" s="63" t="s">
        <v>50</v>
      </c>
      <c r="Y92" s="63" t="s">
        <v>50</v>
      </c>
      <c r="Z92" s="63" t="s">
        <v>50</v>
      </c>
      <c r="AA92" s="63" t="s">
        <v>50</v>
      </c>
      <c r="AB92" s="64" t="s">
        <v>59</v>
      </c>
      <c r="AC92" s="64" t="s">
        <v>52</v>
      </c>
      <c r="AD92" s="64" t="s">
        <v>50</v>
      </c>
      <c r="AE92" s="64" t="s">
        <v>50</v>
      </c>
      <c r="AF92" s="64" t="s">
        <v>51</v>
      </c>
      <c r="AG92" s="64" t="s">
        <v>50</v>
      </c>
      <c r="AH92" s="64" t="s">
        <v>50</v>
      </c>
      <c r="AI92" s="64" t="s">
        <v>50</v>
      </c>
      <c r="AJ92" s="64" t="s">
        <v>50</v>
      </c>
      <c r="AK92" s="64">
        <v>0</v>
      </c>
      <c r="AL92" s="64">
        <v>43</v>
      </c>
      <c r="AM92" s="26" t="s">
        <v>79</v>
      </c>
    </row>
    <row r="93" spans="1:39" ht="84" customHeight="1" x14ac:dyDescent="0.35">
      <c r="A93" s="21" t="s">
        <v>147</v>
      </c>
      <c r="B93" s="22" t="s">
        <v>182</v>
      </c>
      <c r="C93" s="23" t="str">
        <f>VLOOKUP([1]!_Carpet[[#This Row],[Combo]],[2]Sheet1!$F$1:$I$22,4,FALSE)</f>
        <v>Must consist of nylon fiber, and meet have a minimum TARR rating of 3.0 and a maximum modification ratio of 2.8</v>
      </c>
      <c r="D93" s="24" t="s">
        <v>1</v>
      </c>
      <c r="E93" s="24" t="s">
        <v>234</v>
      </c>
      <c r="F93" s="24" t="s">
        <v>235</v>
      </c>
      <c r="G93" s="25">
        <f>'[1]Category 1-Carpet'!J94</f>
        <v>21.223243999999998</v>
      </c>
      <c r="H93" s="25">
        <f>'[1]Category 1-Carpet'!L94</f>
        <v>42.707692799999997</v>
      </c>
      <c r="I93" s="25">
        <f>'[1]Category 1-Carpet'!N94</f>
        <v>42.707692799999997</v>
      </c>
      <c r="J93" s="25">
        <f>'[1]Category 1-Carpet'!P94</f>
        <v>42.825692799999992</v>
      </c>
      <c r="K93" s="25">
        <f>'[1]Category 1-Carpet'!R94</f>
        <v>41.055692799999989</v>
      </c>
      <c r="L93" s="25">
        <f>'[1]Category 1-Carpet'!T94</f>
        <v>42.896492799999997</v>
      </c>
      <c r="M93" s="25">
        <f>'[1]Category 1-Carpet'!V94</f>
        <v>41.055692799999989</v>
      </c>
      <c r="N93" s="62" t="s">
        <v>46</v>
      </c>
      <c r="O93" s="24">
        <v>3</v>
      </c>
      <c r="P93" s="24">
        <v>2.8</v>
      </c>
      <c r="Q93" s="63" t="s">
        <v>58</v>
      </c>
      <c r="R93" s="63" t="s">
        <v>50</v>
      </c>
      <c r="S93" s="63" t="s">
        <v>51</v>
      </c>
      <c r="T93" s="63" t="s">
        <v>51</v>
      </c>
      <c r="U93" s="63" t="s">
        <v>51</v>
      </c>
      <c r="V93" s="63" t="s">
        <v>51</v>
      </c>
      <c r="W93" s="63" t="s">
        <v>50</v>
      </c>
      <c r="X93" s="63" t="s">
        <v>50</v>
      </c>
      <c r="Y93" s="63" t="s">
        <v>50</v>
      </c>
      <c r="Z93" s="63" t="s">
        <v>50</v>
      </c>
      <c r="AA93" s="63" t="s">
        <v>50</v>
      </c>
      <c r="AB93" s="64" t="s">
        <v>59</v>
      </c>
      <c r="AC93" s="64" t="s">
        <v>52</v>
      </c>
      <c r="AD93" s="64" t="s">
        <v>50</v>
      </c>
      <c r="AE93" s="64" t="s">
        <v>50</v>
      </c>
      <c r="AF93" s="64" t="s">
        <v>51</v>
      </c>
      <c r="AG93" s="64" t="s">
        <v>50</v>
      </c>
      <c r="AH93" s="64" t="s">
        <v>50</v>
      </c>
      <c r="AI93" s="64" t="s">
        <v>50</v>
      </c>
      <c r="AJ93" s="64" t="s">
        <v>50</v>
      </c>
      <c r="AK93" s="64">
        <v>0</v>
      </c>
      <c r="AL93" s="64">
        <v>43</v>
      </c>
      <c r="AM93" s="26" t="s">
        <v>79</v>
      </c>
    </row>
    <row r="94" spans="1:39" ht="84" customHeight="1" x14ac:dyDescent="0.35">
      <c r="A94" s="21" t="s">
        <v>147</v>
      </c>
      <c r="B94" s="22" t="s">
        <v>182</v>
      </c>
      <c r="C94" s="23" t="str">
        <f>VLOOKUP([1]!_Carpet[[#This Row],[Combo]],[2]Sheet1!$F$1:$I$22,4,FALSE)</f>
        <v>Must consist of nylon fiber, and meet have a minimum TARR rating of 3.0 and a maximum modification ratio of 2.8</v>
      </c>
      <c r="D94" s="24" t="s">
        <v>1</v>
      </c>
      <c r="E94" s="24" t="s">
        <v>236</v>
      </c>
      <c r="F94" s="24" t="s">
        <v>237</v>
      </c>
      <c r="G94" s="25">
        <f>'[1]Category 1-Carpet'!J95</f>
        <v>22.133495999999997</v>
      </c>
      <c r="H94" s="25">
        <f>'[1]Category 1-Carpet'!L95</f>
        <v>43.799995199999998</v>
      </c>
      <c r="I94" s="25">
        <f>'[1]Category 1-Carpet'!N95</f>
        <v>43.799995199999998</v>
      </c>
      <c r="J94" s="25">
        <f>'[1]Category 1-Carpet'!P95</f>
        <v>43.917995199999993</v>
      </c>
      <c r="K94" s="25">
        <f>'[1]Category 1-Carpet'!R95</f>
        <v>42.14799519999999</v>
      </c>
      <c r="L94" s="25">
        <f>'[1]Category 1-Carpet'!T95</f>
        <v>43.988795199999998</v>
      </c>
      <c r="M94" s="25">
        <f>'[1]Category 1-Carpet'!V95</f>
        <v>42.14799519999999</v>
      </c>
      <c r="N94" s="62" t="s">
        <v>46</v>
      </c>
      <c r="O94" s="24">
        <v>3</v>
      </c>
      <c r="P94" s="24">
        <v>2.8</v>
      </c>
      <c r="Q94" s="63" t="s">
        <v>58</v>
      </c>
      <c r="R94" s="63" t="s">
        <v>50</v>
      </c>
      <c r="S94" s="63" t="s">
        <v>51</v>
      </c>
      <c r="T94" s="63" t="s">
        <v>51</v>
      </c>
      <c r="U94" s="63" t="s">
        <v>51</v>
      </c>
      <c r="V94" s="63" t="s">
        <v>51</v>
      </c>
      <c r="W94" s="63" t="s">
        <v>50</v>
      </c>
      <c r="X94" s="63" t="s">
        <v>50</v>
      </c>
      <c r="Y94" s="63" t="s">
        <v>50</v>
      </c>
      <c r="Z94" s="63" t="s">
        <v>50</v>
      </c>
      <c r="AA94" s="63" t="s">
        <v>50</v>
      </c>
      <c r="AB94" s="64" t="s">
        <v>59</v>
      </c>
      <c r="AC94" s="64" t="s">
        <v>52</v>
      </c>
      <c r="AD94" s="64" t="s">
        <v>50</v>
      </c>
      <c r="AE94" s="64" t="s">
        <v>50</v>
      </c>
      <c r="AF94" s="64" t="s">
        <v>51</v>
      </c>
      <c r="AG94" s="64" t="s">
        <v>50</v>
      </c>
      <c r="AH94" s="64" t="s">
        <v>50</v>
      </c>
      <c r="AI94" s="64" t="s">
        <v>50</v>
      </c>
      <c r="AJ94" s="64" t="s">
        <v>50</v>
      </c>
      <c r="AK94" s="64">
        <v>0</v>
      </c>
      <c r="AL94" s="64">
        <v>43</v>
      </c>
      <c r="AM94" s="26" t="s">
        <v>79</v>
      </c>
    </row>
    <row r="95" spans="1:39" ht="84" customHeight="1" x14ac:dyDescent="0.35">
      <c r="A95" s="21" t="s">
        <v>147</v>
      </c>
      <c r="B95" s="22" t="s">
        <v>182</v>
      </c>
      <c r="C95" s="23" t="str">
        <f>VLOOKUP([1]!_Carpet[[#This Row],[Combo]],[2]Sheet1!$F$1:$I$22,4,FALSE)</f>
        <v>Must consist of nylon fiber, and meet have a minimum TARR rating of 3.0 and a maximum modification ratio of 2.8</v>
      </c>
      <c r="D95" s="24" t="s">
        <v>1</v>
      </c>
      <c r="E95" s="24" t="s">
        <v>238</v>
      </c>
      <c r="F95" s="24" t="s">
        <v>239</v>
      </c>
      <c r="G95" s="25">
        <f>'[1]Category 1-Carpet'!J96</f>
        <v>20.456715999999997</v>
      </c>
      <c r="H95" s="25">
        <f>'[1]Category 1-Carpet'!L96</f>
        <v>41.787859199999993</v>
      </c>
      <c r="I95" s="25">
        <f>'[1]Category 1-Carpet'!N96</f>
        <v>41.787859199999993</v>
      </c>
      <c r="J95" s="25">
        <f>'[1]Category 1-Carpet'!P96</f>
        <v>41.905859200000002</v>
      </c>
      <c r="K95" s="25">
        <f>'[1]Category 1-Carpet'!R96</f>
        <v>40.135859200000006</v>
      </c>
      <c r="L95" s="25">
        <f>'[1]Category 1-Carpet'!T96</f>
        <v>41.9766592</v>
      </c>
      <c r="M95" s="25">
        <f>'[1]Category 1-Carpet'!V96</f>
        <v>40.135859200000006</v>
      </c>
      <c r="N95" s="62" t="s">
        <v>46</v>
      </c>
      <c r="O95" s="24">
        <v>3</v>
      </c>
      <c r="P95" s="24">
        <v>2.8</v>
      </c>
      <c r="Q95" s="63" t="s">
        <v>58</v>
      </c>
      <c r="R95" s="63" t="s">
        <v>50</v>
      </c>
      <c r="S95" s="63" t="s">
        <v>51</v>
      </c>
      <c r="T95" s="63" t="s">
        <v>51</v>
      </c>
      <c r="U95" s="63" t="s">
        <v>51</v>
      </c>
      <c r="V95" s="63" t="s">
        <v>51</v>
      </c>
      <c r="W95" s="63" t="s">
        <v>50</v>
      </c>
      <c r="X95" s="63" t="s">
        <v>50</v>
      </c>
      <c r="Y95" s="63" t="s">
        <v>50</v>
      </c>
      <c r="Z95" s="63" t="s">
        <v>50</v>
      </c>
      <c r="AA95" s="63" t="s">
        <v>50</v>
      </c>
      <c r="AB95" s="64" t="s">
        <v>59</v>
      </c>
      <c r="AC95" s="64" t="s">
        <v>52</v>
      </c>
      <c r="AD95" s="64" t="s">
        <v>50</v>
      </c>
      <c r="AE95" s="64" t="s">
        <v>50</v>
      </c>
      <c r="AF95" s="64" t="s">
        <v>51</v>
      </c>
      <c r="AG95" s="64" t="s">
        <v>50</v>
      </c>
      <c r="AH95" s="64" t="s">
        <v>50</v>
      </c>
      <c r="AI95" s="64" t="s">
        <v>50</v>
      </c>
      <c r="AJ95" s="64" t="s">
        <v>50</v>
      </c>
      <c r="AK95" s="64">
        <v>0</v>
      </c>
      <c r="AL95" s="64">
        <v>44</v>
      </c>
      <c r="AM95" s="26" t="s">
        <v>79</v>
      </c>
    </row>
    <row r="96" spans="1:39" ht="84" customHeight="1" x14ac:dyDescent="0.35">
      <c r="A96" s="21" t="s">
        <v>147</v>
      </c>
      <c r="B96" s="22" t="s">
        <v>182</v>
      </c>
      <c r="C96" s="23" t="str">
        <f>VLOOKUP([1]!_Carpet[[#This Row],[Combo]],[2]Sheet1!$F$1:$I$22,4,FALSE)</f>
        <v>Must consist of nylon fiber, and meet have a minimum TARR rating of 3.0 and a maximum modification ratio of 2.8</v>
      </c>
      <c r="D96" s="24" t="s">
        <v>1</v>
      </c>
      <c r="E96" s="24" t="s">
        <v>240</v>
      </c>
      <c r="F96" s="24" t="s">
        <v>241</v>
      </c>
      <c r="G96" s="25">
        <f>'[1]Category 1-Carpet'!J97</f>
        <v>23.618643999999993</v>
      </c>
      <c r="H96" s="25">
        <f>'[1]Category 1-Carpet'!L97</f>
        <v>45.582172799999988</v>
      </c>
      <c r="I96" s="25">
        <f>'[1]Category 1-Carpet'!N97</f>
        <v>45.582172799999988</v>
      </c>
      <c r="J96" s="25">
        <f>'[1]Category 1-Carpet'!P97</f>
        <v>45.70017279999999</v>
      </c>
      <c r="K96" s="25">
        <f>'[1]Category 1-Carpet'!R97</f>
        <v>43.930172799999994</v>
      </c>
      <c r="L96" s="25">
        <f>'[1]Category 1-Carpet'!T97</f>
        <v>45.770972799999988</v>
      </c>
      <c r="M96" s="25">
        <f>'[1]Category 1-Carpet'!V97</f>
        <v>43.930172799999994</v>
      </c>
      <c r="N96" s="62" t="s">
        <v>46</v>
      </c>
      <c r="O96" s="24">
        <v>3</v>
      </c>
      <c r="P96" s="24">
        <v>2.8</v>
      </c>
      <c r="Q96" s="63" t="s">
        <v>58</v>
      </c>
      <c r="R96" s="63" t="s">
        <v>50</v>
      </c>
      <c r="S96" s="63" t="s">
        <v>51</v>
      </c>
      <c r="T96" s="63" t="s">
        <v>51</v>
      </c>
      <c r="U96" s="63" t="s">
        <v>51</v>
      </c>
      <c r="V96" s="63" t="s">
        <v>51</v>
      </c>
      <c r="W96" s="63" t="s">
        <v>50</v>
      </c>
      <c r="X96" s="63" t="s">
        <v>50</v>
      </c>
      <c r="Y96" s="63" t="s">
        <v>50</v>
      </c>
      <c r="Z96" s="63" t="s">
        <v>50</v>
      </c>
      <c r="AA96" s="63" t="s">
        <v>50</v>
      </c>
      <c r="AB96" s="64" t="s">
        <v>59</v>
      </c>
      <c r="AC96" s="64" t="s">
        <v>52</v>
      </c>
      <c r="AD96" s="64" t="s">
        <v>50</v>
      </c>
      <c r="AE96" s="64" t="s">
        <v>50</v>
      </c>
      <c r="AF96" s="64" t="s">
        <v>51</v>
      </c>
      <c r="AG96" s="64" t="s">
        <v>50</v>
      </c>
      <c r="AH96" s="64" t="s">
        <v>50</v>
      </c>
      <c r="AI96" s="64" t="s">
        <v>50</v>
      </c>
      <c r="AJ96" s="64" t="s">
        <v>50</v>
      </c>
      <c r="AK96" s="64">
        <v>0</v>
      </c>
      <c r="AL96" s="64">
        <v>45</v>
      </c>
      <c r="AM96" s="26" t="s">
        <v>79</v>
      </c>
    </row>
    <row r="97" spans="1:39" ht="84" customHeight="1" x14ac:dyDescent="0.35">
      <c r="A97" s="21" t="s">
        <v>147</v>
      </c>
      <c r="B97" s="22" t="s">
        <v>182</v>
      </c>
      <c r="C97" s="23" t="str">
        <f>VLOOKUP([1]!_Carpet[[#This Row],[Combo]],[2]Sheet1!$F$1:$I$22,4,FALSE)</f>
        <v>Must consist of nylon fiber, and meet have a minimum TARR rating of 3.0 and a maximum modification ratio of 2.8</v>
      </c>
      <c r="D97" s="24" t="s">
        <v>1</v>
      </c>
      <c r="E97" s="24" t="s">
        <v>242</v>
      </c>
      <c r="F97" s="24" t="s">
        <v>243</v>
      </c>
      <c r="G97" s="25">
        <f>'[1]Category 1-Carpet'!J98</f>
        <v>23.618643999999993</v>
      </c>
      <c r="H97" s="25">
        <f>'[1]Category 1-Carpet'!L98</f>
        <v>45.582172799999988</v>
      </c>
      <c r="I97" s="25">
        <f>'[1]Category 1-Carpet'!N98</f>
        <v>45.582172799999988</v>
      </c>
      <c r="J97" s="25">
        <f>'[1]Category 1-Carpet'!P98</f>
        <v>45.70017279999999</v>
      </c>
      <c r="K97" s="25">
        <f>'[1]Category 1-Carpet'!R98</f>
        <v>43.930172799999994</v>
      </c>
      <c r="L97" s="25">
        <f>'[1]Category 1-Carpet'!T98</f>
        <v>45.770972799999988</v>
      </c>
      <c r="M97" s="25">
        <f>'[1]Category 1-Carpet'!V98</f>
        <v>43.930172799999994</v>
      </c>
      <c r="N97" s="62" t="s">
        <v>46</v>
      </c>
      <c r="O97" s="24">
        <v>3</v>
      </c>
      <c r="P97" s="24">
        <v>2.8</v>
      </c>
      <c r="Q97" s="63" t="s">
        <v>58</v>
      </c>
      <c r="R97" s="63" t="s">
        <v>50</v>
      </c>
      <c r="S97" s="63" t="s">
        <v>51</v>
      </c>
      <c r="T97" s="63" t="s">
        <v>51</v>
      </c>
      <c r="U97" s="63" t="s">
        <v>51</v>
      </c>
      <c r="V97" s="63" t="s">
        <v>51</v>
      </c>
      <c r="W97" s="63" t="s">
        <v>50</v>
      </c>
      <c r="X97" s="63" t="s">
        <v>50</v>
      </c>
      <c r="Y97" s="63" t="s">
        <v>50</v>
      </c>
      <c r="Z97" s="63" t="s">
        <v>50</v>
      </c>
      <c r="AA97" s="63" t="s">
        <v>50</v>
      </c>
      <c r="AB97" s="64" t="s">
        <v>59</v>
      </c>
      <c r="AC97" s="64" t="s">
        <v>52</v>
      </c>
      <c r="AD97" s="64" t="s">
        <v>50</v>
      </c>
      <c r="AE97" s="64" t="s">
        <v>50</v>
      </c>
      <c r="AF97" s="64" t="s">
        <v>51</v>
      </c>
      <c r="AG97" s="64" t="s">
        <v>50</v>
      </c>
      <c r="AH97" s="64" t="s">
        <v>50</v>
      </c>
      <c r="AI97" s="64" t="s">
        <v>50</v>
      </c>
      <c r="AJ97" s="64" t="s">
        <v>50</v>
      </c>
      <c r="AK97" s="64">
        <v>0</v>
      </c>
      <c r="AL97" s="64">
        <v>45</v>
      </c>
      <c r="AM97" s="26" t="s">
        <v>79</v>
      </c>
    </row>
    <row r="98" spans="1:39" ht="84" customHeight="1" x14ac:dyDescent="0.35">
      <c r="A98" s="21" t="s">
        <v>147</v>
      </c>
      <c r="B98" s="22" t="s">
        <v>182</v>
      </c>
      <c r="C98" s="23" t="str">
        <f>VLOOKUP([1]!_Carpet[[#This Row],[Combo]],[2]Sheet1!$F$1:$I$22,4,FALSE)</f>
        <v>Must consist of nylon fiber, and meet have a minimum TARR rating of 3.0 and a maximum modification ratio of 2.8</v>
      </c>
      <c r="D98" s="24" t="s">
        <v>1</v>
      </c>
      <c r="E98" s="24" t="s">
        <v>244</v>
      </c>
      <c r="F98" s="24" t="s">
        <v>245</v>
      </c>
      <c r="G98" s="25">
        <f>'[1]Category 1-Carpet'!J99</f>
        <v>23.618643999999993</v>
      </c>
      <c r="H98" s="25">
        <f>'[1]Category 1-Carpet'!L99</f>
        <v>45.582172799999988</v>
      </c>
      <c r="I98" s="25">
        <f>'[1]Category 1-Carpet'!N99</f>
        <v>45.582172799999988</v>
      </c>
      <c r="J98" s="25">
        <f>'[1]Category 1-Carpet'!P99</f>
        <v>45.70017279999999</v>
      </c>
      <c r="K98" s="25">
        <f>'[1]Category 1-Carpet'!R99</f>
        <v>43.930172799999994</v>
      </c>
      <c r="L98" s="25">
        <f>'[1]Category 1-Carpet'!T99</f>
        <v>45.770972799999988</v>
      </c>
      <c r="M98" s="25">
        <f>'[1]Category 1-Carpet'!V99</f>
        <v>43.930172799999994</v>
      </c>
      <c r="N98" s="62" t="s">
        <v>46</v>
      </c>
      <c r="O98" s="24">
        <v>3</v>
      </c>
      <c r="P98" s="24">
        <v>2.8</v>
      </c>
      <c r="Q98" s="63" t="s">
        <v>58</v>
      </c>
      <c r="R98" s="63" t="s">
        <v>50</v>
      </c>
      <c r="S98" s="63" t="s">
        <v>51</v>
      </c>
      <c r="T98" s="63" t="s">
        <v>51</v>
      </c>
      <c r="U98" s="63" t="s">
        <v>51</v>
      </c>
      <c r="V98" s="63" t="s">
        <v>51</v>
      </c>
      <c r="W98" s="63" t="s">
        <v>50</v>
      </c>
      <c r="X98" s="63" t="s">
        <v>50</v>
      </c>
      <c r="Y98" s="63" t="s">
        <v>50</v>
      </c>
      <c r="Z98" s="63" t="s">
        <v>50</v>
      </c>
      <c r="AA98" s="63" t="s">
        <v>50</v>
      </c>
      <c r="AB98" s="64" t="s">
        <v>59</v>
      </c>
      <c r="AC98" s="64" t="s">
        <v>52</v>
      </c>
      <c r="AD98" s="64" t="s">
        <v>50</v>
      </c>
      <c r="AE98" s="64" t="s">
        <v>50</v>
      </c>
      <c r="AF98" s="64" t="s">
        <v>51</v>
      </c>
      <c r="AG98" s="64" t="s">
        <v>50</v>
      </c>
      <c r="AH98" s="64" t="s">
        <v>50</v>
      </c>
      <c r="AI98" s="64" t="s">
        <v>50</v>
      </c>
      <c r="AJ98" s="64" t="s">
        <v>50</v>
      </c>
      <c r="AK98" s="64">
        <v>0</v>
      </c>
      <c r="AL98" s="64">
        <v>45</v>
      </c>
      <c r="AM98" s="26" t="s">
        <v>79</v>
      </c>
    </row>
    <row r="99" spans="1:39" ht="84" customHeight="1" x14ac:dyDescent="0.35">
      <c r="A99" s="21" t="s">
        <v>147</v>
      </c>
      <c r="B99" s="22" t="s">
        <v>182</v>
      </c>
      <c r="C99" s="23" t="str">
        <f>VLOOKUP([1]!_Carpet[[#This Row],[Combo]],[2]Sheet1!$F$1:$I$22,4,FALSE)</f>
        <v>Must consist of nylon fiber, and meet have a minimum TARR rating of 3.0 and a maximum modification ratio of 2.8</v>
      </c>
      <c r="D99" s="24" t="s">
        <v>1</v>
      </c>
      <c r="E99" s="24" t="s">
        <v>246</v>
      </c>
      <c r="F99" s="24" t="s">
        <v>247</v>
      </c>
      <c r="G99" s="25">
        <f>'[1]Category 1-Carpet'!J100</f>
        <v>21.223243999999998</v>
      </c>
      <c r="H99" s="25">
        <f>'[1]Category 1-Carpet'!L100</f>
        <v>42.707692799999997</v>
      </c>
      <c r="I99" s="25">
        <f>'[1]Category 1-Carpet'!N100</f>
        <v>42.707692799999997</v>
      </c>
      <c r="J99" s="25">
        <f>'[1]Category 1-Carpet'!P100</f>
        <v>42.825692799999992</v>
      </c>
      <c r="K99" s="25">
        <f>'[1]Category 1-Carpet'!R100</f>
        <v>41.055692799999989</v>
      </c>
      <c r="L99" s="25">
        <f>'[1]Category 1-Carpet'!T100</f>
        <v>42.896492799999997</v>
      </c>
      <c r="M99" s="25">
        <f>'[1]Category 1-Carpet'!V100</f>
        <v>41.055692799999989</v>
      </c>
      <c r="N99" s="62" t="s">
        <v>46</v>
      </c>
      <c r="O99" s="24">
        <v>3</v>
      </c>
      <c r="P99" s="24">
        <v>2.8</v>
      </c>
      <c r="Q99" s="63" t="s">
        <v>58</v>
      </c>
      <c r="R99" s="63" t="s">
        <v>50</v>
      </c>
      <c r="S99" s="63" t="s">
        <v>51</v>
      </c>
      <c r="T99" s="63" t="s">
        <v>51</v>
      </c>
      <c r="U99" s="63" t="s">
        <v>51</v>
      </c>
      <c r="V99" s="63" t="s">
        <v>51</v>
      </c>
      <c r="W99" s="63" t="s">
        <v>50</v>
      </c>
      <c r="X99" s="63" t="s">
        <v>50</v>
      </c>
      <c r="Y99" s="63" t="s">
        <v>50</v>
      </c>
      <c r="Z99" s="63" t="s">
        <v>50</v>
      </c>
      <c r="AA99" s="63" t="s">
        <v>50</v>
      </c>
      <c r="AB99" s="64" t="s">
        <v>59</v>
      </c>
      <c r="AC99" s="64" t="s">
        <v>52</v>
      </c>
      <c r="AD99" s="64" t="s">
        <v>50</v>
      </c>
      <c r="AE99" s="64" t="s">
        <v>50</v>
      </c>
      <c r="AF99" s="64" t="s">
        <v>51</v>
      </c>
      <c r="AG99" s="64" t="s">
        <v>50</v>
      </c>
      <c r="AH99" s="64" t="s">
        <v>50</v>
      </c>
      <c r="AI99" s="64" t="s">
        <v>50</v>
      </c>
      <c r="AJ99" s="64" t="s">
        <v>50</v>
      </c>
      <c r="AK99" s="64">
        <v>0</v>
      </c>
      <c r="AL99" s="64">
        <v>43</v>
      </c>
      <c r="AM99" s="26" t="s">
        <v>79</v>
      </c>
    </row>
    <row r="100" spans="1:39" ht="84" customHeight="1" x14ac:dyDescent="0.35">
      <c r="A100" s="21" t="s">
        <v>147</v>
      </c>
      <c r="B100" s="22" t="s">
        <v>182</v>
      </c>
      <c r="C100" s="23" t="str">
        <f>VLOOKUP([1]!_Carpet[[#This Row],[Combo]],[2]Sheet1!$F$1:$I$22,4,FALSE)</f>
        <v>Must consist of nylon fiber, and meet have a minimum TARR rating of 3.0 and a maximum modification ratio of 2.8</v>
      </c>
      <c r="D100" s="24" t="s">
        <v>1</v>
      </c>
      <c r="E100" s="24" t="s">
        <v>248</v>
      </c>
      <c r="F100" s="24" t="s">
        <v>249</v>
      </c>
      <c r="G100" s="25">
        <f>'[1]Category 1-Carpet'!J101</f>
        <v>21.223243999999998</v>
      </c>
      <c r="H100" s="25">
        <f>'[1]Category 1-Carpet'!L101</f>
        <v>42.707692799999997</v>
      </c>
      <c r="I100" s="25">
        <f>'[1]Category 1-Carpet'!N101</f>
        <v>42.707692799999997</v>
      </c>
      <c r="J100" s="25">
        <f>'[1]Category 1-Carpet'!P101</f>
        <v>42.825692799999992</v>
      </c>
      <c r="K100" s="25">
        <f>'[1]Category 1-Carpet'!R101</f>
        <v>41.055692799999989</v>
      </c>
      <c r="L100" s="25">
        <f>'[1]Category 1-Carpet'!T101</f>
        <v>42.896492799999997</v>
      </c>
      <c r="M100" s="25">
        <f>'[1]Category 1-Carpet'!V101</f>
        <v>41.055692799999989</v>
      </c>
      <c r="N100" s="62" t="s">
        <v>46</v>
      </c>
      <c r="O100" s="24">
        <v>3</v>
      </c>
      <c r="P100" s="24">
        <v>2.8</v>
      </c>
      <c r="Q100" s="63" t="s">
        <v>58</v>
      </c>
      <c r="R100" s="63" t="s">
        <v>50</v>
      </c>
      <c r="S100" s="63" t="s">
        <v>51</v>
      </c>
      <c r="T100" s="63" t="s">
        <v>51</v>
      </c>
      <c r="U100" s="63" t="s">
        <v>51</v>
      </c>
      <c r="V100" s="63" t="s">
        <v>51</v>
      </c>
      <c r="W100" s="63" t="s">
        <v>50</v>
      </c>
      <c r="X100" s="63" t="s">
        <v>50</v>
      </c>
      <c r="Y100" s="63" t="s">
        <v>50</v>
      </c>
      <c r="Z100" s="63" t="s">
        <v>50</v>
      </c>
      <c r="AA100" s="63" t="s">
        <v>50</v>
      </c>
      <c r="AB100" s="64" t="s">
        <v>59</v>
      </c>
      <c r="AC100" s="64" t="s">
        <v>52</v>
      </c>
      <c r="AD100" s="64" t="s">
        <v>50</v>
      </c>
      <c r="AE100" s="64" t="s">
        <v>50</v>
      </c>
      <c r="AF100" s="64" t="s">
        <v>51</v>
      </c>
      <c r="AG100" s="64" t="s">
        <v>50</v>
      </c>
      <c r="AH100" s="64" t="s">
        <v>50</v>
      </c>
      <c r="AI100" s="64" t="s">
        <v>50</v>
      </c>
      <c r="AJ100" s="64" t="s">
        <v>50</v>
      </c>
      <c r="AK100" s="64">
        <v>0</v>
      </c>
      <c r="AL100" s="64">
        <v>43</v>
      </c>
      <c r="AM100" s="26" t="s">
        <v>79</v>
      </c>
    </row>
    <row r="101" spans="1:39" ht="84" customHeight="1" x14ac:dyDescent="0.35">
      <c r="A101" s="21" t="s">
        <v>147</v>
      </c>
      <c r="B101" s="22" t="s">
        <v>182</v>
      </c>
      <c r="C101" s="23" t="str">
        <f>VLOOKUP([1]!_Carpet[[#This Row],[Combo]],[2]Sheet1!$F$1:$I$22,4,FALSE)</f>
        <v>Must consist of nylon fiber, and meet have a minimum TARR rating of 3.0 and a maximum modification ratio of 2.8</v>
      </c>
      <c r="D101" s="24" t="s">
        <v>1</v>
      </c>
      <c r="E101" s="24" t="s">
        <v>250</v>
      </c>
      <c r="F101" s="24" t="s">
        <v>251</v>
      </c>
      <c r="G101" s="25">
        <f>'[1]Category 1-Carpet'!J102</f>
        <v>21.223243999999998</v>
      </c>
      <c r="H101" s="25">
        <f>'[1]Category 1-Carpet'!L102</f>
        <v>42.707692799999997</v>
      </c>
      <c r="I101" s="25">
        <f>'[1]Category 1-Carpet'!N102</f>
        <v>42.707692799999997</v>
      </c>
      <c r="J101" s="25">
        <f>'[1]Category 1-Carpet'!P102</f>
        <v>42.825692799999992</v>
      </c>
      <c r="K101" s="25">
        <f>'[1]Category 1-Carpet'!R102</f>
        <v>41.055692799999989</v>
      </c>
      <c r="L101" s="25">
        <f>'[1]Category 1-Carpet'!T102</f>
        <v>42.896492799999997</v>
      </c>
      <c r="M101" s="25">
        <f>'[1]Category 1-Carpet'!V102</f>
        <v>41.055692799999989</v>
      </c>
      <c r="N101" s="62" t="s">
        <v>46</v>
      </c>
      <c r="O101" s="24">
        <v>3</v>
      </c>
      <c r="P101" s="24">
        <v>2.8</v>
      </c>
      <c r="Q101" s="63" t="s">
        <v>58</v>
      </c>
      <c r="R101" s="63" t="s">
        <v>50</v>
      </c>
      <c r="S101" s="63" t="s">
        <v>51</v>
      </c>
      <c r="T101" s="63" t="s">
        <v>51</v>
      </c>
      <c r="U101" s="63" t="s">
        <v>51</v>
      </c>
      <c r="V101" s="63" t="s">
        <v>51</v>
      </c>
      <c r="W101" s="63" t="s">
        <v>50</v>
      </c>
      <c r="X101" s="63" t="s">
        <v>50</v>
      </c>
      <c r="Y101" s="63" t="s">
        <v>50</v>
      </c>
      <c r="Z101" s="63" t="s">
        <v>50</v>
      </c>
      <c r="AA101" s="63" t="s">
        <v>50</v>
      </c>
      <c r="AB101" s="64" t="s">
        <v>59</v>
      </c>
      <c r="AC101" s="64" t="s">
        <v>52</v>
      </c>
      <c r="AD101" s="64" t="s">
        <v>50</v>
      </c>
      <c r="AE101" s="64" t="s">
        <v>50</v>
      </c>
      <c r="AF101" s="64" t="s">
        <v>51</v>
      </c>
      <c r="AG101" s="64" t="s">
        <v>50</v>
      </c>
      <c r="AH101" s="64" t="s">
        <v>50</v>
      </c>
      <c r="AI101" s="64" t="s">
        <v>50</v>
      </c>
      <c r="AJ101" s="64" t="s">
        <v>50</v>
      </c>
      <c r="AK101" s="64">
        <v>0</v>
      </c>
      <c r="AL101" s="64">
        <v>43</v>
      </c>
      <c r="AM101" s="26" t="s">
        <v>79</v>
      </c>
    </row>
    <row r="102" spans="1:39" ht="84" customHeight="1" x14ac:dyDescent="0.35">
      <c r="A102" s="21" t="s">
        <v>147</v>
      </c>
      <c r="B102" s="22" t="s">
        <v>182</v>
      </c>
      <c r="C102" s="23" t="str">
        <f>VLOOKUP([1]!_Carpet[[#This Row],[Combo]],[2]Sheet1!$F$1:$I$22,4,FALSE)</f>
        <v>Must consist of nylon fiber, and meet have a minimum TARR rating of 3.0 and a maximum modification ratio of 2.8</v>
      </c>
      <c r="D102" s="24" t="s">
        <v>1</v>
      </c>
      <c r="E102" s="24" t="s">
        <v>252</v>
      </c>
      <c r="F102" s="24" t="s">
        <v>253</v>
      </c>
      <c r="G102" s="25">
        <f>'[1]Category 1-Carpet'!J103</f>
        <v>22.181403999999997</v>
      </c>
      <c r="H102" s="25">
        <f>'[1]Category 1-Carpet'!L103</f>
        <v>43.857484800000002</v>
      </c>
      <c r="I102" s="25">
        <f>'[1]Category 1-Carpet'!N103</f>
        <v>43.857484800000002</v>
      </c>
      <c r="J102" s="25">
        <f>'[1]Category 1-Carpet'!P103</f>
        <v>43.975484799999997</v>
      </c>
      <c r="K102" s="25">
        <f>'[1]Category 1-Carpet'!R103</f>
        <v>42.205484799999994</v>
      </c>
      <c r="L102" s="25">
        <f>'[1]Category 1-Carpet'!T103</f>
        <v>44.046284799999995</v>
      </c>
      <c r="M102" s="25">
        <f>'[1]Category 1-Carpet'!V103</f>
        <v>42.205484799999994</v>
      </c>
      <c r="N102" s="62" t="s">
        <v>46</v>
      </c>
      <c r="O102" s="24">
        <v>3</v>
      </c>
      <c r="P102" s="24">
        <v>2.8</v>
      </c>
      <c r="Q102" s="63" t="s">
        <v>58</v>
      </c>
      <c r="R102" s="63" t="s">
        <v>50</v>
      </c>
      <c r="S102" s="63" t="s">
        <v>51</v>
      </c>
      <c r="T102" s="63" t="s">
        <v>51</v>
      </c>
      <c r="U102" s="63" t="s">
        <v>51</v>
      </c>
      <c r="V102" s="63" t="s">
        <v>51</v>
      </c>
      <c r="W102" s="63" t="s">
        <v>50</v>
      </c>
      <c r="X102" s="63" t="s">
        <v>50</v>
      </c>
      <c r="Y102" s="63" t="s">
        <v>50</v>
      </c>
      <c r="Z102" s="63" t="s">
        <v>50</v>
      </c>
      <c r="AA102" s="63" t="s">
        <v>50</v>
      </c>
      <c r="AB102" s="64" t="s">
        <v>59</v>
      </c>
      <c r="AC102" s="64" t="s">
        <v>52</v>
      </c>
      <c r="AD102" s="64" t="s">
        <v>50</v>
      </c>
      <c r="AE102" s="64" t="s">
        <v>50</v>
      </c>
      <c r="AF102" s="64" t="s">
        <v>51</v>
      </c>
      <c r="AG102" s="64" t="s">
        <v>50</v>
      </c>
      <c r="AH102" s="64" t="s">
        <v>50</v>
      </c>
      <c r="AI102" s="64" t="s">
        <v>50</v>
      </c>
      <c r="AJ102" s="64" t="s">
        <v>50</v>
      </c>
      <c r="AK102" s="64">
        <v>0</v>
      </c>
      <c r="AL102" s="64">
        <v>42</v>
      </c>
      <c r="AM102" s="26" t="s">
        <v>79</v>
      </c>
    </row>
    <row r="103" spans="1:39" ht="84" customHeight="1" x14ac:dyDescent="0.35">
      <c r="A103" s="21" t="s">
        <v>147</v>
      </c>
      <c r="B103" s="22" t="s">
        <v>182</v>
      </c>
      <c r="C103" s="23" t="str">
        <f>VLOOKUP([1]!_Carpet[[#This Row],[Combo]],[2]Sheet1!$F$1:$I$22,4,FALSE)</f>
        <v>Must consist of nylon fiber, and meet have a minimum TARR rating of 3.0 and a maximum modification ratio of 2.8</v>
      </c>
      <c r="D103" s="24" t="s">
        <v>1</v>
      </c>
      <c r="E103" s="24" t="s">
        <v>254</v>
      </c>
      <c r="F103" s="24" t="s">
        <v>255</v>
      </c>
      <c r="G103" s="25">
        <f>'[1]Category 1-Carpet'!J104</f>
        <v>22.181403999999997</v>
      </c>
      <c r="H103" s="25">
        <f>'[1]Category 1-Carpet'!L104</f>
        <v>43.857484800000002</v>
      </c>
      <c r="I103" s="25">
        <f>'[1]Category 1-Carpet'!N104</f>
        <v>43.857484800000002</v>
      </c>
      <c r="J103" s="25">
        <f>'[1]Category 1-Carpet'!P104</f>
        <v>43.975484799999997</v>
      </c>
      <c r="K103" s="25">
        <f>'[1]Category 1-Carpet'!R104</f>
        <v>42.205484799999994</v>
      </c>
      <c r="L103" s="25">
        <f>'[1]Category 1-Carpet'!T104</f>
        <v>44.046284799999995</v>
      </c>
      <c r="M103" s="25">
        <f>'[1]Category 1-Carpet'!V104</f>
        <v>42.205484799999994</v>
      </c>
      <c r="N103" s="62" t="s">
        <v>46</v>
      </c>
      <c r="O103" s="24">
        <v>3</v>
      </c>
      <c r="P103" s="24">
        <v>2.8</v>
      </c>
      <c r="Q103" s="63" t="s">
        <v>58</v>
      </c>
      <c r="R103" s="63" t="s">
        <v>50</v>
      </c>
      <c r="S103" s="63" t="s">
        <v>51</v>
      </c>
      <c r="T103" s="63" t="s">
        <v>51</v>
      </c>
      <c r="U103" s="63" t="s">
        <v>51</v>
      </c>
      <c r="V103" s="63" t="s">
        <v>51</v>
      </c>
      <c r="W103" s="63" t="s">
        <v>50</v>
      </c>
      <c r="X103" s="63" t="s">
        <v>50</v>
      </c>
      <c r="Y103" s="63" t="s">
        <v>50</v>
      </c>
      <c r="Z103" s="63" t="s">
        <v>50</v>
      </c>
      <c r="AA103" s="63" t="s">
        <v>50</v>
      </c>
      <c r="AB103" s="64" t="s">
        <v>59</v>
      </c>
      <c r="AC103" s="64" t="s">
        <v>52</v>
      </c>
      <c r="AD103" s="64" t="s">
        <v>50</v>
      </c>
      <c r="AE103" s="64" t="s">
        <v>50</v>
      </c>
      <c r="AF103" s="64" t="s">
        <v>51</v>
      </c>
      <c r="AG103" s="64" t="s">
        <v>50</v>
      </c>
      <c r="AH103" s="64" t="s">
        <v>50</v>
      </c>
      <c r="AI103" s="64" t="s">
        <v>50</v>
      </c>
      <c r="AJ103" s="64" t="s">
        <v>50</v>
      </c>
      <c r="AK103" s="64">
        <v>0</v>
      </c>
      <c r="AL103" s="64">
        <v>42</v>
      </c>
      <c r="AM103" s="26" t="s">
        <v>79</v>
      </c>
    </row>
    <row r="104" spans="1:39" ht="84" customHeight="1" x14ac:dyDescent="0.35">
      <c r="A104" s="21" t="s">
        <v>147</v>
      </c>
      <c r="B104" s="22" t="s">
        <v>182</v>
      </c>
      <c r="C104" s="23" t="str">
        <f>VLOOKUP([1]!_Carpet[[#This Row],[Combo]],[2]Sheet1!$F$1:$I$22,4,FALSE)</f>
        <v>Must consist of nylon fiber, and meet have a minimum TARR rating of 3.0 and a maximum modification ratio of 2.8</v>
      </c>
      <c r="D104" s="24" t="s">
        <v>1</v>
      </c>
      <c r="E104" s="24" t="s">
        <v>256</v>
      </c>
      <c r="F104" s="24" t="s">
        <v>257</v>
      </c>
      <c r="G104" s="25">
        <f>'[1]Category 1-Carpet'!J105</f>
        <v>22.181403999999997</v>
      </c>
      <c r="H104" s="25">
        <f>'[1]Category 1-Carpet'!L105</f>
        <v>43.857484800000002</v>
      </c>
      <c r="I104" s="25">
        <f>'[1]Category 1-Carpet'!N105</f>
        <v>43.857484800000002</v>
      </c>
      <c r="J104" s="25">
        <f>'[1]Category 1-Carpet'!P105</f>
        <v>43.975484799999997</v>
      </c>
      <c r="K104" s="25">
        <f>'[1]Category 1-Carpet'!R105</f>
        <v>42.205484799999994</v>
      </c>
      <c r="L104" s="25">
        <f>'[1]Category 1-Carpet'!T105</f>
        <v>44.046284799999995</v>
      </c>
      <c r="M104" s="25">
        <f>'[1]Category 1-Carpet'!V105</f>
        <v>42.205484799999994</v>
      </c>
      <c r="N104" s="62" t="s">
        <v>46</v>
      </c>
      <c r="O104" s="24">
        <v>3</v>
      </c>
      <c r="P104" s="24">
        <v>2.8</v>
      </c>
      <c r="Q104" s="63" t="s">
        <v>58</v>
      </c>
      <c r="R104" s="63" t="s">
        <v>50</v>
      </c>
      <c r="S104" s="63" t="s">
        <v>51</v>
      </c>
      <c r="T104" s="63" t="s">
        <v>51</v>
      </c>
      <c r="U104" s="63" t="s">
        <v>51</v>
      </c>
      <c r="V104" s="63" t="s">
        <v>51</v>
      </c>
      <c r="W104" s="63" t="s">
        <v>50</v>
      </c>
      <c r="X104" s="63" t="s">
        <v>50</v>
      </c>
      <c r="Y104" s="63" t="s">
        <v>50</v>
      </c>
      <c r="Z104" s="63" t="s">
        <v>50</v>
      </c>
      <c r="AA104" s="63" t="s">
        <v>50</v>
      </c>
      <c r="AB104" s="64" t="s">
        <v>59</v>
      </c>
      <c r="AC104" s="64" t="s">
        <v>52</v>
      </c>
      <c r="AD104" s="64" t="s">
        <v>50</v>
      </c>
      <c r="AE104" s="64" t="s">
        <v>50</v>
      </c>
      <c r="AF104" s="64" t="s">
        <v>51</v>
      </c>
      <c r="AG104" s="64" t="s">
        <v>50</v>
      </c>
      <c r="AH104" s="64" t="s">
        <v>50</v>
      </c>
      <c r="AI104" s="64" t="s">
        <v>50</v>
      </c>
      <c r="AJ104" s="64" t="s">
        <v>50</v>
      </c>
      <c r="AK104" s="64">
        <v>0</v>
      </c>
      <c r="AL104" s="64">
        <v>42</v>
      </c>
      <c r="AM104" s="26" t="s">
        <v>79</v>
      </c>
    </row>
    <row r="105" spans="1:39" ht="84" customHeight="1" x14ac:dyDescent="0.35">
      <c r="A105" s="21" t="s">
        <v>147</v>
      </c>
      <c r="B105" s="22" t="s">
        <v>182</v>
      </c>
      <c r="C105" s="23" t="str">
        <f>VLOOKUP([1]!_Carpet[[#This Row],[Combo]],[2]Sheet1!$F$1:$I$22,4,FALSE)</f>
        <v>Must consist of nylon fiber, and meet have a minimum TARR rating of 3.0 and a maximum modification ratio of 2.8</v>
      </c>
      <c r="D105" s="24" t="s">
        <v>1</v>
      </c>
      <c r="E105" s="24" t="s">
        <v>258</v>
      </c>
      <c r="F105" s="24" t="s">
        <v>259</v>
      </c>
      <c r="G105" s="25">
        <f>'[1]Category 1-Carpet'!J106</f>
        <v>15.318582999999997</v>
      </c>
      <c r="H105" s="25">
        <f>'[1]Category 1-Carpet'!L106</f>
        <v>35.622099599999991</v>
      </c>
      <c r="I105" s="25">
        <f>'[1]Category 1-Carpet'!N106</f>
        <v>35.622099599999991</v>
      </c>
      <c r="J105" s="25">
        <f>'[1]Category 1-Carpet'!P106</f>
        <v>35.740099599999994</v>
      </c>
      <c r="K105" s="25">
        <f>'[1]Category 1-Carpet'!R106</f>
        <v>33.970099599999998</v>
      </c>
      <c r="L105" s="25">
        <f>'[1]Category 1-Carpet'!T106</f>
        <v>35.810899599999999</v>
      </c>
      <c r="M105" s="25">
        <f>'[1]Category 1-Carpet'!V106</f>
        <v>33.970099599999998</v>
      </c>
      <c r="N105" s="62" t="s">
        <v>46</v>
      </c>
      <c r="O105" s="24">
        <v>3</v>
      </c>
      <c r="P105" s="24">
        <v>2.8</v>
      </c>
      <c r="Q105" s="63" t="s">
        <v>58</v>
      </c>
      <c r="R105" s="63" t="s">
        <v>50</v>
      </c>
      <c r="S105" s="63" t="s">
        <v>51</v>
      </c>
      <c r="T105" s="63" t="s">
        <v>51</v>
      </c>
      <c r="U105" s="63" t="s">
        <v>51</v>
      </c>
      <c r="V105" s="63" t="s">
        <v>51</v>
      </c>
      <c r="W105" s="63" t="s">
        <v>50</v>
      </c>
      <c r="X105" s="63" t="s">
        <v>50</v>
      </c>
      <c r="Y105" s="63" t="s">
        <v>50</v>
      </c>
      <c r="Z105" s="63" t="s">
        <v>50</v>
      </c>
      <c r="AA105" s="63" t="s">
        <v>50</v>
      </c>
      <c r="AB105" s="64" t="s">
        <v>59</v>
      </c>
      <c r="AC105" s="64" t="s">
        <v>52</v>
      </c>
      <c r="AD105" s="64" t="s">
        <v>50</v>
      </c>
      <c r="AE105" s="64" t="s">
        <v>50</v>
      </c>
      <c r="AF105" s="64" t="s">
        <v>51</v>
      </c>
      <c r="AG105" s="64" t="s">
        <v>50</v>
      </c>
      <c r="AH105" s="64" t="s">
        <v>50</v>
      </c>
      <c r="AI105" s="64" t="s">
        <v>50</v>
      </c>
      <c r="AJ105" s="64" t="s">
        <v>50</v>
      </c>
      <c r="AK105" s="64">
        <v>0</v>
      </c>
      <c r="AL105" s="64">
        <v>33</v>
      </c>
      <c r="AM105" s="26" t="s">
        <v>79</v>
      </c>
    </row>
    <row r="106" spans="1:39" ht="84" customHeight="1" x14ac:dyDescent="0.35">
      <c r="A106" s="21" t="s">
        <v>147</v>
      </c>
      <c r="B106" s="22" t="s">
        <v>182</v>
      </c>
      <c r="C106" s="23" t="str">
        <f>VLOOKUP([1]!_Carpet[[#This Row],[Combo]],[2]Sheet1!$F$1:$I$22,4,FALSE)</f>
        <v>Must consist of nylon fiber, and meet have a minimum TARR rating of 3.0 and a maximum modification ratio of 2.8</v>
      </c>
      <c r="D106" s="24" t="s">
        <v>1</v>
      </c>
      <c r="E106" s="24" t="s">
        <v>260</v>
      </c>
      <c r="F106" s="24" t="s">
        <v>261</v>
      </c>
      <c r="G106" s="25">
        <f>'[1]Category 1-Carpet'!J107</f>
        <v>15.318582999999997</v>
      </c>
      <c r="H106" s="25">
        <f>'[1]Category 1-Carpet'!L107</f>
        <v>35.622099599999991</v>
      </c>
      <c r="I106" s="25">
        <f>'[1]Category 1-Carpet'!N107</f>
        <v>35.622099599999991</v>
      </c>
      <c r="J106" s="25">
        <f>'[1]Category 1-Carpet'!P107</f>
        <v>35.740099599999994</v>
      </c>
      <c r="K106" s="25">
        <f>'[1]Category 1-Carpet'!R107</f>
        <v>33.970099599999998</v>
      </c>
      <c r="L106" s="25">
        <f>'[1]Category 1-Carpet'!T107</f>
        <v>35.810899599999999</v>
      </c>
      <c r="M106" s="25">
        <f>'[1]Category 1-Carpet'!V107</f>
        <v>33.970099599999998</v>
      </c>
      <c r="N106" s="62" t="s">
        <v>46</v>
      </c>
      <c r="O106" s="24">
        <v>3</v>
      </c>
      <c r="P106" s="24">
        <v>2.8</v>
      </c>
      <c r="Q106" s="63" t="s">
        <v>58</v>
      </c>
      <c r="R106" s="63" t="s">
        <v>50</v>
      </c>
      <c r="S106" s="63" t="s">
        <v>51</v>
      </c>
      <c r="T106" s="63" t="s">
        <v>51</v>
      </c>
      <c r="U106" s="63" t="s">
        <v>51</v>
      </c>
      <c r="V106" s="63" t="s">
        <v>51</v>
      </c>
      <c r="W106" s="63" t="s">
        <v>50</v>
      </c>
      <c r="X106" s="63" t="s">
        <v>50</v>
      </c>
      <c r="Y106" s="63" t="s">
        <v>50</v>
      </c>
      <c r="Z106" s="63" t="s">
        <v>50</v>
      </c>
      <c r="AA106" s="63" t="s">
        <v>50</v>
      </c>
      <c r="AB106" s="64" t="s">
        <v>59</v>
      </c>
      <c r="AC106" s="64" t="s">
        <v>52</v>
      </c>
      <c r="AD106" s="64" t="s">
        <v>50</v>
      </c>
      <c r="AE106" s="64" t="s">
        <v>50</v>
      </c>
      <c r="AF106" s="64" t="s">
        <v>51</v>
      </c>
      <c r="AG106" s="64" t="s">
        <v>50</v>
      </c>
      <c r="AH106" s="64" t="s">
        <v>50</v>
      </c>
      <c r="AI106" s="64" t="s">
        <v>50</v>
      </c>
      <c r="AJ106" s="64" t="s">
        <v>50</v>
      </c>
      <c r="AK106" s="64">
        <v>0</v>
      </c>
      <c r="AL106" s="64">
        <v>33</v>
      </c>
      <c r="AM106" s="26" t="s">
        <v>79</v>
      </c>
    </row>
    <row r="107" spans="1:39" ht="84" customHeight="1" x14ac:dyDescent="0.35">
      <c r="A107" s="21" t="s">
        <v>147</v>
      </c>
      <c r="B107" s="22" t="s">
        <v>182</v>
      </c>
      <c r="C107" s="23" t="str">
        <f>VLOOKUP([1]!_Carpet[[#This Row],[Combo]],[2]Sheet1!$F$1:$I$22,4,FALSE)</f>
        <v>Must consist of nylon fiber, and meet have a minimum TARR rating of 3.0 and a maximum modification ratio of 2.8</v>
      </c>
      <c r="D107" s="24" t="s">
        <v>1</v>
      </c>
      <c r="E107" s="24" t="s">
        <v>262</v>
      </c>
      <c r="F107" s="24" t="s">
        <v>263</v>
      </c>
      <c r="G107" s="25">
        <f>'[1]Category 1-Carpet'!J108</f>
        <v>15.318582999999997</v>
      </c>
      <c r="H107" s="25">
        <f>'[1]Category 1-Carpet'!L108</f>
        <v>35.622099599999991</v>
      </c>
      <c r="I107" s="25">
        <f>'[1]Category 1-Carpet'!N108</f>
        <v>35.622099599999991</v>
      </c>
      <c r="J107" s="25">
        <f>'[1]Category 1-Carpet'!P108</f>
        <v>35.740099599999994</v>
      </c>
      <c r="K107" s="25">
        <f>'[1]Category 1-Carpet'!R108</f>
        <v>33.970099599999998</v>
      </c>
      <c r="L107" s="25">
        <f>'[1]Category 1-Carpet'!T108</f>
        <v>35.810899599999999</v>
      </c>
      <c r="M107" s="25">
        <f>'[1]Category 1-Carpet'!V108</f>
        <v>33.970099599999998</v>
      </c>
      <c r="N107" s="62" t="s">
        <v>46</v>
      </c>
      <c r="O107" s="24">
        <v>3</v>
      </c>
      <c r="P107" s="24">
        <v>2.8</v>
      </c>
      <c r="Q107" s="63" t="s">
        <v>58</v>
      </c>
      <c r="R107" s="63" t="s">
        <v>50</v>
      </c>
      <c r="S107" s="63" t="s">
        <v>51</v>
      </c>
      <c r="T107" s="63" t="s">
        <v>51</v>
      </c>
      <c r="U107" s="63" t="s">
        <v>51</v>
      </c>
      <c r="V107" s="63" t="s">
        <v>51</v>
      </c>
      <c r="W107" s="63" t="s">
        <v>50</v>
      </c>
      <c r="X107" s="63" t="s">
        <v>50</v>
      </c>
      <c r="Y107" s="63" t="s">
        <v>50</v>
      </c>
      <c r="Z107" s="63" t="s">
        <v>50</v>
      </c>
      <c r="AA107" s="63" t="s">
        <v>50</v>
      </c>
      <c r="AB107" s="64" t="s">
        <v>59</v>
      </c>
      <c r="AC107" s="64" t="s">
        <v>52</v>
      </c>
      <c r="AD107" s="64" t="s">
        <v>50</v>
      </c>
      <c r="AE107" s="64" t="s">
        <v>50</v>
      </c>
      <c r="AF107" s="64" t="s">
        <v>51</v>
      </c>
      <c r="AG107" s="64" t="s">
        <v>50</v>
      </c>
      <c r="AH107" s="64" t="s">
        <v>50</v>
      </c>
      <c r="AI107" s="64" t="s">
        <v>50</v>
      </c>
      <c r="AJ107" s="64" t="s">
        <v>50</v>
      </c>
      <c r="AK107" s="64">
        <v>0</v>
      </c>
      <c r="AL107" s="64">
        <v>33</v>
      </c>
      <c r="AM107" s="26" t="s">
        <v>79</v>
      </c>
    </row>
    <row r="108" spans="1:39" ht="84" customHeight="1" x14ac:dyDescent="0.35">
      <c r="A108" s="21" t="s">
        <v>147</v>
      </c>
      <c r="B108" s="22" t="s">
        <v>182</v>
      </c>
      <c r="C108" s="23" t="str">
        <f>VLOOKUP([1]!_Carpet[[#This Row],[Combo]],[2]Sheet1!$F$1:$I$22,4,FALSE)</f>
        <v>Must consist of nylon fiber, and meet have a minimum TARR rating of 3.0 and a maximum modification ratio of 2.8</v>
      </c>
      <c r="D108" s="24" t="s">
        <v>1</v>
      </c>
      <c r="E108" s="24" t="s">
        <v>264</v>
      </c>
      <c r="F108" s="24" t="s">
        <v>265</v>
      </c>
      <c r="G108" s="25">
        <f>'[1]Category 1-Carpet'!J109</f>
        <v>18.264924999999998</v>
      </c>
      <c r="H108" s="25">
        <f>'[1]Category 1-Carpet'!L109</f>
        <v>39.157710000000002</v>
      </c>
      <c r="I108" s="25">
        <f>'[1]Category 1-Carpet'!N109</f>
        <v>39.157710000000002</v>
      </c>
      <c r="J108" s="25">
        <f>'[1]Category 1-Carpet'!P109</f>
        <v>39.275709999999989</v>
      </c>
      <c r="K108" s="25">
        <f>'[1]Category 1-Carpet'!R109</f>
        <v>37.505709999999993</v>
      </c>
      <c r="L108" s="25">
        <f>'[1]Category 1-Carpet'!T109</f>
        <v>39.346509999999995</v>
      </c>
      <c r="M108" s="25">
        <f>'[1]Category 1-Carpet'!V109</f>
        <v>37.505709999999993</v>
      </c>
      <c r="N108" s="62" t="s">
        <v>46</v>
      </c>
      <c r="O108" s="24">
        <v>3</v>
      </c>
      <c r="P108" s="24">
        <v>2.8</v>
      </c>
      <c r="Q108" s="63" t="s">
        <v>58</v>
      </c>
      <c r="R108" s="63" t="s">
        <v>50</v>
      </c>
      <c r="S108" s="63" t="s">
        <v>51</v>
      </c>
      <c r="T108" s="63" t="s">
        <v>51</v>
      </c>
      <c r="U108" s="63" t="s">
        <v>51</v>
      </c>
      <c r="V108" s="63" t="s">
        <v>51</v>
      </c>
      <c r="W108" s="63" t="s">
        <v>50</v>
      </c>
      <c r="X108" s="63" t="s">
        <v>50</v>
      </c>
      <c r="Y108" s="63" t="s">
        <v>50</v>
      </c>
      <c r="Z108" s="63" t="s">
        <v>50</v>
      </c>
      <c r="AA108" s="63" t="s">
        <v>50</v>
      </c>
      <c r="AB108" s="64" t="s">
        <v>59</v>
      </c>
      <c r="AC108" s="64" t="s">
        <v>52</v>
      </c>
      <c r="AD108" s="64" t="s">
        <v>50</v>
      </c>
      <c r="AE108" s="64" t="s">
        <v>50</v>
      </c>
      <c r="AF108" s="64" t="s">
        <v>51</v>
      </c>
      <c r="AG108" s="64" t="s">
        <v>50</v>
      </c>
      <c r="AH108" s="64" t="s">
        <v>50</v>
      </c>
      <c r="AI108" s="64" t="s">
        <v>50</v>
      </c>
      <c r="AJ108" s="64" t="s">
        <v>50</v>
      </c>
      <c r="AK108" s="64">
        <v>0</v>
      </c>
      <c r="AL108" s="64">
        <v>44</v>
      </c>
      <c r="AM108" s="26" t="s">
        <v>79</v>
      </c>
    </row>
    <row r="109" spans="1:39" ht="84" customHeight="1" x14ac:dyDescent="0.35">
      <c r="A109" s="21" t="s">
        <v>147</v>
      </c>
      <c r="B109" s="22" t="s">
        <v>182</v>
      </c>
      <c r="C109" s="23" t="str">
        <f>VLOOKUP([1]!_Carpet[[#This Row],[Combo]],[2]Sheet1!$F$1:$I$22,4,FALSE)</f>
        <v>Must consist of nylon fiber, and meet have a minimum TARR rating of 3.0 and a maximum modification ratio of 2.8</v>
      </c>
      <c r="D109" s="24" t="s">
        <v>1</v>
      </c>
      <c r="E109" s="24" t="s">
        <v>266</v>
      </c>
      <c r="F109" s="24" t="s">
        <v>267</v>
      </c>
      <c r="G109" s="25">
        <f>'[1]Category 1-Carpet'!J110</f>
        <v>18.264924999999998</v>
      </c>
      <c r="H109" s="25">
        <f>'[1]Category 1-Carpet'!L110</f>
        <v>39.157710000000002</v>
      </c>
      <c r="I109" s="25">
        <f>'[1]Category 1-Carpet'!N110</f>
        <v>39.157710000000002</v>
      </c>
      <c r="J109" s="25">
        <f>'[1]Category 1-Carpet'!P110</f>
        <v>39.275709999999989</v>
      </c>
      <c r="K109" s="25">
        <f>'[1]Category 1-Carpet'!R110</f>
        <v>37.505709999999993</v>
      </c>
      <c r="L109" s="25">
        <f>'[1]Category 1-Carpet'!T110</f>
        <v>39.346509999999995</v>
      </c>
      <c r="M109" s="25">
        <f>'[1]Category 1-Carpet'!V110</f>
        <v>37.505709999999993</v>
      </c>
      <c r="N109" s="62" t="s">
        <v>46</v>
      </c>
      <c r="O109" s="24">
        <v>3</v>
      </c>
      <c r="P109" s="24">
        <v>2.8</v>
      </c>
      <c r="Q109" s="63" t="s">
        <v>58</v>
      </c>
      <c r="R109" s="63" t="s">
        <v>50</v>
      </c>
      <c r="S109" s="63" t="s">
        <v>51</v>
      </c>
      <c r="T109" s="63" t="s">
        <v>51</v>
      </c>
      <c r="U109" s="63" t="s">
        <v>51</v>
      </c>
      <c r="V109" s="63" t="s">
        <v>51</v>
      </c>
      <c r="W109" s="63" t="s">
        <v>50</v>
      </c>
      <c r="X109" s="63" t="s">
        <v>50</v>
      </c>
      <c r="Y109" s="63" t="s">
        <v>50</v>
      </c>
      <c r="Z109" s="63" t="s">
        <v>50</v>
      </c>
      <c r="AA109" s="63" t="s">
        <v>50</v>
      </c>
      <c r="AB109" s="64" t="s">
        <v>59</v>
      </c>
      <c r="AC109" s="64" t="s">
        <v>268</v>
      </c>
      <c r="AD109" s="64" t="s">
        <v>50</v>
      </c>
      <c r="AE109" s="64" t="s">
        <v>50</v>
      </c>
      <c r="AF109" s="64" t="s">
        <v>51</v>
      </c>
      <c r="AG109" s="64" t="s">
        <v>50</v>
      </c>
      <c r="AH109" s="64" t="s">
        <v>50</v>
      </c>
      <c r="AI109" s="64" t="s">
        <v>50</v>
      </c>
      <c r="AJ109" s="64" t="s">
        <v>50</v>
      </c>
      <c r="AK109" s="64">
        <v>24</v>
      </c>
      <c r="AL109" s="64">
        <v>55</v>
      </c>
      <c r="AM109" s="26" t="s">
        <v>79</v>
      </c>
    </row>
    <row r="110" spans="1:39" ht="84" customHeight="1" x14ac:dyDescent="0.35">
      <c r="A110" s="21" t="s">
        <v>147</v>
      </c>
      <c r="B110" s="22" t="s">
        <v>182</v>
      </c>
      <c r="C110" s="23" t="str">
        <f>VLOOKUP([1]!_Carpet[[#This Row],[Combo]],[2]Sheet1!$F$1:$I$22,4,FALSE)</f>
        <v>Must consist of nylon fiber, and meet have a minimum TARR rating of 3.0 and a maximum modification ratio of 2.8</v>
      </c>
      <c r="D110" s="24" t="s">
        <v>1</v>
      </c>
      <c r="E110" s="24" t="s">
        <v>269</v>
      </c>
      <c r="F110" s="24" t="s">
        <v>270</v>
      </c>
      <c r="G110" s="25">
        <f>'[1]Category 1-Carpet'!J111</f>
        <v>19.402739999999998</v>
      </c>
      <c r="H110" s="25">
        <f>'[1]Category 1-Carpet'!L111</f>
        <v>40.523088000000001</v>
      </c>
      <c r="I110" s="25">
        <f>'[1]Category 1-Carpet'!N111</f>
        <v>40.523088000000001</v>
      </c>
      <c r="J110" s="25">
        <f>'[1]Category 1-Carpet'!P111</f>
        <v>40.641087999999996</v>
      </c>
      <c r="K110" s="25">
        <f>'[1]Category 1-Carpet'!R111</f>
        <v>38.871087999999993</v>
      </c>
      <c r="L110" s="25">
        <f>'[1]Category 1-Carpet'!T111</f>
        <v>40.711887999999995</v>
      </c>
      <c r="M110" s="25">
        <f>'[1]Category 1-Carpet'!V111</f>
        <v>38.871087999999993</v>
      </c>
      <c r="N110" s="62" t="s">
        <v>46</v>
      </c>
      <c r="O110" s="24">
        <v>3</v>
      </c>
      <c r="P110" s="24">
        <v>2.8</v>
      </c>
      <c r="Q110" s="63" t="s">
        <v>58</v>
      </c>
      <c r="R110" s="63" t="s">
        <v>50</v>
      </c>
      <c r="S110" s="63" t="s">
        <v>51</v>
      </c>
      <c r="T110" s="63" t="s">
        <v>51</v>
      </c>
      <c r="U110" s="63" t="s">
        <v>51</v>
      </c>
      <c r="V110" s="63" t="s">
        <v>51</v>
      </c>
      <c r="W110" s="63" t="s">
        <v>50</v>
      </c>
      <c r="X110" s="63" t="s">
        <v>50</v>
      </c>
      <c r="Y110" s="63" t="s">
        <v>50</v>
      </c>
      <c r="Z110" s="63" t="s">
        <v>50</v>
      </c>
      <c r="AA110" s="63" t="s">
        <v>50</v>
      </c>
      <c r="AB110" s="64" t="s">
        <v>59</v>
      </c>
      <c r="AC110" s="64" t="s">
        <v>52</v>
      </c>
      <c r="AD110" s="64" t="s">
        <v>50</v>
      </c>
      <c r="AE110" s="64" t="s">
        <v>50</v>
      </c>
      <c r="AF110" s="64" t="s">
        <v>51</v>
      </c>
      <c r="AG110" s="64" t="s">
        <v>50</v>
      </c>
      <c r="AH110" s="64" t="s">
        <v>50</v>
      </c>
      <c r="AI110" s="64" t="s">
        <v>50</v>
      </c>
      <c r="AJ110" s="64" t="s">
        <v>50</v>
      </c>
      <c r="AK110" s="64">
        <v>0</v>
      </c>
      <c r="AL110" s="64">
        <v>43</v>
      </c>
      <c r="AM110" s="26" t="s">
        <v>79</v>
      </c>
    </row>
    <row r="111" spans="1:39" ht="84" customHeight="1" x14ac:dyDescent="0.35">
      <c r="A111" s="21" t="s">
        <v>147</v>
      </c>
      <c r="B111" s="22" t="s">
        <v>182</v>
      </c>
      <c r="C111" s="23" t="str">
        <f>VLOOKUP([1]!_Carpet[[#This Row],[Combo]],[2]Sheet1!$F$1:$I$22,4,FALSE)</f>
        <v>Must consist of nylon fiber, and meet have a minimum TARR rating of 3.0 and a maximum modification ratio of 2.8</v>
      </c>
      <c r="D111" s="24" t="s">
        <v>1</v>
      </c>
      <c r="E111" s="24" t="s">
        <v>271</v>
      </c>
      <c r="F111" s="24" t="s">
        <v>272</v>
      </c>
      <c r="G111" s="25">
        <f>'[1]Category 1-Carpet'!J112</f>
        <v>19.414717</v>
      </c>
      <c r="H111" s="25">
        <f>'[1]Category 1-Carpet'!L112</f>
        <v>40.537460400000001</v>
      </c>
      <c r="I111" s="25">
        <f>'[1]Category 1-Carpet'!N112</f>
        <v>40.537460400000001</v>
      </c>
      <c r="J111" s="25">
        <f>'[1]Category 1-Carpet'!P112</f>
        <v>40.655460400000003</v>
      </c>
      <c r="K111" s="25">
        <f>'[1]Category 1-Carpet'!R112</f>
        <v>38.885460399999999</v>
      </c>
      <c r="L111" s="25">
        <f>'[1]Category 1-Carpet'!T112</f>
        <v>40.726260399999994</v>
      </c>
      <c r="M111" s="25">
        <f>'[1]Category 1-Carpet'!V112</f>
        <v>38.885460399999999</v>
      </c>
      <c r="N111" s="62" t="s">
        <v>46</v>
      </c>
      <c r="O111" s="24">
        <v>3</v>
      </c>
      <c r="P111" s="24">
        <v>2.8</v>
      </c>
      <c r="Q111" s="63" t="s">
        <v>58</v>
      </c>
      <c r="R111" s="63" t="s">
        <v>50</v>
      </c>
      <c r="S111" s="63" t="s">
        <v>51</v>
      </c>
      <c r="T111" s="63" t="s">
        <v>51</v>
      </c>
      <c r="U111" s="63" t="s">
        <v>51</v>
      </c>
      <c r="V111" s="63" t="s">
        <v>51</v>
      </c>
      <c r="W111" s="63" t="s">
        <v>50</v>
      </c>
      <c r="X111" s="63" t="s">
        <v>50</v>
      </c>
      <c r="Y111" s="63" t="s">
        <v>50</v>
      </c>
      <c r="Z111" s="63" t="s">
        <v>50</v>
      </c>
      <c r="AA111" s="63" t="s">
        <v>50</v>
      </c>
      <c r="AB111" s="64" t="s">
        <v>59</v>
      </c>
      <c r="AC111" s="64" t="s">
        <v>52</v>
      </c>
      <c r="AD111" s="64" t="s">
        <v>50</v>
      </c>
      <c r="AE111" s="64" t="s">
        <v>50</v>
      </c>
      <c r="AF111" s="64" t="s">
        <v>51</v>
      </c>
      <c r="AG111" s="64" t="s">
        <v>50</v>
      </c>
      <c r="AH111" s="64" t="s">
        <v>50</v>
      </c>
      <c r="AI111" s="64" t="s">
        <v>50</v>
      </c>
      <c r="AJ111" s="64" t="s">
        <v>50</v>
      </c>
      <c r="AK111" s="64">
        <v>0</v>
      </c>
      <c r="AL111" s="64">
        <v>43</v>
      </c>
      <c r="AM111" s="26" t="s">
        <v>79</v>
      </c>
    </row>
    <row r="112" spans="1:39" ht="84" customHeight="1" x14ac:dyDescent="0.35">
      <c r="A112" s="21" t="s">
        <v>147</v>
      </c>
      <c r="B112" s="22" t="s">
        <v>182</v>
      </c>
      <c r="C112" s="23" t="str">
        <f>VLOOKUP([1]!_Carpet[[#This Row],[Combo]],[2]Sheet1!$F$1:$I$22,4,FALSE)</f>
        <v>Must consist of nylon fiber, and meet have a minimum TARR rating of 3.0 and a maximum modification ratio of 2.8</v>
      </c>
      <c r="D112" s="24" t="s">
        <v>1</v>
      </c>
      <c r="E112" s="24" t="s">
        <v>273</v>
      </c>
      <c r="F112" s="24" t="s">
        <v>274</v>
      </c>
      <c r="G112" s="25">
        <f>'[1]Category 1-Carpet'!J113</f>
        <v>19.762049999999999</v>
      </c>
      <c r="H112" s="25">
        <f>'[1]Category 1-Carpet'!L113</f>
        <v>40.954259999999991</v>
      </c>
      <c r="I112" s="25">
        <f>'[1]Category 1-Carpet'!N113</f>
        <v>40.954259999999991</v>
      </c>
      <c r="J112" s="25">
        <f>'[1]Category 1-Carpet'!P113</f>
        <v>41.07226</v>
      </c>
      <c r="K112" s="25">
        <f>'[1]Category 1-Carpet'!R113</f>
        <v>39.302260000000004</v>
      </c>
      <c r="L112" s="25">
        <f>'[1]Category 1-Carpet'!T113</f>
        <v>41.143059999999998</v>
      </c>
      <c r="M112" s="25">
        <f>'[1]Category 1-Carpet'!V113</f>
        <v>39.302260000000004</v>
      </c>
      <c r="N112" s="62" t="s">
        <v>46</v>
      </c>
      <c r="O112" s="24">
        <v>3</v>
      </c>
      <c r="P112" s="24">
        <v>2.8</v>
      </c>
      <c r="Q112" s="63" t="s">
        <v>58</v>
      </c>
      <c r="R112" s="63" t="s">
        <v>50</v>
      </c>
      <c r="S112" s="63" t="s">
        <v>51</v>
      </c>
      <c r="T112" s="63" t="s">
        <v>51</v>
      </c>
      <c r="U112" s="63" t="s">
        <v>51</v>
      </c>
      <c r="V112" s="63" t="s">
        <v>51</v>
      </c>
      <c r="W112" s="63" t="s">
        <v>50</v>
      </c>
      <c r="X112" s="63" t="s">
        <v>50</v>
      </c>
      <c r="Y112" s="63" t="s">
        <v>50</v>
      </c>
      <c r="Z112" s="63" t="s">
        <v>50</v>
      </c>
      <c r="AA112" s="63" t="s">
        <v>50</v>
      </c>
      <c r="AB112" s="64" t="s">
        <v>59</v>
      </c>
      <c r="AC112" s="64" t="s">
        <v>52</v>
      </c>
      <c r="AD112" s="64" t="s">
        <v>50</v>
      </c>
      <c r="AE112" s="64" t="s">
        <v>50</v>
      </c>
      <c r="AF112" s="64" t="s">
        <v>51</v>
      </c>
      <c r="AG112" s="64" t="s">
        <v>50</v>
      </c>
      <c r="AH112" s="64" t="s">
        <v>50</v>
      </c>
      <c r="AI112" s="64" t="s">
        <v>50</v>
      </c>
      <c r="AJ112" s="64" t="s">
        <v>50</v>
      </c>
      <c r="AK112" s="64">
        <v>0</v>
      </c>
      <c r="AL112" s="64">
        <v>43</v>
      </c>
      <c r="AM112" s="26" t="s">
        <v>79</v>
      </c>
    </row>
    <row r="113" spans="1:39" ht="84" customHeight="1" x14ac:dyDescent="0.35">
      <c r="A113" s="21" t="s">
        <v>147</v>
      </c>
      <c r="B113" s="22" t="s">
        <v>182</v>
      </c>
      <c r="C113" s="23" t="str">
        <f>VLOOKUP([1]!_Carpet[[#This Row],[Combo]],[2]Sheet1!$F$1:$I$22,4,FALSE)</f>
        <v>Must consist of nylon fiber, and meet have a minimum TARR rating of 3.0 and a maximum modification ratio of 2.8</v>
      </c>
      <c r="D113" s="24" t="s">
        <v>1</v>
      </c>
      <c r="E113" s="24" t="s">
        <v>275</v>
      </c>
      <c r="F113" s="24" t="s">
        <v>276</v>
      </c>
      <c r="G113" s="25">
        <f>'[1]Category 1-Carpet'!J114</f>
        <v>15.330559999999998</v>
      </c>
      <c r="H113" s="25">
        <f>'[1]Category 1-Carpet'!L114</f>
        <v>35.636471999999998</v>
      </c>
      <c r="I113" s="25">
        <f>'[1]Category 1-Carpet'!N114</f>
        <v>35.636471999999998</v>
      </c>
      <c r="J113" s="25">
        <f>'[1]Category 1-Carpet'!P114</f>
        <v>35.754472</v>
      </c>
      <c r="K113" s="25">
        <f>'[1]Category 1-Carpet'!R114</f>
        <v>33.984471999999997</v>
      </c>
      <c r="L113" s="25">
        <f>'[1]Category 1-Carpet'!T114</f>
        <v>35.825271999999998</v>
      </c>
      <c r="M113" s="25">
        <f>'[1]Category 1-Carpet'!V114</f>
        <v>33.984471999999997</v>
      </c>
      <c r="N113" s="62" t="s">
        <v>46</v>
      </c>
      <c r="O113" s="24">
        <v>3</v>
      </c>
      <c r="P113" s="24">
        <v>2.8</v>
      </c>
      <c r="Q113" s="63" t="s">
        <v>58</v>
      </c>
      <c r="R113" s="63" t="s">
        <v>50</v>
      </c>
      <c r="S113" s="63" t="s">
        <v>51</v>
      </c>
      <c r="T113" s="63" t="s">
        <v>51</v>
      </c>
      <c r="U113" s="63" t="s">
        <v>51</v>
      </c>
      <c r="V113" s="63" t="s">
        <v>51</v>
      </c>
      <c r="W113" s="63" t="s">
        <v>50</v>
      </c>
      <c r="X113" s="63" t="s">
        <v>50</v>
      </c>
      <c r="Y113" s="63" t="s">
        <v>50</v>
      </c>
      <c r="Z113" s="63" t="s">
        <v>50</v>
      </c>
      <c r="AA113" s="63" t="s">
        <v>50</v>
      </c>
      <c r="AB113" s="64" t="s">
        <v>59</v>
      </c>
      <c r="AC113" s="64" t="s">
        <v>52</v>
      </c>
      <c r="AD113" s="64" t="s">
        <v>50</v>
      </c>
      <c r="AE113" s="64" t="s">
        <v>50</v>
      </c>
      <c r="AF113" s="64" t="s">
        <v>51</v>
      </c>
      <c r="AG113" s="64" t="s">
        <v>50</v>
      </c>
      <c r="AH113" s="64" t="s">
        <v>50</v>
      </c>
      <c r="AI113" s="64" t="s">
        <v>50</v>
      </c>
      <c r="AJ113" s="64" t="s">
        <v>50</v>
      </c>
      <c r="AK113" s="64">
        <v>0</v>
      </c>
      <c r="AL113" s="64">
        <v>33</v>
      </c>
      <c r="AM113" s="26" t="s">
        <v>79</v>
      </c>
    </row>
    <row r="114" spans="1:39" ht="84" customHeight="1" x14ac:dyDescent="0.35">
      <c r="A114" s="21" t="s">
        <v>147</v>
      </c>
      <c r="B114" s="22" t="s">
        <v>182</v>
      </c>
      <c r="C114" s="23" t="str">
        <f>VLOOKUP([1]!_Carpet[[#This Row],[Combo]],[2]Sheet1!$F$1:$I$22,4,FALSE)</f>
        <v>Must consist of nylon fiber, and meet have a minimum TARR rating of 3.0 and a maximum modification ratio of 2.8</v>
      </c>
      <c r="D114" s="24" t="s">
        <v>1</v>
      </c>
      <c r="E114" s="24" t="s">
        <v>277</v>
      </c>
      <c r="F114" s="24" t="s">
        <v>278</v>
      </c>
      <c r="G114" s="25">
        <f>'[1]Category 1-Carpet'!J115</f>
        <v>15.330559999999998</v>
      </c>
      <c r="H114" s="25">
        <f>'[1]Category 1-Carpet'!L115</f>
        <v>35.636471999999998</v>
      </c>
      <c r="I114" s="25">
        <f>'[1]Category 1-Carpet'!N115</f>
        <v>35.636471999999998</v>
      </c>
      <c r="J114" s="25">
        <f>'[1]Category 1-Carpet'!P115</f>
        <v>35.754472</v>
      </c>
      <c r="K114" s="25">
        <f>'[1]Category 1-Carpet'!R115</f>
        <v>33.984471999999997</v>
      </c>
      <c r="L114" s="25">
        <f>'[1]Category 1-Carpet'!T115</f>
        <v>35.825271999999998</v>
      </c>
      <c r="M114" s="25">
        <f>'[1]Category 1-Carpet'!V115</f>
        <v>33.984471999999997</v>
      </c>
      <c r="N114" s="62" t="s">
        <v>46</v>
      </c>
      <c r="O114" s="24">
        <v>3</v>
      </c>
      <c r="P114" s="24">
        <v>2.8</v>
      </c>
      <c r="Q114" s="63" t="s">
        <v>58</v>
      </c>
      <c r="R114" s="63" t="s">
        <v>50</v>
      </c>
      <c r="S114" s="63" t="s">
        <v>51</v>
      </c>
      <c r="T114" s="63" t="s">
        <v>51</v>
      </c>
      <c r="U114" s="63" t="s">
        <v>51</v>
      </c>
      <c r="V114" s="63" t="s">
        <v>51</v>
      </c>
      <c r="W114" s="63" t="s">
        <v>50</v>
      </c>
      <c r="X114" s="63" t="s">
        <v>50</v>
      </c>
      <c r="Y114" s="63" t="s">
        <v>50</v>
      </c>
      <c r="Z114" s="63" t="s">
        <v>50</v>
      </c>
      <c r="AA114" s="63" t="s">
        <v>50</v>
      </c>
      <c r="AB114" s="64" t="s">
        <v>59</v>
      </c>
      <c r="AC114" s="64" t="s">
        <v>52</v>
      </c>
      <c r="AD114" s="64" t="s">
        <v>50</v>
      </c>
      <c r="AE114" s="64" t="s">
        <v>50</v>
      </c>
      <c r="AF114" s="64" t="s">
        <v>51</v>
      </c>
      <c r="AG114" s="64" t="s">
        <v>50</v>
      </c>
      <c r="AH114" s="64" t="s">
        <v>50</v>
      </c>
      <c r="AI114" s="64" t="s">
        <v>50</v>
      </c>
      <c r="AJ114" s="64" t="s">
        <v>50</v>
      </c>
      <c r="AK114" s="64">
        <v>0</v>
      </c>
      <c r="AL114" s="64">
        <v>33</v>
      </c>
      <c r="AM114" s="26" t="s">
        <v>79</v>
      </c>
    </row>
    <row r="115" spans="1:39" ht="84" customHeight="1" x14ac:dyDescent="0.35">
      <c r="A115" s="21" t="s">
        <v>147</v>
      </c>
      <c r="B115" s="22" t="s">
        <v>182</v>
      </c>
      <c r="C115" s="23" t="str">
        <f>VLOOKUP([1]!_Carpet[[#This Row],[Combo]],[2]Sheet1!$F$1:$I$22,4,FALSE)</f>
        <v>Must consist of nylon fiber, and meet have a minimum TARR rating of 3.0 and a maximum modification ratio of 2.8</v>
      </c>
      <c r="D115" s="24" t="s">
        <v>1</v>
      </c>
      <c r="E115" s="24" t="s">
        <v>279</v>
      </c>
      <c r="F115" s="24" t="s">
        <v>280</v>
      </c>
      <c r="G115" s="25">
        <f>'[1]Category 1-Carpet'!J116</f>
        <v>15.330559999999998</v>
      </c>
      <c r="H115" s="25">
        <f>'[1]Category 1-Carpet'!L116</f>
        <v>35.636471999999998</v>
      </c>
      <c r="I115" s="25">
        <f>'[1]Category 1-Carpet'!N116</f>
        <v>35.636471999999998</v>
      </c>
      <c r="J115" s="25">
        <f>'[1]Category 1-Carpet'!P116</f>
        <v>35.754472</v>
      </c>
      <c r="K115" s="25">
        <f>'[1]Category 1-Carpet'!R116</f>
        <v>33.984471999999997</v>
      </c>
      <c r="L115" s="25">
        <f>'[1]Category 1-Carpet'!T116</f>
        <v>35.825271999999998</v>
      </c>
      <c r="M115" s="25">
        <f>'[1]Category 1-Carpet'!V116</f>
        <v>33.984471999999997</v>
      </c>
      <c r="N115" s="62" t="s">
        <v>46</v>
      </c>
      <c r="O115" s="24">
        <v>3</v>
      </c>
      <c r="P115" s="24">
        <v>2.8</v>
      </c>
      <c r="Q115" s="63" t="s">
        <v>58</v>
      </c>
      <c r="R115" s="63" t="s">
        <v>50</v>
      </c>
      <c r="S115" s="63" t="s">
        <v>51</v>
      </c>
      <c r="T115" s="63" t="s">
        <v>51</v>
      </c>
      <c r="U115" s="63" t="s">
        <v>51</v>
      </c>
      <c r="V115" s="63" t="s">
        <v>51</v>
      </c>
      <c r="W115" s="63" t="s">
        <v>50</v>
      </c>
      <c r="X115" s="63" t="s">
        <v>50</v>
      </c>
      <c r="Y115" s="63" t="s">
        <v>50</v>
      </c>
      <c r="Z115" s="63" t="s">
        <v>50</v>
      </c>
      <c r="AA115" s="63" t="s">
        <v>50</v>
      </c>
      <c r="AB115" s="64" t="s">
        <v>59</v>
      </c>
      <c r="AC115" s="64" t="s">
        <v>52</v>
      </c>
      <c r="AD115" s="64" t="s">
        <v>50</v>
      </c>
      <c r="AE115" s="64" t="s">
        <v>50</v>
      </c>
      <c r="AF115" s="64" t="s">
        <v>51</v>
      </c>
      <c r="AG115" s="64" t="s">
        <v>50</v>
      </c>
      <c r="AH115" s="64" t="s">
        <v>50</v>
      </c>
      <c r="AI115" s="64" t="s">
        <v>50</v>
      </c>
      <c r="AJ115" s="64" t="s">
        <v>50</v>
      </c>
      <c r="AK115" s="64">
        <v>0</v>
      </c>
      <c r="AL115" s="64">
        <v>33</v>
      </c>
      <c r="AM115" s="26" t="s">
        <v>79</v>
      </c>
    </row>
    <row r="116" spans="1:39" ht="84" customHeight="1" x14ac:dyDescent="0.35">
      <c r="A116" s="21" t="s">
        <v>147</v>
      </c>
      <c r="B116" s="22" t="s">
        <v>182</v>
      </c>
      <c r="C116" s="23" t="str">
        <f>VLOOKUP([1]!_Carpet[[#This Row],[Combo]],[2]Sheet1!$F$1:$I$22,4,FALSE)</f>
        <v>Must consist of nylon fiber, and meet have a minimum TARR rating of 3.0 and a maximum modification ratio of 2.8</v>
      </c>
      <c r="D116" s="24" t="s">
        <v>1</v>
      </c>
      <c r="E116" s="24" t="s">
        <v>281</v>
      </c>
      <c r="F116" s="24" t="s">
        <v>282</v>
      </c>
      <c r="G116" s="25">
        <f>'[1]Category 1-Carpet'!J117</f>
        <v>16.803730999999999</v>
      </c>
      <c r="H116" s="25">
        <f>'[1]Category 1-Carpet'!L117</f>
        <v>37.404277199999996</v>
      </c>
      <c r="I116" s="25">
        <f>'[1]Category 1-Carpet'!N117</f>
        <v>37.404277199999996</v>
      </c>
      <c r="J116" s="25">
        <f>'[1]Category 1-Carpet'!P117</f>
        <v>37.522277199999998</v>
      </c>
      <c r="K116" s="25">
        <f>'[1]Category 1-Carpet'!R117</f>
        <v>35.752277200000002</v>
      </c>
      <c r="L116" s="25">
        <f>'[1]Category 1-Carpet'!T117</f>
        <v>37.593077199999996</v>
      </c>
      <c r="M116" s="25">
        <f>'[1]Category 1-Carpet'!V117</f>
        <v>35.752277200000002</v>
      </c>
      <c r="N116" s="62" t="s">
        <v>46</v>
      </c>
      <c r="O116" s="24">
        <v>3</v>
      </c>
      <c r="P116" s="24">
        <v>2.8</v>
      </c>
      <c r="Q116" s="63" t="s">
        <v>58</v>
      </c>
      <c r="R116" s="63" t="s">
        <v>50</v>
      </c>
      <c r="S116" s="63" t="s">
        <v>51</v>
      </c>
      <c r="T116" s="63" t="s">
        <v>51</v>
      </c>
      <c r="U116" s="63" t="s">
        <v>51</v>
      </c>
      <c r="V116" s="63" t="s">
        <v>51</v>
      </c>
      <c r="W116" s="63" t="s">
        <v>50</v>
      </c>
      <c r="X116" s="63" t="s">
        <v>50</v>
      </c>
      <c r="Y116" s="63" t="s">
        <v>50</v>
      </c>
      <c r="Z116" s="63" t="s">
        <v>50</v>
      </c>
      <c r="AA116" s="63" t="s">
        <v>50</v>
      </c>
      <c r="AB116" s="64" t="s">
        <v>59</v>
      </c>
      <c r="AC116" s="64" t="s">
        <v>52</v>
      </c>
      <c r="AD116" s="64" t="s">
        <v>50</v>
      </c>
      <c r="AE116" s="64" t="s">
        <v>50</v>
      </c>
      <c r="AF116" s="64" t="s">
        <v>51</v>
      </c>
      <c r="AG116" s="64" t="s">
        <v>50</v>
      </c>
      <c r="AH116" s="64" t="s">
        <v>50</v>
      </c>
      <c r="AI116" s="64" t="s">
        <v>50</v>
      </c>
      <c r="AJ116" s="64" t="s">
        <v>50</v>
      </c>
      <c r="AK116" s="64">
        <v>0</v>
      </c>
      <c r="AL116" s="64">
        <v>43</v>
      </c>
      <c r="AM116" s="26" t="s">
        <v>79</v>
      </c>
    </row>
    <row r="117" spans="1:39" ht="84" customHeight="1" x14ac:dyDescent="0.35">
      <c r="A117" s="21" t="s">
        <v>147</v>
      </c>
      <c r="B117" s="22" t="s">
        <v>182</v>
      </c>
      <c r="C117" s="23" t="str">
        <f>VLOOKUP([1]!_Carpet[[#This Row],[Combo]],[2]Sheet1!$F$1:$I$22,4,FALSE)</f>
        <v>Must consist of nylon fiber, and meet have a minimum TARR rating of 3.0 and a maximum modification ratio of 2.8</v>
      </c>
      <c r="D117" s="24" t="s">
        <v>1</v>
      </c>
      <c r="E117" s="24" t="s">
        <v>283</v>
      </c>
      <c r="F117" s="24" t="s">
        <v>284</v>
      </c>
      <c r="G117" s="25">
        <f>'[1]Category 1-Carpet'!J118</f>
        <v>16.803730999999999</v>
      </c>
      <c r="H117" s="25">
        <f>'[1]Category 1-Carpet'!L118</f>
        <v>37.404277199999996</v>
      </c>
      <c r="I117" s="25">
        <f>'[1]Category 1-Carpet'!N118</f>
        <v>37.404277199999996</v>
      </c>
      <c r="J117" s="25">
        <f>'[1]Category 1-Carpet'!P118</f>
        <v>37.522277199999998</v>
      </c>
      <c r="K117" s="25">
        <f>'[1]Category 1-Carpet'!R118</f>
        <v>35.752277200000002</v>
      </c>
      <c r="L117" s="25">
        <f>'[1]Category 1-Carpet'!T118</f>
        <v>37.593077199999996</v>
      </c>
      <c r="M117" s="25">
        <f>'[1]Category 1-Carpet'!V118</f>
        <v>35.752277200000002</v>
      </c>
      <c r="N117" s="62" t="s">
        <v>46</v>
      </c>
      <c r="O117" s="24">
        <v>3</v>
      </c>
      <c r="P117" s="24">
        <v>2.8</v>
      </c>
      <c r="Q117" s="63" t="s">
        <v>58</v>
      </c>
      <c r="R117" s="63" t="s">
        <v>50</v>
      </c>
      <c r="S117" s="63" t="s">
        <v>51</v>
      </c>
      <c r="T117" s="63" t="s">
        <v>51</v>
      </c>
      <c r="U117" s="63" t="s">
        <v>51</v>
      </c>
      <c r="V117" s="63" t="s">
        <v>51</v>
      </c>
      <c r="W117" s="63" t="s">
        <v>50</v>
      </c>
      <c r="X117" s="63" t="s">
        <v>50</v>
      </c>
      <c r="Y117" s="63" t="s">
        <v>50</v>
      </c>
      <c r="Z117" s="63" t="s">
        <v>50</v>
      </c>
      <c r="AA117" s="63" t="s">
        <v>50</v>
      </c>
      <c r="AB117" s="64" t="s">
        <v>59</v>
      </c>
      <c r="AC117" s="64" t="s">
        <v>52</v>
      </c>
      <c r="AD117" s="64" t="s">
        <v>50</v>
      </c>
      <c r="AE117" s="64" t="s">
        <v>50</v>
      </c>
      <c r="AF117" s="64" t="s">
        <v>51</v>
      </c>
      <c r="AG117" s="64" t="s">
        <v>50</v>
      </c>
      <c r="AH117" s="64" t="s">
        <v>50</v>
      </c>
      <c r="AI117" s="64" t="s">
        <v>50</v>
      </c>
      <c r="AJ117" s="64" t="s">
        <v>50</v>
      </c>
      <c r="AK117" s="64">
        <v>0</v>
      </c>
      <c r="AL117" s="64">
        <v>43</v>
      </c>
      <c r="AM117" s="26" t="s">
        <v>79</v>
      </c>
    </row>
    <row r="118" spans="1:39" ht="84" customHeight="1" x14ac:dyDescent="0.35">
      <c r="A118" s="21" t="s">
        <v>147</v>
      </c>
      <c r="B118" s="22" t="s">
        <v>182</v>
      </c>
      <c r="C118" s="23" t="str">
        <f>VLOOKUP([1]!_Carpet[[#This Row],[Combo]],[2]Sheet1!$F$1:$I$22,4,FALSE)</f>
        <v>Must consist of nylon fiber, and meet have a minimum TARR rating of 3.0 and a maximum modification ratio of 2.8</v>
      </c>
      <c r="D118" s="24" t="s">
        <v>1</v>
      </c>
      <c r="E118" s="24" t="s">
        <v>285</v>
      </c>
      <c r="F118" s="24" t="s">
        <v>286</v>
      </c>
      <c r="G118" s="25">
        <f>'[1]Category 1-Carpet'!J119</f>
        <v>17.953522999999997</v>
      </c>
      <c r="H118" s="25">
        <f>'[1]Category 1-Carpet'!L119</f>
        <v>38.784027599999995</v>
      </c>
      <c r="I118" s="25">
        <f>'[1]Category 1-Carpet'!N119</f>
        <v>38.784027599999995</v>
      </c>
      <c r="J118" s="25">
        <f>'[1]Category 1-Carpet'!P119</f>
        <v>38.902027599999997</v>
      </c>
      <c r="K118" s="25">
        <f>'[1]Category 1-Carpet'!R119</f>
        <v>37.132027599999994</v>
      </c>
      <c r="L118" s="25">
        <f>'[1]Category 1-Carpet'!T119</f>
        <v>38.972827599999988</v>
      </c>
      <c r="M118" s="25">
        <f>'[1]Category 1-Carpet'!V119</f>
        <v>37.132027599999994</v>
      </c>
      <c r="N118" s="62" t="s">
        <v>46</v>
      </c>
      <c r="O118" s="24">
        <v>3.5</v>
      </c>
      <c r="P118" s="24">
        <v>2.8</v>
      </c>
      <c r="Q118" s="63" t="s">
        <v>58</v>
      </c>
      <c r="R118" s="63" t="s">
        <v>50</v>
      </c>
      <c r="S118" s="63" t="s">
        <v>51</v>
      </c>
      <c r="T118" s="63" t="s">
        <v>51</v>
      </c>
      <c r="U118" s="63" t="s">
        <v>51</v>
      </c>
      <c r="V118" s="63" t="s">
        <v>51</v>
      </c>
      <c r="W118" s="63" t="s">
        <v>50</v>
      </c>
      <c r="X118" s="63" t="s">
        <v>50</v>
      </c>
      <c r="Y118" s="63" t="s">
        <v>50</v>
      </c>
      <c r="Z118" s="63" t="s">
        <v>50</v>
      </c>
      <c r="AA118" s="63" t="s">
        <v>50</v>
      </c>
      <c r="AB118" s="64" t="s">
        <v>59</v>
      </c>
      <c r="AC118" s="64" t="s">
        <v>52</v>
      </c>
      <c r="AD118" s="64" t="s">
        <v>50</v>
      </c>
      <c r="AE118" s="64" t="s">
        <v>50</v>
      </c>
      <c r="AF118" s="64" t="s">
        <v>51</v>
      </c>
      <c r="AG118" s="64" t="s">
        <v>50</v>
      </c>
      <c r="AH118" s="64" t="s">
        <v>50</v>
      </c>
      <c r="AI118" s="64" t="s">
        <v>50</v>
      </c>
      <c r="AJ118" s="64" t="s">
        <v>50</v>
      </c>
      <c r="AK118" s="65">
        <v>0</v>
      </c>
      <c r="AL118" s="64">
        <v>42</v>
      </c>
      <c r="AM118" s="26" t="s">
        <v>79</v>
      </c>
    </row>
    <row r="119" spans="1:39" ht="84" customHeight="1" x14ac:dyDescent="0.35">
      <c r="A119" s="21" t="s">
        <v>147</v>
      </c>
      <c r="B119" s="22" t="s">
        <v>182</v>
      </c>
      <c r="C119" s="23" t="str">
        <f>VLOOKUP([1]!_Carpet[[#This Row],[Combo]],[2]Sheet1!$F$1:$I$22,4,FALSE)</f>
        <v>Must consist of nylon fiber, and meet have a minimum TARR rating of 3.0 and a maximum modification ratio of 2.8</v>
      </c>
      <c r="D119" s="24" t="s">
        <v>1</v>
      </c>
      <c r="E119" s="24" t="s">
        <v>287</v>
      </c>
      <c r="F119" s="24" t="s">
        <v>288</v>
      </c>
      <c r="G119" s="25">
        <f>'[1]Category 1-Carpet'!J120</f>
        <v>19.151222999999995</v>
      </c>
      <c r="H119" s="25">
        <f>'[1]Category 1-Carpet'!L120</f>
        <v>40.221267599999997</v>
      </c>
      <c r="I119" s="25">
        <f>'[1]Category 1-Carpet'!N120</f>
        <v>40.221267599999997</v>
      </c>
      <c r="J119" s="25">
        <f>'[1]Category 1-Carpet'!P120</f>
        <v>40.339267599999992</v>
      </c>
      <c r="K119" s="25">
        <f>'[1]Category 1-Carpet'!R120</f>
        <v>38.569267599999989</v>
      </c>
      <c r="L119" s="25">
        <f>'[1]Category 1-Carpet'!T120</f>
        <v>40.410067599999991</v>
      </c>
      <c r="M119" s="25">
        <f>'[1]Category 1-Carpet'!V120</f>
        <v>38.569267599999989</v>
      </c>
      <c r="N119" s="62" t="s">
        <v>46</v>
      </c>
      <c r="O119" s="24">
        <v>3</v>
      </c>
      <c r="P119" s="24">
        <v>2.8</v>
      </c>
      <c r="Q119" s="63" t="s">
        <v>58</v>
      </c>
      <c r="R119" s="63" t="s">
        <v>50</v>
      </c>
      <c r="S119" s="63" t="s">
        <v>51</v>
      </c>
      <c r="T119" s="63" t="s">
        <v>51</v>
      </c>
      <c r="U119" s="63" t="s">
        <v>51</v>
      </c>
      <c r="V119" s="63" t="s">
        <v>51</v>
      </c>
      <c r="W119" s="63" t="s">
        <v>50</v>
      </c>
      <c r="X119" s="63" t="s">
        <v>50</v>
      </c>
      <c r="Y119" s="63" t="s">
        <v>50</v>
      </c>
      <c r="Z119" s="63" t="s">
        <v>50</v>
      </c>
      <c r="AA119" s="63" t="s">
        <v>50</v>
      </c>
      <c r="AB119" s="64" t="s">
        <v>59</v>
      </c>
      <c r="AC119" s="64" t="s">
        <v>52</v>
      </c>
      <c r="AD119" s="64" t="s">
        <v>50</v>
      </c>
      <c r="AE119" s="64" t="s">
        <v>50</v>
      </c>
      <c r="AF119" s="64" t="s">
        <v>51</v>
      </c>
      <c r="AG119" s="64" t="s">
        <v>50</v>
      </c>
      <c r="AH119" s="64" t="s">
        <v>50</v>
      </c>
      <c r="AI119" s="64" t="s">
        <v>50</v>
      </c>
      <c r="AJ119" s="64" t="s">
        <v>50</v>
      </c>
      <c r="AK119" s="64">
        <v>0</v>
      </c>
      <c r="AL119" s="64">
        <v>43</v>
      </c>
      <c r="AM119" s="26" t="s">
        <v>79</v>
      </c>
    </row>
    <row r="120" spans="1:39" ht="84" customHeight="1" x14ac:dyDescent="0.35">
      <c r="A120" s="21" t="s">
        <v>147</v>
      </c>
      <c r="B120" s="22" t="s">
        <v>182</v>
      </c>
      <c r="C120" s="23" t="str">
        <f>VLOOKUP([1]!_Carpet[[#This Row],[Combo]],[2]Sheet1!$F$1:$I$22,4,FALSE)</f>
        <v>Must consist of nylon fiber, and meet have a minimum TARR rating of 3.0 and a maximum modification ratio of 2.8</v>
      </c>
      <c r="D120" s="24" t="s">
        <v>1</v>
      </c>
      <c r="E120" s="24" t="s">
        <v>289</v>
      </c>
      <c r="F120" s="24" t="s">
        <v>290</v>
      </c>
      <c r="G120" s="25">
        <f>'[1]Category 1-Carpet'!J121</f>
        <v>19.151222999999995</v>
      </c>
      <c r="H120" s="25">
        <f>'[1]Category 1-Carpet'!L121</f>
        <v>40.221267599999997</v>
      </c>
      <c r="I120" s="25">
        <f>'[1]Category 1-Carpet'!N121</f>
        <v>40.221267599999997</v>
      </c>
      <c r="J120" s="25">
        <f>'[1]Category 1-Carpet'!P121</f>
        <v>40.339267599999992</v>
      </c>
      <c r="K120" s="25">
        <f>'[1]Category 1-Carpet'!R121</f>
        <v>38.569267599999989</v>
      </c>
      <c r="L120" s="25">
        <f>'[1]Category 1-Carpet'!T121</f>
        <v>40.410067599999991</v>
      </c>
      <c r="M120" s="25">
        <f>'[1]Category 1-Carpet'!V121</f>
        <v>38.569267599999989</v>
      </c>
      <c r="N120" s="62" t="s">
        <v>46</v>
      </c>
      <c r="O120" s="24">
        <v>3</v>
      </c>
      <c r="P120" s="24">
        <v>2.8</v>
      </c>
      <c r="Q120" s="63" t="s">
        <v>58</v>
      </c>
      <c r="R120" s="63" t="s">
        <v>50</v>
      </c>
      <c r="S120" s="63" t="s">
        <v>51</v>
      </c>
      <c r="T120" s="63" t="s">
        <v>51</v>
      </c>
      <c r="U120" s="63" t="s">
        <v>51</v>
      </c>
      <c r="V120" s="63" t="s">
        <v>51</v>
      </c>
      <c r="W120" s="63" t="s">
        <v>50</v>
      </c>
      <c r="X120" s="63" t="s">
        <v>50</v>
      </c>
      <c r="Y120" s="63" t="s">
        <v>50</v>
      </c>
      <c r="Z120" s="63" t="s">
        <v>50</v>
      </c>
      <c r="AA120" s="63" t="s">
        <v>50</v>
      </c>
      <c r="AB120" s="64" t="s">
        <v>59</v>
      </c>
      <c r="AC120" s="64" t="s">
        <v>52</v>
      </c>
      <c r="AD120" s="64" t="s">
        <v>50</v>
      </c>
      <c r="AE120" s="64" t="s">
        <v>50</v>
      </c>
      <c r="AF120" s="64" t="s">
        <v>51</v>
      </c>
      <c r="AG120" s="64" t="s">
        <v>50</v>
      </c>
      <c r="AH120" s="64" t="s">
        <v>50</v>
      </c>
      <c r="AI120" s="64" t="s">
        <v>50</v>
      </c>
      <c r="AJ120" s="64" t="s">
        <v>50</v>
      </c>
      <c r="AK120" s="64">
        <v>0</v>
      </c>
      <c r="AL120" s="64">
        <v>43</v>
      </c>
      <c r="AM120" s="26" t="s">
        <v>79</v>
      </c>
    </row>
    <row r="121" spans="1:39" ht="84" customHeight="1" x14ac:dyDescent="0.35">
      <c r="A121" s="21" t="s">
        <v>147</v>
      </c>
      <c r="B121" s="22" t="s">
        <v>182</v>
      </c>
      <c r="C121" s="23" t="str">
        <f>VLOOKUP([1]!_Carpet[[#This Row],[Combo]],[2]Sheet1!$F$1:$I$22,4,FALSE)</f>
        <v>Must consist of nylon fiber, and meet have a minimum TARR rating of 3.0 and a maximum modification ratio of 2.8</v>
      </c>
      <c r="D121" s="24" t="s">
        <v>1</v>
      </c>
      <c r="E121" s="24" t="s">
        <v>291</v>
      </c>
      <c r="F121" s="24" t="s">
        <v>292</v>
      </c>
      <c r="G121" s="25">
        <f>'[1]Category 1-Carpet'!J122</f>
        <v>20.828002999999999</v>
      </c>
      <c r="H121" s="25">
        <f>'[1]Category 1-Carpet'!L122</f>
        <v>42.233403599999995</v>
      </c>
      <c r="I121" s="25">
        <f>'[1]Category 1-Carpet'!N122</f>
        <v>42.233403599999995</v>
      </c>
      <c r="J121" s="25">
        <f>'[1]Category 1-Carpet'!P122</f>
        <v>42.351403599999998</v>
      </c>
      <c r="K121" s="25">
        <f>'[1]Category 1-Carpet'!R122</f>
        <v>40.581403599999994</v>
      </c>
      <c r="L121" s="25">
        <f>'[1]Category 1-Carpet'!T122</f>
        <v>42.422203600000003</v>
      </c>
      <c r="M121" s="25">
        <f>'[1]Category 1-Carpet'!V122</f>
        <v>40.581403599999994</v>
      </c>
      <c r="N121" s="62" t="s">
        <v>46</v>
      </c>
      <c r="O121" s="24">
        <v>3</v>
      </c>
      <c r="P121" s="24">
        <v>2.8</v>
      </c>
      <c r="Q121" s="63" t="s">
        <v>58</v>
      </c>
      <c r="R121" s="63" t="s">
        <v>50</v>
      </c>
      <c r="S121" s="63" t="s">
        <v>51</v>
      </c>
      <c r="T121" s="63" t="s">
        <v>51</v>
      </c>
      <c r="U121" s="63" t="s">
        <v>51</v>
      </c>
      <c r="V121" s="63" t="s">
        <v>51</v>
      </c>
      <c r="W121" s="63" t="s">
        <v>50</v>
      </c>
      <c r="X121" s="63" t="s">
        <v>50</v>
      </c>
      <c r="Y121" s="63" t="s">
        <v>50</v>
      </c>
      <c r="Z121" s="63" t="s">
        <v>50</v>
      </c>
      <c r="AA121" s="63" t="s">
        <v>50</v>
      </c>
      <c r="AB121" s="64" t="s">
        <v>59</v>
      </c>
      <c r="AC121" s="64" t="s">
        <v>52</v>
      </c>
      <c r="AD121" s="64" t="s">
        <v>50</v>
      </c>
      <c r="AE121" s="64" t="s">
        <v>50</v>
      </c>
      <c r="AF121" s="64" t="s">
        <v>51</v>
      </c>
      <c r="AG121" s="64" t="s">
        <v>50</v>
      </c>
      <c r="AH121" s="64" t="s">
        <v>50</v>
      </c>
      <c r="AI121" s="64" t="s">
        <v>50</v>
      </c>
      <c r="AJ121" s="64" t="s">
        <v>50</v>
      </c>
      <c r="AK121" s="64">
        <v>0</v>
      </c>
      <c r="AL121" s="64">
        <v>33</v>
      </c>
      <c r="AM121" s="26" t="s">
        <v>79</v>
      </c>
    </row>
    <row r="122" spans="1:39" ht="84" customHeight="1" x14ac:dyDescent="0.35">
      <c r="A122" s="21" t="s">
        <v>147</v>
      </c>
      <c r="B122" s="22" t="s">
        <v>182</v>
      </c>
      <c r="C122" s="23" t="str">
        <f>VLOOKUP([1]!_Carpet[[#This Row],[Combo]],[2]Sheet1!$F$1:$I$22,4,FALSE)</f>
        <v>Must consist of nylon fiber, and meet have a minimum TARR rating of 3.0 and a maximum modification ratio of 2.8</v>
      </c>
      <c r="D122" s="24" t="s">
        <v>1</v>
      </c>
      <c r="E122" s="24" t="s">
        <v>293</v>
      </c>
      <c r="F122" s="24" t="s">
        <v>294</v>
      </c>
      <c r="G122" s="25">
        <f>'[1]Category 1-Carpet'!J123</f>
        <v>20.828002999999999</v>
      </c>
      <c r="H122" s="25">
        <f>'[1]Category 1-Carpet'!L123</f>
        <v>42.233403599999995</v>
      </c>
      <c r="I122" s="25">
        <f>'[1]Category 1-Carpet'!N123</f>
        <v>42.233403599999995</v>
      </c>
      <c r="J122" s="25">
        <f>'[1]Category 1-Carpet'!P123</f>
        <v>42.351403599999998</v>
      </c>
      <c r="K122" s="25">
        <f>'[1]Category 1-Carpet'!R123</f>
        <v>40.581403599999994</v>
      </c>
      <c r="L122" s="25">
        <f>'[1]Category 1-Carpet'!T123</f>
        <v>42.422203600000003</v>
      </c>
      <c r="M122" s="25">
        <f>'[1]Category 1-Carpet'!V123</f>
        <v>40.581403599999994</v>
      </c>
      <c r="N122" s="62" t="s">
        <v>46</v>
      </c>
      <c r="O122" s="24">
        <v>3</v>
      </c>
      <c r="P122" s="24">
        <v>2.8</v>
      </c>
      <c r="Q122" s="63" t="s">
        <v>58</v>
      </c>
      <c r="R122" s="63" t="s">
        <v>50</v>
      </c>
      <c r="S122" s="63" t="s">
        <v>51</v>
      </c>
      <c r="T122" s="63" t="s">
        <v>51</v>
      </c>
      <c r="U122" s="63" t="s">
        <v>51</v>
      </c>
      <c r="V122" s="63" t="s">
        <v>51</v>
      </c>
      <c r="W122" s="63" t="s">
        <v>50</v>
      </c>
      <c r="X122" s="63" t="s">
        <v>50</v>
      </c>
      <c r="Y122" s="63" t="s">
        <v>50</v>
      </c>
      <c r="Z122" s="63" t="s">
        <v>50</v>
      </c>
      <c r="AA122" s="63" t="s">
        <v>50</v>
      </c>
      <c r="AB122" s="64" t="s">
        <v>59</v>
      </c>
      <c r="AC122" s="64" t="s">
        <v>52</v>
      </c>
      <c r="AD122" s="64" t="s">
        <v>50</v>
      </c>
      <c r="AE122" s="64" t="s">
        <v>50</v>
      </c>
      <c r="AF122" s="64" t="s">
        <v>51</v>
      </c>
      <c r="AG122" s="64" t="s">
        <v>50</v>
      </c>
      <c r="AH122" s="64" t="s">
        <v>50</v>
      </c>
      <c r="AI122" s="64" t="s">
        <v>50</v>
      </c>
      <c r="AJ122" s="64" t="s">
        <v>50</v>
      </c>
      <c r="AK122" s="64">
        <v>0</v>
      </c>
      <c r="AL122" s="64">
        <v>33</v>
      </c>
      <c r="AM122" s="26" t="s">
        <v>79</v>
      </c>
    </row>
    <row r="123" spans="1:39" ht="84" customHeight="1" x14ac:dyDescent="0.35">
      <c r="A123" s="21" t="s">
        <v>147</v>
      </c>
      <c r="B123" s="22" t="s">
        <v>182</v>
      </c>
      <c r="C123" s="23" t="str">
        <f>VLOOKUP([1]!_Carpet[[#This Row],[Combo]],[2]Sheet1!$F$1:$I$22,4,FALSE)</f>
        <v>Must consist of nylon fiber, and meet have a minimum TARR rating of 3.0 and a maximum modification ratio of 2.8</v>
      </c>
      <c r="D123" s="24" t="s">
        <v>1</v>
      </c>
      <c r="E123" s="24" t="s">
        <v>295</v>
      </c>
      <c r="F123" s="24" t="s">
        <v>296</v>
      </c>
      <c r="G123" s="25">
        <f>'[1]Category 1-Carpet'!J124</f>
        <v>20.828002999999999</v>
      </c>
      <c r="H123" s="25">
        <f>'[1]Category 1-Carpet'!L124</f>
        <v>42.233403599999995</v>
      </c>
      <c r="I123" s="25">
        <f>'[1]Category 1-Carpet'!N124</f>
        <v>42.233403599999995</v>
      </c>
      <c r="J123" s="25">
        <f>'[1]Category 1-Carpet'!P124</f>
        <v>42.351403599999998</v>
      </c>
      <c r="K123" s="25">
        <f>'[1]Category 1-Carpet'!R124</f>
        <v>40.581403599999994</v>
      </c>
      <c r="L123" s="25">
        <f>'[1]Category 1-Carpet'!T124</f>
        <v>42.422203600000003</v>
      </c>
      <c r="M123" s="25">
        <f>'[1]Category 1-Carpet'!V124</f>
        <v>40.581403599999994</v>
      </c>
      <c r="N123" s="62" t="s">
        <v>46</v>
      </c>
      <c r="O123" s="24">
        <v>3</v>
      </c>
      <c r="P123" s="24">
        <v>2.8</v>
      </c>
      <c r="Q123" s="63" t="s">
        <v>58</v>
      </c>
      <c r="R123" s="63" t="s">
        <v>50</v>
      </c>
      <c r="S123" s="63" t="s">
        <v>51</v>
      </c>
      <c r="T123" s="63" t="s">
        <v>51</v>
      </c>
      <c r="U123" s="63" t="s">
        <v>51</v>
      </c>
      <c r="V123" s="63" t="s">
        <v>51</v>
      </c>
      <c r="W123" s="63" t="s">
        <v>50</v>
      </c>
      <c r="X123" s="63" t="s">
        <v>50</v>
      </c>
      <c r="Y123" s="63" t="s">
        <v>50</v>
      </c>
      <c r="Z123" s="63" t="s">
        <v>50</v>
      </c>
      <c r="AA123" s="63" t="s">
        <v>50</v>
      </c>
      <c r="AB123" s="64" t="s">
        <v>59</v>
      </c>
      <c r="AC123" s="64" t="s">
        <v>52</v>
      </c>
      <c r="AD123" s="64" t="s">
        <v>50</v>
      </c>
      <c r="AE123" s="64" t="s">
        <v>50</v>
      </c>
      <c r="AF123" s="64" t="s">
        <v>51</v>
      </c>
      <c r="AG123" s="64" t="s">
        <v>50</v>
      </c>
      <c r="AH123" s="64" t="s">
        <v>50</v>
      </c>
      <c r="AI123" s="64" t="s">
        <v>50</v>
      </c>
      <c r="AJ123" s="64" t="s">
        <v>50</v>
      </c>
      <c r="AK123" s="64">
        <v>0</v>
      </c>
      <c r="AL123" s="64">
        <v>33</v>
      </c>
      <c r="AM123" s="26" t="s">
        <v>79</v>
      </c>
    </row>
    <row r="124" spans="1:39" ht="84" customHeight="1" x14ac:dyDescent="0.35">
      <c r="A124" s="21" t="s">
        <v>147</v>
      </c>
      <c r="B124" s="22" t="s">
        <v>182</v>
      </c>
      <c r="C124" s="23" t="str">
        <f>VLOOKUP([1]!_Carpet[[#This Row],[Combo]],[2]Sheet1!$F$1:$I$22,4,FALSE)</f>
        <v>Must consist of nylon fiber, and meet have a minimum TARR rating of 3.0 and a maximum modification ratio of 2.8</v>
      </c>
      <c r="D124" s="24" t="s">
        <v>1</v>
      </c>
      <c r="E124" s="24" t="s">
        <v>297</v>
      </c>
      <c r="F124" s="24" t="s">
        <v>298</v>
      </c>
      <c r="G124" s="25">
        <f>'[1]Category 1-Carpet'!J125</f>
        <v>19.151222999999995</v>
      </c>
      <c r="H124" s="25">
        <f>'[1]Category 1-Carpet'!L125</f>
        <v>40.221267599999997</v>
      </c>
      <c r="I124" s="25">
        <f>'[1]Category 1-Carpet'!N125</f>
        <v>40.221267599999997</v>
      </c>
      <c r="J124" s="25">
        <f>'[1]Category 1-Carpet'!P125</f>
        <v>40.339267599999992</v>
      </c>
      <c r="K124" s="25">
        <f>'[1]Category 1-Carpet'!R125</f>
        <v>38.569267599999989</v>
      </c>
      <c r="L124" s="25">
        <f>'[1]Category 1-Carpet'!T125</f>
        <v>40.410067599999991</v>
      </c>
      <c r="M124" s="25">
        <f>'[1]Category 1-Carpet'!V125</f>
        <v>38.569267599999989</v>
      </c>
      <c r="N124" s="62" t="s">
        <v>46</v>
      </c>
      <c r="O124" s="24">
        <v>3</v>
      </c>
      <c r="P124" s="24">
        <v>2.8</v>
      </c>
      <c r="Q124" s="63" t="s">
        <v>58</v>
      </c>
      <c r="R124" s="63" t="s">
        <v>50</v>
      </c>
      <c r="S124" s="63" t="s">
        <v>51</v>
      </c>
      <c r="T124" s="63" t="s">
        <v>51</v>
      </c>
      <c r="U124" s="63" t="s">
        <v>51</v>
      </c>
      <c r="V124" s="63" t="s">
        <v>51</v>
      </c>
      <c r="W124" s="63" t="s">
        <v>50</v>
      </c>
      <c r="X124" s="63" t="s">
        <v>50</v>
      </c>
      <c r="Y124" s="63" t="s">
        <v>50</v>
      </c>
      <c r="Z124" s="63" t="s">
        <v>50</v>
      </c>
      <c r="AA124" s="63" t="s">
        <v>50</v>
      </c>
      <c r="AB124" s="64" t="s">
        <v>59</v>
      </c>
      <c r="AC124" s="64" t="s">
        <v>52</v>
      </c>
      <c r="AD124" s="64" t="s">
        <v>50</v>
      </c>
      <c r="AE124" s="64" t="s">
        <v>50</v>
      </c>
      <c r="AF124" s="64" t="s">
        <v>51</v>
      </c>
      <c r="AG124" s="64" t="s">
        <v>50</v>
      </c>
      <c r="AH124" s="64" t="s">
        <v>50</v>
      </c>
      <c r="AI124" s="64" t="s">
        <v>50</v>
      </c>
      <c r="AJ124" s="64" t="s">
        <v>50</v>
      </c>
      <c r="AK124" s="65">
        <v>0</v>
      </c>
      <c r="AL124" s="64">
        <v>41</v>
      </c>
      <c r="AM124" s="26" t="s">
        <v>79</v>
      </c>
    </row>
    <row r="125" spans="1:39" ht="84" customHeight="1" x14ac:dyDescent="0.35">
      <c r="A125" s="21" t="s">
        <v>147</v>
      </c>
      <c r="B125" s="22" t="s">
        <v>182</v>
      </c>
      <c r="C125" s="23" t="str">
        <f>VLOOKUP([1]!_Carpet[[#This Row],[Combo]],[2]Sheet1!$F$1:$I$22,4,FALSE)</f>
        <v>Must consist of nylon fiber, and meet have a minimum TARR rating of 3.0 and a maximum modification ratio of 2.8</v>
      </c>
      <c r="D125" s="24" t="s">
        <v>1</v>
      </c>
      <c r="E125" s="24" t="s">
        <v>299</v>
      </c>
      <c r="F125" s="24" t="s">
        <v>300</v>
      </c>
      <c r="G125" s="25">
        <f>'[1]Category 1-Carpet'!J126</f>
        <v>19.151222999999995</v>
      </c>
      <c r="H125" s="25">
        <f>'[1]Category 1-Carpet'!L126</f>
        <v>40.221267599999997</v>
      </c>
      <c r="I125" s="25">
        <f>'[1]Category 1-Carpet'!N126</f>
        <v>40.221267599999997</v>
      </c>
      <c r="J125" s="25">
        <f>'[1]Category 1-Carpet'!P126</f>
        <v>40.339267599999992</v>
      </c>
      <c r="K125" s="25">
        <f>'[1]Category 1-Carpet'!R126</f>
        <v>38.569267599999989</v>
      </c>
      <c r="L125" s="25">
        <f>'[1]Category 1-Carpet'!T126</f>
        <v>40.410067599999991</v>
      </c>
      <c r="M125" s="25">
        <f>'[1]Category 1-Carpet'!V126</f>
        <v>38.569267599999989</v>
      </c>
      <c r="N125" s="62" t="s">
        <v>46</v>
      </c>
      <c r="O125" s="24">
        <v>3.5</v>
      </c>
      <c r="P125" s="24">
        <v>2.8</v>
      </c>
      <c r="Q125" s="63" t="s">
        <v>58</v>
      </c>
      <c r="R125" s="63" t="s">
        <v>50</v>
      </c>
      <c r="S125" s="63" t="s">
        <v>51</v>
      </c>
      <c r="T125" s="63" t="s">
        <v>51</v>
      </c>
      <c r="U125" s="63" t="s">
        <v>51</v>
      </c>
      <c r="V125" s="63" t="s">
        <v>51</v>
      </c>
      <c r="W125" s="63" t="s">
        <v>50</v>
      </c>
      <c r="X125" s="63" t="s">
        <v>50</v>
      </c>
      <c r="Y125" s="63" t="s">
        <v>50</v>
      </c>
      <c r="Z125" s="63" t="s">
        <v>50</v>
      </c>
      <c r="AA125" s="63" t="s">
        <v>50</v>
      </c>
      <c r="AB125" s="64" t="s">
        <v>59</v>
      </c>
      <c r="AC125" s="64" t="s">
        <v>52</v>
      </c>
      <c r="AD125" s="64" t="s">
        <v>50</v>
      </c>
      <c r="AE125" s="64" t="s">
        <v>50</v>
      </c>
      <c r="AF125" s="64" t="s">
        <v>51</v>
      </c>
      <c r="AG125" s="64" t="s">
        <v>50</v>
      </c>
      <c r="AH125" s="64" t="s">
        <v>50</v>
      </c>
      <c r="AI125" s="64" t="s">
        <v>50</v>
      </c>
      <c r="AJ125" s="64" t="s">
        <v>50</v>
      </c>
      <c r="AK125" s="65">
        <v>0</v>
      </c>
      <c r="AL125" s="64">
        <v>41</v>
      </c>
      <c r="AM125" s="26" t="s">
        <v>79</v>
      </c>
    </row>
    <row r="126" spans="1:39" ht="84" customHeight="1" x14ac:dyDescent="0.35">
      <c r="A126" s="21" t="s">
        <v>147</v>
      </c>
      <c r="B126" s="22" t="s">
        <v>182</v>
      </c>
      <c r="C126" s="23" t="str">
        <f>VLOOKUP([1]!_Carpet[[#This Row],[Combo]],[2]Sheet1!$F$1:$I$22,4,FALSE)</f>
        <v>Must consist of nylon fiber, and meet have a minimum TARR rating of 3.0 and a maximum modification ratio of 2.8</v>
      </c>
      <c r="D126" s="24" t="s">
        <v>1</v>
      </c>
      <c r="E126" s="24" t="s">
        <v>301</v>
      </c>
      <c r="F126" s="24" t="s">
        <v>302</v>
      </c>
      <c r="G126" s="25">
        <f>'[1]Category 1-Carpet'!J127</f>
        <v>19.151222999999995</v>
      </c>
      <c r="H126" s="25">
        <f>'[1]Category 1-Carpet'!L127</f>
        <v>40.221267599999997</v>
      </c>
      <c r="I126" s="25">
        <f>'[1]Category 1-Carpet'!N127</f>
        <v>40.221267599999997</v>
      </c>
      <c r="J126" s="25">
        <f>'[1]Category 1-Carpet'!P127</f>
        <v>40.339267599999992</v>
      </c>
      <c r="K126" s="25">
        <f>'[1]Category 1-Carpet'!R127</f>
        <v>38.569267599999989</v>
      </c>
      <c r="L126" s="25">
        <f>'[1]Category 1-Carpet'!T127</f>
        <v>40.410067599999991</v>
      </c>
      <c r="M126" s="25">
        <f>'[1]Category 1-Carpet'!V127</f>
        <v>38.569267599999989</v>
      </c>
      <c r="N126" s="62" t="s">
        <v>46</v>
      </c>
      <c r="O126" s="24">
        <v>3</v>
      </c>
      <c r="P126" s="24">
        <v>2.8</v>
      </c>
      <c r="Q126" s="63" t="s">
        <v>58</v>
      </c>
      <c r="R126" s="63" t="s">
        <v>50</v>
      </c>
      <c r="S126" s="63" t="s">
        <v>51</v>
      </c>
      <c r="T126" s="63" t="s">
        <v>51</v>
      </c>
      <c r="U126" s="63" t="s">
        <v>51</v>
      </c>
      <c r="V126" s="63" t="s">
        <v>51</v>
      </c>
      <c r="W126" s="63" t="s">
        <v>50</v>
      </c>
      <c r="X126" s="63" t="s">
        <v>50</v>
      </c>
      <c r="Y126" s="63" t="s">
        <v>50</v>
      </c>
      <c r="Z126" s="63" t="s">
        <v>50</v>
      </c>
      <c r="AA126" s="63" t="s">
        <v>50</v>
      </c>
      <c r="AB126" s="64" t="s">
        <v>59</v>
      </c>
      <c r="AC126" s="64" t="s">
        <v>52</v>
      </c>
      <c r="AD126" s="64" t="s">
        <v>50</v>
      </c>
      <c r="AE126" s="64" t="s">
        <v>50</v>
      </c>
      <c r="AF126" s="64" t="s">
        <v>51</v>
      </c>
      <c r="AG126" s="64" t="s">
        <v>50</v>
      </c>
      <c r="AH126" s="64" t="s">
        <v>50</v>
      </c>
      <c r="AI126" s="64" t="s">
        <v>50</v>
      </c>
      <c r="AJ126" s="64" t="s">
        <v>50</v>
      </c>
      <c r="AK126" s="65">
        <v>0</v>
      </c>
      <c r="AL126" s="64">
        <v>41</v>
      </c>
      <c r="AM126" s="26" t="s">
        <v>79</v>
      </c>
    </row>
    <row r="127" spans="1:39" ht="84" customHeight="1" x14ac:dyDescent="0.35">
      <c r="A127" s="21" t="s">
        <v>147</v>
      </c>
      <c r="B127" s="22" t="s">
        <v>182</v>
      </c>
      <c r="C127" s="23" t="str">
        <f>VLOOKUP([1]!_Carpet[[#This Row],[Combo]],[2]Sheet1!$F$1:$I$22,4,FALSE)</f>
        <v>Must consist of nylon fiber, and meet have a minimum TARR rating of 3.0 and a maximum modification ratio of 2.8</v>
      </c>
      <c r="D127" s="24" t="s">
        <v>1</v>
      </c>
      <c r="E127" s="24" t="s">
        <v>303</v>
      </c>
      <c r="F127" s="24" t="s">
        <v>304</v>
      </c>
      <c r="G127" s="25">
        <f>'[1]Category 1-Carpet'!J128</f>
        <v>19.151222999999995</v>
      </c>
      <c r="H127" s="25">
        <f>'[1]Category 1-Carpet'!L128</f>
        <v>40.221267599999997</v>
      </c>
      <c r="I127" s="25">
        <f>'[1]Category 1-Carpet'!N128</f>
        <v>40.221267599999997</v>
      </c>
      <c r="J127" s="25">
        <f>'[1]Category 1-Carpet'!P128</f>
        <v>40.339267599999992</v>
      </c>
      <c r="K127" s="25">
        <f>'[1]Category 1-Carpet'!R128</f>
        <v>38.569267599999989</v>
      </c>
      <c r="L127" s="25">
        <f>'[1]Category 1-Carpet'!T128</f>
        <v>40.410067599999991</v>
      </c>
      <c r="M127" s="25">
        <f>'[1]Category 1-Carpet'!V128</f>
        <v>38.569267599999989</v>
      </c>
      <c r="N127" s="62" t="s">
        <v>46</v>
      </c>
      <c r="O127" s="24">
        <v>3.5</v>
      </c>
      <c r="P127" s="24">
        <v>2.8</v>
      </c>
      <c r="Q127" s="63" t="s">
        <v>58</v>
      </c>
      <c r="R127" s="63" t="s">
        <v>50</v>
      </c>
      <c r="S127" s="63" t="s">
        <v>51</v>
      </c>
      <c r="T127" s="63" t="s">
        <v>51</v>
      </c>
      <c r="U127" s="63" t="s">
        <v>51</v>
      </c>
      <c r="V127" s="63" t="s">
        <v>51</v>
      </c>
      <c r="W127" s="63" t="s">
        <v>50</v>
      </c>
      <c r="X127" s="63" t="s">
        <v>50</v>
      </c>
      <c r="Y127" s="63" t="s">
        <v>50</v>
      </c>
      <c r="Z127" s="63" t="s">
        <v>50</v>
      </c>
      <c r="AA127" s="63" t="s">
        <v>50</v>
      </c>
      <c r="AB127" s="64" t="s">
        <v>59</v>
      </c>
      <c r="AC127" s="64" t="s">
        <v>52</v>
      </c>
      <c r="AD127" s="64" t="s">
        <v>50</v>
      </c>
      <c r="AE127" s="64" t="s">
        <v>50</v>
      </c>
      <c r="AF127" s="64" t="s">
        <v>51</v>
      </c>
      <c r="AG127" s="64" t="s">
        <v>50</v>
      </c>
      <c r="AH127" s="64" t="s">
        <v>50</v>
      </c>
      <c r="AI127" s="64" t="s">
        <v>50</v>
      </c>
      <c r="AJ127" s="64" t="s">
        <v>50</v>
      </c>
      <c r="AK127" s="65">
        <v>0</v>
      </c>
      <c r="AL127" s="64">
        <v>41</v>
      </c>
      <c r="AM127" s="26" t="s">
        <v>79</v>
      </c>
    </row>
    <row r="128" spans="1:39" ht="84" customHeight="1" x14ac:dyDescent="0.35">
      <c r="A128" s="21" t="s">
        <v>147</v>
      </c>
      <c r="B128" s="22" t="s">
        <v>182</v>
      </c>
      <c r="C128" s="23" t="str">
        <f>VLOOKUP([1]!_Carpet[[#This Row],[Combo]],[2]Sheet1!$F$1:$I$22,4,FALSE)</f>
        <v>Must consist of nylon fiber, and meet have a minimum TARR rating of 3.0 and a maximum modification ratio of 2.8</v>
      </c>
      <c r="D128" s="24" t="s">
        <v>1</v>
      </c>
      <c r="E128" s="24" t="s">
        <v>305</v>
      </c>
      <c r="F128" s="24" t="s">
        <v>306</v>
      </c>
      <c r="G128" s="25">
        <f>'[1]Category 1-Carpet'!J129</f>
        <v>19.151222999999995</v>
      </c>
      <c r="H128" s="25">
        <f>'[1]Category 1-Carpet'!L129</f>
        <v>40.221267599999997</v>
      </c>
      <c r="I128" s="25">
        <f>'[1]Category 1-Carpet'!N129</f>
        <v>40.221267599999997</v>
      </c>
      <c r="J128" s="25">
        <f>'[1]Category 1-Carpet'!P129</f>
        <v>40.339267599999992</v>
      </c>
      <c r="K128" s="25">
        <f>'[1]Category 1-Carpet'!R129</f>
        <v>38.569267599999989</v>
      </c>
      <c r="L128" s="25">
        <f>'[1]Category 1-Carpet'!T129</f>
        <v>40.410067599999991</v>
      </c>
      <c r="M128" s="25">
        <f>'[1]Category 1-Carpet'!V129</f>
        <v>38.569267599999989</v>
      </c>
      <c r="N128" s="62" t="s">
        <v>46</v>
      </c>
      <c r="O128" s="24">
        <v>3</v>
      </c>
      <c r="P128" s="24">
        <v>2.8</v>
      </c>
      <c r="Q128" s="63" t="s">
        <v>58</v>
      </c>
      <c r="R128" s="63" t="s">
        <v>50</v>
      </c>
      <c r="S128" s="63" t="s">
        <v>51</v>
      </c>
      <c r="T128" s="63" t="s">
        <v>51</v>
      </c>
      <c r="U128" s="63" t="s">
        <v>51</v>
      </c>
      <c r="V128" s="63" t="s">
        <v>51</v>
      </c>
      <c r="W128" s="63" t="s">
        <v>50</v>
      </c>
      <c r="X128" s="63" t="s">
        <v>50</v>
      </c>
      <c r="Y128" s="63" t="s">
        <v>50</v>
      </c>
      <c r="Z128" s="63" t="s">
        <v>50</v>
      </c>
      <c r="AA128" s="63" t="s">
        <v>50</v>
      </c>
      <c r="AB128" s="64" t="s">
        <v>59</v>
      </c>
      <c r="AC128" s="64" t="s">
        <v>52</v>
      </c>
      <c r="AD128" s="64" t="s">
        <v>50</v>
      </c>
      <c r="AE128" s="64" t="s">
        <v>50</v>
      </c>
      <c r="AF128" s="64" t="s">
        <v>51</v>
      </c>
      <c r="AG128" s="64" t="s">
        <v>50</v>
      </c>
      <c r="AH128" s="64" t="s">
        <v>50</v>
      </c>
      <c r="AI128" s="64" t="s">
        <v>50</v>
      </c>
      <c r="AJ128" s="64" t="s">
        <v>50</v>
      </c>
      <c r="AK128" s="65">
        <v>0</v>
      </c>
      <c r="AL128" s="64">
        <v>41</v>
      </c>
      <c r="AM128" s="26" t="s">
        <v>79</v>
      </c>
    </row>
    <row r="129" spans="1:39" ht="84" customHeight="1" x14ac:dyDescent="0.35">
      <c r="A129" s="21" t="s">
        <v>147</v>
      </c>
      <c r="B129" s="22" t="s">
        <v>182</v>
      </c>
      <c r="C129" s="23" t="str">
        <f>VLOOKUP([1]!_Carpet[[#This Row],[Combo]],[2]Sheet1!$F$1:$I$22,4,FALSE)</f>
        <v>Must consist of nylon fiber, and meet have a minimum TARR rating of 3.0 and a maximum modification ratio of 2.8</v>
      </c>
      <c r="D129" s="24" t="s">
        <v>1</v>
      </c>
      <c r="E129" s="24" t="s">
        <v>307</v>
      </c>
      <c r="F129" s="24" t="s">
        <v>308</v>
      </c>
      <c r="G129" s="25">
        <f>'[1]Category 1-Carpet'!J130</f>
        <v>17.953522999999997</v>
      </c>
      <c r="H129" s="25">
        <f>'[1]Category 1-Carpet'!L130</f>
        <v>38.784027599999995</v>
      </c>
      <c r="I129" s="25">
        <f>'[1]Category 1-Carpet'!N130</f>
        <v>38.784027599999995</v>
      </c>
      <c r="J129" s="25">
        <f>'[1]Category 1-Carpet'!P130</f>
        <v>38.902027599999997</v>
      </c>
      <c r="K129" s="25">
        <f>'[1]Category 1-Carpet'!R130</f>
        <v>37.132027599999994</v>
      </c>
      <c r="L129" s="25">
        <f>'[1]Category 1-Carpet'!T130</f>
        <v>38.972827599999988</v>
      </c>
      <c r="M129" s="25">
        <f>'[1]Category 1-Carpet'!V130</f>
        <v>37.132027599999994</v>
      </c>
      <c r="N129" s="62" t="s">
        <v>46</v>
      </c>
      <c r="O129" s="24">
        <v>3</v>
      </c>
      <c r="P129" s="24">
        <v>2.8</v>
      </c>
      <c r="Q129" s="63" t="s">
        <v>58</v>
      </c>
      <c r="R129" s="63" t="s">
        <v>50</v>
      </c>
      <c r="S129" s="63" t="s">
        <v>51</v>
      </c>
      <c r="T129" s="63" t="s">
        <v>51</v>
      </c>
      <c r="U129" s="63" t="s">
        <v>51</v>
      </c>
      <c r="V129" s="63" t="s">
        <v>51</v>
      </c>
      <c r="W129" s="63" t="s">
        <v>50</v>
      </c>
      <c r="X129" s="63" t="s">
        <v>50</v>
      </c>
      <c r="Y129" s="63" t="s">
        <v>50</v>
      </c>
      <c r="Z129" s="63" t="s">
        <v>50</v>
      </c>
      <c r="AA129" s="63" t="s">
        <v>50</v>
      </c>
      <c r="AB129" s="64" t="s">
        <v>59</v>
      </c>
      <c r="AC129" s="64" t="s">
        <v>52</v>
      </c>
      <c r="AD129" s="64" t="s">
        <v>50</v>
      </c>
      <c r="AE129" s="64" t="s">
        <v>50</v>
      </c>
      <c r="AF129" s="64" t="s">
        <v>51</v>
      </c>
      <c r="AG129" s="64" t="s">
        <v>50</v>
      </c>
      <c r="AH129" s="64" t="s">
        <v>50</v>
      </c>
      <c r="AI129" s="64" t="s">
        <v>50</v>
      </c>
      <c r="AJ129" s="64" t="s">
        <v>50</v>
      </c>
      <c r="AK129" s="65">
        <v>0</v>
      </c>
      <c r="AL129" s="64">
        <v>42</v>
      </c>
      <c r="AM129" s="26" t="s">
        <v>79</v>
      </c>
    </row>
    <row r="130" spans="1:39" ht="84" customHeight="1" x14ac:dyDescent="0.35">
      <c r="A130" s="21" t="s">
        <v>147</v>
      </c>
      <c r="B130" s="22" t="s">
        <v>182</v>
      </c>
      <c r="C130" s="23" t="str">
        <f>VLOOKUP([1]!_Carpet[[#This Row],[Combo]],[2]Sheet1!$F$1:$I$22,4,FALSE)</f>
        <v>Must consist of nylon fiber, and meet have a minimum TARR rating of 3.0 and a maximum modification ratio of 2.8</v>
      </c>
      <c r="D130" s="24" t="s">
        <v>1</v>
      </c>
      <c r="E130" s="24" t="s">
        <v>309</v>
      </c>
      <c r="F130" s="24" t="s">
        <v>310</v>
      </c>
      <c r="G130" s="25">
        <f>'[1]Category 1-Carpet'!J131</f>
        <v>23.594689999999996</v>
      </c>
      <c r="H130" s="25">
        <f>'[1]Category 1-Carpet'!L131</f>
        <v>45.55342799999999</v>
      </c>
      <c r="I130" s="25">
        <f>'[1]Category 1-Carpet'!N131</f>
        <v>45.55342799999999</v>
      </c>
      <c r="J130" s="25">
        <f>'[1]Category 1-Carpet'!P131</f>
        <v>45.671427999999999</v>
      </c>
      <c r="K130" s="25">
        <f>'[1]Category 1-Carpet'!R131</f>
        <v>43.901427999999996</v>
      </c>
      <c r="L130" s="25">
        <f>'[1]Category 1-Carpet'!T131</f>
        <v>45.74222799999999</v>
      </c>
      <c r="M130" s="25">
        <f>'[1]Category 1-Carpet'!V131</f>
        <v>43.901427999999996</v>
      </c>
      <c r="N130" s="62" t="s">
        <v>46</v>
      </c>
      <c r="O130" s="24">
        <v>3.5</v>
      </c>
      <c r="P130" s="24">
        <v>2.8</v>
      </c>
      <c r="Q130" s="63" t="s">
        <v>58</v>
      </c>
      <c r="R130" s="63" t="s">
        <v>50</v>
      </c>
      <c r="S130" s="63" t="s">
        <v>51</v>
      </c>
      <c r="T130" s="63" t="s">
        <v>51</v>
      </c>
      <c r="U130" s="63" t="s">
        <v>51</v>
      </c>
      <c r="V130" s="63" t="s">
        <v>51</v>
      </c>
      <c r="W130" s="63" t="s">
        <v>50</v>
      </c>
      <c r="X130" s="63" t="s">
        <v>50</v>
      </c>
      <c r="Y130" s="63" t="s">
        <v>50</v>
      </c>
      <c r="Z130" s="63" t="s">
        <v>50</v>
      </c>
      <c r="AA130" s="63" t="s">
        <v>50</v>
      </c>
      <c r="AB130" s="64" t="s">
        <v>59</v>
      </c>
      <c r="AC130" s="64" t="s">
        <v>52</v>
      </c>
      <c r="AD130" s="64" t="s">
        <v>50</v>
      </c>
      <c r="AE130" s="64" t="s">
        <v>50</v>
      </c>
      <c r="AF130" s="64" t="s">
        <v>51</v>
      </c>
      <c r="AG130" s="64" t="s">
        <v>50</v>
      </c>
      <c r="AH130" s="64" t="s">
        <v>50</v>
      </c>
      <c r="AI130" s="64" t="s">
        <v>50</v>
      </c>
      <c r="AJ130" s="64" t="s">
        <v>50</v>
      </c>
      <c r="AK130" s="65">
        <v>0</v>
      </c>
      <c r="AL130" s="64">
        <v>43</v>
      </c>
      <c r="AM130" s="26" t="s">
        <v>79</v>
      </c>
    </row>
    <row r="131" spans="1:39" ht="84" customHeight="1" x14ac:dyDescent="0.35">
      <c r="A131" s="21" t="s">
        <v>147</v>
      </c>
      <c r="B131" s="22" t="s">
        <v>182</v>
      </c>
      <c r="C131" s="23" t="str">
        <f>VLOOKUP([1]!_Carpet[[#This Row],[Combo]],[2]Sheet1!$F$1:$I$22,4,FALSE)</f>
        <v>Must consist of nylon fiber, and meet have a minimum TARR rating of 3.0 and a maximum modification ratio of 2.8</v>
      </c>
      <c r="D131" s="24" t="s">
        <v>1</v>
      </c>
      <c r="E131" s="24" t="s">
        <v>311</v>
      </c>
      <c r="F131" s="24" t="s">
        <v>312</v>
      </c>
      <c r="G131" s="25">
        <f>'[1]Category 1-Carpet'!J132</f>
        <v>23.594689999999996</v>
      </c>
      <c r="H131" s="25">
        <f>'[1]Category 1-Carpet'!L132</f>
        <v>45.55342799999999</v>
      </c>
      <c r="I131" s="25">
        <f>'[1]Category 1-Carpet'!N132</f>
        <v>45.55342799999999</v>
      </c>
      <c r="J131" s="25">
        <f>'[1]Category 1-Carpet'!P132</f>
        <v>45.671427999999999</v>
      </c>
      <c r="K131" s="25">
        <f>'[1]Category 1-Carpet'!R132</f>
        <v>43.901427999999996</v>
      </c>
      <c r="L131" s="25">
        <f>'[1]Category 1-Carpet'!T132</f>
        <v>45.74222799999999</v>
      </c>
      <c r="M131" s="25">
        <f>'[1]Category 1-Carpet'!V132</f>
        <v>43.901427999999996</v>
      </c>
      <c r="N131" s="62" t="s">
        <v>46</v>
      </c>
      <c r="O131" s="24">
        <v>3.5</v>
      </c>
      <c r="P131" s="24">
        <v>2.8</v>
      </c>
      <c r="Q131" s="63" t="s">
        <v>58</v>
      </c>
      <c r="R131" s="63" t="s">
        <v>50</v>
      </c>
      <c r="S131" s="63" t="s">
        <v>51</v>
      </c>
      <c r="T131" s="63" t="s">
        <v>51</v>
      </c>
      <c r="U131" s="63" t="s">
        <v>51</v>
      </c>
      <c r="V131" s="63" t="s">
        <v>51</v>
      </c>
      <c r="W131" s="63" t="s">
        <v>50</v>
      </c>
      <c r="X131" s="63" t="s">
        <v>50</v>
      </c>
      <c r="Y131" s="63" t="s">
        <v>50</v>
      </c>
      <c r="Z131" s="63" t="s">
        <v>50</v>
      </c>
      <c r="AA131" s="63" t="s">
        <v>50</v>
      </c>
      <c r="AB131" s="64" t="s">
        <v>59</v>
      </c>
      <c r="AC131" s="64" t="s">
        <v>52</v>
      </c>
      <c r="AD131" s="64" t="s">
        <v>50</v>
      </c>
      <c r="AE131" s="64" t="s">
        <v>50</v>
      </c>
      <c r="AF131" s="64" t="s">
        <v>51</v>
      </c>
      <c r="AG131" s="64" t="s">
        <v>50</v>
      </c>
      <c r="AH131" s="64" t="s">
        <v>50</v>
      </c>
      <c r="AI131" s="64" t="s">
        <v>50</v>
      </c>
      <c r="AJ131" s="64" t="s">
        <v>50</v>
      </c>
      <c r="AK131" s="65">
        <v>0</v>
      </c>
      <c r="AL131" s="64">
        <v>43</v>
      </c>
      <c r="AM131" s="26" t="s">
        <v>79</v>
      </c>
    </row>
    <row r="132" spans="1:39" ht="84" customHeight="1" x14ac:dyDescent="0.35">
      <c r="A132" s="21" t="s">
        <v>147</v>
      </c>
      <c r="B132" s="22" t="s">
        <v>182</v>
      </c>
      <c r="C132" s="23" t="str">
        <f>VLOOKUP([1]!_Carpet[[#This Row],[Combo]],[2]Sheet1!$F$1:$I$22,4,FALSE)</f>
        <v>Must consist of nylon fiber, and meet have a minimum TARR rating of 3.0 and a maximum modification ratio of 2.8</v>
      </c>
      <c r="D132" s="24" t="s">
        <v>1</v>
      </c>
      <c r="E132" s="24" t="s">
        <v>313</v>
      </c>
      <c r="F132" s="24" t="s">
        <v>314</v>
      </c>
      <c r="G132" s="25">
        <f>'[1]Category 1-Carpet'!J133</f>
        <v>25.091814999999997</v>
      </c>
      <c r="H132" s="25">
        <f>'[1]Category 1-Carpet'!L133</f>
        <v>47.349978</v>
      </c>
      <c r="I132" s="25">
        <f>'[1]Category 1-Carpet'!N133</f>
        <v>47.349978</v>
      </c>
      <c r="J132" s="25">
        <f>'[1]Category 1-Carpet'!P133</f>
        <v>47.467977999999988</v>
      </c>
      <c r="K132" s="25">
        <f>'[1]Category 1-Carpet'!R133</f>
        <v>45.697977999999992</v>
      </c>
      <c r="L132" s="25">
        <f>'[1]Category 1-Carpet'!T133</f>
        <v>47.538777999999994</v>
      </c>
      <c r="M132" s="25">
        <f>'[1]Category 1-Carpet'!V133</f>
        <v>45.697977999999992</v>
      </c>
      <c r="N132" s="62" t="s">
        <v>46</v>
      </c>
      <c r="O132" s="24">
        <v>3.5</v>
      </c>
      <c r="P132" s="24">
        <v>2.8</v>
      </c>
      <c r="Q132" s="63" t="s">
        <v>58</v>
      </c>
      <c r="R132" s="63" t="s">
        <v>50</v>
      </c>
      <c r="S132" s="63" t="s">
        <v>51</v>
      </c>
      <c r="T132" s="63" t="s">
        <v>51</v>
      </c>
      <c r="U132" s="63" t="s">
        <v>51</v>
      </c>
      <c r="V132" s="63" t="s">
        <v>51</v>
      </c>
      <c r="W132" s="63" t="s">
        <v>50</v>
      </c>
      <c r="X132" s="63" t="s">
        <v>50</v>
      </c>
      <c r="Y132" s="63" t="s">
        <v>50</v>
      </c>
      <c r="Z132" s="63" t="s">
        <v>50</v>
      </c>
      <c r="AA132" s="63" t="s">
        <v>50</v>
      </c>
      <c r="AB132" s="64" t="s">
        <v>59</v>
      </c>
      <c r="AC132" s="64" t="s">
        <v>52</v>
      </c>
      <c r="AD132" s="64" t="s">
        <v>50</v>
      </c>
      <c r="AE132" s="64" t="s">
        <v>50</v>
      </c>
      <c r="AF132" s="64" t="s">
        <v>51</v>
      </c>
      <c r="AG132" s="64" t="s">
        <v>50</v>
      </c>
      <c r="AH132" s="64" t="s">
        <v>50</v>
      </c>
      <c r="AI132" s="64" t="s">
        <v>50</v>
      </c>
      <c r="AJ132" s="64" t="s">
        <v>50</v>
      </c>
      <c r="AK132" s="65">
        <v>0</v>
      </c>
      <c r="AL132" s="64">
        <v>45</v>
      </c>
      <c r="AM132" s="26" t="s">
        <v>79</v>
      </c>
    </row>
    <row r="133" spans="1:39" ht="84" customHeight="1" x14ac:dyDescent="0.35">
      <c r="A133" s="21" t="s">
        <v>147</v>
      </c>
      <c r="B133" s="22" t="s">
        <v>182</v>
      </c>
      <c r="C133" s="23" t="str">
        <f>VLOOKUP([1]!_Carpet[[#This Row],[Combo]],[2]Sheet1!$F$1:$I$22,4,FALSE)</f>
        <v>Must consist of nylon fiber, and meet have a minimum TARR rating of 3.0 and a maximum modification ratio of 2.8</v>
      </c>
      <c r="D133" s="24" t="s">
        <v>1</v>
      </c>
      <c r="E133" s="24" t="s">
        <v>315</v>
      </c>
      <c r="F133" s="24" t="s">
        <v>316</v>
      </c>
      <c r="G133" s="25">
        <f>'[1]Category 1-Carpet'!J134</f>
        <v>25.091814999999997</v>
      </c>
      <c r="H133" s="25">
        <f>'[1]Category 1-Carpet'!L134</f>
        <v>47.349978</v>
      </c>
      <c r="I133" s="25">
        <f>'[1]Category 1-Carpet'!N134</f>
        <v>47.349978</v>
      </c>
      <c r="J133" s="25">
        <f>'[1]Category 1-Carpet'!P134</f>
        <v>47.467977999999988</v>
      </c>
      <c r="K133" s="25">
        <f>'[1]Category 1-Carpet'!R134</f>
        <v>45.697977999999992</v>
      </c>
      <c r="L133" s="25">
        <f>'[1]Category 1-Carpet'!T134</f>
        <v>47.538777999999994</v>
      </c>
      <c r="M133" s="25">
        <f>'[1]Category 1-Carpet'!V134</f>
        <v>45.697977999999992</v>
      </c>
      <c r="N133" s="62" t="s">
        <v>46</v>
      </c>
      <c r="O133" s="24">
        <v>3.5</v>
      </c>
      <c r="P133" s="24">
        <v>2.8</v>
      </c>
      <c r="Q133" s="63" t="s">
        <v>58</v>
      </c>
      <c r="R133" s="63" t="s">
        <v>50</v>
      </c>
      <c r="S133" s="63" t="s">
        <v>51</v>
      </c>
      <c r="T133" s="63" t="s">
        <v>51</v>
      </c>
      <c r="U133" s="63" t="s">
        <v>51</v>
      </c>
      <c r="V133" s="63" t="s">
        <v>51</v>
      </c>
      <c r="W133" s="63" t="s">
        <v>50</v>
      </c>
      <c r="X133" s="63" t="s">
        <v>50</v>
      </c>
      <c r="Y133" s="63" t="s">
        <v>50</v>
      </c>
      <c r="Z133" s="63" t="s">
        <v>50</v>
      </c>
      <c r="AA133" s="63" t="s">
        <v>50</v>
      </c>
      <c r="AB133" s="64" t="s">
        <v>59</v>
      </c>
      <c r="AC133" s="64" t="s">
        <v>52</v>
      </c>
      <c r="AD133" s="64" t="s">
        <v>50</v>
      </c>
      <c r="AE133" s="64" t="s">
        <v>50</v>
      </c>
      <c r="AF133" s="64" t="s">
        <v>51</v>
      </c>
      <c r="AG133" s="64" t="s">
        <v>50</v>
      </c>
      <c r="AH133" s="64" t="s">
        <v>50</v>
      </c>
      <c r="AI133" s="64" t="s">
        <v>50</v>
      </c>
      <c r="AJ133" s="64" t="s">
        <v>50</v>
      </c>
      <c r="AK133" s="65">
        <v>0</v>
      </c>
      <c r="AL133" s="64">
        <v>45</v>
      </c>
      <c r="AM133" s="26" t="s">
        <v>79</v>
      </c>
    </row>
    <row r="134" spans="1:39" ht="84" customHeight="1" x14ac:dyDescent="0.35">
      <c r="A134" s="21" t="s">
        <v>147</v>
      </c>
      <c r="B134" s="22" t="s">
        <v>182</v>
      </c>
      <c r="C134" s="23" t="str">
        <f>VLOOKUP([1]!_Carpet[[#This Row],[Combo]],[2]Sheet1!$F$1:$I$22,4,FALSE)</f>
        <v>Must consist of nylon fiber, and meet have a minimum TARR rating of 3.0 and a maximum modification ratio of 2.8</v>
      </c>
      <c r="D134" s="24" t="s">
        <v>1</v>
      </c>
      <c r="E134" s="24" t="s">
        <v>317</v>
      </c>
      <c r="F134" s="24" t="s">
        <v>318</v>
      </c>
      <c r="G134" s="25">
        <f>'[1]Category 1-Carpet'!J135</f>
        <v>25.091814999999997</v>
      </c>
      <c r="H134" s="25">
        <f>'[1]Category 1-Carpet'!L135</f>
        <v>47.349978</v>
      </c>
      <c r="I134" s="25">
        <f>'[1]Category 1-Carpet'!N135</f>
        <v>47.349978</v>
      </c>
      <c r="J134" s="25">
        <f>'[1]Category 1-Carpet'!P135</f>
        <v>47.467977999999988</v>
      </c>
      <c r="K134" s="25">
        <f>'[1]Category 1-Carpet'!R135</f>
        <v>45.697977999999992</v>
      </c>
      <c r="L134" s="25">
        <f>'[1]Category 1-Carpet'!T135</f>
        <v>47.538777999999994</v>
      </c>
      <c r="M134" s="25">
        <f>'[1]Category 1-Carpet'!V135</f>
        <v>45.697977999999992</v>
      </c>
      <c r="N134" s="62" t="s">
        <v>46</v>
      </c>
      <c r="O134" s="24">
        <v>3.5</v>
      </c>
      <c r="P134" s="24">
        <v>2.8</v>
      </c>
      <c r="Q134" s="63" t="s">
        <v>58</v>
      </c>
      <c r="R134" s="63" t="s">
        <v>50</v>
      </c>
      <c r="S134" s="63" t="s">
        <v>51</v>
      </c>
      <c r="T134" s="63" t="s">
        <v>51</v>
      </c>
      <c r="U134" s="63" t="s">
        <v>51</v>
      </c>
      <c r="V134" s="63" t="s">
        <v>51</v>
      </c>
      <c r="W134" s="63" t="s">
        <v>50</v>
      </c>
      <c r="X134" s="63" t="s">
        <v>50</v>
      </c>
      <c r="Y134" s="63" t="s">
        <v>50</v>
      </c>
      <c r="Z134" s="63" t="s">
        <v>50</v>
      </c>
      <c r="AA134" s="63" t="s">
        <v>50</v>
      </c>
      <c r="AB134" s="64" t="s">
        <v>59</v>
      </c>
      <c r="AC134" s="64" t="s">
        <v>52</v>
      </c>
      <c r="AD134" s="64" t="s">
        <v>50</v>
      </c>
      <c r="AE134" s="64" t="s">
        <v>50</v>
      </c>
      <c r="AF134" s="64" t="s">
        <v>51</v>
      </c>
      <c r="AG134" s="64" t="s">
        <v>50</v>
      </c>
      <c r="AH134" s="64" t="s">
        <v>50</v>
      </c>
      <c r="AI134" s="64" t="s">
        <v>50</v>
      </c>
      <c r="AJ134" s="64" t="s">
        <v>50</v>
      </c>
      <c r="AK134" s="65">
        <v>0</v>
      </c>
      <c r="AL134" s="64">
        <v>45</v>
      </c>
      <c r="AM134" s="26" t="s">
        <v>79</v>
      </c>
    </row>
    <row r="135" spans="1:39" ht="84" customHeight="1" x14ac:dyDescent="0.35">
      <c r="A135" s="27" t="s">
        <v>147</v>
      </c>
      <c r="B135" s="28" t="s">
        <v>182</v>
      </c>
      <c r="C135" s="29" t="s">
        <v>319</v>
      </c>
      <c r="D135" s="30" t="s">
        <v>1</v>
      </c>
      <c r="E135" s="30" t="s">
        <v>320</v>
      </c>
      <c r="F135" s="30" t="s">
        <v>321</v>
      </c>
      <c r="G135" s="25">
        <f>'[1]Category 1-Carpet'!J136</f>
        <v>31.739049999999995</v>
      </c>
      <c r="H135" s="25">
        <f>'[1]Category 1-Carpet'!L136</f>
        <v>48.9818</v>
      </c>
      <c r="I135" s="25">
        <f>'[1]Category 1-Carpet'!N136</f>
        <v>48.9818</v>
      </c>
      <c r="J135" s="25">
        <f>'[1]Category 1-Carpet'!P136</f>
        <v>49.099800000000002</v>
      </c>
      <c r="K135" s="25">
        <f>'[1]Category 1-Carpet'!R136</f>
        <v>47.329799999999999</v>
      </c>
      <c r="L135" s="25">
        <f>'[1]Category 1-Carpet'!T136</f>
        <v>49.1706</v>
      </c>
      <c r="M135" s="25">
        <f>'[1]Category 1-Carpet'!V136</f>
        <v>47.329799999999999</v>
      </c>
      <c r="N135" s="62" t="s">
        <v>46</v>
      </c>
      <c r="O135" s="24">
        <v>3.5</v>
      </c>
      <c r="P135" s="24">
        <v>2.8</v>
      </c>
      <c r="Q135" s="66" t="s">
        <v>58</v>
      </c>
      <c r="R135" s="66" t="s">
        <v>50</v>
      </c>
      <c r="S135" s="66" t="s">
        <v>51</v>
      </c>
      <c r="T135" s="66" t="s">
        <v>51</v>
      </c>
      <c r="U135" s="66" t="s">
        <v>51</v>
      </c>
      <c r="V135" s="66" t="s">
        <v>51</v>
      </c>
      <c r="W135" s="66" t="s">
        <v>50</v>
      </c>
      <c r="X135" s="66" t="s">
        <v>50</v>
      </c>
      <c r="Y135" s="66" t="s">
        <v>50</v>
      </c>
      <c r="Z135" s="66" t="s">
        <v>50</v>
      </c>
      <c r="AA135" s="66" t="s">
        <v>50</v>
      </c>
      <c r="AB135" s="67" t="s">
        <v>59</v>
      </c>
      <c r="AC135" s="62" t="s">
        <v>52</v>
      </c>
      <c r="AD135" s="67" t="s">
        <v>50</v>
      </c>
      <c r="AE135" s="67" t="s">
        <v>50</v>
      </c>
      <c r="AF135" s="67" t="s">
        <v>51</v>
      </c>
      <c r="AG135" s="67" t="s">
        <v>50</v>
      </c>
      <c r="AH135" s="67" t="s">
        <v>50</v>
      </c>
      <c r="AI135" s="67" t="s">
        <v>50</v>
      </c>
      <c r="AJ135" s="62" t="s">
        <v>50</v>
      </c>
      <c r="AK135" s="68">
        <v>0</v>
      </c>
      <c r="AL135" s="67">
        <v>58</v>
      </c>
      <c r="AM135" s="31" t="s">
        <v>79</v>
      </c>
    </row>
    <row r="136" spans="1:39" ht="84" customHeight="1" x14ac:dyDescent="0.35">
      <c r="A136" s="27" t="s">
        <v>147</v>
      </c>
      <c r="B136" s="28" t="s">
        <v>182</v>
      </c>
      <c r="C136" s="29" t="s">
        <v>319</v>
      </c>
      <c r="D136" s="30" t="s">
        <v>1</v>
      </c>
      <c r="E136" s="30" t="s">
        <v>322</v>
      </c>
      <c r="F136" s="30" t="s">
        <v>323</v>
      </c>
      <c r="G136" s="25">
        <f>'[1]Category 1-Carpet'!J137</f>
        <v>31.739049999999995</v>
      </c>
      <c r="H136" s="25">
        <f>'[1]Category 1-Carpet'!L137</f>
        <v>48.9818</v>
      </c>
      <c r="I136" s="25">
        <f>'[1]Category 1-Carpet'!N137</f>
        <v>48.9818</v>
      </c>
      <c r="J136" s="25">
        <f>'[1]Category 1-Carpet'!P137</f>
        <v>49.099800000000002</v>
      </c>
      <c r="K136" s="25">
        <f>'[1]Category 1-Carpet'!R137</f>
        <v>47.329799999999999</v>
      </c>
      <c r="L136" s="25">
        <f>'[1]Category 1-Carpet'!T137</f>
        <v>49.1706</v>
      </c>
      <c r="M136" s="25">
        <f>'[1]Category 1-Carpet'!V137</f>
        <v>47.329799999999999</v>
      </c>
      <c r="N136" s="62" t="s">
        <v>46</v>
      </c>
      <c r="O136" s="24">
        <v>3.5</v>
      </c>
      <c r="P136" s="24">
        <v>2.8</v>
      </c>
      <c r="Q136" s="66" t="s">
        <v>58</v>
      </c>
      <c r="R136" s="66" t="s">
        <v>50</v>
      </c>
      <c r="S136" s="66" t="s">
        <v>51</v>
      </c>
      <c r="T136" s="66" t="s">
        <v>51</v>
      </c>
      <c r="U136" s="66" t="s">
        <v>51</v>
      </c>
      <c r="V136" s="66" t="s">
        <v>51</v>
      </c>
      <c r="W136" s="66" t="s">
        <v>50</v>
      </c>
      <c r="X136" s="66" t="s">
        <v>50</v>
      </c>
      <c r="Y136" s="66" t="s">
        <v>50</v>
      </c>
      <c r="Z136" s="66" t="s">
        <v>50</v>
      </c>
      <c r="AA136" s="66" t="s">
        <v>50</v>
      </c>
      <c r="AB136" s="67" t="s">
        <v>59</v>
      </c>
      <c r="AC136" s="62" t="s">
        <v>52</v>
      </c>
      <c r="AD136" s="67" t="s">
        <v>50</v>
      </c>
      <c r="AE136" s="67" t="s">
        <v>50</v>
      </c>
      <c r="AF136" s="67" t="s">
        <v>51</v>
      </c>
      <c r="AG136" s="67" t="s">
        <v>50</v>
      </c>
      <c r="AH136" s="67" t="s">
        <v>50</v>
      </c>
      <c r="AI136" s="67" t="s">
        <v>50</v>
      </c>
      <c r="AJ136" s="62" t="s">
        <v>50</v>
      </c>
      <c r="AK136" s="68">
        <v>0</v>
      </c>
      <c r="AL136" s="67">
        <v>58</v>
      </c>
      <c r="AM136" s="31" t="s">
        <v>79</v>
      </c>
    </row>
    <row r="137" spans="1:39" ht="84" customHeight="1" x14ac:dyDescent="0.35">
      <c r="A137" s="27" t="s">
        <v>147</v>
      </c>
      <c r="B137" s="28" t="s">
        <v>182</v>
      </c>
      <c r="C137" s="29" t="s">
        <v>319</v>
      </c>
      <c r="D137" s="30" t="s">
        <v>1</v>
      </c>
      <c r="E137" s="30" t="s">
        <v>324</v>
      </c>
      <c r="F137" s="30" t="s">
        <v>325</v>
      </c>
      <c r="G137" s="25">
        <f>'[1]Category 1-Carpet'!J138</f>
        <v>43.931635999999997</v>
      </c>
      <c r="H137" s="25">
        <f>'[1]Category 1-Carpet'!L138</f>
        <v>61.171199999999999</v>
      </c>
      <c r="I137" s="25">
        <f>'[1]Category 1-Carpet'!N138</f>
        <v>61.171199999999999</v>
      </c>
      <c r="J137" s="25">
        <f>'[1]Category 1-Carpet'!P138</f>
        <v>61.289199999999994</v>
      </c>
      <c r="K137" s="25">
        <f>'[1]Category 1-Carpet'!R138</f>
        <v>59.519199999999998</v>
      </c>
      <c r="L137" s="25">
        <f>'[1]Category 1-Carpet'!T138</f>
        <v>61.36</v>
      </c>
      <c r="M137" s="25">
        <f>'[1]Category 1-Carpet'!V138</f>
        <v>59.519199999999998</v>
      </c>
      <c r="N137" s="62" t="s">
        <v>46</v>
      </c>
      <c r="O137" s="24">
        <v>3.5</v>
      </c>
      <c r="P137" s="24">
        <v>2.8</v>
      </c>
      <c r="Q137" s="66" t="s">
        <v>58</v>
      </c>
      <c r="R137" s="66" t="s">
        <v>50</v>
      </c>
      <c r="S137" s="66" t="s">
        <v>51</v>
      </c>
      <c r="T137" s="66" t="s">
        <v>51</v>
      </c>
      <c r="U137" s="66" t="s">
        <v>51</v>
      </c>
      <c r="V137" s="66" t="s">
        <v>51</v>
      </c>
      <c r="W137" s="66" t="s">
        <v>50</v>
      </c>
      <c r="X137" s="66" t="s">
        <v>50</v>
      </c>
      <c r="Y137" s="66" t="s">
        <v>50</v>
      </c>
      <c r="Z137" s="66" t="s">
        <v>50</v>
      </c>
      <c r="AA137" s="66" t="s">
        <v>50</v>
      </c>
      <c r="AB137" s="67" t="s">
        <v>59</v>
      </c>
      <c r="AC137" s="62" t="s">
        <v>52</v>
      </c>
      <c r="AD137" s="67" t="s">
        <v>50</v>
      </c>
      <c r="AE137" s="67" t="s">
        <v>50</v>
      </c>
      <c r="AF137" s="67" t="s">
        <v>51</v>
      </c>
      <c r="AG137" s="67" t="s">
        <v>50</v>
      </c>
      <c r="AH137" s="67" t="s">
        <v>50</v>
      </c>
      <c r="AI137" s="67" t="s">
        <v>50</v>
      </c>
      <c r="AJ137" s="62" t="s">
        <v>50</v>
      </c>
      <c r="AK137" s="68">
        <v>0</v>
      </c>
      <c r="AL137" s="67">
        <v>60</v>
      </c>
      <c r="AM137" s="31" t="s">
        <v>79</v>
      </c>
    </row>
    <row r="138" spans="1:39" ht="84" customHeight="1" x14ac:dyDescent="0.35">
      <c r="A138" s="21" t="s">
        <v>147</v>
      </c>
      <c r="B138" s="22" t="s">
        <v>326</v>
      </c>
      <c r="C138" s="23" t="s">
        <v>327</v>
      </c>
      <c r="D138" s="24" t="s">
        <v>1</v>
      </c>
      <c r="E138" s="24" t="s">
        <v>328</v>
      </c>
      <c r="F138" s="24" t="s">
        <v>329</v>
      </c>
      <c r="G138" s="32">
        <f>'[1]Category 1-Carpet'!J139</f>
        <v>25.726596000000001</v>
      </c>
      <c r="H138" s="32">
        <f>'[1]Category 1-Carpet'!L139</f>
        <v>48.111715199999992</v>
      </c>
      <c r="I138" s="32">
        <f>'[1]Category 1-Carpet'!N139</f>
        <v>48.111715199999992</v>
      </c>
      <c r="J138" s="32">
        <f>'[1]Category 1-Carpet'!P139</f>
        <v>48.229715200000001</v>
      </c>
      <c r="K138" s="32">
        <f>'[1]Category 1-Carpet'!R139</f>
        <v>46.459715200000005</v>
      </c>
      <c r="L138" s="32">
        <f>'[1]Category 1-Carpet'!T139</f>
        <v>48.3005152</v>
      </c>
      <c r="M138" s="32">
        <f>'[1]Category 1-Carpet'!V139</f>
        <v>46.459715200000005</v>
      </c>
      <c r="N138" s="62" t="s">
        <v>46</v>
      </c>
      <c r="O138" s="24">
        <v>3.5</v>
      </c>
      <c r="P138" s="24">
        <v>1.9</v>
      </c>
      <c r="Q138" s="63" t="s">
        <v>58</v>
      </c>
      <c r="R138" s="63" t="s">
        <v>50</v>
      </c>
      <c r="S138" s="63" t="s">
        <v>51</v>
      </c>
      <c r="T138" s="63" t="s">
        <v>51</v>
      </c>
      <c r="U138" s="63" t="s">
        <v>51</v>
      </c>
      <c r="V138" s="63" t="s">
        <v>51</v>
      </c>
      <c r="W138" s="63" t="s">
        <v>50</v>
      </c>
      <c r="X138" s="63" t="s">
        <v>50</v>
      </c>
      <c r="Y138" s="63" t="s">
        <v>50</v>
      </c>
      <c r="Z138" s="63" t="s">
        <v>50</v>
      </c>
      <c r="AA138" s="63" t="s">
        <v>50</v>
      </c>
      <c r="AB138" s="64" t="s">
        <v>59</v>
      </c>
      <c r="AC138" s="64" t="s">
        <v>52</v>
      </c>
      <c r="AD138" s="64" t="s">
        <v>50</v>
      </c>
      <c r="AE138" s="64" t="s">
        <v>50</v>
      </c>
      <c r="AF138" s="64" t="s">
        <v>51</v>
      </c>
      <c r="AG138" s="64" t="s">
        <v>50</v>
      </c>
      <c r="AH138" s="64" t="s">
        <v>50</v>
      </c>
      <c r="AI138" s="64" t="s">
        <v>50</v>
      </c>
      <c r="AJ138" s="64" t="s">
        <v>50</v>
      </c>
      <c r="AK138" s="65">
        <v>0</v>
      </c>
      <c r="AL138" s="64">
        <v>42</v>
      </c>
      <c r="AM138" s="26" t="s">
        <v>79</v>
      </c>
    </row>
    <row r="139" spans="1:39" ht="84" customHeight="1" x14ac:dyDescent="0.35">
      <c r="A139" s="21" t="s">
        <v>147</v>
      </c>
      <c r="B139" s="22" t="s">
        <v>326</v>
      </c>
      <c r="C139" s="23" t="s">
        <v>327</v>
      </c>
      <c r="D139" s="24" t="s">
        <v>1</v>
      </c>
      <c r="E139" s="24" t="s">
        <v>330</v>
      </c>
      <c r="F139" s="24" t="s">
        <v>331</v>
      </c>
      <c r="G139" s="32">
        <f>'[1]Category 1-Carpet'!J140</f>
        <v>25.726596000000001</v>
      </c>
      <c r="H139" s="32">
        <f>'[1]Category 1-Carpet'!L140</f>
        <v>48.111715199999992</v>
      </c>
      <c r="I139" s="32">
        <f>'[1]Category 1-Carpet'!N140</f>
        <v>48.111715199999992</v>
      </c>
      <c r="J139" s="32">
        <f>'[1]Category 1-Carpet'!P140</f>
        <v>48.229715200000001</v>
      </c>
      <c r="K139" s="32">
        <f>'[1]Category 1-Carpet'!R140</f>
        <v>46.459715200000005</v>
      </c>
      <c r="L139" s="32">
        <f>'[1]Category 1-Carpet'!T140</f>
        <v>48.3005152</v>
      </c>
      <c r="M139" s="32">
        <f>'[1]Category 1-Carpet'!V140</f>
        <v>46.459715200000005</v>
      </c>
      <c r="N139" s="62" t="s">
        <v>46</v>
      </c>
      <c r="O139" s="24">
        <v>3.5</v>
      </c>
      <c r="P139" s="24">
        <v>1.9</v>
      </c>
      <c r="Q139" s="63" t="s">
        <v>58</v>
      </c>
      <c r="R139" s="63" t="s">
        <v>50</v>
      </c>
      <c r="S139" s="63" t="s">
        <v>51</v>
      </c>
      <c r="T139" s="63" t="s">
        <v>51</v>
      </c>
      <c r="U139" s="63" t="s">
        <v>51</v>
      </c>
      <c r="V139" s="63" t="s">
        <v>51</v>
      </c>
      <c r="W139" s="63" t="s">
        <v>50</v>
      </c>
      <c r="X139" s="63" t="s">
        <v>50</v>
      </c>
      <c r="Y139" s="63" t="s">
        <v>50</v>
      </c>
      <c r="Z139" s="63" t="s">
        <v>50</v>
      </c>
      <c r="AA139" s="63" t="s">
        <v>50</v>
      </c>
      <c r="AB139" s="64" t="s">
        <v>59</v>
      </c>
      <c r="AC139" s="64" t="s">
        <v>52</v>
      </c>
      <c r="AD139" s="64" t="s">
        <v>50</v>
      </c>
      <c r="AE139" s="64" t="s">
        <v>50</v>
      </c>
      <c r="AF139" s="64" t="s">
        <v>51</v>
      </c>
      <c r="AG139" s="64" t="s">
        <v>50</v>
      </c>
      <c r="AH139" s="64" t="s">
        <v>50</v>
      </c>
      <c r="AI139" s="64" t="s">
        <v>50</v>
      </c>
      <c r="AJ139" s="64" t="s">
        <v>50</v>
      </c>
      <c r="AK139" s="65">
        <v>0</v>
      </c>
      <c r="AL139" s="64">
        <v>43</v>
      </c>
      <c r="AM139" s="26" t="s">
        <v>79</v>
      </c>
    </row>
    <row r="140" spans="1:39" ht="84" customHeight="1" x14ac:dyDescent="0.35">
      <c r="A140" s="21" t="s">
        <v>147</v>
      </c>
      <c r="B140" s="22" t="s">
        <v>326</v>
      </c>
      <c r="C140" s="23" t="s">
        <v>327</v>
      </c>
      <c r="D140" s="24" t="s">
        <v>1</v>
      </c>
      <c r="E140" s="24" t="s">
        <v>332</v>
      </c>
      <c r="F140" s="24" t="s">
        <v>333</v>
      </c>
      <c r="G140" s="32">
        <f>'[1]Category 1-Carpet'!J141</f>
        <v>25.726596000000001</v>
      </c>
      <c r="H140" s="32">
        <f>'[1]Category 1-Carpet'!L141</f>
        <v>48.111715199999992</v>
      </c>
      <c r="I140" s="32">
        <f>'[1]Category 1-Carpet'!N141</f>
        <v>48.111715199999992</v>
      </c>
      <c r="J140" s="32">
        <f>'[1]Category 1-Carpet'!P141</f>
        <v>48.229715200000001</v>
      </c>
      <c r="K140" s="32">
        <f>'[1]Category 1-Carpet'!R141</f>
        <v>46.459715200000005</v>
      </c>
      <c r="L140" s="32">
        <f>'[1]Category 1-Carpet'!T141</f>
        <v>48.3005152</v>
      </c>
      <c r="M140" s="32">
        <f>'[1]Category 1-Carpet'!V141</f>
        <v>46.459715200000005</v>
      </c>
      <c r="N140" s="62" t="s">
        <v>46</v>
      </c>
      <c r="O140" s="24">
        <v>3.5</v>
      </c>
      <c r="P140" s="24">
        <v>1.9</v>
      </c>
      <c r="Q140" s="63" t="s">
        <v>58</v>
      </c>
      <c r="R140" s="63" t="s">
        <v>50</v>
      </c>
      <c r="S140" s="63" t="s">
        <v>51</v>
      </c>
      <c r="T140" s="63" t="s">
        <v>51</v>
      </c>
      <c r="U140" s="63" t="s">
        <v>51</v>
      </c>
      <c r="V140" s="63" t="s">
        <v>51</v>
      </c>
      <c r="W140" s="63" t="s">
        <v>50</v>
      </c>
      <c r="X140" s="63" t="s">
        <v>50</v>
      </c>
      <c r="Y140" s="63" t="s">
        <v>50</v>
      </c>
      <c r="Z140" s="63" t="s">
        <v>50</v>
      </c>
      <c r="AA140" s="63" t="s">
        <v>50</v>
      </c>
      <c r="AB140" s="64" t="s">
        <v>59</v>
      </c>
      <c r="AC140" s="64" t="s">
        <v>52</v>
      </c>
      <c r="AD140" s="64" t="s">
        <v>50</v>
      </c>
      <c r="AE140" s="64" t="s">
        <v>50</v>
      </c>
      <c r="AF140" s="64" t="s">
        <v>51</v>
      </c>
      <c r="AG140" s="64" t="s">
        <v>50</v>
      </c>
      <c r="AH140" s="64" t="s">
        <v>50</v>
      </c>
      <c r="AI140" s="64" t="s">
        <v>50</v>
      </c>
      <c r="AJ140" s="64" t="s">
        <v>50</v>
      </c>
      <c r="AK140" s="65">
        <v>0</v>
      </c>
      <c r="AL140" s="64">
        <v>39</v>
      </c>
      <c r="AM140" s="26" t="s">
        <v>79</v>
      </c>
    </row>
    <row r="141" spans="1:39" ht="84" customHeight="1" x14ac:dyDescent="0.35">
      <c r="A141" s="21" t="s">
        <v>147</v>
      </c>
      <c r="B141" s="22" t="s">
        <v>326</v>
      </c>
      <c r="C141" s="23" t="s">
        <v>327</v>
      </c>
      <c r="D141" s="24" t="s">
        <v>1</v>
      </c>
      <c r="E141" s="24" t="s">
        <v>334</v>
      </c>
      <c r="F141" s="24" t="s">
        <v>335</v>
      </c>
      <c r="G141" s="32">
        <f>'[1]Category 1-Carpet'!J142</f>
        <v>28.696891999999998</v>
      </c>
      <c r="H141" s="32">
        <f>'[1]Category 1-Carpet'!L142</f>
        <v>51.676070399999993</v>
      </c>
      <c r="I141" s="32">
        <f>'[1]Category 1-Carpet'!N142</f>
        <v>51.676070399999993</v>
      </c>
      <c r="J141" s="32">
        <f>'[1]Category 1-Carpet'!P142</f>
        <v>51.794070399999995</v>
      </c>
      <c r="K141" s="32">
        <f>'[1]Category 1-Carpet'!R142</f>
        <v>50.024070399999999</v>
      </c>
      <c r="L141" s="32">
        <f>'[1]Category 1-Carpet'!T142</f>
        <v>51.864870399999987</v>
      </c>
      <c r="M141" s="32">
        <f>'[1]Category 1-Carpet'!V142</f>
        <v>50.024070399999999</v>
      </c>
      <c r="N141" s="62" t="s">
        <v>46</v>
      </c>
      <c r="O141" s="24">
        <v>3.5</v>
      </c>
      <c r="P141" s="24">
        <v>1.9</v>
      </c>
      <c r="Q141" s="63" t="s">
        <v>58</v>
      </c>
      <c r="R141" s="63" t="s">
        <v>50</v>
      </c>
      <c r="S141" s="63" t="s">
        <v>51</v>
      </c>
      <c r="T141" s="63" t="s">
        <v>51</v>
      </c>
      <c r="U141" s="63" t="s">
        <v>51</v>
      </c>
      <c r="V141" s="63" t="s">
        <v>51</v>
      </c>
      <c r="W141" s="63" t="s">
        <v>50</v>
      </c>
      <c r="X141" s="63" t="s">
        <v>50</v>
      </c>
      <c r="Y141" s="63" t="s">
        <v>50</v>
      </c>
      <c r="Z141" s="63" t="s">
        <v>50</v>
      </c>
      <c r="AA141" s="63" t="s">
        <v>50</v>
      </c>
      <c r="AB141" s="64" t="s">
        <v>59</v>
      </c>
      <c r="AC141" s="64" t="s">
        <v>52</v>
      </c>
      <c r="AD141" s="64" t="s">
        <v>50</v>
      </c>
      <c r="AE141" s="64" t="s">
        <v>50</v>
      </c>
      <c r="AF141" s="64" t="s">
        <v>51</v>
      </c>
      <c r="AG141" s="64" t="s">
        <v>50</v>
      </c>
      <c r="AH141" s="64" t="s">
        <v>50</v>
      </c>
      <c r="AI141" s="64" t="s">
        <v>50</v>
      </c>
      <c r="AJ141" s="64" t="s">
        <v>50</v>
      </c>
      <c r="AK141" s="65">
        <v>0</v>
      </c>
      <c r="AL141" s="64">
        <v>39</v>
      </c>
      <c r="AM141" s="26" t="s">
        <v>79</v>
      </c>
    </row>
    <row r="142" spans="1:39" ht="84" customHeight="1" x14ac:dyDescent="0.35">
      <c r="A142" s="21" t="s">
        <v>147</v>
      </c>
      <c r="B142" s="22" t="s">
        <v>326</v>
      </c>
      <c r="C142" s="23" t="s">
        <v>327</v>
      </c>
      <c r="D142" s="24" t="s">
        <v>1</v>
      </c>
      <c r="E142" s="24" t="s">
        <v>336</v>
      </c>
      <c r="F142" s="24" t="s">
        <v>337</v>
      </c>
      <c r="G142" s="32">
        <f>'[1]Category 1-Carpet'!J143</f>
        <v>28.696891999999998</v>
      </c>
      <c r="H142" s="32">
        <f>'[1]Category 1-Carpet'!L143</f>
        <v>51.676070399999993</v>
      </c>
      <c r="I142" s="32">
        <f>'[1]Category 1-Carpet'!N143</f>
        <v>51.676070399999993</v>
      </c>
      <c r="J142" s="32">
        <f>'[1]Category 1-Carpet'!P143</f>
        <v>51.794070399999995</v>
      </c>
      <c r="K142" s="32">
        <f>'[1]Category 1-Carpet'!R143</f>
        <v>50.024070399999999</v>
      </c>
      <c r="L142" s="32">
        <f>'[1]Category 1-Carpet'!T143</f>
        <v>51.864870399999987</v>
      </c>
      <c r="M142" s="32">
        <f>'[1]Category 1-Carpet'!V143</f>
        <v>50.024070399999999</v>
      </c>
      <c r="N142" s="62" t="s">
        <v>46</v>
      </c>
      <c r="O142" s="24">
        <v>3.5</v>
      </c>
      <c r="P142" s="24">
        <v>1.9</v>
      </c>
      <c r="Q142" s="63" t="s">
        <v>58</v>
      </c>
      <c r="R142" s="63" t="s">
        <v>50</v>
      </c>
      <c r="S142" s="63" t="s">
        <v>51</v>
      </c>
      <c r="T142" s="63" t="s">
        <v>51</v>
      </c>
      <c r="U142" s="63" t="s">
        <v>51</v>
      </c>
      <c r="V142" s="63" t="s">
        <v>51</v>
      </c>
      <c r="W142" s="63" t="s">
        <v>50</v>
      </c>
      <c r="X142" s="63" t="s">
        <v>50</v>
      </c>
      <c r="Y142" s="63" t="s">
        <v>50</v>
      </c>
      <c r="Z142" s="63" t="s">
        <v>50</v>
      </c>
      <c r="AA142" s="63" t="s">
        <v>50</v>
      </c>
      <c r="AB142" s="64" t="s">
        <v>59</v>
      </c>
      <c r="AC142" s="64" t="s">
        <v>52</v>
      </c>
      <c r="AD142" s="64" t="s">
        <v>50</v>
      </c>
      <c r="AE142" s="64" t="s">
        <v>50</v>
      </c>
      <c r="AF142" s="64" t="s">
        <v>51</v>
      </c>
      <c r="AG142" s="64" t="s">
        <v>50</v>
      </c>
      <c r="AH142" s="64" t="s">
        <v>50</v>
      </c>
      <c r="AI142" s="64" t="s">
        <v>50</v>
      </c>
      <c r="AJ142" s="64" t="s">
        <v>50</v>
      </c>
      <c r="AK142" s="65">
        <v>0</v>
      </c>
      <c r="AL142" s="64">
        <v>39</v>
      </c>
      <c r="AM142" s="26" t="s">
        <v>79</v>
      </c>
    </row>
    <row r="143" spans="1:39" ht="84" customHeight="1" x14ac:dyDescent="0.35">
      <c r="A143" s="21" t="s">
        <v>147</v>
      </c>
      <c r="B143" s="22" t="s">
        <v>326</v>
      </c>
      <c r="C143" s="23" t="s">
        <v>338</v>
      </c>
      <c r="D143" s="24" t="s">
        <v>1</v>
      </c>
      <c r="E143" s="24" t="s">
        <v>339</v>
      </c>
      <c r="F143" s="24" t="s">
        <v>340</v>
      </c>
      <c r="G143" s="32">
        <f>'[1]Category 1-Carpet'!J144</f>
        <v>24.768435999999998</v>
      </c>
      <c r="H143" s="32">
        <f>'[1]Category 1-Carpet'!L144</f>
        <v>46.961923199999994</v>
      </c>
      <c r="I143" s="32">
        <f>'[1]Category 1-Carpet'!N144</f>
        <v>46.961923199999994</v>
      </c>
      <c r="J143" s="32">
        <f>'[1]Category 1-Carpet'!P144</f>
        <v>47.079923200000003</v>
      </c>
      <c r="K143" s="32">
        <f>'[1]Category 1-Carpet'!R144</f>
        <v>45.3099232</v>
      </c>
      <c r="L143" s="32">
        <f>'[1]Category 1-Carpet'!T144</f>
        <v>47.150723199999995</v>
      </c>
      <c r="M143" s="32">
        <f>'[1]Category 1-Carpet'!V144</f>
        <v>45.3099232</v>
      </c>
      <c r="N143" s="62" t="s">
        <v>46</v>
      </c>
      <c r="O143" s="24">
        <v>3.5</v>
      </c>
      <c r="P143" s="24">
        <v>1.9</v>
      </c>
      <c r="Q143" s="63" t="s">
        <v>58</v>
      </c>
      <c r="R143" s="63" t="s">
        <v>50</v>
      </c>
      <c r="S143" s="63" t="s">
        <v>51</v>
      </c>
      <c r="T143" s="63" t="s">
        <v>51</v>
      </c>
      <c r="U143" s="63" t="s">
        <v>51</v>
      </c>
      <c r="V143" s="63" t="s">
        <v>51</v>
      </c>
      <c r="W143" s="63" t="s">
        <v>50</v>
      </c>
      <c r="X143" s="63" t="s">
        <v>50</v>
      </c>
      <c r="Y143" s="63" t="s">
        <v>50</v>
      </c>
      <c r="Z143" s="63" t="s">
        <v>50</v>
      </c>
      <c r="AA143" s="63" t="s">
        <v>50</v>
      </c>
      <c r="AB143" s="64" t="s">
        <v>59</v>
      </c>
      <c r="AC143" s="64" t="s">
        <v>52</v>
      </c>
      <c r="AD143" s="64" t="s">
        <v>50</v>
      </c>
      <c r="AE143" s="64" t="s">
        <v>50</v>
      </c>
      <c r="AF143" s="64" t="s">
        <v>51</v>
      </c>
      <c r="AG143" s="64" t="s">
        <v>50</v>
      </c>
      <c r="AH143" s="64" t="s">
        <v>50</v>
      </c>
      <c r="AI143" s="64" t="s">
        <v>50</v>
      </c>
      <c r="AJ143" s="64" t="s">
        <v>50</v>
      </c>
      <c r="AK143" s="65">
        <v>0</v>
      </c>
      <c r="AL143" s="64">
        <v>36</v>
      </c>
      <c r="AM143" s="26" t="s">
        <v>79</v>
      </c>
    </row>
    <row r="144" spans="1:39" ht="84" customHeight="1" x14ac:dyDescent="0.35">
      <c r="A144" s="21" t="s">
        <v>147</v>
      </c>
      <c r="B144" s="22" t="s">
        <v>326</v>
      </c>
      <c r="C144" s="23" t="s">
        <v>341</v>
      </c>
      <c r="D144" s="24" t="s">
        <v>1</v>
      </c>
      <c r="E144" s="24" t="s">
        <v>342</v>
      </c>
      <c r="F144" s="24" t="s">
        <v>343</v>
      </c>
      <c r="G144" s="32">
        <f>'[1]Category 1-Carpet'!J145</f>
        <v>26.828479999999995</v>
      </c>
      <c r="H144" s="32">
        <f>'[1]Category 1-Carpet'!L145</f>
        <v>49.433975999999994</v>
      </c>
      <c r="I144" s="32">
        <f>'[1]Category 1-Carpet'!N145</f>
        <v>49.433975999999994</v>
      </c>
      <c r="J144" s="32">
        <f>'[1]Category 1-Carpet'!P145</f>
        <v>49.551976000000003</v>
      </c>
      <c r="K144" s="32">
        <f>'[1]Category 1-Carpet'!R145</f>
        <v>47.781976</v>
      </c>
      <c r="L144" s="32">
        <f>'[1]Category 1-Carpet'!T145</f>
        <v>49.622775999999995</v>
      </c>
      <c r="M144" s="32">
        <f>'[1]Category 1-Carpet'!V145</f>
        <v>47.781976</v>
      </c>
      <c r="N144" s="62" t="s">
        <v>46</v>
      </c>
      <c r="O144" s="24">
        <v>3.5</v>
      </c>
      <c r="P144" s="24">
        <v>1.9</v>
      </c>
      <c r="Q144" s="63" t="s">
        <v>58</v>
      </c>
      <c r="R144" s="63" t="s">
        <v>50</v>
      </c>
      <c r="S144" s="63" t="s">
        <v>51</v>
      </c>
      <c r="T144" s="63" t="s">
        <v>51</v>
      </c>
      <c r="U144" s="63" t="s">
        <v>51</v>
      </c>
      <c r="V144" s="63" t="s">
        <v>51</v>
      </c>
      <c r="W144" s="63" t="s">
        <v>50</v>
      </c>
      <c r="X144" s="63" t="s">
        <v>50</v>
      </c>
      <c r="Y144" s="63" t="s">
        <v>50</v>
      </c>
      <c r="Z144" s="63" t="s">
        <v>50</v>
      </c>
      <c r="AA144" s="63" t="s">
        <v>50</v>
      </c>
      <c r="AB144" s="64" t="s">
        <v>59</v>
      </c>
      <c r="AC144" s="64" t="s">
        <v>52</v>
      </c>
      <c r="AD144" s="64" t="s">
        <v>50</v>
      </c>
      <c r="AE144" s="64" t="s">
        <v>50</v>
      </c>
      <c r="AF144" s="64" t="s">
        <v>51</v>
      </c>
      <c r="AG144" s="64" t="s">
        <v>50</v>
      </c>
      <c r="AH144" s="64" t="s">
        <v>50</v>
      </c>
      <c r="AI144" s="64" t="s">
        <v>50</v>
      </c>
      <c r="AJ144" s="64" t="s">
        <v>50</v>
      </c>
      <c r="AK144" s="65">
        <v>0</v>
      </c>
      <c r="AL144" s="64">
        <v>39</v>
      </c>
      <c r="AM144" s="26" t="s">
        <v>79</v>
      </c>
    </row>
    <row r="145" spans="1:39" ht="84" customHeight="1" x14ac:dyDescent="0.35">
      <c r="A145" s="21" t="s">
        <v>147</v>
      </c>
      <c r="B145" s="22" t="s">
        <v>326</v>
      </c>
      <c r="C145" s="23" t="s">
        <v>344</v>
      </c>
      <c r="D145" s="24" t="s">
        <v>1</v>
      </c>
      <c r="E145" s="24" t="s">
        <v>345</v>
      </c>
      <c r="F145" s="24" t="s">
        <v>346</v>
      </c>
      <c r="G145" s="32">
        <f>'[1]Category 1-Carpet'!J146</f>
        <v>26.828479999999995</v>
      </c>
      <c r="H145" s="32">
        <f>'[1]Category 1-Carpet'!L146</f>
        <v>49.433975999999994</v>
      </c>
      <c r="I145" s="32">
        <f>'[1]Category 1-Carpet'!N146</f>
        <v>49.433975999999994</v>
      </c>
      <c r="J145" s="32">
        <f>'[1]Category 1-Carpet'!P146</f>
        <v>49.551976000000003</v>
      </c>
      <c r="K145" s="32">
        <f>'[1]Category 1-Carpet'!R146</f>
        <v>47.781976</v>
      </c>
      <c r="L145" s="32">
        <f>'[1]Category 1-Carpet'!T146</f>
        <v>49.622775999999995</v>
      </c>
      <c r="M145" s="32">
        <f>'[1]Category 1-Carpet'!V146</f>
        <v>47.781976</v>
      </c>
      <c r="N145" s="62" t="s">
        <v>46</v>
      </c>
      <c r="O145" s="24">
        <v>3.5</v>
      </c>
      <c r="P145" s="24">
        <v>1.9</v>
      </c>
      <c r="Q145" s="63" t="s">
        <v>58</v>
      </c>
      <c r="R145" s="63" t="s">
        <v>50</v>
      </c>
      <c r="S145" s="63" t="s">
        <v>51</v>
      </c>
      <c r="T145" s="63" t="s">
        <v>51</v>
      </c>
      <c r="U145" s="63" t="s">
        <v>51</v>
      </c>
      <c r="V145" s="63" t="s">
        <v>51</v>
      </c>
      <c r="W145" s="63" t="s">
        <v>50</v>
      </c>
      <c r="X145" s="63" t="s">
        <v>50</v>
      </c>
      <c r="Y145" s="63" t="s">
        <v>50</v>
      </c>
      <c r="Z145" s="63" t="s">
        <v>50</v>
      </c>
      <c r="AA145" s="63" t="s">
        <v>50</v>
      </c>
      <c r="AB145" s="64" t="s">
        <v>59</v>
      </c>
      <c r="AC145" s="64" t="s">
        <v>52</v>
      </c>
      <c r="AD145" s="64" t="s">
        <v>50</v>
      </c>
      <c r="AE145" s="64" t="s">
        <v>50</v>
      </c>
      <c r="AF145" s="64" t="s">
        <v>51</v>
      </c>
      <c r="AG145" s="64" t="s">
        <v>50</v>
      </c>
      <c r="AH145" s="64" t="s">
        <v>50</v>
      </c>
      <c r="AI145" s="64" t="s">
        <v>50</v>
      </c>
      <c r="AJ145" s="64" t="s">
        <v>50</v>
      </c>
      <c r="AK145" s="65">
        <v>0</v>
      </c>
      <c r="AL145" s="64">
        <v>39</v>
      </c>
      <c r="AM145" s="26" t="s">
        <v>79</v>
      </c>
    </row>
    <row r="146" spans="1:39" ht="84" customHeight="1" x14ac:dyDescent="0.35">
      <c r="A146" s="33" t="s">
        <v>347</v>
      </c>
      <c r="B146" s="34"/>
      <c r="C146" s="22"/>
      <c r="D146" s="24" t="s">
        <v>1</v>
      </c>
      <c r="E146" s="24" t="s">
        <v>348</v>
      </c>
      <c r="F146" s="24" t="s">
        <v>349</v>
      </c>
      <c r="G146" s="32">
        <f>'[1]Category 1-Carpet'!J147</f>
        <v>3.4733299999999998</v>
      </c>
      <c r="H146" s="25" t="str">
        <f>'[1]Category 1-Carpet'!L147</f>
        <v>N/A</v>
      </c>
      <c r="I146" s="25" t="str">
        <f>'[1]Category 1-Carpet'!N147</f>
        <v>N/A</v>
      </c>
      <c r="J146" s="25" t="str">
        <f>'[1]Category 1-Carpet'!P147</f>
        <v>N/A</v>
      </c>
      <c r="K146" s="25" t="str">
        <f>'[1]Category 1-Carpet'!R147</f>
        <v>N/A</v>
      </c>
      <c r="L146" s="25" t="str">
        <f>'[1]Category 1-Carpet'!T147</f>
        <v>N/A</v>
      </c>
      <c r="M146" s="25" t="str">
        <f>'[1]Category 1-Carpet'!V147</f>
        <v>N/A</v>
      </c>
      <c r="N146" s="62" t="s">
        <v>46</v>
      </c>
      <c r="O146" s="35"/>
      <c r="P146" s="35"/>
      <c r="Q146" s="63" t="s">
        <v>49</v>
      </c>
      <c r="R146" s="63" t="s">
        <v>50</v>
      </c>
      <c r="S146" s="63" t="s">
        <v>51</v>
      </c>
      <c r="T146" s="63" t="s">
        <v>51</v>
      </c>
      <c r="U146" s="63" t="s">
        <v>51</v>
      </c>
      <c r="V146" s="63" t="s">
        <v>51</v>
      </c>
      <c r="W146" s="63" t="s">
        <v>50</v>
      </c>
      <c r="X146" s="63" t="s">
        <v>50</v>
      </c>
      <c r="Y146" s="63" t="s">
        <v>50</v>
      </c>
      <c r="Z146" s="63" t="s">
        <v>351</v>
      </c>
      <c r="AA146" s="63" t="s">
        <v>51</v>
      </c>
      <c r="AB146" s="64" t="s">
        <v>352</v>
      </c>
      <c r="AC146" s="64" t="s">
        <v>51</v>
      </c>
      <c r="AD146" s="64" t="s">
        <v>51</v>
      </c>
      <c r="AE146" s="64" t="s">
        <v>51</v>
      </c>
      <c r="AF146" s="64" t="s">
        <v>51</v>
      </c>
      <c r="AG146" s="64" t="s">
        <v>51</v>
      </c>
      <c r="AH146" s="64" t="s">
        <v>50</v>
      </c>
      <c r="AI146" s="64" t="s">
        <v>50</v>
      </c>
      <c r="AJ146" s="64" t="s">
        <v>50</v>
      </c>
      <c r="AK146" s="64">
        <v>0</v>
      </c>
      <c r="AL146" s="64">
        <v>0</v>
      </c>
      <c r="AM146" s="26" t="s">
        <v>79</v>
      </c>
    </row>
    <row r="147" spans="1:39" ht="84" customHeight="1" x14ac:dyDescent="0.35">
      <c r="A147" s="33" t="s">
        <v>347</v>
      </c>
      <c r="B147" s="34"/>
      <c r="C147" s="22"/>
      <c r="D147" s="24" t="s">
        <v>1</v>
      </c>
      <c r="E147" s="24" t="s">
        <v>348</v>
      </c>
      <c r="F147" s="24" t="s">
        <v>353</v>
      </c>
      <c r="G147" s="32">
        <f>'[1]Category 1-Carpet'!J148</f>
        <v>3.4691999999999998</v>
      </c>
      <c r="H147" s="25" t="str">
        <f>'[1]Category 1-Carpet'!L148</f>
        <v>N/A</v>
      </c>
      <c r="I147" s="25" t="str">
        <f>'[1]Category 1-Carpet'!N148</f>
        <v>N/A</v>
      </c>
      <c r="J147" s="25" t="str">
        <f>'[1]Category 1-Carpet'!P148</f>
        <v>N/A</v>
      </c>
      <c r="K147" s="25" t="str">
        <f>'[1]Category 1-Carpet'!R148</f>
        <v>N/A</v>
      </c>
      <c r="L147" s="25" t="str">
        <f>'[1]Category 1-Carpet'!T148</f>
        <v>N/A</v>
      </c>
      <c r="M147" s="25" t="str">
        <f>'[1]Category 1-Carpet'!V148</f>
        <v>N/A</v>
      </c>
      <c r="N147" s="62" t="s">
        <v>46</v>
      </c>
      <c r="O147" s="35"/>
      <c r="P147" s="35"/>
      <c r="Q147" s="63" t="s">
        <v>49</v>
      </c>
      <c r="R147" s="63" t="s">
        <v>50</v>
      </c>
      <c r="S147" s="63" t="s">
        <v>51</v>
      </c>
      <c r="T147" s="63" t="s">
        <v>51</v>
      </c>
      <c r="U147" s="63" t="s">
        <v>51</v>
      </c>
      <c r="V147" s="63" t="s">
        <v>51</v>
      </c>
      <c r="W147" s="63" t="s">
        <v>50</v>
      </c>
      <c r="X147" s="63" t="s">
        <v>50</v>
      </c>
      <c r="Y147" s="63" t="s">
        <v>50</v>
      </c>
      <c r="Z147" s="63" t="s">
        <v>351</v>
      </c>
      <c r="AA147" s="63" t="s">
        <v>51</v>
      </c>
      <c r="AB147" s="64" t="s">
        <v>352</v>
      </c>
      <c r="AC147" s="64" t="s">
        <v>51</v>
      </c>
      <c r="AD147" s="64" t="s">
        <v>51</v>
      </c>
      <c r="AE147" s="64" t="s">
        <v>51</v>
      </c>
      <c r="AF147" s="64" t="s">
        <v>51</v>
      </c>
      <c r="AG147" s="64" t="s">
        <v>51</v>
      </c>
      <c r="AH147" s="64" t="s">
        <v>50</v>
      </c>
      <c r="AI147" s="64" t="s">
        <v>50</v>
      </c>
      <c r="AJ147" s="64" t="s">
        <v>50</v>
      </c>
      <c r="AK147" s="64">
        <v>0</v>
      </c>
      <c r="AL147" s="64">
        <v>0</v>
      </c>
      <c r="AM147" s="26" t="s">
        <v>79</v>
      </c>
    </row>
    <row r="148" spans="1:39" ht="84" customHeight="1" x14ac:dyDescent="0.35">
      <c r="A148" s="33" t="s">
        <v>354</v>
      </c>
      <c r="B148" s="34"/>
      <c r="C148" s="22"/>
      <c r="D148" s="24" t="s">
        <v>1</v>
      </c>
      <c r="E148" s="24" t="s">
        <v>355</v>
      </c>
      <c r="F148" s="24" t="s">
        <v>356</v>
      </c>
      <c r="G148" s="32">
        <f>'[1]Category 1-Carpet'!J149</f>
        <v>46.291104999999995</v>
      </c>
      <c r="H148" s="25" t="str">
        <f>'[1]Category 1-Carpet'!L149</f>
        <v>N/A</v>
      </c>
      <c r="I148" s="25" t="str">
        <f>'[1]Category 1-Carpet'!N149</f>
        <v>N/A</v>
      </c>
      <c r="J148" s="25" t="str">
        <f>'[1]Category 1-Carpet'!P149</f>
        <v>N/A</v>
      </c>
      <c r="K148" s="25" t="str">
        <f>'[1]Category 1-Carpet'!R149</f>
        <v>N/A</v>
      </c>
      <c r="L148" s="25" t="str">
        <f>'[1]Category 1-Carpet'!T149</f>
        <v>N/A</v>
      </c>
      <c r="M148" s="25" t="str">
        <f>'[1]Category 1-Carpet'!V149</f>
        <v>N/A</v>
      </c>
      <c r="N148" s="62" t="s">
        <v>357</v>
      </c>
      <c r="O148" s="35"/>
      <c r="P148" s="35"/>
      <c r="Q148" s="63" t="s">
        <v>358</v>
      </c>
      <c r="R148" s="63" t="s">
        <v>50</v>
      </c>
      <c r="S148" s="63" t="s">
        <v>51</v>
      </c>
      <c r="T148" s="63" t="s">
        <v>51</v>
      </c>
      <c r="U148" s="63" t="s">
        <v>51</v>
      </c>
      <c r="V148" s="63" t="s">
        <v>51</v>
      </c>
      <c r="W148" s="63" t="s">
        <v>50</v>
      </c>
      <c r="X148" s="63" t="s">
        <v>50</v>
      </c>
      <c r="Y148" s="63" t="s">
        <v>50</v>
      </c>
      <c r="Z148" s="63" t="s">
        <v>359</v>
      </c>
      <c r="AA148" s="63" t="s">
        <v>359</v>
      </c>
      <c r="AB148" s="64" t="s">
        <v>51</v>
      </c>
      <c r="AC148" s="64" t="s">
        <v>51</v>
      </c>
      <c r="AD148" s="64" t="s">
        <v>51</v>
      </c>
      <c r="AE148" s="64" t="s">
        <v>51</v>
      </c>
      <c r="AF148" s="64" t="s">
        <v>51</v>
      </c>
      <c r="AG148" s="64" t="s">
        <v>51</v>
      </c>
      <c r="AH148" s="64" t="s">
        <v>50</v>
      </c>
      <c r="AI148" s="64" t="s">
        <v>50</v>
      </c>
      <c r="AJ148" s="64" t="s">
        <v>50</v>
      </c>
      <c r="AK148" s="64" t="s">
        <v>359</v>
      </c>
      <c r="AL148" s="64" t="s">
        <v>359</v>
      </c>
      <c r="AM148" s="26" t="s">
        <v>359</v>
      </c>
    </row>
    <row r="149" spans="1:39" ht="84" customHeight="1" x14ac:dyDescent="0.35">
      <c r="A149" s="33" t="s">
        <v>354</v>
      </c>
      <c r="B149" s="34"/>
      <c r="C149" s="22"/>
      <c r="D149" s="24" t="s">
        <v>1</v>
      </c>
      <c r="E149" s="24" t="s">
        <v>355</v>
      </c>
      <c r="F149" s="24" t="s">
        <v>360</v>
      </c>
      <c r="G149" s="32">
        <f>'[1]Category 1-Carpet'!J150</f>
        <v>46.291104999999995</v>
      </c>
      <c r="H149" s="25" t="str">
        <f>'[1]Category 1-Carpet'!L150</f>
        <v>N/A</v>
      </c>
      <c r="I149" s="25" t="str">
        <f>'[1]Category 1-Carpet'!N150</f>
        <v>N/A</v>
      </c>
      <c r="J149" s="25" t="str">
        <f>'[1]Category 1-Carpet'!P150</f>
        <v>N/A</v>
      </c>
      <c r="K149" s="25" t="str">
        <f>'[1]Category 1-Carpet'!R150</f>
        <v>N/A</v>
      </c>
      <c r="L149" s="25" t="str">
        <f>'[1]Category 1-Carpet'!T150</f>
        <v>N/A</v>
      </c>
      <c r="M149" s="25" t="str">
        <f>'[1]Category 1-Carpet'!V150</f>
        <v>N/A</v>
      </c>
      <c r="N149" s="62" t="s">
        <v>357</v>
      </c>
      <c r="O149" s="35"/>
      <c r="P149" s="35"/>
      <c r="Q149" s="63" t="s">
        <v>358</v>
      </c>
      <c r="R149" s="63" t="s">
        <v>50</v>
      </c>
      <c r="S149" s="63" t="s">
        <v>51</v>
      </c>
      <c r="T149" s="63" t="s">
        <v>51</v>
      </c>
      <c r="U149" s="63" t="s">
        <v>51</v>
      </c>
      <c r="V149" s="63" t="s">
        <v>51</v>
      </c>
      <c r="W149" s="63" t="s">
        <v>50</v>
      </c>
      <c r="X149" s="63" t="s">
        <v>50</v>
      </c>
      <c r="Y149" s="63" t="s">
        <v>50</v>
      </c>
      <c r="Z149" s="63" t="s">
        <v>359</v>
      </c>
      <c r="AA149" s="63" t="s">
        <v>359</v>
      </c>
      <c r="AB149" s="64" t="s">
        <v>51</v>
      </c>
      <c r="AC149" s="64" t="s">
        <v>51</v>
      </c>
      <c r="AD149" s="64" t="s">
        <v>51</v>
      </c>
      <c r="AE149" s="64" t="s">
        <v>51</v>
      </c>
      <c r="AF149" s="64" t="s">
        <v>51</v>
      </c>
      <c r="AG149" s="64" t="s">
        <v>51</v>
      </c>
      <c r="AH149" s="64" t="s">
        <v>50</v>
      </c>
      <c r="AI149" s="64" t="s">
        <v>50</v>
      </c>
      <c r="AJ149" s="64" t="s">
        <v>50</v>
      </c>
      <c r="AK149" s="64" t="s">
        <v>359</v>
      </c>
      <c r="AL149" s="64" t="s">
        <v>359</v>
      </c>
      <c r="AM149" s="26" t="s">
        <v>359</v>
      </c>
    </row>
    <row r="150" spans="1:39" ht="84" customHeight="1" x14ac:dyDescent="0.35">
      <c r="A150" s="33" t="s">
        <v>354</v>
      </c>
      <c r="B150" s="34"/>
      <c r="C150" s="22"/>
      <c r="D150" s="24" t="s">
        <v>1</v>
      </c>
      <c r="E150" s="24" t="s">
        <v>361</v>
      </c>
      <c r="F150" s="24" t="s">
        <v>362</v>
      </c>
      <c r="G150" s="32">
        <f>'[1]Category 1-Carpet'!J151</f>
        <v>59.849068999999986</v>
      </c>
      <c r="H150" s="25" t="str">
        <f>'[1]Category 1-Carpet'!L151</f>
        <v>N/A</v>
      </c>
      <c r="I150" s="25" t="str">
        <f>'[1]Category 1-Carpet'!N151</f>
        <v>N/A</v>
      </c>
      <c r="J150" s="25" t="str">
        <f>'[1]Category 1-Carpet'!P151</f>
        <v>N/A</v>
      </c>
      <c r="K150" s="25" t="str">
        <f>'[1]Category 1-Carpet'!R151</f>
        <v>N/A</v>
      </c>
      <c r="L150" s="25" t="str">
        <f>'[1]Category 1-Carpet'!T151</f>
        <v>N/A</v>
      </c>
      <c r="M150" s="25" t="str">
        <f>'[1]Category 1-Carpet'!V151</f>
        <v>N/A</v>
      </c>
      <c r="N150" s="62" t="s">
        <v>357</v>
      </c>
      <c r="O150" s="35"/>
      <c r="P150" s="35"/>
      <c r="Q150" s="63" t="s">
        <v>358</v>
      </c>
      <c r="R150" s="63" t="s">
        <v>50</v>
      </c>
      <c r="S150" s="63" t="s">
        <v>51</v>
      </c>
      <c r="T150" s="63" t="s">
        <v>51</v>
      </c>
      <c r="U150" s="63" t="s">
        <v>51</v>
      </c>
      <c r="V150" s="63" t="s">
        <v>51</v>
      </c>
      <c r="W150" s="63" t="s">
        <v>50</v>
      </c>
      <c r="X150" s="63" t="s">
        <v>50</v>
      </c>
      <c r="Y150" s="63" t="s">
        <v>50</v>
      </c>
      <c r="Z150" s="63" t="s">
        <v>359</v>
      </c>
      <c r="AA150" s="63" t="s">
        <v>359</v>
      </c>
      <c r="AB150" s="64" t="s">
        <v>51</v>
      </c>
      <c r="AC150" s="64" t="s">
        <v>51</v>
      </c>
      <c r="AD150" s="64" t="s">
        <v>51</v>
      </c>
      <c r="AE150" s="64" t="s">
        <v>51</v>
      </c>
      <c r="AF150" s="64" t="s">
        <v>51</v>
      </c>
      <c r="AG150" s="64" t="s">
        <v>51</v>
      </c>
      <c r="AH150" s="64" t="s">
        <v>50</v>
      </c>
      <c r="AI150" s="64" t="s">
        <v>50</v>
      </c>
      <c r="AJ150" s="64" t="s">
        <v>50</v>
      </c>
      <c r="AK150" s="64" t="s">
        <v>359</v>
      </c>
      <c r="AL150" s="64" t="s">
        <v>359</v>
      </c>
      <c r="AM150" s="26" t="s">
        <v>359</v>
      </c>
    </row>
    <row r="151" spans="1:39" ht="84" customHeight="1" x14ac:dyDescent="0.35">
      <c r="A151" s="33" t="s">
        <v>354</v>
      </c>
      <c r="B151" s="34"/>
      <c r="C151" s="22"/>
      <c r="D151" s="24" t="s">
        <v>1</v>
      </c>
      <c r="E151" s="24" t="s">
        <v>363</v>
      </c>
      <c r="F151" s="24" t="s">
        <v>364</v>
      </c>
      <c r="G151" s="32">
        <f>'[1]Category 1-Carpet'!J152</f>
        <v>61.046768999999991</v>
      </c>
      <c r="H151" s="25" t="str">
        <f>'[1]Category 1-Carpet'!L152</f>
        <v>N/A</v>
      </c>
      <c r="I151" s="25" t="str">
        <f>'[1]Category 1-Carpet'!N152</f>
        <v>N/A</v>
      </c>
      <c r="J151" s="25" t="str">
        <f>'[1]Category 1-Carpet'!P152</f>
        <v>N/A</v>
      </c>
      <c r="K151" s="25" t="str">
        <f>'[1]Category 1-Carpet'!R152</f>
        <v>N/A</v>
      </c>
      <c r="L151" s="25" t="str">
        <f>'[1]Category 1-Carpet'!T152</f>
        <v>N/A</v>
      </c>
      <c r="M151" s="25" t="str">
        <f>'[1]Category 1-Carpet'!V152</f>
        <v>N/A</v>
      </c>
      <c r="N151" s="62" t="s">
        <v>357</v>
      </c>
      <c r="O151" s="35"/>
      <c r="P151" s="35"/>
      <c r="Q151" s="63" t="s">
        <v>358</v>
      </c>
      <c r="R151" s="63" t="s">
        <v>50</v>
      </c>
      <c r="S151" s="63" t="s">
        <v>51</v>
      </c>
      <c r="T151" s="63" t="s">
        <v>51</v>
      </c>
      <c r="U151" s="63" t="s">
        <v>51</v>
      </c>
      <c r="V151" s="63" t="s">
        <v>51</v>
      </c>
      <c r="W151" s="63" t="s">
        <v>50</v>
      </c>
      <c r="X151" s="63" t="s">
        <v>50</v>
      </c>
      <c r="Y151" s="63" t="s">
        <v>50</v>
      </c>
      <c r="Z151" s="63" t="s">
        <v>359</v>
      </c>
      <c r="AA151" s="63" t="s">
        <v>359</v>
      </c>
      <c r="AB151" s="64" t="s">
        <v>51</v>
      </c>
      <c r="AC151" s="64" t="s">
        <v>51</v>
      </c>
      <c r="AD151" s="64" t="s">
        <v>51</v>
      </c>
      <c r="AE151" s="64" t="s">
        <v>51</v>
      </c>
      <c r="AF151" s="64" t="s">
        <v>51</v>
      </c>
      <c r="AG151" s="64" t="s">
        <v>51</v>
      </c>
      <c r="AH151" s="64" t="s">
        <v>50</v>
      </c>
      <c r="AI151" s="64" t="s">
        <v>50</v>
      </c>
      <c r="AJ151" s="64" t="s">
        <v>50</v>
      </c>
      <c r="AK151" s="64" t="s">
        <v>359</v>
      </c>
      <c r="AL151" s="64" t="s">
        <v>359</v>
      </c>
      <c r="AM151" s="26" t="s">
        <v>359</v>
      </c>
    </row>
    <row r="152" spans="1:39" ht="84" customHeight="1" x14ac:dyDescent="0.35">
      <c r="A152" s="33" t="s">
        <v>354</v>
      </c>
      <c r="B152" s="34"/>
      <c r="C152" s="22"/>
      <c r="D152" s="24" t="s">
        <v>1</v>
      </c>
      <c r="E152" s="24" t="s">
        <v>365</v>
      </c>
      <c r="F152" s="24" t="s">
        <v>366</v>
      </c>
      <c r="G152" s="32">
        <f>'[1]Category 1-Carpet'!J153</f>
        <v>93.384668999999988</v>
      </c>
      <c r="H152" s="25" t="str">
        <f>'[1]Category 1-Carpet'!L153</f>
        <v>N/A</v>
      </c>
      <c r="I152" s="25" t="str">
        <f>'[1]Category 1-Carpet'!N153</f>
        <v>N/A</v>
      </c>
      <c r="J152" s="25" t="str">
        <f>'[1]Category 1-Carpet'!P153</f>
        <v>N/A</v>
      </c>
      <c r="K152" s="25" t="str">
        <f>'[1]Category 1-Carpet'!R153</f>
        <v>N/A</v>
      </c>
      <c r="L152" s="25" t="str">
        <f>'[1]Category 1-Carpet'!T153</f>
        <v>N/A</v>
      </c>
      <c r="M152" s="25" t="str">
        <f>'[1]Category 1-Carpet'!V153</f>
        <v>N/A</v>
      </c>
      <c r="N152" s="62" t="s">
        <v>357</v>
      </c>
      <c r="O152" s="35"/>
      <c r="P152" s="35"/>
      <c r="Q152" s="63" t="s">
        <v>358</v>
      </c>
      <c r="R152" s="63" t="s">
        <v>50</v>
      </c>
      <c r="S152" s="63" t="s">
        <v>51</v>
      </c>
      <c r="T152" s="63" t="s">
        <v>51</v>
      </c>
      <c r="U152" s="63" t="s">
        <v>51</v>
      </c>
      <c r="V152" s="63" t="s">
        <v>51</v>
      </c>
      <c r="W152" s="63" t="s">
        <v>50</v>
      </c>
      <c r="X152" s="63" t="s">
        <v>50</v>
      </c>
      <c r="Y152" s="63" t="s">
        <v>50</v>
      </c>
      <c r="Z152" s="63" t="s">
        <v>359</v>
      </c>
      <c r="AA152" s="63" t="s">
        <v>359</v>
      </c>
      <c r="AB152" s="64" t="s">
        <v>51</v>
      </c>
      <c r="AC152" s="64" t="s">
        <v>51</v>
      </c>
      <c r="AD152" s="64" t="s">
        <v>51</v>
      </c>
      <c r="AE152" s="64" t="s">
        <v>51</v>
      </c>
      <c r="AF152" s="64" t="s">
        <v>51</v>
      </c>
      <c r="AG152" s="64" t="s">
        <v>51</v>
      </c>
      <c r="AH152" s="64" t="s">
        <v>50</v>
      </c>
      <c r="AI152" s="64" t="s">
        <v>50</v>
      </c>
      <c r="AJ152" s="64" t="s">
        <v>50</v>
      </c>
      <c r="AK152" s="64" t="s">
        <v>359</v>
      </c>
      <c r="AL152" s="64" t="s">
        <v>359</v>
      </c>
      <c r="AM152" s="26" t="s">
        <v>359</v>
      </c>
    </row>
    <row r="153" spans="1:39" ht="84" customHeight="1" x14ac:dyDescent="0.35">
      <c r="A153" s="33" t="s">
        <v>354</v>
      </c>
      <c r="B153" s="34"/>
      <c r="C153" s="22"/>
      <c r="D153" s="24" t="s">
        <v>1</v>
      </c>
      <c r="E153" s="24" t="s">
        <v>365</v>
      </c>
      <c r="F153" s="24" t="s">
        <v>367</v>
      </c>
      <c r="G153" s="32">
        <f>'[1]Category 1-Carpet'!J154</f>
        <v>93.384668999999988</v>
      </c>
      <c r="H153" s="25" t="str">
        <f>'[1]Category 1-Carpet'!L154</f>
        <v>N/A</v>
      </c>
      <c r="I153" s="25" t="str">
        <f>'[1]Category 1-Carpet'!N154</f>
        <v>N/A</v>
      </c>
      <c r="J153" s="25" t="str">
        <f>'[1]Category 1-Carpet'!P154</f>
        <v>N/A</v>
      </c>
      <c r="K153" s="25" t="str">
        <f>'[1]Category 1-Carpet'!R154</f>
        <v>N/A</v>
      </c>
      <c r="L153" s="25" t="str">
        <f>'[1]Category 1-Carpet'!T154</f>
        <v>N/A</v>
      </c>
      <c r="M153" s="25" t="str">
        <f>'[1]Category 1-Carpet'!V154</f>
        <v>N/A</v>
      </c>
      <c r="N153" s="62" t="s">
        <v>357</v>
      </c>
      <c r="O153" s="35"/>
      <c r="P153" s="35"/>
      <c r="Q153" s="63" t="s">
        <v>358</v>
      </c>
      <c r="R153" s="63" t="s">
        <v>50</v>
      </c>
      <c r="S153" s="63" t="s">
        <v>51</v>
      </c>
      <c r="T153" s="63" t="s">
        <v>51</v>
      </c>
      <c r="U153" s="63" t="s">
        <v>51</v>
      </c>
      <c r="V153" s="63" t="s">
        <v>51</v>
      </c>
      <c r="W153" s="63" t="s">
        <v>50</v>
      </c>
      <c r="X153" s="63" t="s">
        <v>50</v>
      </c>
      <c r="Y153" s="63" t="s">
        <v>50</v>
      </c>
      <c r="Z153" s="63" t="s">
        <v>359</v>
      </c>
      <c r="AA153" s="63" t="s">
        <v>359</v>
      </c>
      <c r="AB153" s="64" t="s">
        <v>51</v>
      </c>
      <c r="AC153" s="64" t="s">
        <v>51</v>
      </c>
      <c r="AD153" s="64" t="s">
        <v>51</v>
      </c>
      <c r="AE153" s="64" t="s">
        <v>51</v>
      </c>
      <c r="AF153" s="64" t="s">
        <v>51</v>
      </c>
      <c r="AG153" s="64" t="s">
        <v>51</v>
      </c>
      <c r="AH153" s="64" t="s">
        <v>50</v>
      </c>
      <c r="AI153" s="64" t="s">
        <v>50</v>
      </c>
      <c r="AJ153" s="64" t="s">
        <v>50</v>
      </c>
      <c r="AK153" s="64" t="s">
        <v>359</v>
      </c>
      <c r="AL153" s="64" t="s">
        <v>359</v>
      </c>
      <c r="AM153" s="26" t="s">
        <v>359</v>
      </c>
    </row>
    <row r="154" spans="1:39" ht="84" customHeight="1" x14ac:dyDescent="0.35">
      <c r="A154" s="33" t="s">
        <v>354</v>
      </c>
      <c r="B154" s="34"/>
      <c r="C154" s="22"/>
      <c r="D154" s="24" t="s">
        <v>1</v>
      </c>
      <c r="E154" s="24" t="s">
        <v>368</v>
      </c>
      <c r="F154" s="24" t="s">
        <v>369</v>
      </c>
      <c r="G154" s="32">
        <f>'[1]Category 1-Carpet'!J155</f>
        <v>93.384668999999988</v>
      </c>
      <c r="H154" s="25" t="str">
        <f>'[1]Category 1-Carpet'!L155</f>
        <v>N/A</v>
      </c>
      <c r="I154" s="25" t="str">
        <f>'[1]Category 1-Carpet'!N155</f>
        <v>N/A</v>
      </c>
      <c r="J154" s="25" t="str">
        <f>'[1]Category 1-Carpet'!P155</f>
        <v>N/A</v>
      </c>
      <c r="K154" s="25" t="str">
        <f>'[1]Category 1-Carpet'!R155</f>
        <v>N/A</v>
      </c>
      <c r="L154" s="25" t="str">
        <f>'[1]Category 1-Carpet'!T155</f>
        <v>N/A</v>
      </c>
      <c r="M154" s="25" t="str">
        <f>'[1]Category 1-Carpet'!V155</f>
        <v>N/A</v>
      </c>
      <c r="N154" s="62" t="s">
        <v>357</v>
      </c>
      <c r="O154" s="35"/>
      <c r="P154" s="35"/>
      <c r="Q154" s="63" t="s">
        <v>358</v>
      </c>
      <c r="R154" s="63" t="s">
        <v>50</v>
      </c>
      <c r="S154" s="63" t="s">
        <v>51</v>
      </c>
      <c r="T154" s="63" t="s">
        <v>51</v>
      </c>
      <c r="U154" s="63" t="s">
        <v>51</v>
      </c>
      <c r="V154" s="63" t="s">
        <v>51</v>
      </c>
      <c r="W154" s="63" t="s">
        <v>50</v>
      </c>
      <c r="X154" s="63" t="s">
        <v>50</v>
      </c>
      <c r="Y154" s="63" t="s">
        <v>50</v>
      </c>
      <c r="Z154" s="63" t="s">
        <v>359</v>
      </c>
      <c r="AA154" s="63" t="s">
        <v>359</v>
      </c>
      <c r="AB154" s="64" t="s">
        <v>51</v>
      </c>
      <c r="AC154" s="64" t="s">
        <v>51</v>
      </c>
      <c r="AD154" s="64" t="s">
        <v>51</v>
      </c>
      <c r="AE154" s="64" t="s">
        <v>51</v>
      </c>
      <c r="AF154" s="64" t="s">
        <v>51</v>
      </c>
      <c r="AG154" s="64" t="s">
        <v>51</v>
      </c>
      <c r="AH154" s="64" t="s">
        <v>50</v>
      </c>
      <c r="AI154" s="64" t="s">
        <v>50</v>
      </c>
      <c r="AJ154" s="64" t="s">
        <v>50</v>
      </c>
      <c r="AK154" s="64" t="s">
        <v>359</v>
      </c>
      <c r="AL154" s="64" t="s">
        <v>359</v>
      </c>
      <c r="AM154" s="26" t="s">
        <v>359</v>
      </c>
    </row>
    <row r="155" spans="1:39" ht="84" customHeight="1" x14ac:dyDescent="0.35">
      <c r="A155" s="33" t="s">
        <v>354</v>
      </c>
      <c r="B155" s="34"/>
      <c r="C155" s="22"/>
      <c r="D155" s="24" t="s">
        <v>1</v>
      </c>
      <c r="E155" s="24" t="s">
        <v>368</v>
      </c>
      <c r="F155" s="24" t="s">
        <v>370</v>
      </c>
      <c r="G155" s="32">
        <f>'[1]Category 1-Carpet'!J156</f>
        <v>93.384668999999988</v>
      </c>
      <c r="H155" s="25" t="str">
        <f>'[1]Category 1-Carpet'!L156</f>
        <v>N/A</v>
      </c>
      <c r="I155" s="25" t="str">
        <f>'[1]Category 1-Carpet'!N156</f>
        <v>N/A</v>
      </c>
      <c r="J155" s="25" t="str">
        <f>'[1]Category 1-Carpet'!P156</f>
        <v>N/A</v>
      </c>
      <c r="K155" s="25" t="str">
        <f>'[1]Category 1-Carpet'!R156</f>
        <v>N/A</v>
      </c>
      <c r="L155" s="25" t="str">
        <f>'[1]Category 1-Carpet'!T156</f>
        <v>N/A</v>
      </c>
      <c r="M155" s="25" t="str">
        <f>'[1]Category 1-Carpet'!V156</f>
        <v>N/A</v>
      </c>
      <c r="N155" s="62" t="s">
        <v>357</v>
      </c>
      <c r="O155" s="35"/>
      <c r="P155" s="35"/>
      <c r="Q155" s="63" t="s">
        <v>358</v>
      </c>
      <c r="R155" s="63" t="s">
        <v>50</v>
      </c>
      <c r="S155" s="63" t="s">
        <v>51</v>
      </c>
      <c r="T155" s="63" t="s">
        <v>51</v>
      </c>
      <c r="U155" s="63" t="s">
        <v>51</v>
      </c>
      <c r="V155" s="63" t="s">
        <v>51</v>
      </c>
      <c r="W155" s="63" t="s">
        <v>50</v>
      </c>
      <c r="X155" s="63" t="s">
        <v>50</v>
      </c>
      <c r="Y155" s="63" t="s">
        <v>50</v>
      </c>
      <c r="Z155" s="63" t="s">
        <v>359</v>
      </c>
      <c r="AA155" s="63" t="s">
        <v>359</v>
      </c>
      <c r="AB155" s="64" t="s">
        <v>51</v>
      </c>
      <c r="AC155" s="64" t="s">
        <v>51</v>
      </c>
      <c r="AD155" s="64" t="s">
        <v>51</v>
      </c>
      <c r="AE155" s="64" t="s">
        <v>51</v>
      </c>
      <c r="AF155" s="64" t="s">
        <v>51</v>
      </c>
      <c r="AG155" s="64" t="s">
        <v>51</v>
      </c>
      <c r="AH155" s="64" t="s">
        <v>50</v>
      </c>
      <c r="AI155" s="64" t="s">
        <v>50</v>
      </c>
      <c r="AJ155" s="64" t="s">
        <v>50</v>
      </c>
      <c r="AK155" s="64" t="s">
        <v>359</v>
      </c>
      <c r="AL155" s="64" t="s">
        <v>359</v>
      </c>
      <c r="AM155" s="26" t="s">
        <v>359</v>
      </c>
    </row>
    <row r="156" spans="1:39" ht="84" customHeight="1" x14ac:dyDescent="0.35">
      <c r="A156" s="33" t="s">
        <v>354</v>
      </c>
      <c r="B156" s="34"/>
      <c r="C156" s="22"/>
      <c r="D156" s="24" t="s">
        <v>1</v>
      </c>
      <c r="E156" s="24" t="s">
        <v>371</v>
      </c>
      <c r="F156" s="24" t="s">
        <v>372</v>
      </c>
      <c r="G156" s="32">
        <f>'[1]Category 1-Carpet'!J157</f>
        <v>59.849068999999986</v>
      </c>
      <c r="H156" s="25" t="str">
        <f>'[1]Category 1-Carpet'!L157</f>
        <v>N/A</v>
      </c>
      <c r="I156" s="25" t="str">
        <f>'[1]Category 1-Carpet'!N157</f>
        <v>N/A</v>
      </c>
      <c r="J156" s="25" t="str">
        <f>'[1]Category 1-Carpet'!P157</f>
        <v>N/A</v>
      </c>
      <c r="K156" s="25" t="str">
        <f>'[1]Category 1-Carpet'!R157</f>
        <v>N/A</v>
      </c>
      <c r="L156" s="25" t="str">
        <f>'[1]Category 1-Carpet'!T157</f>
        <v>N/A</v>
      </c>
      <c r="M156" s="25" t="str">
        <f>'[1]Category 1-Carpet'!V157</f>
        <v>N/A</v>
      </c>
      <c r="N156" s="62" t="s">
        <v>357</v>
      </c>
      <c r="O156" s="35"/>
      <c r="P156" s="35"/>
      <c r="Q156" s="63" t="s">
        <v>358</v>
      </c>
      <c r="R156" s="63" t="s">
        <v>50</v>
      </c>
      <c r="S156" s="63" t="s">
        <v>51</v>
      </c>
      <c r="T156" s="63" t="s">
        <v>51</v>
      </c>
      <c r="U156" s="63" t="s">
        <v>51</v>
      </c>
      <c r="V156" s="63" t="s">
        <v>51</v>
      </c>
      <c r="W156" s="63" t="s">
        <v>50</v>
      </c>
      <c r="X156" s="63" t="s">
        <v>50</v>
      </c>
      <c r="Y156" s="63" t="s">
        <v>50</v>
      </c>
      <c r="Z156" s="63" t="s">
        <v>359</v>
      </c>
      <c r="AA156" s="63" t="s">
        <v>359</v>
      </c>
      <c r="AB156" s="64" t="s">
        <v>51</v>
      </c>
      <c r="AC156" s="64" t="s">
        <v>51</v>
      </c>
      <c r="AD156" s="64" t="s">
        <v>51</v>
      </c>
      <c r="AE156" s="64" t="s">
        <v>51</v>
      </c>
      <c r="AF156" s="64" t="s">
        <v>51</v>
      </c>
      <c r="AG156" s="64" t="s">
        <v>51</v>
      </c>
      <c r="AH156" s="64" t="s">
        <v>50</v>
      </c>
      <c r="AI156" s="64" t="s">
        <v>50</v>
      </c>
      <c r="AJ156" s="64" t="s">
        <v>50</v>
      </c>
      <c r="AK156" s="64" t="s">
        <v>359</v>
      </c>
      <c r="AL156" s="64" t="s">
        <v>359</v>
      </c>
      <c r="AM156" s="26" t="s">
        <v>359</v>
      </c>
    </row>
    <row r="157" spans="1:39" ht="84" customHeight="1" x14ac:dyDescent="0.35">
      <c r="A157" s="33" t="s">
        <v>147</v>
      </c>
      <c r="B157" s="34" t="s">
        <v>71</v>
      </c>
      <c r="C157" s="22" t="e">
        <f>VLOOKUP([3]!_Carpet[[#This Row],[Combo]],[3]Sheet1!$F$1:$I$22,4,FALSE)</f>
        <v>#VALUE!</v>
      </c>
      <c r="D157" s="24" t="s">
        <v>373</v>
      </c>
      <c r="E157" s="24" t="s">
        <v>374</v>
      </c>
      <c r="F157" s="24">
        <v>59326</v>
      </c>
      <c r="G157" s="25">
        <f>'[1]Category 1-Carpet'!J158</f>
        <v>30.47</v>
      </c>
      <c r="H157" s="25">
        <f>'[1]Category 1-Carpet'!L158</f>
        <v>54.15</v>
      </c>
      <c r="I157" s="25">
        <f>'[1]Category 1-Carpet'!N158</f>
        <v>54.15</v>
      </c>
      <c r="J157" s="25">
        <f>'[1]Category 1-Carpet'!P158</f>
        <v>54.26</v>
      </c>
      <c r="K157" s="25">
        <f>'[1]Category 1-Carpet'!R158</f>
        <v>52.89</v>
      </c>
      <c r="L157" s="25">
        <f>'[1]Category 1-Carpet'!T158</f>
        <v>52.95</v>
      </c>
      <c r="M157" s="25">
        <f>'[1]Category 1-Carpet'!V158</f>
        <v>52.89</v>
      </c>
      <c r="N157" s="62" t="s">
        <v>46</v>
      </c>
      <c r="O157" s="35" t="s">
        <v>74</v>
      </c>
      <c r="P157" s="35"/>
      <c r="Q157" s="63" t="s">
        <v>375</v>
      </c>
      <c r="R157" s="63" t="s">
        <v>50</v>
      </c>
      <c r="S157" s="63" t="s">
        <v>51</v>
      </c>
      <c r="T157" s="63" t="s">
        <v>51</v>
      </c>
      <c r="U157" s="63" t="s">
        <v>51</v>
      </c>
      <c r="V157" s="63" t="s">
        <v>51</v>
      </c>
      <c r="W157" s="63" t="s">
        <v>50</v>
      </c>
      <c r="X157" s="63" t="s">
        <v>50</v>
      </c>
      <c r="Y157" s="63" t="s">
        <v>50</v>
      </c>
      <c r="Z157" s="63" t="s">
        <v>50</v>
      </c>
      <c r="AA157" s="63" t="s">
        <v>50</v>
      </c>
      <c r="AB157" s="64" t="s">
        <v>59</v>
      </c>
      <c r="AC157" s="64" t="s">
        <v>52</v>
      </c>
      <c r="AD157" s="64" t="s">
        <v>50</v>
      </c>
      <c r="AE157" s="64" t="s">
        <v>50</v>
      </c>
      <c r="AF157" s="64" t="s">
        <v>51</v>
      </c>
      <c r="AG157" s="64" t="s">
        <v>51</v>
      </c>
      <c r="AH157" s="64" t="s">
        <v>50</v>
      </c>
      <c r="AI157" s="64" t="s">
        <v>50</v>
      </c>
      <c r="AJ157" s="64" t="s">
        <v>50</v>
      </c>
      <c r="AK157" s="64">
        <v>0</v>
      </c>
      <c r="AL157" s="64">
        <v>0.61</v>
      </c>
      <c r="AM157" s="26" t="s">
        <v>55</v>
      </c>
    </row>
    <row r="158" spans="1:39" ht="84" customHeight="1" x14ac:dyDescent="0.35">
      <c r="A158" s="33" t="s">
        <v>147</v>
      </c>
      <c r="B158" s="34" t="s">
        <v>71</v>
      </c>
      <c r="C158" s="22" t="e">
        <f>VLOOKUP([3]!_Carpet[[#This Row],[Combo]],[3]Sheet1!$F$1:$I$22,4,FALSE)</f>
        <v>#VALUE!</v>
      </c>
      <c r="D158" s="24" t="s">
        <v>373</v>
      </c>
      <c r="E158" s="24" t="s">
        <v>376</v>
      </c>
      <c r="F158" s="24" t="s">
        <v>377</v>
      </c>
      <c r="G158" s="25">
        <f>'[1]Category 1-Carpet'!J159</f>
        <v>27.81</v>
      </c>
      <c r="H158" s="25">
        <f>'[1]Category 1-Carpet'!L159</f>
        <v>50.83</v>
      </c>
      <c r="I158" s="25">
        <f>'[1]Category 1-Carpet'!N159</f>
        <v>50.83</v>
      </c>
      <c r="J158" s="25">
        <f>'[1]Category 1-Carpet'!P159</f>
        <v>50.94</v>
      </c>
      <c r="K158" s="25">
        <f>'[1]Category 1-Carpet'!R159</f>
        <v>49.57</v>
      </c>
      <c r="L158" s="25">
        <f>'[1]Category 1-Carpet'!T159</f>
        <v>49.63</v>
      </c>
      <c r="M158" s="25">
        <f>'[1]Category 1-Carpet'!V159</f>
        <v>49.57</v>
      </c>
      <c r="N158" s="62" t="s">
        <v>46</v>
      </c>
      <c r="O158" s="35" t="s">
        <v>74</v>
      </c>
      <c r="P158" s="35"/>
      <c r="Q158" s="63" t="s">
        <v>375</v>
      </c>
      <c r="R158" s="63" t="s">
        <v>50</v>
      </c>
      <c r="S158" s="63" t="s">
        <v>51</v>
      </c>
      <c r="T158" s="63" t="s">
        <v>51</v>
      </c>
      <c r="U158" s="63" t="s">
        <v>51</v>
      </c>
      <c r="V158" s="63" t="s">
        <v>51</v>
      </c>
      <c r="W158" s="63" t="s">
        <v>50</v>
      </c>
      <c r="X158" s="63" t="s">
        <v>50</v>
      </c>
      <c r="Y158" s="63" t="s">
        <v>50</v>
      </c>
      <c r="Z158" s="63" t="s">
        <v>50</v>
      </c>
      <c r="AA158" s="63" t="s">
        <v>50</v>
      </c>
      <c r="AB158" s="64" t="s">
        <v>378</v>
      </c>
      <c r="AC158" s="64" t="s">
        <v>52</v>
      </c>
      <c r="AD158" s="64" t="s">
        <v>50</v>
      </c>
      <c r="AE158" s="64" t="s">
        <v>50</v>
      </c>
      <c r="AF158" s="64" t="s">
        <v>51</v>
      </c>
      <c r="AG158" s="64" t="s">
        <v>51</v>
      </c>
      <c r="AH158" s="64" t="s">
        <v>50</v>
      </c>
      <c r="AI158" s="64" t="s">
        <v>50</v>
      </c>
      <c r="AJ158" s="64" t="s">
        <v>50</v>
      </c>
      <c r="AK158" s="64">
        <v>0</v>
      </c>
      <c r="AL158" s="64">
        <v>0.59</v>
      </c>
      <c r="AM158" s="26" t="s">
        <v>55</v>
      </c>
    </row>
    <row r="159" spans="1:39" ht="84" customHeight="1" x14ac:dyDescent="0.35">
      <c r="A159" s="33" t="s">
        <v>147</v>
      </c>
      <c r="B159" s="34" t="s">
        <v>71</v>
      </c>
      <c r="C159" s="22" t="e">
        <f>VLOOKUP([3]!_Carpet[[#This Row],[Combo]],[3]Sheet1!$F$1:$I$22,4,FALSE)</f>
        <v>#VALUE!</v>
      </c>
      <c r="D159" s="24" t="s">
        <v>373</v>
      </c>
      <c r="E159" s="24" t="s">
        <v>379</v>
      </c>
      <c r="F159" s="24" t="s">
        <v>380</v>
      </c>
      <c r="G159" s="25">
        <f>'[1]Category 1-Carpet'!J160</f>
        <v>27.81</v>
      </c>
      <c r="H159" s="25">
        <f>'[1]Category 1-Carpet'!L160</f>
        <v>50.83</v>
      </c>
      <c r="I159" s="25">
        <f>'[1]Category 1-Carpet'!N160</f>
        <v>50.83</v>
      </c>
      <c r="J159" s="25">
        <f>'[1]Category 1-Carpet'!P160</f>
        <v>50.94</v>
      </c>
      <c r="K159" s="25">
        <f>'[1]Category 1-Carpet'!R160</f>
        <v>49.57</v>
      </c>
      <c r="L159" s="25">
        <f>'[1]Category 1-Carpet'!T160</f>
        <v>49.63</v>
      </c>
      <c r="M159" s="25">
        <f>'[1]Category 1-Carpet'!V160</f>
        <v>49.57</v>
      </c>
      <c r="N159" s="62" t="s">
        <v>46</v>
      </c>
      <c r="O159" s="35" t="s">
        <v>381</v>
      </c>
      <c r="P159" s="35"/>
      <c r="Q159" s="63" t="s">
        <v>375</v>
      </c>
      <c r="R159" s="63" t="s">
        <v>50</v>
      </c>
      <c r="S159" s="63" t="s">
        <v>51</v>
      </c>
      <c r="T159" s="63" t="s">
        <v>51</v>
      </c>
      <c r="U159" s="63" t="s">
        <v>51</v>
      </c>
      <c r="V159" s="63" t="s">
        <v>51</v>
      </c>
      <c r="W159" s="63" t="s">
        <v>50</v>
      </c>
      <c r="X159" s="63" t="s">
        <v>50</v>
      </c>
      <c r="Y159" s="63" t="s">
        <v>50</v>
      </c>
      <c r="Z159" s="63" t="s">
        <v>50</v>
      </c>
      <c r="AA159" s="63" t="s">
        <v>50</v>
      </c>
      <c r="AB159" s="64" t="s">
        <v>59</v>
      </c>
      <c r="AC159" s="64" t="s">
        <v>52</v>
      </c>
      <c r="AD159" s="64" t="s">
        <v>50</v>
      </c>
      <c r="AE159" s="64" t="s">
        <v>50</v>
      </c>
      <c r="AF159" s="64" t="s">
        <v>51</v>
      </c>
      <c r="AG159" s="64" t="s">
        <v>51</v>
      </c>
      <c r="AH159" s="64" t="s">
        <v>50</v>
      </c>
      <c r="AI159" s="64" t="s">
        <v>50</v>
      </c>
      <c r="AJ159" s="64" t="s">
        <v>50</v>
      </c>
      <c r="AK159" s="64">
        <v>0</v>
      </c>
      <c r="AL159" s="64">
        <v>0.59</v>
      </c>
      <c r="AM159" s="26" t="s">
        <v>55</v>
      </c>
    </row>
    <row r="160" spans="1:39" ht="84" customHeight="1" x14ac:dyDescent="0.35">
      <c r="A160" s="33" t="s">
        <v>147</v>
      </c>
      <c r="B160" s="34" t="s">
        <v>64</v>
      </c>
      <c r="C160" s="22" t="e">
        <f>VLOOKUP([3]!_Carpet[[#This Row],[Combo]],[3]Sheet1!$F$1:$I$22,4,FALSE)</f>
        <v>#VALUE!</v>
      </c>
      <c r="D160" s="24" t="s">
        <v>373</v>
      </c>
      <c r="E160" s="24" t="s">
        <v>382</v>
      </c>
      <c r="F160" s="24" t="s">
        <v>383</v>
      </c>
      <c r="G160" s="25">
        <f>'[1]Category 1-Carpet'!J161</f>
        <v>43.39</v>
      </c>
      <c r="H160" s="25">
        <f>'[1]Category 1-Carpet'!L161</f>
        <v>70.31</v>
      </c>
      <c r="I160" s="25">
        <f>'[1]Category 1-Carpet'!N161</f>
        <v>70.31</v>
      </c>
      <c r="J160" s="25">
        <f>'[1]Category 1-Carpet'!P161</f>
        <v>70.42</v>
      </c>
      <c r="K160" s="25">
        <f>'[1]Category 1-Carpet'!R161</f>
        <v>69.05</v>
      </c>
      <c r="L160" s="25">
        <f>'[1]Category 1-Carpet'!T161</f>
        <v>69.11</v>
      </c>
      <c r="M160" s="25">
        <f>'[1]Category 1-Carpet'!V161</f>
        <v>69.05</v>
      </c>
      <c r="N160" s="62" t="s">
        <v>46</v>
      </c>
      <c r="O160" s="35" t="s">
        <v>47</v>
      </c>
      <c r="P160" s="35"/>
      <c r="Q160" s="63" t="s">
        <v>375</v>
      </c>
      <c r="R160" s="63" t="s">
        <v>50</v>
      </c>
      <c r="S160" s="63" t="s">
        <v>51</v>
      </c>
      <c r="T160" s="63" t="s">
        <v>51</v>
      </c>
      <c r="U160" s="63" t="s">
        <v>51</v>
      </c>
      <c r="V160" s="63" t="s">
        <v>51</v>
      </c>
      <c r="W160" s="63" t="s">
        <v>50</v>
      </c>
      <c r="X160" s="63" t="s">
        <v>50</v>
      </c>
      <c r="Y160" s="63" t="s">
        <v>50</v>
      </c>
      <c r="Z160" s="63" t="s">
        <v>50</v>
      </c>
      <c r="AA160" s="63" t="s">
        <v>50</v>
      </c>
      <c r="AB160" s="64" t="s">
        <v>59</v>
      </c>
      <c r="AC160" s="64" t="s">
        <v>52</v>
      </c>
      <c r="AD160" s="64" t="s">
        <v>50</v>
      </c>
      <c r="AE160" s="64" t="s">
        <v>50</v>
      </c>
      <c r="AF160" s="64" t="s">
        <v>51</v>
      </c>
      <c r="AG160" s="64" t="s">
        <v>51</v>
      </c>
      <c r="AH160" s="64" t="s">
        <v>50</v>
      </c>
      <c r="AI160" s="64" t="s">
        <v>50</v>
      </c>
      <c r="AJ160" s="64" t="s">
        <v>50</v>
      </c>
      <c r="AK160" s="64">
        <v>0</v>
      </c>
      <c r="AL160" s="64">
        <v>0.63</v>
      </c>
      <c r="AM160" s="26" t="s">
        <v>55</v>
      </c>
    </row>
    <row r="161" spans="1:39" ht="84" customHeight="1" x14ac:dyDescent="0.35">
      <c r="A161" s="33" t="s">
        <v>147</v>
      </c>
      <c r="B161" s="34" t="s">
        <v>64</v>
      </c>
      <c r="C161" s="22" t="e">
        <f>VLOOKUP([3]!_Carpet[[#This Row],[Combo]],[3]Sheet1!$F$1:$I$22,4,FALSE)</f>
        <v>#VALUE!</v>
      </c>
      <c r="D161" s="24" t="s">
        <v>373</v>
      </c>
      <c r="E161" s="24" t="s">
        <v>384</v>
      </c>
      <c r="F161" s="24" t="s">
        <v>385</v>
      </c>
      <c r="G161" s="25">
        <f>'[1]Category 1-Carpet'!J162</f>
        <v>43.39</v>
      </c>
      <c r="H161" s="25">
        <f>'[1]Category 1-Carpet'!L162</f>
        <v>70.31</v>
      </c>
      <c r="I161" s="25">
        <f>'[1]Category 1-Carpet'!N162</f>
        <v>70.31</v>
      </c>
      <c r="J161" s="25">
        <f>'[1]Category 1-Carpet'!P162</f>
        <v>70.42</v>
      </c>
      <c r="K161" s="25">
        <f>'[1]Category 1-Carpet'!R162</f>
        <v>69.05</v>
      </c>
      <c r="L161" s="25">
        <f>'[1]Category 1-Carpet'!T162</f>
        <v>69.11</v>
      </c>
      <c r="M161" s="25">
        <f>'[1]Category 1-Carpet'!V162</f>
        <v>69.05</v>
      </c>
      <c r="N161" s="62" t="s">
        <v>46</v>
      </c>
      <c r="O161" s="35" t="s">
        <v>47</v>
      </c>
      <c r="P161" s="35"/>
      <c r="Q161" s="63" t="s">
        <v>375</v>
      </c>
      <c r="R161" s="63" t="s">
        <v>50</v>
      </c>
      <c r="S161" s="63" t="s">
        <v>51</v>
      </c>
      <c r="T161" s="63" t="s">
        <v>51</v>
      </c>
      <c r="U161" s="63" t="s">
        <v>51</v>
      </c>
      <c r="V161" s="63" t="s">
        <v>51</v>
      </c>
      <c r="W161" s="63" t="s">
        <v>50</v>
      </c>
      <c r="X161" s="63" t="s">
        <v>50</v>
      </c>
      <c r="Y161" s="63" t="s">
        <v>50</v>
      </c>
      <c r="Z161" s="63" t="s">
        <v>50</v>
      </c>
      <c r="AA161" s="63" t="s">
        <v>50</v>
      </c>
      <c r="AB161" s="64" t="s">
        <v>59</v>
      </c>
      <c r="AC161" s="64" t="s">
        <v>52</v>
      </c>
      <c r="AD161" s="64" t="s">
        <v>50</v>
      </c>
      <c r="AE161" s="64" t="s">
        <v>50</v>
      </c>
      <c r="AF161" s="64" t="s">
        <v>51</v>
      </c>
      <c r="AG161" s="64" t="s">
        <v>51</v>
      </c>
      <c r="AH161" s="64" t="s">
        <v>50</v>
      </c>
      <c r="AI161" s="64" t="s">
        <v>50</v>
      </c>
      <c r="AJ161" s="64" t="s">
        <v>50</v>
      </c>
      <c r="AK161" s="64">
        <v>0</v>
      </c>
      <c r="AL161" s="64">
        <v>0.63</v>
      </c>
      <c r="AM161" s="26" t="s">
        <v>55</v>
      </c>
    </row>
    <row r="162" spans="1:39" ht="84" customHeight="1" x14ac:dyDescent="0.35">
      <c r="A162" s="33" t="s">
        <v>147</v>
      </c>
      <c r="B162" s="34" t="s">
        <v>64</v>
      </c>
      <c r="C162" s="22" t="e">
        <f>VLOOKUP([3]!_Carpet[[#This Row],[Combo]],[3]Sheet1!$F$1:$I$22,4,FALSE)</f>
        <v>#VALUE!</v>
      </c>
      <c r="D162" s="24" t="s">
        <v>373</v>
      </c>
      <c r="E162" s="24" t="s">
        <v>386</v>
      </c>
      <c r="F162" s="24" t="s">
        <v>387</v>
      </c>
      <c r="G162" s="25">
        <f>'[1]Category 1-Carpet'!J163</f>
        <v>43.39</v>
      </c>
      <c r="H162" s="25">
        <f>'[1]Category 1-Carpet'!L163</f>
        <v>70.31</v>
      </c>
      <c r="I162" s="25">
        <f>'[1]Category 1-Carpet'!N163</f>
        <v>70.31</v>
      </c>
      <c r="J162" s="25">
        <f>'[1]Category 1-Carpet'!P163</f>
        <v>70.42</v>
      </c>
      <c r="K162" s="25">
        <f>'[1]Category 1-Carpet'!R163</f>
        <v>69.05</v>
      </c>
      <c r="L162" s="25">
        <f>'[1]Category 1-Carpet'!T163</f>
        <v>69.11</v>
      </c>
      <c r="M162" s="25">
        <f>'[1]Category 1-Carpet'!V163</f>
        <v>69.05</v>
      </c>
      <c r="N162" s="62" t="s">
        <v>46</v>
      </c>
      <c r="O162" s="35" t="s">
        <v>47</v>
      </c>
      <c r="P162" s="35"/>
      <c r="Q162" s="63" t="s">
        <v>375</v>
      </c>
      <c r="R162" s="63" t="s">
        <v>50</v>
      </c>
      <c r="S162" s="63" t="s">
        <v>51</v>
      </c>
      <c r="T162" s="63" t="s">
        <v>51</v>
      </c>
      <c r="U162" s="63" t="s">
        <v>51</v>
      </c>
      <c r="V162" s="63" t="s">
        <v>51</v>
      </c>
      <c r="W162" s="63" t="s">
        <v>50</v>
      </c>
      <c r="X162" s="63" t="s">
        <v>50</v>
      </c>
      <c r="Y162" s="63" t="s">
        <v>50</v>
      </c>
      <c r="Z162" s="63" t="s">
        <v>50</v>
      </c>
      <c r="AA162" s="63" t="s">
        <v>50</v>
      </c>
      <c r="AB162" s="64" t="s">
        <v>59</v>
      </c>
      <c r="AC162" s="64" t="s">
        <v>52</v>
      </c>
      <c r="AD162" s="64" t="s">
        <v>50</v>
      </c>
      <c r="AE162" s="64" t="s">
        <v>50</v>
      </c>
      <c r="AF162" s="64" t="s">
        <v>51</v>
      </c>
      <c r="AG162" s="64" t="s">
        <v>51</v>
      </c>
      <c r="AH162" s="64" t="s">
        <v>50</v>
      </c>
      <c r="AI162" s="64" t="s">
        <v>50</v>
      </c>
      <c r="AJ162" s="64" t="s">
        <v>50</v>
      </c>
      <c r="AK162" s="64">
        <v>0</v>
      </c>
      <c r="AL162" s="64">
        <v>0.62</v>
      </c>
      <c r="AM162" s="26" t="s">
        <v>55</v>
      </c>
    </row>
    <row r="163" spans="1:39" ht="84" customHeight="1" x14ac:dyDescent="0.35">
      <c r="A163" s="33" t="s">
        <v>147</v>
      </c>
      <c r="B163" s="34" t="s">
        <v>64</v>
      </c>
      <c r="C163" s="22" t="e">
        <f>VLOOKUP([3]!_Carpet[[#This Row],[Combo]],[3]Sheet1!$F$1:$I$22,4,FALSE)</f>
        <v>#VALUE!</v>
      </c>
      <c r="D163" s="24" t="s">
        <v>373</v>
      </c>
      <c r="E163" s="24" t="s">
        <v>388</v>
      </c>
      <c r="F163" s="24" t="s">
        <v>389</v>
      </c>
      <c r="G163" s="25">
        <f>'[1]Category 1-Carpet'!J164</f>
        <v>32.53</v>
      </c>
      <c r="H163" s="25">
        <f>'[1]Category 1-Carpet'!L164</f>
        <v>56.73</v>
      </c>
      <c r="I163" s="25">
        <f>'[1]Category 1-Carpet'!N164</f>
        <v>56.73</v>
      </c>
      <c r="J163" s="25">
        <f>'[1]Category 1-Carpet'!P164</f>
        <v>56.84</v>
      </c>
      <c r="K163" s="25">
        <f>'[1]Category 1-Carpet'!R164</f>
        <v>55.47</v>
      </c>
      <c r="L163" s="25">
        <f>'[1]Category 1-Carpet'!T164</f>
        <v>55.53</v>
      </c>
      <c r="M163" s="25">
        <f>'[1]Category 1-Carpet'!V164</f>
        <v>55.47</v>
      </c>
      <c r="N163" s="62" t="s">
        <v>46</v>
      </c>
      <c r="O163" s="35" t="s">
        <v>47</v>
      </c>
      <c r="P163" s="35"/>
      <c r="Q163" s="63" t="s">
        <v>375</v>
      </c>
      <c r="R163" s="63" t="s">
        <v>50</v>
      </c>
      <c r="S163" s="63" t="s">
        <v>51</v>
      </c>
      <c r="T163" s="63" t="s">
        <v>51</v>
      </c>
      <c r="U163" s="63" t="s">
        <v>51</v>
      </c>
      <c r="V163" s="63" t="s">
        <v>51</v>
      </c>
      <c r="W163" s="63" t="s">
        <v>50</v>
      </c>
      <c r="X163" s="63" t="s">
        <v>50</v>
      </c>
      <c r="Y163" s="63" t="s">
        <v>50</v>
      </c>
      <c r="Z163" s="63" t="s">
        <v>50</v>
      </c>
      <c r="AA163" s="63" t="s">
        <v>50</v>
      </c>
      <c r="AB163" s="64" t="s">
        <v>59</v>
      </c>
      <c r="AC163" s="64" t="s">
        <v>52</v>
      </c>
      <c r="AD163" s="64" t="s">
        <v>50</v>
      </c>
      <c r="AE163" s="64" t="s">
        <v>50</v>
      </c>
      <c r="AF163" s="64" t="s">
        <v>51</v>
      </c>
      <c r="AG163" s="64" t="s">
        <v>51</v>
      </c>
      <c r="AH163" s="64" t="s">
        <v>50</v>
      </c>
      <c r="AI163" s="64" t="s">
        <v>50</v>
      </c>
      <c r="AJ163" s="64" t="s">
        <v>50</v>
      </c>
      <c r="AK163" s="64">
        <v>0</v>
      </c>
      <c r="AL163" s="64">
        <v>0.61</v>
      </c>
      <c r="AM163" s="26" t="s">
        <v>55</v>
      </c>
    </row>
    <row r="164" spans="1:39" ht="84" customHeight="1" x14ac:dyDescent="0.35">
      <c r="A164" s="33" t="s">
        <v>147</v>
      </c>
      <c r="B164" s="34" t="s">
        <v>64</v>
      </c>
      <c r="C164" s="22" t="e">
        <f>VLOOKUP([3]!_Carpet[[#This Row],[Combo]],[3]Sheet1!$F$1:$I$22,4,FALSE)</f>
        <v>#VALUE!</v>
      </c>
      <c r="D164" s="24" t="s">
        <v>373</v>
      </c>
      <c r="E164" s="24" t="s">
        <v>390</v>
      </c>
      <c r="F164" s="24" t="s">
        <v>391</v>
      </c>
      <c r="G164" s="25">
        <f>'[1]Category 1-Carpet'!J165</f>
        <v>32.53</v>
      </c>
      <c r="H164" s="25">
        <f>'[1]Category 1-Carpet'!L165</f>
        <v>56.73</v>
      </c>
      <c r="I164" s="25">
        <f>'[1]Category 1-Carpet'!N165</f>
        <v>56.73</v>
      </c>
      <c r="J164" s="25">
        <f>'[1]Category 1-Carpet'!P165</f>
        <v>56.84</v>
      </c>
      <c r="K164" s="25">
        <f>'[1]Category 1-Carpet'!R165</f>
        <v>55.47</v>
      </c>
      <c r="L164" s="25">
        <f>'[1]Category 1-Carpet'!T165</f>
        <v>55.53</v>
      </c>
      <c r="M164" s="25">
        <f>'[1]Category 1-Carpet'!V165</f>
        <v>55.47</v>
      </c>
      <c r="N164" s="62" t="s">
        <v>46</v>
      </c>
      <c r="O164" s="35" t="s">
        <v>47</v>
      </c>
      <c r="P164" s="35"/>
      <c r="Q164" s="63" t="s">
        <v>375</v>
      </c>
      <c r="R164" s="63" t="s">
        <v>50</v>
      </c>
      <c r="S164" s="63" t="s">
        <v>51</v>
      </c>
      <c r="T164" s="63" t="s">
        <v>51</v>
      </c>
      <c r="U164" s="63" t="s">
        <v>51</v>
      </c>
      <c r="V164" s="63" t="s">
        <v>51</v>
      </c>
      <c r="W164" s="63" t="s">
        <v>50</v>
      </c>
      <c r="X164" s="63" t="s">
        <v>50</v>
      </c>
      <c r="Y164" s="63" t="s">
        <v>50</v>
      </c>
      <c r="Z164" s="63" t="s">
        <v>50</v>
      </c>
      <c r="AA164" s="63" t="s">
        <v>50</v>
      </c>
      <c r="AB164" s="64" t="s">
        <v>59</v>
      </c>
      <c r="AC164" s="64" t="s">
        <v>52</v>
      </c>
      <c r="AD164" s="64" t="s">
        <v>50</v>
      </c>
      <c r="AE164" s="64" t="s">
        <v>50</v>
      </c>
      <c r="AF164" s="64" t="s">
        <v>51</v>
      </c>
      <c r="AG164" s="64" t="s">
        <v>51</v>
      </c>
      <c r="AH164" s="64" t="s">
        <v>50</v>
      </c>
      <c r="AI164" s="64" t="s">
        <v>50</v>
      </c>
      <c r="AJ164" s="64" t="s">
        <v>50</v>
      </c>
      <c r="AK164" s="64">
        <v>0</v>
      </c>
      <c r="AL164" s="64">
        <v>0.61</v>
      </c>
      <c r="AM164" s="26" t="s">
        <v>55</v>
      </c>
    </row>
    <row r="165" spans="1:39" ht="84" customHeight="1" x14ac:dyDescent="0.35">
      <c r="A165" s="33" t="s">
        <v>147</v>
      </c>
      <c r="B165" s="34" t="s">
        <v>64</v>
      </c>
      <c r="C165" s="22" t="e">
        <f>VLOOKUP([3]!_Carpet[[#This Row],[Combo]],[3]Sheet1!$F$1:$I$22,4,FALSE)</f>
        <v>#VALUE!</v>
      </c>
      <c r="D165" s="24" t="s">
        <v>373</v>
      </c>
      <c r="E165" s="24" t="s">
        <v>392</v>
      </c>
      <c r="F165" s="24" t="s">
        <v>393</v>
      </c>
      <c r="G165" s="25">
        <f>'[1]Category 1-Carpet'!J166</f>
        <v>32.53</v>
      </c>
      <c r="H165" s="25">
        <f>'[1]Category 1-Carpet'!L166</f>
        <v>56.73</v>
      </c>
      <c r="I165" s="25">
        <f>'[1]Category 1-Carpet'!N166</f>
        <v>56.73</v>
      </c>
      <c r="J165" s="25">
        <f>'[1]Category 1-Carpet'!P166</f>
        <v>56.84</v>
      </c>
      <c r="K165" s="25">
        <f>'[1]Category 1-Carpet'!R166</f>
        <v>55.47</v>
      </c>
      <c r="L165" s="25">
        <f>'[1]Category 1-Carpet'!T166</f>
        <v>55.53</v>
      </c>
      <c r="M165" s="25">
        <f>'[1]Category 1-Carpet'!V166</f>
        <v>55.47</v>
      </c>
      <c r="N165" s="62" t="s">
        <v>46</v>
      </c>
      <c r="O165" s="35" t="s">
        <v>47</v>
      </c>
      <c r="P165" s="35"/>
      <c r="Q165" s="63" t="s">
        <v>375</v>
      </c>
      <c r="R165" s="63" t="s">
        <v>50</v>
      </c>
      <c r="S165" s="63" t="s">
        <v>51</v>
      </c>
      <c r="T165" s="63" t="s">
        <v>51</v>
      </c>
      <c r="U165" s="63" t="s">
        <v>51</v>
      </c>
      <c r="V165" s="63" t="s">
        <v>51</v>
      </c>
      <c r="W165" s="63" t="s">
        <v>50</v>
      </c>
      <c r="X165" s="63" t="s">
        <v>50</v>
      </c>
      <c r="Y165" s="63" t="s">
        <v>50</v>
      </c>
      <c r="Z165" s="63" t="s">
        <v>50</v>
      </c>
      <c r="AA165" s="63" t="s">
        <v>50</v>
      </c>
      <c r="AB165" s="64" t="s">
        <v>59</v>
      </c>
      <c r="AC165" s="64" t="s">
        <v>52</v>
      </c>
      <c r="AD165" s="64" t="s">
        <v>50</v>
      </c>
      <c r="AE165" s="64" t="s">
        <v>50</v>
      </c>
      <c r="AF165" s="64" t="s">
        <v>51</v>
      </c>
      <c r="AG165" s="64" t="s">
        <v>51</v>
      </c>
      <c r="AH165" s="64" t="s">
        <v>50</v>
      </c>
      <c r="AI165" s="64" t="s">
        <v>50</v>
      </c>
      <c r="AJ165" s="64" t="s">
        <v>50</v>
      </c>
      <c r="AK165" s="64">
        <v>0</v>
      </c>
      <c r="AL165" s="64">
        <v>0.61</v>
      </c>
      <c r="AM165" s="26" t="s">
        <v>55</v>
      </c>
    </row>
    <row r="166" spans="1:39" ht="84" customHeight="1" x14ac:dyDescent="0.35">
      <c r="A166" s="33" t="s">
        <v>147</v>
      </c>
      <c r="B166" s="34" t="s">
        <v>64</v>
      </c>
      <c r="C166" s="22" t="e">
        <f>VLOOKUP([3]!_Carpet[[#This Row],[Combo]],[3]Sheet1!$F$1:$I$22,4,FALSE)</f>
        <v>#VALUE!</v>
      </c>
      <c r="D166" s="24" t="s">
        <v>373</v>
      </c>
      <c r="E166" s="24" t="s">
        <v>394</v>
      </c>
      <c r="F166" s="24" t="s">
        <v>395</v>
      </c>
      <c r="G166" s="25">
        <f>'[1]Category 1-Carpet'!J167</f>
        <v>41.32</v>
      </c>
      <c r="H166" s="25">
        <f>'[1]Category 1-Carpet'!L167</f>
        <v>67.72</v>
      </c>
      <c r="I166" s="25">
        <f>'[1]Category 1-Carpet'!N167</f>
        <v>67.72</v>
      </c>
      <c r="J166" s="25">
        <f>'[1]Category 1-Carpet'!P167</f>
        <v>67.83</v>
      </c>
      <c r="K166" s="25">
        <f>'[1]Category 1-Carpet'!R167</f>
        <v>66.459999999999994</v>
      </c>
      <c r="L166" s="25">
        <f>'[1]Category 1-Carpet'!T167</f>
        <v>66.52</v>
      </c>
      <c r="M166" s="25">
        <f>'[1]Category 1-Carpet'!V167</f>
        <v>66.459999999999994</v>
      </c>
      <c r="N166" s="62" t="s">
        <v>46</v>
      </c>
      <c r="O166" s="35" t="s">
        <v>47</v>
      </c>
      <c r="P166" s="35"/>
      <c r="Q166" s="63" t="s">
        <v>375</v>
      </c>
      <c r="R166" s="63" t="s">
        <v>50</v>
      </c>
      <c r="S166" s="63" t="s">
        <v>51</v>
      </c>
      <c r="T166" s="63" t="s">
        <v>51</v>
      </c>
      <c r="U166" s="63" t="s">
        <v>51</v>
      </c>
      <c r="V166" s="63" t="s">
        <v>51</v>
      </c>
      <c r="W166" s="63" t="s">
        <v>50</v>
      </c>
      <c r="X166" s="63" t="s">
        <v>50</v>
      </c>
      <c r="Y166" s="63" t="s">
        <v>50</v>
      </c>
      <c r="Z166" s="63" t="s">
        <v>50</v>
      </c>
      <c r="AA166" s="63" t="s">
        <v>50</v>
      </c>
      <c r="AB166" s="64" t="s">
        <v>59</v>
      </c>
      <c r="AC166" s="64" t="s">
        <v>52</v>
      </c>
      <c r="AD166" s="64" t="s">
        <v>50</v>
      </c>
      <c r="AE166" s="64" t="s">
        <v>50</v>
      </c>
      <c r="AF166" s="64" t="s">
        <v>51</v>
      </c>
      <c r="AG166" s="64" t="s">
        <v>51</v>
      </c>
      <c r="AH166" s="64" t="s">
        <v>50</v>
      </c>
      <c r="AI166" s="64" t="s">
        <v>50</v>
      </c>
      <c r="AJ166" s="64" t="s">
        <v>50</v>
      </c>
      <c r="AK166" s="64">
        <v>0</v>
      </c>
      <c r="AL166" s="64">
        <v>0.63</v>
      </c>
      <c r="AM166" s="26" t="s">
        <v>55</v>
      </c>
    </row>
    <row r="167" spans="1:39" ht="84" customHeight="1" x14ac:dyDescent="0.35">
      <c r="A167" s="33" t="s">
        <v>147</v>
      </c>
      <c r="B167" s="34" t="s">
        <v>64</v>
      </c>
      <c r="C167" s="22" t="e">
        <f>VLOOKUP([3]!_Carpet[[#This Row],[Combo]],[3]Sheet1!$F$1:$I$22,4,FALSE)</f>
        <v>#VALUE!</v>
      </c>
      <c r="D167" s="24" t="s">
        <v>373</v>
      </c>
      <c r="E167" s="24" t="s">
        <v>396</v>
      </c>
      <c r="F167" s="24" t="s">
        <v>397</v>
      </c>
      <c r="G167" s="25">
        <f>'[1]Category 1-Carpet'!J168</f>
        <v>41.32</v>
      </c>
      <c r="H167" s="25">
        <f>'[1]Category 1-Carpet'!L168</f>
        <v>67.72</v>
      </c>
      <c r="I167" s="25">
        <f>'[1]Category 1-Carpet'!N168</f>
        <v>67.72</v>
      </c>
      <c r="J167" s="25">
        <f>'[1]Category 1-Carpet'!P168</f>
        <v>67.83</v>
      </c>
      <c r="K167" s="25">
        <f>'[1]Category 1-Carpet'!R168</f>
        <v>66.459999999999994</v>
      </c>
      <c r="L167" s="25">
        <f>'[1]Category 1-Carpet'!T168</f>
        <v>66.52</v>
      </c>
      <c r="M167" s="25">
        <f>'[1]Category 1-Carpet'!V168</f>
        <v>66.459999999999994</v>
      </c>
      <c r="N167" s="62" t="s">
        <v>46</v>
      </c>
      <c r="O167" s="35" t="s">
        <v>47</v>
      </c>
      <c r="P167" s="35"/>
      <c r="Q167" s="63" t="s">
        <v>375</v>
      </c>
      <c r="R167" s="63" t="s">
        <v>50</v>
      </c>
      <c r="S167" s="63" t="s">
        <v>51</v>
      </c>
      <c r="T167" s="63" t="s">
        <v>51</v>
      </c>
      <c r="U167" s="63" t="s">
        <v>51</v>
      </c>
      <c r="V167" s="63" t="s">
        <v>51</v>
      </c>
      <c r="W167" s="63" t="s">
        <v>50</v>
      </c>
      <c r="X167" s="63" t="s">
        <v>50</v>
      </c>
      <c r="Y167" s="63" t="s">
        <v>50</v>
      </c>
      <c r="Z167" s="63" t="s">
        <v>50</v>
      </c>
      <c r="AA167" s="63" t="s">
        <v>50</v>
      </c>
      <c r="AB167" s="64" t="s">
        <v>59</v>
      </c>
      <c r="AC167" s="64" t="s">
        <v>52</v>
      </c>
      <c r="AD167" s="64" t="s">
        <v>50</v>
      </c>
      <c r="AE167" s="64" t="s">
        <v>50</v>
      </c>
      <c r="AF167" s="64" t="s">
        <v>51</v>
      </c>
      <c r="AG167" s="64" t="s">
        <v>51</v>
      </c>
      <c r="AH167" s="64" t="s">
        <v>50</v>
      </c>
      <c r="AI167" s="64" t="s">
        <v>50</v>
      </c>
      <c r="AJ167" s="64" t="s">
        <v>50</v>
      </c>
      <c r="AK167" s="64">
        <v>0</v>
      </c>
      <c r="AL167" s="64">
        <v>0.63</v>
      </c>
      <c r="AM167" s="26" t="s">
        <v>55</v>
      </c>
    </row>
    <row r="168" spans="1:39" ht="84" customHeight="1" x14ac:dyDescent="0.35">
      <c r="A168" s="33" t="s">
        <v>147</v>
      </c>
      <c r="B168" s="34" t="s">
        <v>64</v>
      </c>
      <c r="C168" s="22" t="e">
        <f>VLOOKUP([3]!_Carpet[[#This Row],[Combo]],[3]Sheet1!$F$1:$I$22,4,FALSE)</f>
        <v>#VALUE!</v>
      </c>
      <c r="D168" s="24" t="s">
        <v>373</v>
      </c>
      <c r="E168" s="24" t="s">
        <v>398</v>
      </c>
      <c r="F168" s="24" t="s">
        <v>399</v>
      </c>
      <c r="G168" s="25">
        <f>'[1]Category 1-Carpet'!J169</f>
        <v>41.32</v>
      </c>
      <c r="H168" s="25">
        <f>'[1]Category 1-Carpet'!L169</f>
        <v>67.72</v>
      </c>
      <c r="I168" s="25">
        <f>'[1]Category 1-Carpet'!N169</f>
        <v>67.72</v>
      </c>
      <c r="J168" s="25">
        <f>'[1]Category 1-Carpet'!P169</f>
        <v>67.83</v>
      </c>
      <c r="K168" s="25">
        <f>'[1]Category 1-Carpet'!R169</f>
        <v>66.459999999999994</v>
      </c>
      <c r="L168" s="25">
        <f>'[1]Category 1-Carpet'!T169</f>
        <v>66.52</v>
      </c>
      <c r="M168" s="25">
        <f>'[1]Category 1-Carpet'!V169</f>
        <v>66.459999999999994</v>
      </c>
      <c r="N168" s="62" t="s">
        <v>46</v>
      </c>
      <c r="O168" s="35" t="s">
        <v>47</v>
      </c>
      <c r="P168" s="35"/>
      <c r="Q168" s="63" t="s">
        <v>375</v>
      </c>
      <c r="R168" s="63" t="s">
        <v>50</v>
      </c>
      <c r="S168" s="63" t="s">
        <v>51</v>
      </c>
      <c r="T168" s="63" t="s">
        <v>51</v>
      </c>
      <c r="U168" s="63" t="s">
        <v>51</v>
      </c>
      <c r="V168" s="63" t="s">
        <v>51</v>
      </c>
      <c r="W168" s="63" t="s">
        <v>50</v>
      </c>
      <c r="X168" s="63" t="s">
        <v>50</v>
      </c>
      <c r="Y168" s="63" t="s">
        <v>50</v>
      </c>
      <c r="Z168" s="63" t="s">
        <v>50</v>
      </c>
      <c r="AA168" s="63" t="s">
        <v>50</v>
      </c>
      <c r="AB168" s="64" t="s">
        <v>59</v>
      </c>
      <c r="AC168" s="64" t="s">
        <v>52</v>
      </c>
      <c r="AD168" s="64" t="s">
        <v>50</v>
      </c>
      <c r="AE168" s="64" t="s">
        <v>50</v>
      </c>
      <c r="AF168" s="64" t="s">
        <v>51</v>
      </c>
      <c r="AG168" s="64" t="s">
        <v>51</v>
      </c>
      <c r="AH168" s="64" t="s">
        <v>50</v>
      </c>
      <c r="AI168" s="64" t="s">
        <v>50</v>
      </c>
      <c r="AJ168" s="64" t="s">
        <v>50</v>
      </c>
      <c r="AK168" s="64">
        <v>0</v>
      </c>
      <c r="AL168" s="64">
        <v>0.63</v>
      </c>
      <c r="AM168" s="26" t="s">
        <v>55</v>
      </c>
    </row>
    <row r="169" spans="1:39" ht="84" customHeight="1" x14ac:dyDescent="0.35">
      <c r="A169" s="33" t="s">
        <v>147</v>
      </c>
      <c r="B169" s="34" t="s">
        <v>64</v>
      </c>
      <c r="C169" s="22" t="e">
        <f>VLOOKUP([3]!_Carpet[[#This Row],[Combo]],[3]Sheet1!$F$1:$I$22,4,FALSE)</f>
        <v>#VALUE!</v>
      </c>
      <c r="D169" s="24" t="s">
        <v>373</v>
      </c>
      <c r="E169" s="24" t="s">
        <v>400</v>
      </c>
      <c r="F169" s="24" t="s">
        <v>401</v>
      </c>
      <c r="G169" s="25">
        <f>'[1]Category 1-Carpet'!J170</f>
        <v>41.32</v>
      </c>
      <c r="H169" s="25">
        <f>'[1]Category 1-Carpet'!L170</f>
        <v>67.72</v>
      </c>
      <c r="I169" s="25">
        <f>'[1]Category 1-Carpet'!N170</f>
        <v>67.72</v>
      </c>
      <c r="J169" s="25">
        <f>'[1]Category 1-Carpet'!P170</f>
        <v>67.83</v>
      </c>
      <c r="K169" s="25">
        <f>'[1]Category 1-Carpet'!R170</f>
        <v>66.459999999999994</v>
      </c>
      <c r="L169" s="25">
        <f>'[1]Category 1-Carpet'!T170</f>
        <v>66.52</v>
      </c>
      <c r="M169" s="25">
        <f>'[1]Category 1-Carpet'!V170</f>
        <v>66.459999999999994</v>
      </c>
      <c r="N169" s="62" t="s">
        <v>46</v>
      </c>
      <c r="O169" s="35" t="s">
        <v>47</v>
      </c>
      <c r="P169" s="35"/>
      <c r="Q169" s="63" t="s">
        <v>375</v>
      </c>
      <c r="R169" s="63" t="s">
        <v>50</v>
      </c>
      <c r="S169" s="63" t="s">
        <v>51</v>
      </c>
      <c r="T169" s="63" t="s">
        <v>51</v>
      </c>
      <c r="U169" s="63" t="s">
        <v>51</v>
      </c>
      <c r="V169" s="63" t="s">
        <v>51</v>
      </c>
      <c r="W169" s="63" t="s">
        <v>50</v>
      </c>
      <c r="X169" s="63" t="s">
        <v>50</v>
      </c>
      <c r="Y169" s="63" t="s">
        <v>50</v>
      </c>
      <c r="Z169" s="63" t="s">
        <v>50</v>
      </c>
      <c r="AA169" s="63" t="s">
        <v>50</v>
      </c>
      <c r="AB169" s="64" t="s">
        <v>59</v>
      </c>
      <c r="AC169" s="64" t="s">
        <v>52</v>
      </c>
      <c r="AD169" s="64" t="s">
        <v>50</v>
      </c>
      <c r="AE169" s="64" t="s">
        <v>50</v>
      </c>
      <c r="AF169" s="64" t="s">
        <v>51</v>
      </c>
      <c r="AG169" s="64" t="s">
        <v>51</v>
      </c>
      <c r="AH169" s="64" t="s">
        <v>50</v>
      </c>
      <c r="AI169" s="64" t="s">
        <v>50</v>
      </c>
      <c r="AJ169" s="64" t="s">
        <v>50</v>
      </c>
      <c r="AK169" s="64">
        <v>0</v>
      </c>
      <c r="AL169" s="64">
        <v>0.63</v>
      </c>
      <c r="AM169" s="26" t="s">
        <v>55</v>
      </c>
    </row>
    <row r="170" spans="1:39" ht="84" customHeight="1" x14ac:dyDescent="0.35">
      <c r="A170" s="33" t="s">
        <v>147</v>
      </c>
      <c r="B170" s="34" t="s">
        <v>71</v>
      </c>
      <c r="C170" s="22" t="e">
        <f>VLOOKUP([3]!_Carpet[[#This Row],[Combo]],[3]Sheet1!$F$1:$I$22,4,FALSE)</f>
        <v>#VALUE!</v>
      </c>
      <c r="D170" s="24" t="s">
        <v>373</v>
      </c>
      <c r="E170" s="24" t="s">
        <v>402</v>
      </c>
      <c r="F170" s="24" t="s">
        <v>403</v>
      </c>
      <c r="G170" s="25">
        <f>'[1]Category 1-Carpet'!J171</f>
        <v>33.049999999999997</v>
      </c>
      <c r="H170" s="25">
        <f>'[1]Category 1-Carpet'!L171</f>
        <v>57.38</v>
      </c>
      <c r="I170" s="25">
        <f>'[1]Category 1-Carpet'!N171</f>
        <v>57.38</v>
      </c>
      <c r="J170" s="25">
        <f>'[1]Category 1-Carpet'!P171</f>
        <v>57.49</v>
      </c>
      <c r="K170" s="25">
        <f>'[1]Category 1-Carpet'!R171</f>
        <v>56.12</v>
      </c>
      <c r="L170" s="25">
        <f>'[1]Category 1-Carpet'!T171</f>
        <v>56.18</v>
      </c>
      <c r="M170" s="25">
        <f>'[1]Category 1-Carpet'!V171</f>
        <v>56.12</v>
      </c>
      <c r="N170" s="62" t="s">
        <v>46</v>
      </c>
      <c r="O170" s="35" t="s">
        <v>74</v>
      </c>
      <c r="P170" s="35"/>
      <c r="Q170" s="63" t="s">
        <v>375</v>
      </c>
      <c r="R170" s="63" t="s">
        <v>50</v>
      </c>
      <c r="S170" s="63" t="s">
        <v>51</v>
      </c>
      <c r="T170" s="63" t="s">
        <v>51</v>
      </c>
      <c r="U170" s="63" t="s">
        <v>51</v>
      </c>
      <c r="V170" s="63" t="s">
        <v>51</v>
      </c>
      <c r="W170" s="63" t="s">
        <v>50</v>
      </c>
      <c r="X170" s="63" t="s">
        <v>50</v>
      </c>
      <c r="Y170" s="63" t="s">
        <v>50</v>
      </c>
      <c r="Z170" s="63" t="s">
        <v>50</v>
      </c>
      <c r="AA170" s="63" t="s">
        <v>50</v>
      </c>
      <c r="AB170" s="64" t="s">
        <v>59</v>
      </c>
      <c r="AC170" s="64" t="s">
        <v>52</v>
      </c>
      <c r="AD170" s="64" t="s">
        <v>50</v>
      </c>
      <c r="AE170" s="64" t="s">
        <v>50</v>
      </c>
      <c r="AF170" s="64" t="s">
        <v>51</v>
      </c>
      <c r="AG170" s="64" t="s">
        <v>51</v>
      </c>
      <c r="AH170" s="64" t="s">
        <v>50</v>
      </c>
      <c r="AI170" s="64" t="s">
        <v>50</v>
      </c>
      <c r="AJ170" s="64" t="s">
        <v>50</v>
      </c>
      <c r="AK170" s="64">
        <v>0</v>
      </c>
      <c r="AL170" s="64">
        <v>0.61</v>
      </c>
      <c r="AM170" s="26" t="s">
        <v>55</v>
      </c>
    </row>
    <row r="171" spans="1:39" ht="84" customHeight="1" x14ac:dyDescent="0.35">
      <c r="A171" s="33" t="s">
        <v>147</v>
      </c>
      <c r="B171" s="34" t="s">
        <v>71</v>
      </c>
      <c r="C171" s="22" t="e">
        <f>VLOOKUP([3]!_Carpet[[#This Row],[Combo]],[3]Sheet1!$F$1:$I$22,4,FALSE)</f>
        <v>#VALUE!</v>
      </c>
      <c r="D171" s="24" t="s">
        <v>373</v>
      </c>
      <c r="E171" s="24" t="s">
        <v>404</v>
      </c>
      <c r="F171" s="24" t="s">
        <v>405</v>
      </c>
      <c r="G171" s="25">
        <f>'[1]Category 1-Carpet'!J172</f>
        <v>33.049999999999997</v>
      </c>
      <c r="H171" s="25">
        <f>'[1]Category 1-Carpet'!L172</f>
        <v>57.38</v>
      </c>
      <c r="I171" s="25">
        <f>'[1]Category 1-Carpet'!N172</f>
        <v>57.38</v>
      </c>
      <c r="J171" s="25">
        <f>'[1]Category 1-Carpet'!P172</f>
        <v>57.49</v>
      </c>
      <c r="K171" s="25">
        <f>'[1]Category 1-Carpet'!R172</f>
        <v>56.12</v>
      </c>
      <c r="L171" s="25">
        <f>'[1]Category 1-Carpet'!T172</f>
        <v>56.18</v>
      </c>
      <c r="M171" s="25">
        <f>'[1]Category 1-Carpet'!V172</f>
        <v>56.12</v>
      </c>
      <c r="N171" s="62" t="s">
        <v>46</v>
      </c>
      <c r="O171" s="35" t="s">
        <v>74</v>
      </c>
      <c r="P171" s="35"/>
      <c r="Q171" s="63" t="s">
        <v>375</v>
      </c>
      <c r="R171" s="63" t="s">
        <v>50</v>
      </c>
      <c r="S171" s="63" t="s">
        <v>51</v>
      </c>
      <c r="T171" s="63" t="s">
        <v>51</v>
      </c>
      <c r="U171" s="63" t="s">
        <v>51</v>
      </c>
      <c r="V171" s="63" t="s">
        <v>51</v>
      </c>
      <c r="W171" s="63" t="s">
        <v>50</v>
      </c>
      <c r="X171" s="63" t="s">
        <v>50</v>
      </c>
      <c r="Y171" s="63" t="s">
        <v>50</v>
      </c>
      <c r="Z171" s="63" t="s">
        <v>50</v>
      </c>
      <c r="AA171" s="63" t="s">
        <v>50</v>
      </c>
      <c r="AB171" s="64" t="s">
        <v>59</v>
      </c>
      <c r="AC171" s="64" t="s">
        <v>52</v>
      </c>
      <c r="AD171" s="64" t="s">
        <v>50</v>
      </c>
      <c r="AE171" s="64" t="s">
        <v>50</v>
      </c>
      <c r="AF171" s="64" t="s">
        <v>51</v>
      </c>
      <c r="AG171" s="64" t="s">
        <v>51</v>
      </c>
      <c r="AH171" s="64" t="s">
        <v>50</v>
      </c>
      <c r="AI171" s="64" t="s">
        <v>50</v>
      </c>
      <c r="AJ171" s="64" t="s">
        <v>50</v>
      </c>
      <c r="AK171" s="64">
        <v>0</v>
      </c>
      <c r="AL171" s="64">
        <v>0.61</v>
      </c>
      <c r="AM171" s="26" t="s">
        <v>55</v>
      </c>
    </row>
    <row r="172" spans="1:39" ht="84" customHeight="1" x14ac:dyDescent="0.35">
      <c r="A172" s="33" t="s">
        <v>147</v>
      </c>
      <c r="B172" s="34" t="s">
        <v>71</v>
      </c>
      <c r="C172" s="22" t="e">
        <f>VLOOKUP([3]!_Carpet[[#This Row],[Combo]],[3]Sheet1!$F$1:$I$22,4,FALSE)</f>
        <v>#VALUE!</v>
      </c>
      <c r="D172" s="24" t="s">
        <v>373</v>
      </c>
      <c r="E172" s="24" t="s">
        <v>406</v>
      </c>
      <c r="F172" s="24" t="s">
        <v>407</v>
      </c>
      <c r="G172" s="25">
        <f>'[1]Category 1-Carpet'!J173</f>
        <v>33.049999999999997</v>
      </c>
      <c r="H172" s="25">
        <f>'[1]Category 1-Carpet'!L173</f>
        <v>57.38</v>
      </c>
      <c r="I172" s="25">
        <f>'[1]Category 1-Carpet'!N173</f>
        <v>57.38</v>
      </c>
      <c r="J172" s="25">
        <f>'[1]Category 1-Carpet'!P173</f>
        <v>57.49</v>
      </c>
      <c r="K172" s="25">
        <f>'[1]Category 1-Carpet'!R173</f>
        <v>56.12</v>
      </c>
      <c r="L172" s="25">
        <f>'[1]Category 1-Carpet'!T173</f>
        <v>56.18</v>
      </c>
      <c r="M172" s="25">
        <f>'[1]Category 1-Carpet'!V173</f>
        <v>56.12</v>
      </c>
      <c r="N172" s="62" t="s">
        <v>46</v>
      </c>
      <c r="O172" s="35" t="s">
        <v>74</v>
      </c>
      <c r="P172" s="35"/>
      <c r="Q172" s="63" t="s">
        <v>375</v>
      </c>
      <c r="R172" s="63" t="s">
        <v>50</v>
      </c>
      <c r="S172" s="63" t="s">
        <v>51</v>
      </c>
      <c r="T172" s="63" t="s">
        <v>51</v>
      </c>
      <c r="U172" s="63" t="s">
        <v>51</v>
      </c>
      <c r="V172" s="63" t="s">
        <v>51</v>
      </c>
      <c r="W172" s="63" t="s">
        <v>50</v>
      </c>
      <c r="X172" s="63" t="s">
        <v>50</v>
      </c>
      <c r="Y172" s="63" t="s">
        <v>50</v>
      </c>
      <c r="Z172" s="63" t="s">
        <v>50</v>
      </c>
      <c r="AA172" s="63" t="s">
        <v>50</v>
      </c>
      <c r="AB172" s="64" t="s">
        <v>59</v>
      </c>
      <c r="AC172" s="64" t="s">
        <v>52</v>
      </c>
      <c r="AD172" s="64" t="s">
        <v>50</v>
      </c>
      <c r="AE172" s="64" t="s">
        <v>50</v>
      </c>
      <c r="AF172" s="64" t="s">
        <v>51</v>
      </c>
      <c r="AG172" s="64" t="s">
        <v>51</v>
      </c>
      <c r="AH172" s="64" t="s">
        <v>50</v>
      </c>
      <c r="AI172" s="64" t="s">
        <v>50</v>
      </c>
      <c r="AJ172" s="64" t="s">
        <v>50</v>
      </c>
      <c r="AK172" s="64">
        <v>0</v>
      </c>
      <c r="AL172" s="64">
        <v>0.61</v>
      </c>
      <c r="AM172" s="26" t="s">
        <v>55</v>
      </c>
    </row>
    <row r="173" spans="1:39" ht="84" customHeight="1" x14ac:dyDescent="0.35">
      <c r="A173" s="33" t="s">
        <v>147</v>
      </c>
      <c r="B173" s="34" t="s">
        <v>71</v>
      </c>
      <c r="C173" s="22" t="e">
        <f>VLOOKUP([3]!_Carpet[[#This Row],[Combo]],[3]Sheet1!$F$1:$I$22,4,FALSE)</f>
        <v>#VALUE!</v>
      </c>
      <c r="D173" s="24" t="s">
        <v>373</v>
      </c>
      <c r="E173" s="24" t="s">
        <v>408</v>
      </c>
      <c r="F173" s="24" t="s">
        <v>409</v>
      </c>
      <c r="G173" s="25">
        <f>'[1]Category 1-Carpet'!J174</f>
        <v>35.229999999999997</v>
      </c>
      <c r="H173" s="25">
        <f>'[1]Category 1-Carpet'!L174</f>
        <v>60.11</v>
      </c>
      <c r="I173" s="25">
        <f>'[1]Category 1-Carpet'!N174</f>
        <v>60.11</v>
      </c>
      <c r="J173" s="25">
        <f>'[1]Category 1-Carpet'!P174</f>
        <v>60.22</v>
      </c>
      <c r="K173" s="25">
        <f>'[1]Category 1-Carpet'!R174</f>
        <v>58.85</v>
      </c>
      <c r="L173" s="25">
        <f>'[1]Category 1-Carpet'!T174</f>
        <v>58.91</v>
      </c>
      <c r="M173" s="25">
        <f>'[1]Category 1-Carpet'!V174</f>
        <v>58.85</v>
      </c>
      <c r="N173" s="62" t="s">
        <v>46</v>
      </c>
      <c r="O173" s="35" t="s">
        <v>74</v>
      </c>
      <c r="P173" s="35"/>
      <c r="Q173" s="63" t="s">
        <v>375</v>
      </c>
      <c r="R173" s="63" t="s">
        <v>50</v>
      </c>
      <c r="S173" s="63" t="s">
        <v>51</v>
      </c>
      <c r="T173" s="63" t="s">
        <v>51</v>
      </c>
      <c r="U173" s="63" t="s">
        <v>51</v>
      </c>
      <c r="V173" s="63" t="s">
        <v>51</v>
      </c>
      <c r="W173" s="63" t="s">
        <v>50</v>
      </c>
      <c r="X173" s="63" t="s">
        <v>50</v>
      </c>
      <c r="Y173" s="63" t="s">
        <v>50</v>
      </c>
      <c r="Z173" s="63" t="s">
        <v>50</v>
      </c>
      <c r="AA173" s="63" t="s">
        <v>50</v>
      </c>
      <c r="AB173" s="64" t="s">
        <v>59</v>
      </c>
      <c r="AC173" s="64" t="s">
        <v>52</v>
      </c>
      <c r="AD173" s="64" t="s">
        <v>50</v>
      </c>
      <c r="AE173" s="64" t="s">
        <v>50</v>
      </c>
      <c r="AF173" s="64" t="s">
        <v>51</v>
      </c>
      <c r="AG173" s="64" t="s">
        <v>51</v>
      </c>
      <c r="AH173" s="64" t="s">
        <v>50</v>
      </c>
      <c r="AI173" s="64" t="s">
        <v>50</v>
      </c>
      <c r="AJ173" s="64" t="s">
        <v>50</v>
      </c>
      <c r="AK173" s="64">
        <v>0</v>
      </c>
      <c r="AL173" s="64">
        <v>0.61</v>
      </c>
      <c r="AM173" s="26" t="s">
        <v>55</v>
      </c>
    </row>
    <row r="174" spans="1:39" ht="84" customHeight="1" x14ac:dyDescent="0.35">
      <c r="A174" s="33" t="s">
        <v>147</v>
      </c>
      <c r="B174" s="34" t="s">
        <v>71</v>
      </c>
      <c r="C174" s="22" t="e">
        <f>VLOOKUP([3]!_Carpet[[#This Row],[Combo]],[3]Sheet1!$F$1:$I$22,4,FALSE)</f>
        <v>#VALUE!</v>
      </c>
      <c r="D174" s="24" t="s">
        <v>373</v>
      </c>
      <c r="E174" s="24" t="s">
        <v>410</v>
      </c>
      <c r="F174" s="24" t="s">
        <v>411</v>
      </c>
      <c r="G174" s="25">
        <f>'[1]Category 1-Carpet'!J175</f>
        <v>35.229999999999997</v>
      </c>
      <c r="H174" s="25">
        <f>'[1]Category 1-Carpet'!L175</f>
        <v>60.11</v>
      </c>
      <c r="I174" s="25">
        <f>'[1]Category 1-Carpet'!N175</f>
        <v>60.11</v>
      </c>
      <c r="J174" s="25">
        <f>'[1]Category 1-Carpet'!P175</f>
        <v>60.22</v>
      </c>
      <c r="K174" s="25">
        <f>'[1]Category 1-Carpet'!R175</f>
        <v>58.85</v>
      </c>
      <c r="L174" s="25">
        <f>'[1]Category 1-Carpet'!T175</f>
        <v>58.91</v>
      </c>
      <c r="M174" s="25">
        <f>'[1]Category 1-Carpet'!V175</f>
        <v>58.85</v>
      </c>
      <c r="N174" s="62" t="s">
        <v>46</v>
      </c>
      <c r="O174" s="35" t="s">
        <v>74</v>
      </c>
      <c r="P174" s="35"/>
      <c r="Q174" s="63" t="s">
        <v>375</v>
      </c>
      <c r="R174" s="63" t="s">
        <v>50</v>
      </c>
      <c r="S174" s="63" t="s">
        <v>51</v>
      </c>
      <c r="T174" s="63" t="s">
        <v>51</v>
      </c>
      <c r="U174" s="63" t="s">
        <v>51</v>
      </c>
      <c r="V174" s="63" t="s">
        <v>51</v>
      </c>
      <c r="W174" s="63" t="s">
        <v>50</v>
      </c>
      <c r="X174" s="63" t="s">
        <v>50</v>
      </c>
      <c r="Y174" s="63" t="s">
        <v>50</v>
      </c>
      <c r="Z174" s="63" t="s">
        <v>50</v>
      </c>
      <c r="AA174" s="63" t="s">
        <v>50</v>
      </c>
      <c r="AB174" s="64" t="s">
        <v>59</v>
      </c>
      <c r="AC174" s="64" t="s">
        <v>52</v>
      </c>
      <c r="AD174" s="64" t="s">
        <v>50</v>
      </c>
      <c r="AE174" s="64" t="s">
        <v>50</v>
      </c>
      <c r="AF174" s="64" t="s">
        <v>51</v>
      </c>
      <c r="AG174" s="64" t="s">
        <v>51</v>
      </c>
      <c r="AH174" s="64" t="s">
        <v>50</v>
      </c>
      <c r="AI174" s="64" t="s">
        <v>50</v>
      </c>
      <c r="AJ174" s="64" t="s">
        <v>50</v>
      </c>
      <c r="AK174" s="64">
        <v>0</v>
      </c>
      <c r="AL174" s="64">
        <v>0.61</v>
      </c>
      <c r="AM174" s="26" t="s">
        <v>55</v>
      </c>
    </row>
    <row r="175" spans="1:39" ht="84" customHeight="1" x14ac:dyDescent="0.35">
      <c r="A175" s="33" t="s">
        <v>147</v>
      </c>
      <c r="B175" s="34" t="s">
        <v>71</v>
      </c>
      <c r="C175" s="22" t="e">
        <f>VLOOKUP([3]!_Carpet[[#This Row],[Combo]],[3]Sheet1!$F$1:$I$22,4,FALSE)</f>
        <v>#VALUE!</v>
      </c>
      <c r="D175" s="24" t="s">
        <v>373</v>
      </c>
      <c r="E175" s="24" t="s">
        <v>412</v>
      </c>
      <c r="F175" s="24" t="s">
        <v>413</v>
      </c>
      <c r="G175" s="25">
        <f>'[1]Category 1-Carpet'!J176</f>
        <v>24.84</v>
      </c>
      <c r="H175" s="25">
        <f>'[1]Category 1-Carpet'!L176</f>
        <v>47.12</v>
      </c>
      <c r="I175" s="25">
        <f>'[1]Category 1-Carpet'!N176</f>
        <v>47.12</v>
      </c>
      <c r="J175" s="25">
        <f>'[1]Category 1-Carpet'!P176</f>
        <v>47.23</v>
      </c>
      <c r="K175" s="25">
        <f>'[1]Category 1-Carpet'!R176</f>
        <v>45.86</v>
      </c>
      <c r="L175" s="25">
        <f>'[1]Category 1-Carpet'!T176</f>
        <v>45.92</v>
      </c>
      <c r="M175" s="25">
        <f>'[1]Category 1-Carpet'!V176</f>
        <v>45.86</v>
      </c>
      <c r="N175" s="62" t="s">
        <v>46</v>
      </c>
      <c r="O175" s="35" t="s">
        <v>74</v>
      </c>
      <c r="P175" s="35"/>
      <c r="Q175" s="63" t="s">
        <v>375</v>
      </c>
      <c r="R175" s="63" t="s">
        <v>50</v>
      </c>
      <c r="S175" s="63" t="s">
        <v>51</v>
      </c>
      <c r="T175" s="63" t="s">
        <v>51</v>
      </c>
      <c r="U175" s="63" t="s">
        <v>51</v>
      </c>
      <c r="V175" s="63" t="s">
        <v>51</v>
      </c>
      <c r="W175" s="63" t="s">
        <v>50</v>
      </c>
      <c r="X175" s="63" t="s">
        <v>50</v>
      </c>
      <c r="Y175" s="63" t="s">
        <v>50</v>
      </c>
      <c r="Z175" s="63" t="s">
        <v>50</v>
      </c>
      <c r="AA175" s="63" t="s">
        <v>50</v>
      </c>
      <c r="AB175" s="64" t="s">
        <v>59</v>
      </c>
      <c r="AC175" s="64" t="s">
        <v>52</v>
      </c>
      <c r="AD175" s="64" t="s">
        <v>50</v>
      </c>
      <c r="AE175" s="64" t="s">
        <v>50</v>
      </c>
      <c r="AF175" s="64" t="s">
        <v>51</v>
      </c>
      <c r="AG175" s="64" t="s">
        <v>51</v>
      </c>
      <c r="AH175" s="64" t="s">
        <v>50</v>
      </c>
      <c r="AI175" s="64" t="s">
        <v>50</v>
      </c>
      <c r="AJ175" s="64" t="s">
        <v>50</v>
      </c>
      <c r="AK175" s="64">
        <v>0</v>
      </c>
      <c r="AL175" s="64">
        <v>0.57999999999999996</v>
      </c>
      <c r="AM175" s="26" t="s">
        <v>55</v>
      </c>
    </row>
    <row r="176" spans="1:39" ht="84" customHeight="1" x14ac:dyDescent="0.35">
      <c r="A176" s="33" t="s">
        <v>147</v>
      </c>
      <c r="B176" s="34" t="s">
        <v>71</v>
      </c>
      <c r="C176" s="22" t="e">
        <f>VLOOKUP([3]!_Carpet[[#This Row],[Combo]],[3]Sheet1!$F$1:$I$22,4,FALSE)</f>
        <v>#VALUE!</v>
      </c>
      <c r="D176" s="24" t="s">
        <v>373</v>
      </c>
      <c r="E176" s="24" t="s">
        <v>414</v>
      </c>
      <c r="F176" s="24" t="s">
        <v>415</v>
      </c>
      <c r="G176" s="25">
        <f>'[1]Category 1-Carpet'!J177</f>
        <v>24.84</v>
      </c>
      <c r="H176" s="25">
        <f>'[1]Category 1-Carpet'!L177</f>
        <v>47.12</v>
      </c>
      <c r="I176" s="25">
        <f>'[1]Category 1-Carpet'!N177</f>
        <v>47.12</v>
      </c>
      <c r="J176" s="25">
        <f>'[1]Category 1-Carpet'!P177</f>
        <v>47.23</v>
      </c>
      <c r="K176" s="25">
        <f>'[1]Category 1-Carpet'!R177</f>
        <v>45.86</v>
      </c>
      <c r="L176" s="25">
        <f>'[1]Category 1-Carpet'!T177</f>
        <v>45.92</v>
      </c>
      <c r="M176" s="25">
        <f>'[1]Category 1-Carpet'!V177</f>
        <v>45.86</v>
      </c>
      <c r="N176" s="62" t="s">
        <v>46</v>
      </c>
      <c r="O176" s="35" t="s">
        <v>74</v>
      </c>
      <c r="P176" s="35"/>
      <c r="Q176" s="63" t="s">
        <v>375</v>
      </c>
      <c r="R176" s="63" t="s">
        <v>50</v>
      </c>
      <c r="S176" s="63" t="s">
        <v>51</v>
      </c>
      <c r="T176" s="63" t="s">
        <v>51</v>
      </c>
      <c r="U176" s="63" t="s">
        <v>51</v>
      </c>
      <c r="V176" s="63" t="s">
        <v>51</v>
      </c>
      <c r="W176" s="63" t="s">
        <v>50</v>
      </c>
      <c r="X176" s="63" t="s">
        <v>50</v>
      </c>
      <c r="Y176" s="63" t="s">
        <v>50</v>
      </c>
      <c r="Z176" s="63" t="s">
        <v>50</v>
      </c>
      <c r="AA176" s="63" t="s">
        <v>50</v>
      </c>
      <c r="AB176" s="64" t="s">
        <v>59</v>
      </c>
      <c r="AC176" s="64" t="s">
        <v>52</v>
      </c>
      <c r="AD176" s="64" t="s">
        <v>50</v>
      </c>
      <c r="AE176" s="64" t="s">
        <v>50</v>
      </c>
      <c r="AF176" s="64" t="s">
        <v>51</v>
      </c>
      <c r="AG176" s="64" t="s">
        <v>51</v>
      </c>
      <c r="AH176" s="64" t="s">
        <v>50</v>
      </c>
      <c r="AI176" s="64" t="s">
        <v>50</v>
      </c>
      <c r="AJ176" s="64" t="s">
        <v>50</v>
      </c>
      <c r="AK176" s="64">
        <v>0</v>
      </c>
      <c r="AL176" s="64">
        <v>0.57999999999999996</v>
      </c>
      <c r="AM176" s="26" t="s">
        <v>55</v>
      </c>
    </row>
    <row r="177" spans="1:39" ht="84" customHeight="1" x14ac:dyDescent="0.35">
      <c r="A177" s="33" t="s">
        <v>147</v>
      </c>
      <c r="B177" s="34" t="s">
        <v>71</v>
      </c>
      <c r="C177" s="22" t="e">
        <f>VLOOKUP([3]!_Carpet[[#This Row],[Combo]],[3]Sheet1!$F$1:$I$22,4,FALSE)</f>
        <v>#VALUE!</v>
      </c>
      <c r="D177" s="24" t="s">
        <v>373</v>
      </c>
      <c r="E177" s="24" t="s">
        <v>416</v>
      </c>
      <c r="F177" s="24" t="s">
        <v>417</v>
      </c>
      <c r="G177" s="25">
        <f>'[1]Category 1-Carpet'!J178</f>
        <v>29.75</v>
      </c>
      <c r="H177" s="25">
        <f>'[1]Category 1-Carpet'!L178</f>
        <v>53.25</v>
      </c>
      <c r="I177" s="25">
        <f>'[1]Category 1-Carpet'!N178</f>
        <v>53.25</v>
      </c>
      <c r="J177" s="25">
        <f>'[1]Category 1-Carpet'!P178</f>
        <v>53.36</v>
      </c>
      <c r="K177" s="25">
        <f>'[1]Category 1-Carpet'!R178</f>
        <v>51.99</v>
      </c>
      <c r="L177" s="25">
        <f>'[1]Category 1-Carpet'!T178</f>
        <v>52.05</v>
      </c>
      <c r="M177" s="25">
        <f>'[1]Category 1-Carpet'!V178</f>
        <v>51.99</v>
      </c>
      <c r="N177" s="62" t="s">
        <v>46</v>
      </c>
      <c r="O177" s="35" t="s">
        <v>74</v>
      </c>
      <c r="P177" s="35"/>
      <c r="Q177" s="63" t="s">
        <v>375</v>
      </c>
      <c r="R177" s="63" t="s">
        <v>50</v>
      </c>
      <c r="S177" s="63" t="s">
        <v>51</v>
      </c>
      <c r="T177" s="63" t="s">
        <v>51</v>
      </c>
      <c r="U177" s="63" t="s">
        <v>51</v>
      </c>
      <c r="V177" s="63" t="s">
        <v>51</v>
      </c>
      <c r="W177" s="63" t="s">
        <v>50</v>
      </c>
      <c r="X177" s="63" t="s">
        <v>50</v>
      </c>
      <c r="Y177" s="63" t="s">
        <v>50</v>
      </c>
      <c r="Z177" s="63" t="s">
        <v>50</v>
      </c>
      <c r="AA177" s="63" t="s">
        <v>50</v>
      </c>
      <c r="AB177" s="64" t="s">
        <v>59</v>
      </c>
      <c r="AC177" s="64" t="s">
        <v>52</v>
      </c>
      <c r="AD177" s="64" t="s">
        <v>50</v>
      </c>
      <c r="AE177" s="64" t="s">
        <v>50</v>
      </c>
      <c r="AF177" s="64" t="s">
        <v>51</v>
      </c>
      <c r="AG177" s="64" t="s">
        <v>51</v>
      </c>
      <c r="AH177" s="64" t="s">
        <v>50</v>
      </c>
      <c r="AI177" s="64" t="s">
        <v>50</v>
      </c>
      <c r="AJ177" s="64" t="s">
        <v>50</v>
      </c>
      <c r="AK177" s="64">
        <v>0</v>
      </c>
      <c r="AL177" s="64">
        <v>0.6</v>
      </c>
      <c r="AM177" s="26" t="s">
        <v>55</v>
      </c>
    </row>
    <row r="178" spans="1:39" ht="84" customHeight="1" x14ac:dyDescent="0.35">
      <c r="A178" s="33" t="s">
        <v>147</v>
      </c>
      <c r="B178" s="34" t="s">
        <v>71</v>
      </c>
      <c r="C178" s="22" t="e">
        <f>VLOOKUP([3]!_Carpet[[#This Row],[Combo]],[3]Sheet1!$F$1:$I$22,4,FALSE)</f>
        <v>#VALUE!</v>
      </c>
      <c r="D178" s="24" t="s">
        <v>373</v>
      </c>
      <c r="E178" s="24" t="s">
        <v>418</v>
      </c>
      <c r="F178" s="24" t="s">
        <v>419</v>
      </c>
      <c r="G178" s="25">
        <f>'[1]Category 1-Carpet'!J179</f>
        <v>29.75</v>
      </c>
      <c r="H178" s="25">
        <f>'[1]Category 1-Carpet'!L179</f>
        <v>53.25</v>
      </c>
      <c r="I178" s="25">
        <f>'[1]Category 1-Carpet'!N179</f>
        <v>53.25</v>
      </c>
      <c r="J178" s="25">
        <f>'[1]Category 1-Carpet'!P179</f>
        <v>53.36</v>
      </c>
      <c r="K178" s="25">
        <f>'[1]Category 1-Carpet'!R179</f>
        <v>51.99</v>
      </c>
      <c r="L178" s="25">
        <f>'[1]Category 1-Carpet'!T179</f>
        <v>52.05</v>
      </c>
      <c r="M178" s="25">
        <f>'[1]Category 1-Carpet'!V179</f>
        <v>51.99</v>
      </c>
      <c r="N178" s="62" t="s">
        <v>46</v>
      </c>
      <c r="O178" s="35" t="s">
        <v>74</v>
      </c>
      <c r="P178" s="35"/>
      <c r="Q178" s="63" t="s">
        <v>375</v>
      </c>
      <c r="R178" s="63" t="s">
        <v>50</v>
      </c>
      <c r="S178" s="63" t="s">
        <v>51</v>
      </c>
      <c r="T178" s="63" t="s">
        <v>51</v>
      </c>
      <c r="U178" s="63" t="s">
        <v>51</v>
      </c>
      <c r="V178" s="63" t="s">
        <v>51</v>
      </c>
      <c r="W178" s="63" t="s">
        <v>50</v>
      </c>
      <c r="X178" s="63" t="s">
        <v>50</v>
      </c>
      <c r="Y178" s="63" t="s">
        <v>50</v>
      </c>
      <c r="Z178" s="63" t="s">
        <v>50</v>
      </c>
      <c r="AA178" s="63" t="s">
        <v>50</v>
      </c>
      <c r="AB178" s="64" t="s">
        <v>59</v>
      </c>
      <c r="AC178" s="64" t="s">
        <v>52</v>
      </c>
      <c r="AD178" s="64" t="s">
        <v>50</v>
      </c>
      <c r="AE178" s="64" t="s">
        <v>50</v>
      </c>
      <c r="AF178" s="64" t="s">
        <v>51</v>
      </c>
      <c r="AG178" s="64" t="s">
        <v>51</v>
      </c>
      <c r="AH178" s="64" t="s">
        <v>50</v>
      </c>
      <c r="AI178" s="64" t="s">
        <v>50</v>
      </c>
      <c r="AJ178" s="64" t="s">
        <v>50</v>
      </c>
      <c r="AK178" s="64">
        <v>0</v>
      </c>
      <c r="AL178" s="64">
        <v>0.6</v>
      </c>
      <c r="AM178" s="26" t="s">
        <v>55</v>
      </c>
    </row>
    <row r="179" spans="1:39" ht="84" customHeight="1" x14ac:dyDescent="0.35">
      <c r="A179" s="33" t="s">
        <v>147</v>
      </c>
      <c r="B179" s="34" t="s">
        <v>71</v>
      </c>
      <c r="C179" s="22" t="e">
        <f>VLOOKUP([3]!_Carpet[[#This Row],[Combo]],[3]Sheet1!$F$1:$I$22,4,FALSE)</f>
        <v>#VALUE!</v>
      </c>
      <c r="D179" s="24" t="s">
        <v>373</v>
      </c>
      <c r="E179" s="24" t="s">
        <v>420</v>
      </c>
      <c r="F179" s="24" t="s">
        <v>421</v>
      </c>
      <c r="G179" s="25">
        <f>'[1]Category 1-Carpet'!J180</f>
        <v>23.89</v>
      </c>
      <c r="H179" s="25">
        <f>'[1]Category 1-Carpet'!L180</f>
        <v>45.93</v>
      </c>
      <c r="I179" s="25">
        <f>'[1]Category 1-Carpet'!N180</f>
        <v>45.93</v>
      </c>
      <c r="J179" s="25">
        <f>'[1]Category 1-Carpet'!P180</f>
        <v>46.04</v>
      </c>
      <c r="K179" s="25">
        <f>'[1]Category 1-Carpet'!R180</f>
        <v>44.67</v>
      </c>
      <c r="L179" s="25">
        <f>'[1]Category 1-Carpet'!T180</f>
        <v>44.73</v>
      </c>
      <c r="M179" s="25">
        <f>'[1]Category 1-Carpet'!V180</f>
        <v>44.67</v>
      </c>
      <c r="N179" s="62" t="s">
        <v>46</v>
      </c>
      <c r="O179" s="35" t="s">
        <v>74</v>
      </c>
      <c r="P179" s="35"/>
      <c r="Q179" s="63" t="s">
        <v>422</v>
      </c>
      <c r="R179" s="63" t="s">
        <v>50</v>
      </c>
      <c r="S179" s="63" t="s">
        <v>51</v>
      </c>
      <c r="T179" s="63" t="s">
        <v>51</v>
      </c>
      <c r="U179" s="63" t="s">
        <v>51</v>
      </c>
      <c r="V179" s="63" t="s">
        <v>51</v>
      </c>
      <c r="W179" s="63" t="s">
        <v>50</v>
      </c>
      <c r="X179" s="63" t="s">
        <v>50</v>
      </c>
      <c r="Y179" s="63" t="s">
        <v>50</v>
      </c>
      <c r="Z179" s="63" t="s">
        <v>50</v>
      </c>
      <c r="AA179" s="63" t="s">
        <v>50</v>
      </c>
      <c r="AB179" s="64" t="s">
        <v>59</v>
      </c>
      <c r="AC179" s="64" t="s">
        <v>52</v>
      </c>
      <c r="AD179" s="64" t="s">
        <v>50</v>
      </c>
      <c r="AE179" s="64" t="s">
        <v>50</v>
      </c>
      <c r="AF179" s="64" t="s">
        <v>51</v>
      </c>
      <c r="AG179" s="64" t="s">
        <v>51</v>
      </c>
      <c r="AH179" s="64" t="s">
        <v>50</v>
      </c>
      <c r="AI179" s="64" t="s">
        <v>50</v>
      </c>
      <c r="AJ179" s="64" t="s">
        <v>50</v>
      </c>
      <c r="AK179" s="64">
        <v>0</v>
      </c>
      <c r="AL179" s="64">
        <v>0.59</v>
      </c>
      <c r="AM179" s="26" t="s">
        <v>55</v>
      </c>
    </row>
    <row r="180" spans="1:39" ht="84" customHeight="1" x14ac:dyDescent="0.35">
      <c r="A180" s="33" t="s">
        <v>147</v>
      </c>
      <c r="B180" s="34" t="s">
        <v>71</v>
      </c>
      <c r="C180" s="22" t="e">
        <f>VLOOKUP([3]!_Carpet[[#This Row],[Combo]],[3]Sheet1!$F$1:$I$22,4,FALSE)</f>
        <v>#VALUE!</v>
      </c>
      <c r="D180" s="24" t="s">
        <v>373</v>
      </c>
      <c r="E180" s="24" t="s">
        <v>423</v>
      </c>
      <c r="F180" s="24" t="s">
        <v>424</v>
      </c>
      <c r="G180" s="25">
        <f>'[1]Category 1-Carpet'!J181</f>
        <v>23.89</v>
      </c>
      <c r="H180" s="25">
        <f>'[1]Category 1-Carpet'!L181</f>
        <v>45.93</v>
      </c>
      <c r="I180" s="25">
        <f>'[1]Category 1-Carpet'!N181</f>
        <v>45.93</v>
      </c>
      <c r="J180" s="25">
        <f>'[1]Category 1-Carpet'!P181</f>
        <v>46.04</v>
      </c>
      <c r="K180" s="25">
        <f>'[1]Category 1-Carpet'!R181</f>
        <v>44.67</v>
      </c>
      <c r="L180" s="25">
        <f>'[1]Category 1-Carpet'!T181</f>
        <v>44.73</v>
      </c>
      <c r="M180" s="25">
        <f>'[1]Category 1-Carpet'!V181</f>
        <v>44.67</v>
      </c>
      <c r="N180" s="62" t="s">
        <v>46</v>
      </c>
      <c r="O180" s="35" t="s">
        <v>74</v>
      </c>
      <c r="P180" s="35"/>
      <c r="Q180" s="63" t="s">
        <v>375</v>
      </c>
      <c r="R180" s="63" t="s">
        <v>50</v>
      </c>
      <c r="S180" s="63" t="s">
        <v>51</v>
      </c>
      <c r="T180" s="63" t="s">
        <v>51</v>
      </c>
      <c r="U180" s="63" t="s">
        <v>51</v>
      </c>
      <c r="V180" s="63" t="s">
        <v>51</v>
      </c>
      <c r="W180" s="63" t="s">
        <v>50</v>
      </c>
      <c r="X180" s="63" t="s">
        <v>50</v>
      </c>
      <c r="Y180" s="63" t="s">
        <v>50</v>
      </c>
      <c r="Z180" s="63" t="s">
        <v>50</v>
      </c>
      <c r="AA180" s="63" t="s">
        <v>50</v>
      </c>
      <c r="AB180" s="64" t="s">
        <v>59</v>
      </c>
      <c r="AC180" s="64" t="s">
        <v>52</v>
      </c>
      <c r="AD180" s="64" t="s">
        <v>50</v>
      </c>
      <c r="AE180" s="64" t="s">
        <v>50</v>
      </c>
      <c r="AF180" s="64" t="s">
        <v>51</v>
      </c>
      <c r="AG180" s="64" t="s">
        <v>51</v>
      </c>
      <c r="AH180" s="64" t="s">
        <v>50</v>
      </c>
      <c r="AI180" s="64" t="s">
        <v>50</v>
      </c>
      <c r="AJ180" s="64" t="s">
        <v>50</v>
      </c>
      <c r="AK180" s="64">
        <v>0</v>
      </c>
      <c r="AL180" s="64">
        <v>0.59</v>
      </c>
      <c r="AM180" s="26" t="s">
        <v>55</v>
      </c>
    </row>
    <row r="181" spans="1:39" ht="84" customHeight="1" x14ac:dyDescent="0.35">
      <c r="A181" s="33" t="s">
        <v>147</v>
      </c>
      <c r="B181" s="34" t="s">
        <v>71</v>
      </c>
      <c r="C181" s="22" t="e">
        <f>VLOOKUP([3]!_Carpet[[#This Row],[Combo]],[3]Sheet1!$F$1:$I$22,4,FALSE)</f>
        <v>#VALUE!</v>
      </c>
      <c r="D181" s="24" t="s">
        <v>373</v>
      </c>
      <c r="E181" s="24" t="s">
        <v>425</v>
      </c>
      <c r="F181" s="24" t="s">
        <v>426</v>
      </c>
      <c r="G181" s="25">
        <f>'[1]Category 1-Carpet'!J182</f>
        <v>23.89</v>
      </c>
      <c r="H181" s="25">
        <f>'[1]Category 1-Carpet'!L182</f>
        <v>45.93</v>
      </c>
      <c r="I181" s="25">
        <f>'[1]Category 1-Carpet'!N182</f>
        <v>45.93</v>
      </c>
      <c r="J181" s="25">
        <f>'[1]Category 1-Carpet'!P182</f>
        <v>46.04</v>
      </c>
      <c r="K181" s="25">
        <f>'[1]Category 1-Carpet'!R182</f>
        <v>44.67</v>
      </c>
      <c r="L181" s="25">
        <f>'[1]Category 1-Carpet'!T182</f>
        <v>44.73</v>
      </c>
      <c r="M181" s="25">
        <f>'[1]Category 1-Carpet'!V182</f>
        <v>44.67</v>
      </c>
      <c r="N181" s="62" t="s">
        <v>46</v>
      </c>
      <c r="O181" s="35" t="s">
        <v>74</v>
      </c>
      <c r="P181" s="35"/>
      <c r="Q181" s="63" t="s">
        <v>422</v>
      </c>
      <c r="R181" s="63" t="s">
        <v>50</v>
      </c>
      <c r="S181" s="63" t="s">
        <v>51</v>
      </c>
      <c r="T181" s="63" t="s">
        <v>51</v>
      </c>
      <c r="U181" s="63" t="s">
        <v>51</v>
      </c>
      <c r="V181" s="63" t="s">
        <v>51</v>
      </c>
      <c r="W181" s="63" t="s">
        <v>50</v>
      </c>
      <c r="X181" s="63" t="s">
        <v>50</v>
      </c>
      <c r="Y181" s="63" t="s">
        <v>50</v>
      </c>
      <c r="Z181" s="63" t="s">
        <v>50</v>
      </c>
      <c r="AA181" s="63" t="s">
        <v>50</v>
      </c>
      <c r="AB181" s="64" t="s">
        <v>59</v>
      </c>
      <c r="AC181" s="64" t="s">
        <v>52</v>
      </c>
      <c r="AD181" s="64" t="s">
        <v>50</v>
      </c>
      <c r="AE181" s="64" t="s">
        <v>50</v>
      </c>
      <c r="AF181" s="64" t="s">
        <v>51</v>
      </c>
      <c r="AG181" s="64" t="s">
        <v>51</v>
      </c>
      <c r="AH181" s="64" t="s">
        <v>50</v>
      </c>
      <c r="AI181" s="64" t="s">
        <v>50</v>
      </c>
      <c r="AJ181" s="64" t="s">
        <v>50</v>
      </c>
      <c r="AK181" s="64">
        <v>0</v>
      </c>
      <c r="AL181" s="64">
        <v>0.59</v>
      </c>
      <c r="AM181" s="26" t="s">
        <v>55</v>
      </c>
    </row>
    <row r="182" spans="1:39" ht="84" customHeight="1" x14ac:dyDescent="0.35">
      <c r="A182" s="33" t="s">
        <v>147</v>
      </c>
      <c r="B182" s="34" t="s">
        <v>64</v>
      </c>
      <c r="C182" s="22" t="e">
        <f>VLOOKUP([3]!_Carpet[[#This Row],[Combo]],[3]Sheet1!$F$1:$I$22,4,FALSE)</f>
        <v>#VALUE!</v>
      </c>
      <c r="D182" s="24" t="s">
        <v>373</v>
      </c>
      <c r="E182" s="24" t="s">
        <v>427</v>
      </c>
      <c r="F182" s="24" t="s">
        <v>428</v>
      </c>
      <c r="G182" s="25">
        <f>'[1]Category 1-Carpet'!J183</f>
        <v>48.14</v>
      </c>
      <c r="H182" s="25">
        <f>'[1]Category 1-Carpet'!L183</f>
        <v>76.25</v>
      </c>
      <c r="I182" s="25">
        <f>'[1]Category 1-Carpet'!N183</f>
        <v>76.25</v>
      </c>
      <c r="J182" s="25">
        <f>'[1]Category 1-Carpet'!P183</f>
        <v>76.36</v>
      </c>
      <c r="K182" s="25">
        <f>'[1]Category 1-Carpet'!R183</f>
        <v>74.989999999999995</v>
      </c>
      <c r="L182" s="25">
        <f>'[1]Category 1-Carpet'!T183</f>
        <v>75.05</v>
      </c>
      <c r="M182" s="25">
        <f>'[1]Category 1-Carpet'!V183</f>
        <v>74.989999999999995</v>
      </c>
      <c r="N182" s="62" t="s">
        <v>46</v>
      </c>
      <c r="O182" s="35" t="s">
        <v>429</v>
      </c>
      <c r="P182" s="35"/>
      <c r="Q182" s="63" t="s">
        <v>375</v>
      </c>
      <c r="R182" s="63" t="s">
        <v>50</v>
      </c>
      <c r="S182" s="63" t="s">
        <v>51</v>
      </c>
      <c r="T182" s="63" t="s">
        <v>51</v>
      </c>
      <c r="U182" s="63" t="s">
        <v>51</v>
      </c>
      <c r="V182" s="63" t="s">
        <v>51</v>
      </c>
      <c r="W182" s="63" t="s">
        <v>50</v>
      </c>
      <c r="X182" s="63" t="s">
        <v>50</v>
      </c>
      <c r="Y182" s="63" t="s">
        <v>50</v>
      </c>
      <c r="Z182" s="63" t="s">
        <v>50</v>
      </c>
      <c r="AA182" s="63" t="s">
        <v>50</v>
      </c>
      <c r="AB182" s="64" t="s">
        <v>59</v>
      </c>
      <c r="AC182" s="64" t="s">
        <v>52</v>
      </c>
      <c r="AD182" s="64" t="s">
        <v>50</v>
      </c>
      <c r="AE182" s="64" t="s">
        <v>50</v>
      </c>
      <c r="AF182" s="64" t="s">
        <v>51</v>
      </c>
      <c r="AG182" s="64" t="s">
        <v>51</v>
      </c>
      <c r="AH182" s="64" t="s">
        <v>50</v>
      </c>
      <c r="AI182" s="64" t="s">
        <v>50</v>
      </c>
      <c r="AJ182" s="64" t="s">
        <v>50</v>
      </c>
      <c r="AK182" s="64">
        <v>0</v>
      </c>
      <c r="AL182" s="64">
        <v>0.64</v>
      </c>
      <c r="AM182" s="26" t="s">
        <v>55</v>
      </c>
    </row>
    <row r="183" spans="1:39" ht="84" customHeight="1" x14ac:dyDescent="0.35">
      <c r="A183" s="33" t="s">
        <v>147</v>
      </c>
      <c r="B183" s="34" t="s">
        <v>64</v>
      </c>
      <c r="C183" s="22" t="e">
        <f>VLOOKUP([3]!_Carpet[[#This Row],[Combo]],[3]Sheet1!$F$1:$I$22,4,FALSE)</f>
        <v>#VALUE!</v>
      </c>
      <c r="D183" s="24" t="s">
        <v>373</v>
      </c>
      <c r="E183" s="24" t="s">
        <v>430</v>
      </c>
      <c r="F183" s="24" t="s">
        <v>431</v>
      </c>
      <c r="G183" s="25">
        <f>'[1]Category 1-Carpet'!J184</f>
        <v>35.14</v>
      </c>
      <c r="H183" s="25">
        <f>'[1]Category 1-Carpet'!L184</f>
        <v>59.99</v>
      </c>
      <c r="I183" s="25">
        <f>'[1]Category 1-Carpet'!N184</f>
        <v>59.99</v>
      </c>
      <c r="J183" s="25">
        <f>'[1]Category 1-Carpet'!P184</f>
        <v>60.1</v>
      </c>
      <c r="K183" s="25">
        <f>'[1]Category 1-Carpet'!R184</f>
        <v>58.73</v>
      </c>
      <c r="L183" s="25">
        <f>'[1]Category 1-Carpet'!T184</f>
        <v>58.79</v>
      </c>
      <c r="M183" s="25">
        <f>'[1]Category 1-Carpet'!V184</f>
        <v>58.73</v>
      </c>
      <c r="N183" s="62" t="s">
        <v>46</v>
      </c>
      <c r="O183" s="35" t="s">
        <v>429</v>
      </c>
      <c r="P183" s="35"/>
      <c r="Q183" s="63" t="s">
        <v>375</v>
      </c>
      <c r="R183" s="63" t="s">
        <v>50</v>
      </c>
      <c r="S183" s="63" t="s">
        <v>51</v>
      </c>
      <c r="T183" s="63" t="s">
        <v>51</v>
      </c>
      <c r="U183" s="63" t="s">
        <v>51</v>
      </c>
      <c r="V183" s="63" t="s">
        <v>51</v>
      </c>
      <c r="W183" s="63" t="s">
        <v>50</v>
      </c>
      <c r="X183" s="63" t="s">
        <v>50</v>
      </c>
      <c r="Y183" s="63" t="s">
        <v>50</v>
      </c>
      <c r="Z183" s="63" t="s">
        <v>50</v>
      </c>
      <c r="AA183" s="63" t="s">
        <v>50</v>
      </c>
      <c r="AB183" s="64" t="s">
        <v>59</v>
      </c>
      <c r="AC183" s="64" t="s">
        <v>52</v>
      </c>
      <c r="AD183" s="64" t="s">
        <v>50</v>
      </c>
      <c r="AE183" s="64" t="s">
        <v>50</v>
      </c>
      <c r="AF183" s="64" t="s">
        <v>51</v>
      </c>
      <c r="AG183" s="64" t="s">
        <v>51</v>
      </c>
      <c r="AH183" s="64" t="s">
        <v>50</v>
      </c>
      <c r="AI183" s="64" t="s">
        <v>50</v>
      </c>
      <c r="AJ183" s="64" t="s">
        <v>50</v>
      </c>
      <c r="AK183" s="64">
        <v>0</v>
      </c>
      <c r="AL183" s="64">
        <v>0.63</v>
      </c>
      <c r="AM183" s="26" t="s">
        <v>55</v>
      </c>
    </row>
    <row r="184" spans="1:39" ht="84" customHeight="1" x14ac:dyDescent="0.35">
      <c r="A184" s="33" t="s">
        <v>147</v>
      </c>
      <c r="B184" s="34" t="s">
        <v>64</v>
      </c>
      <c r="C184" s="22" t="e">
        <f>VLOOKUP([3]!_Carpet[[#This Row],[Combo]],[3]Sheet1!$F$1:$I$22,4,FALSE)</f>
        <v>#VALUE!</v>
      </c>
      <c r="D184" s="24" t="s">
        <v>373</v>
      </c>
      <c r="E184" s="24" t="s">
        <v>432</v>
      </c>
      <c r="F184" s="24" t="s">
        <v>433</v>
      </c>
      <c r="G184" s="25">
        <f>'[1]Category 1-Carpet'!J185</f>
        <v>35.130000000000003</v>
      </c>
      <c r="H184" s="25">
        <f>'[1]Category 1-Carpet'!L185</f>
        <v>59.98</v>
      </c>
      <c r="I184" s="25">
        <f>'[1]Category 1-Carpet'!N185</f>
        <v>59.98</v>
      </c>
      <c r="J184" s="25">
        <f>'[1]Category 1-Carpet'!P185</f>
        <v>60.09</v>
      </c>
      <c r="K184" s="25">
        <f>'[1]Category 1-Carpet'!R185</f>
        <v>58.72</v>
      </c>
      <c r="L184" s="25">
        <f>'[1]Category 1-Carpet'!T185</f>
        <v>58.78</v>
      </c>
      <c r="M184" s="25">
        <f>'[1]Category 1-Carpet'!V185</f>
        <v>58.72</v>
      </c>
      <c r="N184" s="62" t="s">
        <v>46</v>
      </c>
      <c r="O184" s="35" t="s">
        <v>429</v>
      </c>
      <c r="P184" s="35"/>
      <c r="Q184" s="63" t="s">
        <v>375</v>
      </c>
      <c r="R184" s="63" t="s">
        <v>50</v>
      </c>
      <c r="S184" s="63" t="s">
        <v>51</v>
      </c>
      <c r="T184" s="63" t="s">
        <v>51</v>
      </c>
      <c r="U184" s="63" t="s">
        <v>51</v>
      </c>
      <c r="V184" s="63" t="s">
        <v>51</v>
      </c>
      <c r="W184" s="63" t="s">
        <v>50</v>
      </c>
      <c r="X184" s="63" t="s">
        <v>50</v>
      </c>
      <c r="Y184" s="63" t="s">
        <v>50</v>
      </c>
      <c r="Z184" s="63" t="s">
        <v>50</v>
      </c>
      <c r="AA184" s="63" t="s">
        <v>50</v>
      </c>
      <c r="AB184" s="64" t="s">
        <v>59</v>
      </c>
      <c r="AC184" s="64" t="s">
        <v>52</v>
      </c>
      <c r="AD184" s="64" t="s">
        <v>50</v>
      </c>
      <c r="AE184" s="64" t="s">
        <v>50</v>
      </c>
      <c r="AF184" s="64" t="s">
        <v>51</v>
      </c>
      <c r="AG184" s="64" t="s">
        <v>51</v>
      </c>
      <c r="AH184" s="64" t="s">
        <v>50</v>
      </c>
      <c r="AI184" s="64" t="s">
        <v>50</v>
      </c>
      <c r="AJ184" s="64" t="s">
        <v>50</v>
      </c>
      <c r="AK184" s="64">
        <v>0</v>
      </c>
      <c r="AL184" s="64">
        <v>0.63</v>
      </c>
      <c r="AM184" s="26" t="s">
        <v>55</v>
      </c>
    </row>
    <row r="185" spans="1:39" ht="84" customHeight="1" x14ac:dyDescent="0.35">
      <c r="A185" s="33" t="s">
        <v>147</v>
      </c>
      <c r="B185" s="34" t="s">
        <v>71</v>
      </c>
      <c r="C185" s="22" t="e">
        <f>VLOOKUP([3]!_Carpet[[#This Row],[Combo]],[3]Sheet1!$F$1:$I$22,4,FALSE)</f>
        <v>#VALUE!</v>
      </c>
      <c r="D185" s="24" t="s">
        <v>373</v>
      </c>
      <c r="E185" s="24" t="s">
        <v>434</v>
      </c>
      <c r="F185" s="24" t="s">
        <v>435</v>
      </c>
      <c r="G185" s="25">
        <f>'[1]Category 1-Carpet'!J186</f>
        <v>28.26</v>
      </c>
      <c r="H185" s="25">
        <f>'[1]Category 1-Carpet'!L186</f>
        <v>51.4</v>
      </c>
      <c r="I185" s="25">
        <f>'[1]Category 1-Carpet'!N186</f>
        <v>51.4</v>
      </c>
      <c r="J185" s="25">
        <f>'[1]Category 1-Carpet'!P186</f>
        <v>51.51</v>
      </c>
      <c r="K185" s="25">
        <f>'[1]Category 1-Carpet'!R186</f>
        <v>50.14</v>
      </c>
      <c r="L185" s="25">
        <f>'[1]Category 1-Carpet'!T186</f>
        <v>50.2</v>
      </c>
      <c r="M185" s="25">
        <f>'[1]Category 1-Carpet'!V186</f>
        <v>50.14</v>
      </c>
      <c r="N185" s="62" t="s">
        <v>46</v>
      </c>
      <c r="O185" s="35" t="s">
        <v>436</v>
      </c>
      <c r="P185" s="35"/>
      <c r="Q185" s="63" t="s">
        <v>375</v>
      </c>
      <c r="R185" s="63" t="s">
        <v>50</v>
      </c>
      <c r="S185" s="63" t="s">
        <v>51</v>
      </c>
      <c r="T185" s="63" t="s">
        <v>51</v>
      </c>
      <c r="U185" s="63" t="s">
        <v>51</v>
      </c>
      <c r="V185" s="63" t="s">
        <v>51</v>
      </c>
      <c r="W185" s="63" t="s">
        <v>50</v>
      </c>
      <c r="X185" s="63" t="s">
        <v>50</v>
      </c>
      <c r="Y185" s="63" t="s">
        <v>50</v>
      </c>
      <c r="Z185" s="63" t="s">
        <v>50</v>
      </c>
      <c r="AA185" s="63" t="s">
        <v>50</v>
      </c>
      <c r="AB185" s="64" t="s">
        <v>59</v>
      </c>
      <c r="AC185" s="64" t="s">
        <v>52</v>
      </c>
      <c r="AD185" s="64" t="s">
        <v>50</v>
      </c>
      <c r="AE185" s="64" t="s">
        <v>50</v>
      </c>
      <c r="AF185" s="64" t="s">
        <v>51</v>
      </c>
      <c r="AG185" s="64" t="s">
        <v>51</v>
      </c>
      <c r="AH185" s="64" t="s">
        <v>50</v>
      </c>
      <c r="AI185" s="64" t="s">
        <v>50</v>
      </c>
      <c r="AJ185" s="64" t="s">
        <v>50</v>
      </c>
      <c r="AK185" s="64">
        <v>0</v>
      </c>
      <c r="AL185" s="64">
        <v>0.6</v>
      </c>
      <c r="AM185" s="26" t="s">
        <v>55</v>
      </c>
    </row>
    <row r="186" spans="1:39" ht="84" customHeight="1" x14ac:dyDescent="0.35">
      <c r="A186" s="33" t="s">
        <v>147</v>
      </c>
      <c r="B186" s="34" t="s">
        <v>71</v>
      </c>
      <c r="C186" s="22" t="e">
        <f>VLOOKUP([3]!_Carpet[[#This Row],[Combo]],[3]Sheet1!$F$1:$I$22,4,FALSE)</f>
        <v>#VALUE!</v>
      </c>
      <c r="D186" s="24" t="s">
        <v>373</v>
      </c>
      <c r="E186" s="24" t="s">
        <v>437</v>
      </c>
      <c r="F186" s="24" t="s">
        <v>438</v>
      </c>
      <c r="G186" s="25">
        <f>'[1]Category 1-Carpet'!J187</f>
        <v>28.26</v>
      </c>
      <c r="H186" s="25">
        <f>'[1]Category 1-Carpet'!L187</f>
        <v>51.4</v>
      </c>
      <c r="I186" s="25">
        <f>'[1]Category 1-Carpet'!N187</f>
        <v>51.4</v>
      </c>
      <c r="J186" s="25">
        <f>'[1]Category 1-Carpet'!P187</f>
        <v>51.51</v>
      </c>
      <c r="K186" s="25">
        <f>'[1]Category 1-Carpet'!R187</f>
        <v>50.14</v>
      </c>
      <c r="L186" s="25">
        <f>'[1]Category 1-Carpet'!T187</f>
        <v>50.2</v>
      </c>
      <c r="M186" s="25">
        <f>'[1]Category 1-Carpet'!V187</f>
        <v>50.14</v>
      </c>
      <c r="N186" s="62" t="s">
        <v>46</v>
      </c>
      <c r="O186" s="35" t="s">
        <v>436</v>
      </c>
      <c r="P186" s="35"/>
      <c r="Q186" s="63" t="s">
        <v>375</v>
      </c>
      <c r="R186" s="63" t="s">
        <v>50</v>
      </c>
      <c r="S186" s="63" t="s">
        <v>51</v>
      </c>
      <c r="T186" s="63" t="s">
        <v>51</v>
      </c>
      <c r="U186" s="63" t="s">
        <v>51</v>
      </c>
      <c r="V186" s="63" t="s">
        <v>51</v>
      </c>
      <c r="W186" s="63" t="s">
        <v>50</v>
      </c>
      <c r="X186" s="63" t="s">
        <v>50</v>
      </c>
      <c r="Y186" s="63" t="s">
        <v>50</v>
      </c>
      <c r="Z186" s="63" t="s">
        <v>50</v>
      </c>
      <c r="AA186" s="63" t="s">
        <v>50</v>
      </c>
      <c r="AB186" s="64" t="s">
        <v>59</v>
      </c>
      <c r="AC186" s="64" t="s">
        <v>52</v>
      </c>
      <c r="AD186" s="64" t="s">
        <v>50</v>
      </c>
      <c r="AE186" s="64" t="s">
        <v>50</v>
      </c>
      <c r="AF186" s="64" t="s">
        <v>51</v>
      </c>
      <c r="AG186" s="64" t="s">
        <v>51</v>
      </c>
      <c r="AH186" s="64" t="s">
        <v>50</v>
      </c>
      <c r="AI186" s="64" t="s">
        <v>50</v>
      </c>
      <c r="AJ186" s="64" t="s">
        <v>50</v>
      </c>
      <c r="AK186" s="64">
        <v>0</v>
      </c>
      <c r="AL186" s="64">
        <v>0.6</v>
      </c>
      <c r="AM186" s="26" t="s">
        <v>55</v>
      </c>
    </row>
    <row r="187" spans="1:39" ht="84" customHeight="1" x14ac:dyDescent="0.35">
      <c r="A187" s="33" t="s">
        <v>147</v>
      </c>
      <c r="B187" s="34" t="s">
        <v>71</v>
      </c>
      <c r="C187" s="22" t="e">
        <f>VLOOKUP([3]!_Carpet[[#This Row],[Combo]],[3]Sheet1!$F$1:$I$22,4,FALSE)</f>
        <v>#VALUE!</v>
      </c>
      <c r="D187" s="24" t="s">
        <v>373</v>
      </c>
      <c r="E187" s="24" t="s">
        <v>439</v>
      </c>
      <c r="F187" s="24" t="s">
        <v>440</v>
      </c>
      <c r="G187" s="25">
        <f>'[1]Category 1-Carpet'!J188</f>
        <v>24.37</v>
      </c>
      <c r="H187" s="25">
        <f>'[1]Category 1-Carpet'!L188</f>
        <v>46.53</v>
      </c>
      <c r="I187" s="25">
        <f>'[1]Category 1-Carpet'!N188</f>
        <v>46.53</v>
      </c>
      <c r="J187" s="25">
        <f>'[1]Category 1-Carpet'!P188</f>
        <v>46.64</v>
      </c>
      <c r="K187" s="25">
        <f>'[1]Category 1-Carpet'!R188</f>
        <v>45.27</v>
      </c>
      <c r="L187" s="25">
        <f>'[1]Category 1-Carpet'!T188</f>
        <v>45.33</v>
      </c>
      <c r="M187" s="25">
        <f>'[1]Category 1-Carpet'!V188</f>
        <v>45.27</v>
      </c>
      <c r="N187" s="62" t="s">
        <v>46</v>
      </c>
      <c r="O187" s="35" t="s">
        <v>436</v>
      </c>
      <c r="P187" s="35"/>
      <c r="Q187" s="63" t="s">
        <v>375</v>
      </c>
      <c r="R187" s="63" t="s">
        <v>50</v>
      </c>
      <c r="S187" s="63" t="s">
        <v>51</v>
      </c>
      <c r="T187" s="63" t="s">
        <v>51</v>
      </c>
      <c r="U187" s="63" t="s">
        <v>51</v>
      </c>
      <c r="V187" s="63" t="s">
        <v>51</v>
      </c>
      <c r="W187" s="63" t="s">
        <v>50</v>
      </c>
      <c r="X187" s="63" t="s">
        <v>50</v>
      </c>
      <c r="Y187" s="63" t="s">
        <v>50</v>
      </c>
      <c r="Z187" s="63" t="s">
        <v>50</v>
      </c>
      <c r="AA187" s="63" t="s">
        <v>50</v>
      </c>
      <c r="AB187" s="64" t="s">
        <v>59</v>
      </c>
      <c r="AC187" s="64" t="s">
        <v>52</v>
      </c>
      <c r="AD187" s="64" t="s">
        <v>50</v>
      </c>
      <c r="AE187" s="64" t="s">
        <v>50</v>
      </c>
      <c r="AF187" s="64" t="s">
        <v>51</v>
      </c>
      <c r="AG187" s="64" t="s">
        <v>51</v>
      </c>
      <c r="AH187" s="64" t="s">
        <v>50</v>
      </c>
      <c r="AI187" s="64" t="s">
        <v>50</v>
      </c>
      <c r="AJ187" s="64" t="s">
        <v>50</v>
      </c>
      <c r="AK187" s="64">
        <v>0</v>
      </c>
      <c r="AL187" s="64">
        <v>0.59</v>
      </c>
      <c r="AM187" s="26" t="s">
        <v>55</v>
      </c>
    </row>
    <row r="188" spans="1:39" ht="84" customHeight="1" x14ac:dyDescent="0.35">
      <c r="A188" s="33" t="s">
        <v>147</v>
      </c>
      <c r="B188" s="34" t="s">
        <v>71</v>
      </c>
      <c r="C188" s="22" t="e">
        <f>VLOOKUP([3]!_Carpet[[#This Row],[Combo]],[3]Sheet1!$F$1:$I$22,4,FALSE)</f>
        <v>#VALUE!</v>
      </c>
      <c r="D188" s="24" t="s">
        <v>373</v>
      </c>
      <c r="E188" s="24" t="s">
        <v>441</v>
      </c>
      <c r="F188" s="24" t="s">
        <v>442</v>
      </c>
      <c r="G188" s="25">
        <f>'[1]Category 1-Carpet'!J189</f>
        <v>24.37</v>
      </c>
      <c r="H188" s="25">
        <f>'[1]Category 1-Carpet'!L189</f>
        <v>46.53</v>
      </c>
      <c r="I188" s="25">
        <f>'[1]Category 1-Carpet'!N189</f>
        <v>46.53</v>
      </c>
      <c r="J188" s="25">
        <f>'[1]Category 1-Carpet'!P189</f>
        <v>46.64</v>
      </c>
      <c r="K188" s="25">
        <f>'[1]Category 1-Carpet'!R189</f>
        <v>45.27</v>
      </c>
      <c r="L188" s="25">
        <f>'[1]Category 1-Carpet'!T189</f>
        <v>45.33</v>
      </c>
      <c r="M188" s="25">
        <f>'[1]Category 1-Carpet'!V189</f>
        <v>45.27</v>
      </c>
      <c r="N188" s="62" t="s">
        <v>46</v>
      </c>
      <c r="O188" s="35" t="s">
        <v>436</v>
      </c>
      <c r="P188" s="35"/>
      <c r="Q188" s="63" t="s">
        <v>375</v>
      </c>
      <c r="R188" s="63" t="s">
        <v>50</v>
      </c>
      <c r="S188" s="63" t="s">
        <v>51</v>
      </c>
      <c r="T188" s="63" t="s">
        <v>51</v>
      </c>
      <c r="U188" s="63" t="s">
        <v>51</v>
      </c>
      <c r="V188" s="63" t="s">
        <v>51</v>
      </c>
      <c r="W188" s="63" t="s">
        <v>50</v>
      </c>
      <c r="X188" s="63" t="s">
        <v>50</v>
      </c>
      <c r="Y188" s="63" t="s">
        <v>50</v>
      </c>
      <c r="Z188" s="63" t="s">
        <v>50</v>
      </c>
      <c r="AA188" s="63" t="s">
        <v>50</v>
      </c>
      <c r="AB188" s="64" t="s">
        <v>59</v>
      </c>
      <c r="AC188" s="64" t="s">
        <v>52</v>
      </c>
      <c r="AD188" s="64" t="s">
        <v>50</v>
      </c>
      <c r="AE188" s="64" t="s">
        <v>50</v>
      </c>
      <c r="AF188" s="64" t="s">
        <v>51</v>
      </c>
      <c r="AG188" s="64" t="s">
        <v>51</v>
      </c>
      <c r="AH188" s="64" t="s">
        <v>50</v>
      </c>
      <c r="AI188" s="64" t="s">
        <v>50</v>
      </c>
      <c r="AJ188" s="64" t="s">
        <v>50</v>
      </c>
      <c r="AK188" s="64">
        <v>0</v>
      </c>
      <c r="AL188" s="64">
        <v>0.59</v>
      </c>
      <c r="AM188" s="26" t="s">
        <v>55</v>
      </c>
    </row>
    <row r="189" spans="1:39" ht="84" customHeight="1" x14ac:dyDescent="0.35">
      <c r="A189" s="33" t="s">
        <v>147</v>
      </c>
      <c r="B189" s="34" t="s">
        <v>71</v>
      </c>
      <c r="C189" s="22" t="e">
        <f>VLOOKUP([3]!_Carpet[[#This Row],[Combo]],[3]Sheet1!$F$1:$I$22,4,FALSE)</f>
        <v>#VALUE!</v>
      </c>
      <c r="D189" s="24" t="s">
        <v>373</v>
      </c>
      <c r="E189" s="24" t="s">
        <v>443</v>
      </c>
      <c r="F189" s="24" t="s">
        <v>444</v>
      </c>
      <c r="G189" s="25">
        <f>'[1]Category 1-Carpet'!J190</f>
        <v>24.37</v>
      </c>
      <c r="H189" s="25">
        <f>'[1]Category 1-Carpet'!L190</f>
        <v>46.53</v>
      </c>
      <c r="I189" s="25">
        <f>'[1]Category 1-Carpet'!N190</f>
        <v>46.53</v>
      </c>
      <c r="J189" s="25">
        <f>'[1]Category 1-Carpet'!P190</f>
        <v>46.64</v>
      </c>
      <c r="K189" s="25">
        <f>'[1]Category 1-Carpet'!R190</f>
        <v>45.27</v>
      </c>
      <c r="L189" s="25">
        <f>'[1]Category 1-Carpet'!T190</f>
        <v>45.33</v>
      </c>
      <c r="M189" s="25">
        <f>'[1]Category 1-Carpet'!V190</f>
        <v>45.27</v>
      </c>
      <c r="N189" s="62" t="s">
        <v>46</v>
      </c>
      <c r="O189" s="35" t="s">
        <v>436</v>
      </c>
      <c r="P189" s="35"/>
      <c r="Q189" s="63" t="s">
        <v>375</v>
      </c>
      <c r="R189" s="63" t="s">
        <v>50</v>
      </c>
      <c r="S189" s="63" t="s">
        <v>51</v>
      </c>
      <c r="T189" s="63" t="s">
        <v>51</v>
      </c>
      <c r="U189" s="63" t="s">
        <v>51</v>
      </c>
      <c r="V189" s="63" t="s">
        <v>51</v>
      </c>
      <c r="W189" s="63" t="s">
        <v>50</v>
      </c>
      <c r="X189" s="63" t="s">
        <v>50</v>
      </c>
      <c r="Y189" s="63" t="s">
        <v>50</v>
      </c>
      <c r="Z189" s="63" t="s">
        <v>50</v>
      </c>
      <c r="AA189" s="63" t="s">
        <v>50</v>
      </c>
      <c r="AB189" s="64" t="s">
        <v>59</v>
      </c>
      <c r="AC189" s="64" t="s">
        <v>52</v>
      </c>
      <c r="AD189" s="64" t="s">
        <v>50</v>
      </c>
      <c r="AE189" s="64" t="s">
        <v>50</v>
      </c>
      <c r="AF189" s="64" t="s">
        <v>51</v>
      </c>
      <c r="AG189" s="64" t="s">
        <v>51</v>
      </c>
      <c r="AH189" s="64" t="s">
        <v>50</v>
      </c>
      <c r="AI189" s="64" t="s">
        <v>50</v>
      </c>
      <c r="AJ189" s="64" t="s">
        <v>50</v>
      </c>
      <c r="AK189" s="64">
        <v>0</v>
      </c>
      <c r="AL189" s="64">
        <v>0.59</v>
      </c>
      <c r="AM189" s="26" t="s">
        <v>55</v>
      </c>
    </row>
    <row r="190" spans="1:39" ht="84" customHeight="1" x14ac:dyDescent="0.35">
      <c r="A190" s="33" t="s">
        <v>147</v>
      </c>
      <c r="B190" s="34" t="s">
        <v>71</v>
      </c>
      <c r="C190" s="22" t="e">
        <f>VLOOKUP([3]!_Carpet[[#This Row],[Combo]],[3]Sheet1!$F$1:$I$22,4,FALSE)</f>
        <v>#VALUE!</v>
      </c>
      <c r="D190" s="24" t="s">
        <v>373</v>
      </c>
      <c r="E190" s="24" t="s">
        <v>445</v>
      </c>
      <c r="F190" s="24" t="s">
        <v>446</v>
      </c>
      <c r="G190" s="25">
        <f>'[1]Category 1-Carpet'!J191</f>
        <v>25.26</v>
      </c>
      <c r="H190" s="25">
        <f>'[1]Category 1-Carpet'!L191</f>
        <v>47.64</v>
      </c>
      <c r="I190" s="25">
        <f>'[1]Category 1-Carpet'!N191</f>
        <v>47.64</v>
      </c>
      <c r="J190" s="25">
        <f>'[1]Category 1-Carpet'!P191</f>
        <v>47.75</v>
      </c>
      <c r="K190" s="25">
        <f>'[1]Category 1-Carpet'!R191</f>
        <v>46.38</v>
      </c>
      <c r="L190" s="25">
        <f>'[1]Category 1-Carpet'!T191</f>
        <v>46.44</v>
      </c>
      <c r="M190" s="25">
        <f>'[1]Category 1-Carpet'!V191</f>
        <v>46.38</v>
      </c>
      <c r="N190" s="62" t="s">
        <v>46</v>
      </c>
      <c r="O190" s="35" t="s">
        <v>436</v>
      </c>
      <c r="P190" s="35"/>
      <c r="Q190" s="63" t="s">
        <v>375</v>
      </c>
      <c r="R190" s="63" t="s">
        <v>50</v>
      </c>
      <c r="S190" s="63" t="s">
        <v>51</v>
      </c>
      <c r="T190" s="63" t="s">
        <v>51</v>
      </c>
      <c r="U190" s="63" t="s">
        <v>51</v>
      </c>
      <c r="V190" s="63" t="s">
        <v>51</v>
      </c>
      <c r="W190" s="63" t="s">
        <v>50</v>
      </c>
      <c r="X190" s="63" t="s">
        <v>50</v>
      </c>
      <c r="Y190" s="63" t="s">
        <v>50</v>
      </c>
      <c r="Z190" s="63" t="s">
        <v>50</v>
      </c>
      <c r="AA190" s="63" t="s">
        <v>50</v>
      </c>
      <c r="AB190" s="64" t="s">
        <v>59</v>
      </c>
      <c r="AC190" s="64" t="s">
        <v>52</v>
      </c>
      <c r="AD190" s="64" t="s">
        <v>50</v>
      </c>
      <c r="AE190" s="64" t="s">
        <v>50</v>
      </c>
      <c r="AF190" s="64" t="s">
        <v>51</v>
      </c>
      <c r="AG190" s="64" t="s">
        <v>51</v>
      </c>
      <c r="AH190" s="64" t="s">
        <v>50</v>
      </c>
      <c r="AI190" s="64" t="s">
        <v>50</v>
      </c>
      <c r="AJ190" s="64" t="s">
        <v>50</v>
      </c>
      <c r="AK190" s="64">
        <v>0</v>
      </c>
      <c r="AL190" s="64">
        <v>0.61</v>
      </c>
      <c r="AM190" s="26" t="s">
        <v>55</v>
      </c>
    </row>
    <row r="191" spans="1:39" ht="84" customHeight="1" x14ac:dyDescent="0.35">
      <c r="A191" s="33" t="s">
        <v>147</v>
      </c>
      <c r="B191" s="34" t="s">
        <v>71</v>
      </c>
      <c r="C191" s="22" t="e">
        <f>VLOOKUP([3]!_Carpet[[#This Row],[Combo]],[3]Sheet1!$F$1:$I$22,4,FALSE)</f>
        <v>#VALUE!</v>
      </c>
      <c r="D191" s="24" t="s">
        <v>373</v>
      </c>
      <c r="E191" s="24" t="s">
        <v>447</v>
      </c>
      <c r="F191" s="24" t="s">
        <v>448</v>
      </c>
      <c r="G191" s="25">
        <f>'[1]Category 1-Carpet'!J192</f>
        <v>25.26</v>
      </c>
      <c r="H191" s="25">
        <f>'[1]Category 1-Carpet'!L192</f>
        <v>47.64</v>
      </c>
      <c r="I191" s="25">
        <f>'[1]Category 1-Carpet'!N192</f>
        <v>47.64</v>
      </c>
      <c r="J191" s="25">
        <f>'[1]Category 1-Carpet'!P192</f>
        <v>47.75</v>
      </c>
      <c r="K191" s="25">
        <f>'[1]Category 1-Carpet'!R192</f>
        <v>46.38</v>
      </c>
      <c r="L191" s="25">
        <f>'[1]Category 1-Carpet'!T192</f>
        <v>46.44</v>
      </c>
      <c r="M191" s="25">
        <f>'[1]Category 1-Carpet'!V192</f>
        <v>46.38</v>
      </c>
      <c r="N191" s="62" t="s">
        <v>46</v>
      </c>
      <c r="O191" s="35" t="s">
        <v>436</v>
      </c>
      <c r="P191" s="35"/>
      <c r="Q191" s="63" t="s">
        <v>375</v>
      </c>
      <c r="R191" s="63" t="s">
        <v>50</v>
      </c>
      <c r="S191" s="63" t="s">
        <v>51</v>
      </c>
      <c r="T191" s="63" t="s">
        <v>51</v>
      </c>
      <c r="U191" s="63" t="s">
        <v>51</v>
      </c>
      <c r="V191" s="63" t="s">
        <v>51</v>
      </c>
      <c r="W191" s="63" t="s">
        <v>50</v>
      </c>
      <c r="X191" s="63" t="s">
        <v>50</v>
      </c>
      <c r="Y191" s="63" t="s">
        <v>50</v>
      </c>
      <c r="Z191" s="63" t="s">
        <v>50</v>
      </c>
      <c r="AA191" s="63" t="s">
        <v>50</v>
      </c>
      <c r="AB191" s="64" t="s">
        <v>59</v>
      </c>
      <c r="AC191" s="64" t="s">
        <v>52</v>
      </c>
      <c r="AD191" s="64" t="s">
        <v>50</v>
      </c>
      <c r="AE191" s="64" t="s">
        <v>50</v>
      </c>
      <c r="AF191" s="64" t="s">
        <v>51</v>
      </c>
      <c r="AG191" s="64" t="s">
        <v>51</v>
      </c>
      <c r="AH191" s="64" t="s">
        <v>50</v>
      </c>
      <c r="AI191" s="64" t="s">
        <v>50</v>
      </c>
      <c r="AJ191" s="64" t="s">
        <v>50</v>
      </c>
      <c r="AK191" s="64">
        <v>0</v>
      </c>
      <c r="AL191" s="64">
        <v>0.61</v>
      </c>
      <c r="AM191" s="26" t="s">
        <v>55</v>
      </c>
    </row>
    <row r="192" spans="1:39" ht="84" customHeight="1" x14ac:dyDescent="0.35">
      <c r="A192" s="33" t="s">
        <v>147</v>
      </c>
      <c r="B192" s="34" t="s">
        <v>71</v>
      </c>
      <c r="C192" s="22" t="e">
        <f>VLOOKUP([3]!_Carpet[[#This Row],[Combo]],[3]Sheet1!$F$1:$I$22,4,FALSE)</f>
        <v>#VALUE!</v>
      </c>
      <c r="D192" s="24" t="s">
        <v>373</v>
      </c>
      <c r="E192" s="24" t="s">
        <v>449</v>
      </c>
      <c r="F192" s="24" t="s">
        <v>450</v>
      </c>
      <c r="G192" s="25">
        <f>'[1]Category 1-Carpet'!J193</f>
        <v>27.81</v>
      </c>
      <c r="H192" s="25">
        <f>'[1]Category 1-Carpet'!L193</f>
        <v>50.83</v>
      </c>
      <c r="I192" s="25">
        <f>'[1]Category 1-Carpet'!N193</f>
        <v>50.83</v>
      </c>
      <c r="J192" s="25">
        <f>'[1]Category 1-Carpet'!P193</f>
        <v>50.94</v>
      </c>
      <c r="K192" s="25">
        <f>'[1]Category 1-Carpet'!R193</f>
        <v>49.57</v>
      </c>
      <c r="L192" s="25">
        <f>'[1]Category 1-Carpet'!T193</f>
        <v>49.63</v>
      </c>
      <c r="M192" s="25">
        <f>'[1]Category 1-Carpet'!V193</f>
        <v>49.57</v>
      </c>
      <c r="N192" s="62" t="s">
        <v>46</v>
      </c>
      <c r="O192" s="35" t="s">
        <v>74</v>
      </c>
      <c r="P192" s="35"/>
      <c r="Q192" s="63" t="s">
        <v>375</v>
      </c>
      <c r="R192" s="63" t="s">
        <v>50</v>
      </c>
      <c r="S192" s="63" t="s">
        <v>51</v>
      </c>
      <c r="T192" s="63" t="s">
        <v>51</v>
      </c>
      <c r="U192" s="63" t="s">
        <v>51</v>
      </c>
      <c r="V192" s="63" t="s">
        <v>51</v>
      </c>
      <c r="W192" s="63" t="s">
        <v>50</v>
      </c>
      <c r="X192" s="63" t="s">
        <v>50</v>
      </c>
      <c r="Y192" s="63" t="s">
        <v>50</v>
      </c>
      <c r="Z192" s="63" t="s">
        <v>50</v>
      </c>
      <c r="AA192" s="63" t="s">
        <v>50</v>
      </c>
      <c r="AB192" s="64" t="s">
        <v>59</v>
      </c>
      <c r="AC192" s="64" t="s">
        <v>451</v>
      </c>
      <c r="AD192" s="64" t="s">
        <v>50</v>
      </c>
      <c r="AE192" s="64" t="s">
        <v>50</v>
      </c>
      <c r="AF192" s="64" t="s">
        <v>51</v>
      </c>
      <c r="AG192" s="64" t="s">
        <v>51</v>
      </c>
      <c r="AH192" s="64" t="s">
        <v>50</v>
      </c>
      <c r="AI192" s="64" t="s">
        <v>50</v>
      </c>
      <c r="AJ192" s="64" t="s">
        <v>50</v>
      </c>
      <c r="AK192" s="64">
        <v>0</v>
      </c>
      <c r="AL192" s="64">
        <v>0.59</v>
      </c>
      <c r="AM192" s="26" t="s">
        <v>55</v>
      </c>
    </row>
    <row r="193" spans="1:39" ht="84" customHeight="1" x14ac:dyDescent="0.35">
      <c r="A193" s="33" t="s">
        <v>147</v>
      </c>
      <c r="B193" s="34" t="s">
        <v>71</v>
      </c>
      <c r="C193" s="22" t="e">
        <f>VLOOKUP([3]!_Carpet[[#This Row],[Combo]],[3]Sheet1!$F$1:$I$22,4,FALSE)</f>
        <v>#VALUE!</v>
      </c>
      <c r="D193" s="24" t="s">
        <v>373</v>
      </c>
      <c r="E193" s="24" t="s">
        <v>452</v>
      </c>
      <c r="F193" s="24" t="s">
        <v>453</v>
      </c>
      <c r="G193" s="25">
        <f>'[1]Category 1-Carpet'!J194</f>
        <v>20.79</v>
      </c>
      <c r="H193" s="25">
        <f>'[1]Category 1-Carpet'!L194</f>
        <v>42.06</v>
      </c>
      <c r="I193" s="25">
        <f>'[1]Category 1-Carpet'!N194</f>
        <v>42.06</v>
      </c>
      <c r="J193" s="25">
        <f>'[1]Category 1-Carpet'!P194</f>
        <v>42.17</v>
      </c>
      <c r="K193" s="25">
        <f>'[1]Category 1-Carpet'!R194</f>
        <v>40.799999999999997</v>
      </c>
      <c r="L193" s="25">
        <f>'[1]Category 1-Carpet'!T194</f>
        <v>40.86</v>
      </c>
      <c r="M193" s="25">
        <f>'[1]Category 1-Carpet'!V194</f>
        <v>40.799999999999997</v>
      </c>
      <c r="N193" s="62" t="s">
        <v>46</v>
      </c>
      <c r="O193" s="35" t="s">
        <v>436</v>
      </c>
      <c r="P193" s="35"/>
      <c r="Q193" s="63" t="s">
        <v>375</v>
      </c>
      <c r="R193" s="63" t="s">
        <v>50</v>
      </c>
      <c r="S193" s="63" t="s">
        <v>51</v>
      </c>
      <c r="T193" s="63" t="s">
        <v>51</v>
      </c>
      <c r="U193" s="63" t="s">
        <v>51</v>
      </c>
      <c r="V193" s="63" t="s">
        <v>51</v>
      </c>
      <c r="W193" s="63" t="s">
        <v>50</v>
      </c>
      <c r="X193" s="63" t="s">
        <v>50</v>
      </c>
      <c r="Y193" s="63" t="s">
        <v>50</v>
      </c>
      <c r="Z193" s="63" t="s">
        <v>50</v>
      </c>
      <c r="AA193" s="63" t="s">
        <v>50</v>
      </c>
      <c r="AB193" s="64" t="s">
        <v>59</v>
      </c>
      <c r="AC193" s="64" t="s">
        <v>52</v>
      </c>
      <c r="AD193" s="64" t="s">
        <v>50</v>
      </c>
      <c r="AE193" s="64" t="s">
        <v>50</v>
      </c>
      <c r="AF193" s="64" t="s">
        <v>51</v>
      </c>
      <c r="AG193" s="64" t="s">
        <v>51</v>
      </c>
      <c r="AH193" s="64" t="s">
        <v>50</v>
      </c>
      <c r="AI193" s="64" t="s">
        <v>50</v>
      </c>
      <c r="AJ193" s="64" t="s">
        <v>50</v>
      </c>
      <c r="AK193" s="64">
        <v>0</v>
      </c>
      <c r="AL193" s="64">
        <v>0.57999999999999996</v>
      </c>
      <c r="AM193" s="26" t="s">
        <v>55</v>
      </c>
    </row>
    <row r="194" spans="1:39" ht="84" customHeight="1" x14ac:dyDescent="0.35">
      <c r="A194" s="33" t="s">
        <v>147</v>
      </c>
      <c r="B194" s="34" t="s">
        <v>71</v>
      </c>
      <c r="C194" s="22" t="e">
        <f>VLOOKUP([3]!_Carpet[[#This Row],[Combo]],[3]Sheet1!$F$1:$I$22,4,FALSE)</f>
        <v>#VALUE!</v>
      </c>
      <c r="D194" s="24" t="s">
        <v>373</v>
      </c>
      <c r="E194" s="24" t="s">
        <v>452</v>
      </c>
      <c r="F194" s="24" t="s">
        <v>453</v>
      </c>
      <c r="G194" s="25">
        <f>'[1]Category 1-Carpet'!J195</f>
        <v>20.79</v>
      </c>
      <c r="H194" s="25">
        <f>'[1]Category 1-Carpet'!L195</f>
        <v>42.06</v>
      </c>
      <c r="I194" s="25">
        <f>'[1]Category 1-Carpet'!N195</f>
        <v>42.06</v>
      </c>
      <c r="J194" s="25">
        <f>'[1]Category 1-Carpet'!P195</f>
        <v>42.17</v>
      </c>
      <c r="K194" s="25">
        <f>'[1]Category 1-Carpet'!R195</f>
        <v>40.799999999999997</v>
      </c>
      <c r="L194" s="25">
        <f>'[1]Category 1-Carpet'!T195</f>
        <v>40.86</v>
      </c>
      <c r="M194" s="25">
        <f>'[1]Category 1-Carpet'!V195</f>
        <v>40.799999999999997</v>
      </c>
      <c r="N194" s="62" t="s">
        <v>46</v>
      </c>
      <c r="O194" s="35" t="s">
        <v>436</v>
      </c>
      <c r="P194" s="35"/>
      <c r="Q194" s="63" t="s">
        <v>375</v>
      </c>
      <c r="R194" s="63" t="s">
        <v>50</v>
      </c>
      <c r="S194" s="63" t="s">
        <v>51</v>
      </c>
      <c r="T194" s="63" t="s">
        <v>51</v>
      </c>
      <c r="U194" s="63" t="s">
        <v>51</v>
      </c>
      <c r="V194" s="63" t="s">
        <v>51</v>
      </c>
      <c r="W194" s="63" t="s">
        <v>50</v>
      </c>
      <c r="X194" s="63" t="s">
        <v>50</v>
      </c>
      <c r="Y194" s="63" t="s">
        <v>50</v>
      </c>
      <c r="Z194" s="63" t="s">
        <v>50</v>
      </c>
      <c r="AA194" s="63" t="s">
        <v>50</v>
      </c>
      <c r="AB194" s="64" t="s">
        <v>59</v>
      </c>
      <c r="AC194" s="64" t="s">
        <v>52</v>
      </c>
      <c r="AD194" s="64" t="s">
        <v>50</v>
      </c>
      <c r="AE194" s="64" t="s">
        <v>50</v>
      </c>
      <c r="AF194" s="64" t="s">
        <v>51</v>
      </c>
      <c r="AG194" s="64" t="s">
        <v>51</v>
      </c>
      <c r="AH194" s="64" t="s">
        <v>50</v>
      </c>
      <c r="AI194" s="64" t="s">
        <v>50</v>
      </c>
      <c r="AJ194" s="64" t="s">
        <v>50</v>
      </c>
      <c r="AK194" s="64">
        <v>0</v>
      </c>
      <c r="AL194" s="64">
        <v>0.57999999999999996</v>
      </c>
      <c r="AM194" s="26" t="s">
        <v>55</v>
      </c>
    </row>
    <row r="195" spans="1:39" ht="84" customHeight="1" x14ac:dyDescent="0.35">
      <c r="A195" s="33" t="s">
        <v>147</v>
      </c>
      <c r="B195" s="34" t="s">
        <v>71</v>
      </c>
      <c r="C195" s="22" t="e">
        <f>VLOOKUP([3]!_Carpet[[#This Row],[Combo]],[3]Sheet1!$F$1:$I$22,4,FALSE)</f>
        <v>#VALUE!</v>
      </c>
      <c r="D195" s="24" t="s">
        <v>373</v>
      </c>
      <c r="E195" s="24" t="s">
        <v>454</v>
      </c>
      <c r="F195" s="24" t="s">
        <v>455</v>
      </c>
      <c r="G195" s="25">
        <f>'[1]Category 1-Carpet'!J196</f>
        <v>20.79</v>
      </c>
      <c r="H195" s="25">
        <f>'[1]Category 1-Carpet'!L196</f>
        <v>42.06</v>
      </c>
      <c r="I195" s="25">
        <f>'[1]Category 1-Carpet'!N196</f>
        <v>42.06</v>
      </c>
      <c r="J195" s="25">
        <f>'[1]Category 1-Carpet'!P196</f>
        <v>42.17</v>
      </c>
      <c r="K195" s="25">
        <f>'[1]Category 1-Carpet'!R196</f>
        <v>40.799999999999997</v>
      </c>
      <c r="L195" s="25">
        <f>'[1]Category 1-Carpet'!T196</f>
        <v>40.86</v>
      </c>
      <c r="M195" s="25">
        <f>'[1]Category 1-Carpet'!V196</f>
        <v>40.799999999999997</v>
      </c>
      <c r="N195" s="62" t="s">
        <v>46</v>
      </c>
      <c r="O195" s="35" t="s">
        <v>436</v>
      </c>
      <c r="P195" s="35"/>
      <c r="Q195" s="63" t="s">
        <v>375</v>
      </c>
      <c r="R195" s="63" t="s">
        <v>50</v>
      </c>
      <c r="S195" s="63" t="s">
        <v>51</v>
      </c>
      <c r="T195" s="63" t="s">
        <v>51</v>
      </c>
      <c r="U195" s="63" t="s">
        <v>51</v>
      </c>
      <c r="V195" s="63" t="s">
        <v>51</v>
      </c>
      <c r="W195" s="63" t="s">
        <v>50</v>
      </c>
      <c r="X195" s="63" t="s">
        <v>50</v>
      </c>
      <c r="Y195" s="63" t="s">
        <v>50</v>
      </c>
      <c r="Z195" s="63" t="s">
        <v>50</v>
      </c>
      <c r="AA195" s="63" t="s">
        <v>50</v>
      </c>
      <c r="AB195" s="64" t="s">
        <v>59</v>
      </c>
      <c r="AC195" s="64" t="s">
        <v>52</v>
      </c>
      <c r="AD195" s="64" t="s">
        <v>50</v>
      </c>
      <c r="AE195" s="64" t="s">
        <v>50</v>
      </c>
      <c r="AF195" s="64" t="s">
        <v>51</v>
      </c>
      <c r="AG195" s="64" t="s">
        <v>51</v>
      </c>
      <c r="AH195" s="64" t="s">
        <v>50</v>
      </c>
      <c r="AI195" s="64" t="s">
        <v>50</v>
      </c>
      <c r="AJ195" s="64" t="s">
        <v>50</v>
      </c>
      <c r="AK195" s="64">
        <v>0</v>
      </c>
      <c r="AL195" s="64">
        <v>0.57999999999999996</v>
      </c>
      <c r="AM195" s="26" t="s">
        <v>55</v>
      </c>
    </row>
    <row r="196" spans="1:39" ht="84" customHeight="1" x14ac:dyDescent="0.35">
      <c r="A196" s="33" t="s">
        <v>147</v>
      </c>
      <c r="B196" s="34" t="s">
        <v>71</v>
      </c>
      <c r="C196" s="22" t="e">
        <f>VLOOKUP([3]!_Carpet[[#This Row],[Combo]],[3]Sheet1!$F$1:$I$22,4,FALSE)</f>
        <v>#VALUE!</v>
      </c>
      <c r="D196" s="24" t="s">
        <v>373</v>
      </c>
      <c r="E196" s="24" t="s">
        <v>456</v>
      </c>
      <c r="F196" s="24" t="s">
        <v>457</v>
      </c>
      <c r="G196" s="25">
        <f>'[1]Category 1-Carpet'!J197</f>
        <v>20.79</v>
      </c>
      <c r="H196" s="25">
        <f>'[1]Category 1-Carpet'!L197</f>
        <v>42.06</v>
      </c>
      <c r="I196" s="25">
        <f>'[1]Category 1-Carpet'!N197</f>
        <v>42.06</v>
      </c>
      <c r="J196" s="25">
        <f>'[1]Category 1-Carpet'!P197</f>
        <v>42.17</v>
      </c>
      <c r="K196" s="25">
        <f>'[1]Category 1-Carpet'!R197</f>
        <v>40.799999999999997</v>
      </c>
      <c r="L196" s="25">
        <f>'[1]Category 1-Carpet'!T197</f>
        <v>40.86</v>
      </c>
      <c r="M196" s="25">
        <f>'[1]Category 1-Carpet'!V197</f>
        <v>40.799999999999997</v>
      </c>
      <c r="N196" s="62" t="s">
        <v>46</v>
      </c>
      <c r="O196" s="35" t="s">
        <v>436</v>
      </c>
      <c r="P196" s="35"/>
      <c r="Q196" s="63" t="s">
        <v>375</v>
      </c>
      <c r="R196" s="63" t="s">
        <v>50</v>
      </c>
      <c r="S196" s="63" t="s">
        <v>51</v>
      </c>
      <c r="T196" s="63" t="s">
        <v>51</v>
      </c>
      <c r="U196" s="63" t="s">
        <v>51</v>
      </c>
      <c r="V196" s="63" t="s">
        <v>51</v>
      </c>
      <c r="W196" s="63" t="s">
        <v>50</v>
      </c>
      <c r="X196" s="63" t="s">
        <v>50</v>
      </c>
      <c r="Y196" s="63" t="s">
        <v>50</v>
      </c>
      <c r="Z196" s="63" t="s">
        <v>50</v>
      </c>
      <c r="AA196" s="63" t="s">
        <v>50</v>
      </c>
      <c r="AB196" s="64" t="s">
        <v>59</v>
      </c>
      <c r="AC196" s="64" t="s">
        <v>52</v>
      </c>
      <c r="AD196" s="64" t="s">
        <v>50</v>
      </c>
      <c r="AE196" s="64" t="s">
        <v>50</v>
      </c>
      <c r="AF196" s="64" t="s">
        <v>51</v>
      </c>
      <c r="AG196" s="64" t="s">
        <v>51</v>
      </c>
      <c r="AH196" s="64" t="s">
        <v>50</v>
      </c>
      <c r="AI196" s="64" t="s">
        <v>50</v>
      </c>
      <c r="AJ196" s="64" t="s">
        <v>50</v>
      </c>
      <c r="AK196" s="64">
        <v>0</v>
      </c>
      <c r="AL196" s="64">
        <v>0.57999999999999996</v>
      </c>
      <c r="AM196" s="26" t="s">
        <v>55</v>
      </c>
    </row>
    <row r="197" spans="1:39" ht="84" customHeight="1" x14ac:dyDescent="0.35">
      <c r="A197" s="33" t="s">
        <v>147</v>
      </c>
      <c r="B197" s="34" t="s">
        <v>71</v>
      </c>
      <c r="C197" s="22" t="e">
        <f>VLOOKUP([3]!_Carpet[[#This Row],[Combo]],[3]Sheet1!$F$1:$I$22,4,FALSE)</f>
        <v>#VALUE!</v>
      </c>
      <c r="D197" s="24" t="s">
        <v>373</v>
      </c>
      <c r="E197" s="24" t="s">
        <v>458</v>
      </c>
      <c r="F197" s="24" t="s">
        <v>459</v>
      </c>
      <c r="G197" s="25">
        <f>'[1]Category 1-Carpet'!J198</f>
        <v>34.520000000000003</v>
      </c>
      <c r="H197" s="25">
        <f>'[1]Category 1-Carpet'!L198</f>
        <v>59.22</v>
      </c>
      <c r="I197" s="25">
        <f>'[1]Category 1-Carpet'!N198</f>
        <v>59.22</v>
      </c>
      <c r="J197" s="25">
        <f>'[1]Category 1-Carpet'!P198</f>
        <v>59.33</v>
      </c>
      <c r="K197" s="25">
        <f>'[1]Category 1-Carpet'!R198</f>
        <v>57.96</v>
      </c>
      <c r="L197" s="25">
        <f>'[1]Category 1-Carpet'!T198</f>
        <v>58.02</v>
      </c>
      <c r="M197" s="25">
        <f>'[1]Category 1-Carpet'!V198</f>
        <v>57.96</v>
      </c>
      <c r="N197" s="62" t="s">
        <v>46</v>
      </c>
      <c r="O197" s="35" t="s">
        <v>74</v>
      </c>
      <c r="P197" s="35"/>
      <c r="Q197" s="63" t="s">
        <v>375</v>
      </c>
      <c r="R197" s="63" t="s">
        <v>50</v>
      </c>
      <c r="S197" s="63" t="s">
        <v>51</v>
      </c>
      <c r="T197" s="63" t="s">
        <v>51</v>
      </c>
      <c r="U197" s="63" t="s">
        <v>51</v>
      </c>
      <c r="V197" s="63" t="s">
        <v>51</v>
      </c>
      <c r="W197" s="63" t="s">
        <v>50</v>
      </c>
      <c r="X197" s="63" t="s">
        <v>50</v>
      </c>
      <c r="Y197" s="63" t="s">
        <v>50</v>
      </c>
      <c r="Z197" s="63" t="s">
        <v>50</v>
      </c>
      <c r="AA197" s="63" t="s">
        <v>50</v>
      </c>
      <c r="AB197" s="64" t="s">
        <v>59</v>
      </c>
      <c r="AC197" s="64" t="s">
        <v>52</v>
      </c>
      <c r="AD197" s="64" t="s">
        <v>50</v>
      </c>
      <c r="AE197" s="64" t="s">
        <v>50</v>
      </c>
      <c r="AF197" s="64" t="s">
        <v>51</v>
      </c>
      <c r="AG197" s="64" t="s">
        <v>51</v>
      </c>
      <c r="AH197" s="64" t="s">
        <v>50</v>
      </c>
      <c r="AI197" s="64" t="s">
        <v>50</v>
      </c>
      <c r="AJ197" s="64" t="s">
        <v>50</v>
      </c>
      <c r="AK197" s="64">
        <v>0</v>
      </c>
      <c r="AL197" s="64">
        <v>0.61</v>
      </c>
      <c r="AM197" s="26" t="s">
        <v>55</v>
      </c>
    </row>
    <row r="198" spans="1:39" ht="84" customHeight="1" x14ac:dyDescent="0.35">
      <c r="A198" s="33" t="s">
        <v>147</v>
      </c>
      <c r="B198" s="34" t="s">
        <v>71</v>
      </c>
      <c r="C198" s="22" t="e">
        <f>VLOOKUP([3]!_Carpet[[#This Row],[Combo]],[3]Sheet1!$F$1:$I$22,4,FALSE)</f>
        <v>#VALUE!</v>
      </c>
      <c r="D198" s="24" t="s">
        <v>373</v>
      </c>
      <c r="E198" s="24" t="s">
        <v>460</v>
      </c>
      <c r="F198" s="24" t="s">
        <v>461</v>
      </c>
      <c r="G198" s="25">
        <f>'[1]Category 1-Carpet'!J199</f>
        <v>33.14</v>
      </c>
      <c r="H198" s="25">
        <f>'[1]Category 1-Carpet'!L199</f>
        <v>57.49</v>
      </c>
      <c r="I198" s="25">
        <f>'[1]Category 1-Carpet'!N199</f>
        <v>57.49</v>
      </c>
      <c r="J198" s="25">
        <f>'[1]Category 1-Carpet'!P199</f>
        <v>57.6</v>
      </c>
      <c r="K198" s="25">
        <f>'[1]Category 1-Carpet'!R199</f>
        <v>56.23</v>
      </c>
      <c r="L198" s="25">
        <f>'[1]Category 1-Carpet'!T199</f>
        <v>56.29</v>
      </c>
      <c r="M198" s="25">
        <f>'[1]Category 1-Carpet'!V199</f>
        <v>56.23</v>
      </c>
      <c r="N198" s="62" t="s">
        <v>46</v>
      </c>
      <c r="O198" s="35" t="s">
        <v>74</v>
      </c>
      <c r="P198" s="35"/>
      <c r="Q198" s="63" t="s">
        <v>375</v>
      </c>
      <c r="R198" s="63" t="s">
        <v>50</v>
      </c>
      <c r="S198" s="63" t="s">
        <v>51</v>
      </c>
      <c r="T198" s="63" t="s">
        <v>51</v>
      </c>
      <c r="U198" s="63" t="s">
        <v>51</v>
      </c>
      <c r="V198" s="63" t="s">
        <v>51</v>
      </c>
      <c r="W198" s="63" t="s">
        <v>50</v>
      </c>
      <c r="X198" s="63" t="s">
        <v>50</v>
      </c>
      <c r="Y198" s="63" t="s">
        <v>50</v>
      </c>
      <c r="Z198" s="63" t="s">
        <v>50</v>
      </c>
      <c r="AA198" s="63" t="s">
        <v>50</v>
      </c>
      <c r="AB198" s="64" t="s">
        <v>59</v>
      </c>
      <c r="AC198" s="64" t="s">
        <v>52</v>
      </c>
      <c r="AD198" s="64" t="s">
        <v>50</v>
      </c>
      <c r="AE198" s="64" t="s">
        <v>50</v>
      </c>
      <c r="AF198" s="64" t="s">
        <v>51</v>
      </c>
      <c r="AG198" s="64" t="s">
        <v>51</v>
      </c>
      <c r="AH198" s="64" t="s">
        <v>50</v>
      </c>
      <c r="AI198" s="64" t="s">
        <v>50</v>
      </c>
      <c r="AJ198" s="64" t="s">
        <v>50</v>
      </c>
      <c r="AK198" s="64">
        <v>0</v>
      </c>
      <c r="AL198" s="64">
        <v>0.61</v>
      </c>
      <c r="AM198" s="26" t="s">
        <v>55</v>
      </c>
    </row>
    <row r="199" spans="1:39" ht="84" customHeight="1" x14ac:dyDescent="0.35">
      <c r="A199" s="33" t="s">
        <v>147</v>
      </c>
      <c r="B199" s="34" t="s">
        <v>71</v>
      </c>
      <c r="C199" s="22" t="e">
        <f>VLOOKUP([3]!_Carpet[[#This Row],[Combo]],[3]Sheet1!$F$1:$I$22,4,FALSE)</f>
        <v>#VALUE!</v>
      </c>
      <c r="D199" s="24" t="s">
        <v>373</v>
      </c>
      <c r="E199" s="24" t="s">
        <v>462</v>
      </c>
      <c r="F199" s="24" t="s">
        <v>463</v>
      </c>
      <c r="G199" s="25">
        <f>'[1]Category 1-Carpet'!J200</f>
        <v>34.520000000000003</v>
      </c>
      <c r="H199" s="25">
        <f>'[1]Category 1-Carpet'!L200</f>
        <v>59.22</v>
      </c>
      <c r="I199" s="25">
        <f>'[1]Category 1-Carpet'!N200</f>
        <v>59.22</v>
      </c>
      <c r="J199" s="25">
        <f>'[1]Category 1-Carpet'!P200</f>
        <v>59.33</v>
      </c>
      <c r="K199" s="25">
        <f>'[1]Category 1-Carpet'!R200</f>
        <v>57.96</v>
      </c>
      <c r="L199" s="25">
        <f>'[1]Category 1-Carpet'!T200</f>
        <v>58.02</v>
      </c>
      <c r="M199" s="25">
        <f>'[1]Category 1-Carpet'!V200</f>
        <v>57.96</v>
      </c>
      <c r="N199" s="62" t="s">
        <v>46</v>
      </c>
      <c r="O199" s="35" t="s">
        <v>74</v>
      </c>
      <c r="P199" s="35"/>
      <c r="Q199" s="63" t="s">
        <v>375</v>
      </c>
      <c r="R199" s="63" t="s">
        <v>50</v>
      </c>
      <c r="S199" s="63" t="s">
        <v>51</v>
      </c>
      <c r="T199" s="63" t="s">
        <v>51</v>
      </c>
      <c r="U199" s="63" t="s">
        <v>51</v>
      </c>
      <c r="V199" s="63" t="s">
        <v>51</v>
      </c>
      <c r="W199" s="63" t="s">
        <v>50</v>
      </c>
      <c r="X199" s="63" t="s">
        <v>50</v>
      </c>
      <c r="Y199" s="63" t="s">
        <v>50</v>
      </c>
      <c r="Z199" s="63" t="s">
        <v>50</v>
      </c>
      <c r="AA199" s="63" t="s">
        <v>50</v>
      </c>
      <c r="AB199" s="64" t="s">
        <v>59</v>
      </c>
      <c r="AC199" s="64" t="s">
        <v>52</v>
      </c>
      <c r="AD199" s="64" t="s">
        <v>50</v>
      </c>
      <c r="AE199" s="64" t="s">
        <v>50</v>
      </c>
      <c r="AF199" s="64" t="s">
        <v>51</v>
      </c>
      <c r="AG199" s="64" t="s">
        <v>51</v>
      </c>
      <c r="AH199" s="64" t="s">
        <v>50</v>
      </c>
      <c r="AI199" s="64" t="s">
        <v>50</v>
      </c>
      <c r="AJ199" s="64" t="s">
        <v>50</v>
      </c>
      <c r="AK199" s="64">
        <v>0</v>
      </c>
      <c r="AL199" s="64">
        <v>0.61</v>
      </c>
      <c r="AM199" s="26" t="s">
        <v>55</v>
      </c>
    </row>
    <row r="200" spans="1:39" ht="84" customHeight="1" x14ac:dyDescent="0.35">
      <c r="A200" s="33" t="s">
        <v>147</v>
      </c>
      <c r="B200" s="34" t="s">
        <v>71</v>
      </c>
      <c r="C200" s="22" t="e">
        <f>VLOOKUP([3]!_Carpet[[#This Row],[Combo]],[3]Sheet1!$F$1:$I$22,4,FALSE)</f>
        <v>#VALUE!</v>
      </c>
      <c r="D200" s="24" t="s">
        <v>373</v>
      </c>
      <c r="E200" s="24" t="s">
        <v>464</v>
      </c>
      <c r="F200" s="24" t="s">
        <v>465</v>
      </c>
      <c r="G200" s="25">
        <f>'[1]Category 1-Carpet'!J201</f>
        <v>17.32</v>
      </c>
      <c r="H200" s="25">
        <f>'[1]Category 1-Carpet'!L201</f>
        <v>37.72</v>
      </c>
      <c r="I200" s="25">
        <f>'[1]Category 1-Carpet'!N201</f>
        <v>37.72</v>
      </c>
      <c r="J200" s="25">
        <f>'[1]Category 1-Carpet'!P201</f>
        <v>37.83</v>
      </c>
      <c r="K200" s="25">
        <f>'[1]Category 1-Carpet'!R201</f>
        <v>36.46</v>
      </c>
      <c r="L200" s="25">
        <f>'[1]Category 1-Carpet'!T201</f>
        <v>36.520000000000003</v>
      </c>
      <c r="M200" s="25">
        <f>'[1]Category 1-Carpet'!V201</f>
        <v>36.46</v>
      </c>
      <c r="N200" s="62" t="s">
        <v>46</v>
      </c>
      <c r="O200" s="35" t="s">
        <v>436</v>
      </c>
      <c r="P200" s="35"/>
      <c r="Q200" s="63" t="s">
        <v>466</v>
      </c>
      <c r="R200" s="63" t="s">
        <v>50</v>
      </c>
      <c r="S200" s="63" t="s">
        <v>51</v>
      </c>
      <c r="T200" s="63" t="s">
        <v>51</v>
      </c>
      <c r="U200" s="63" t="s">
        <v>51</v>
      </c>
      <c r="V200" s="63" t="s">
        <v>51</v>
      </c>
      <c r="W200" s="63" t="s">
        <v>50</v>
      </c>
      <c r="X200" s="63" t="s">
        <v>50</v>
      </c>
      <c r="Y200" s="63" t="s">
        <v>50</v>
      </c>
      <c r="Z200" s="63" t="s">
        <v>50</v>
      </c>
      <c r="AA200" s="63" t="s">
        <v>50</v>
      </c>
      <c r="AB200" s="64" t="s">
        <v>59</v>
      </c>
      <c r="AC200" s="64" t="s">
        <v>52</v>
      </c>
      <c r="AD200" s="64" t="s">
        <v>50</v>
      </c>
      <c r="AE200" s="64" t="s">
        <v>50</v>
      </c>
      <c r="AF200" s="64" t="s">
        <v>51</v>
      </c>
      <c r="AG200" s="64" t="s">
        <v>51</v>
      </c>
      <c r="AH200" s="64" t="s">
        <v>50</v>
      </c>
      <c r="AI200" s="64" t="s">
        <v>50</v>
      </c>
      <c r="AJ200" s="64" t="s">
        <v>50</v>
      </c>
      <c r="AK200" s="64" t="s">
        <v>467</v>
      </c>
      <c r="AL200" s="64">
        <v>0.25</v>
      </c>
      <c r="AM200" s="26" t="s">
        <v>55</v>
      </c>
    </row>
    <row r="201" spans="1:39" ht="84" customHeight="1" x14ac:dyDescent="0.35">
      <c r="A201" s="33" t="s">
        <v>147</v>
      </c>
      <c r="B201" s="34" t="s">
        <v>71</v>
      </c>
      <c r="C201" s="22" t="e">
        <f>VLOOKUP([3]!_Carpet[[#This Row],[Combo]],[3]Sheet1!$F$1:$I$22,4,FALSE)</f>
        <v>#VALUE!</v>
      </c>
      <c r="D201" s="24" t="s">
        <v>373</v>
      </c>
      <c r="E201" s="24" t="s">
        <v>468</v>
      </c>
      <c r="F201" s="24" t="s">
        <v>469</v>
      </c>
      <c r="G201" s="25">
        <f>'[1]Category 1-Carpet'!J202</f>
        <v>17.32</v>
      </c>
      <c r="H201" s="25">
        <f>'[1]Category 1-Carpet'!L202</f>
        <v>37.72</v>
      </c>
      <c r="I201" s="25">
        <f>'[1]Category 1-Carpet'!N202</f>
        <v>37.72</v>
      </c>
      <c r="J201" s="25">
        <f>'[1]Category 1-Carpet'!P202</f>
        <v>37.83</v>
      </c>
      <c r="K201" s="25">
        <f>'[1]Category 1-Carpet'!R202</f>
        <v>36.46</v>
      </c>
      <c r="L201" s="25">
        <f>'[1]Category 1-Carpet'!T202</f>
        <v>36.520000000000003</v>
      </c>
      <c r="M201" s="25">
        <f>'[1]Category 1-Carpet'!V202</f>
        <v>36.46</v>
      </c>
      <c r="N201" s="62" t="s">
        <v>46</v>
      </c>
      <c r="O201" s="35" t="s">
        <v>436</v>
      </c>
      <c r="P201" s="35"/>
      <c r="Q201" s="63" t="s">
        <v>466</v>
      </c>
      <c r="R201" s="63" t="s">
        <v>50</v>
      </c>
      <c r="S201" s="63" t="s">
        <v>51</v>
      </c>
      <c r="T201" s="63" t="s">
        <v>51</v>
      </c>
      <c r="U201" s="63" t="s">
        <v>51</v>
      </c>
      <c r="V201" s="63" t="s">
        <v>51</v>
      </c>
      <c r="W201" s="63" t="s">
        <v>50</v>
      </c>
      <c r="X201" s="63" t="s">
        <v>50</v>
      </c>
      <c r="Y201" s="63" t="s">
        <v>50</v>
      </c>
      <c r="Z201" s="63" t="s">
        <v>50</v>
      </c>
      <c r="AA201" s="63" t="s">
        <v>50</v>
      </c>
      <c r="AB201" s="64" t="s">
        <v>59</v>
      </c>
      <c r="AC201" s="64" t="s">
        <v>52</v>
      </c>
      <c r="AD201" s="64" t="s">
        <v>50</v>
      </c>
      <c r="AE201" s="64" t="s">
        <v>50</v>
      </c>
      <c r="AF201" s="64" t="s">
        <v>51</v>
      </c>
      <c r="AG201" s="64" t="s">
        <v>51</v>
      </c>
      <c r="AH201" s="64" t="s">
        <v>50</v>
      </c>
      <c r="AI201" s="64" t="s">
        <v>50</v>
      </c>
      <c r="AJ201" s="64" t="s">
        <v>50</v>
      </c>
      <c r="AK201" s="64" t="s">
        <v>467</v>
      </c>
      <c r="AL201" s="64">
        <v>0.25</v>
      </c>
      <c r="AM201" s="26" t="s">
        <v>55</v>
      </c>
    </row>
    <row r="202" spans="1:39" ht="84" customHeight="1" x14ac:dyDescent="0.35">
      <c r="A202" s="33" t="s">
        <v>147</v>
      </c>
      <c r="B202" s="34" t="s">
        <v>71</v>
      </c>
      <c r="C202" s="22" t="e">
        <f>VLOOKUP([3]!_Carpet[[#This Row],[Combo]],[3]Sheet1!$F$1:$I$22,4,FALSE)</f>
        <v>#VALUE!</v>
      </c>
      <c r="D202" s="24" t="s">
        <v>373</v>
      </c>
      <c r="E202" s="24" t="s">
        <v>470</v>
      </c>
      <c r="F202" s="24" t="s">
        <v>471</v>
      </c>
      <c r="G202" s="25">
        <f>'[1]Category 1-Carpet'!J203</f>
        <v>17.32</v>
      </c>
      <c r="H202" s="25">
        <f>'[1]Category 1-Carpet'!L203</f>
        <v>37.72</v>
      </c>
      <c r="I202" s="25">
        <f>'[1]Category 1-Carpet'!N203</f>
        <v>37.72</v>
      </c>
      <c r="J202" s="25">
        <f>'[1]Category 1-Carpet'!P203</f>
        <v>37.83</v>
      </c>
      <c r="K202" s="25">
        <f>'[1]Category 1-Carpet'!R203</f>
        <v>36.46</v>
      </c>
      <c r="L202" s="25">
        <f>'[1]Category 1-Carpet'!T203</f>
        <v>36.520000000000003</v>
      </c>
      <c r="M202" s="25">
        <f>'[1]Category 1-Carpet'!V203</f>
        <v>36.46</v>
      </c>
      <c r="N202" s="62" t="s">
        <v>46</v>
      </c>
      <c r="O202" s="35" t="s">
        <v>436</v>
      </c>
      <c r="P202" s="35"/>
      <c r="Q202" s="63" t="s">
        <v>466</v>
      </c>
      <c r="R202" s="63" t="s">
        <v>50</v>
      </c>
      <c r="S202" s="63" t="s">
        <v>51</v>
      </c>
      <c r="T202" s="63" t="s">
        <v>51</v>
      </c>
      <c r="U202" s="63" t="s">
        <v>51</v>
      </c>
      <c r="V202" s="63" t="s">
        <v>51</v>
      </c>
      <c r="W202" s="63" t="s">
        <v>50</v>
      </c>
      <c r="X202" s="63" t="s">
        <v>50</v>
      </c>
      <c r="Y202" s="63" t="s">
        <v>50</v>
      </c>
      <c r="Z202" s="63" t="s">
        <v>50</v>
      </c>
      <c r="AA202" s="63" t="s">
        <v>50</v>
      </c>
      <c r="AB202" s="64" t="s">
        <v>59</v>
      </c>
      <c r="AC202" s="64" t="s">
        <v>52</v>
      </c>
      <c r="AD202" s="64" t="s">
        <v>50</v>
      </c>
      <c r="AE202" s="64" t="s">
        <v>50</v>
      </c>
      <c r="AF202" s="64" t="s">
        <v>51</v>
      </c>
      <c r="AG202" s="64" t="s">
        <v>51</v>
      </c>
      <c r="AH202" s="64" t="s">
        <v>50</v>
      </c>
      <c r="AI202" s="64" t="s">
        <v>50</v>
      </c>
      <c r="AJ202" s="64" t="s">
        <v>50</v>
      </c>
      <c r="AK202" s="64" t="s">
        <v>467</v>
      </c>
      <c r="AL202" s="64">
        <v>0.25</v>
      </c>
      <c r="AM202" s="26" t="s">
        <v>55</v>
      </c>
    </row>
    <row r="203" spans="1:39" ht="84" customHeight="1" x14ac:dyDescent="0.35">
      <c r="A203" s="33" t="s">
        <v>147</v>
      </c>
      <c r="B203" s="34" t="s">
        <v>71</v>
      </c>
      <c r="C203" s="22" t="e">
        <f>VLOOKUP([3]!_Carpet[[#This Row],[Combo]],[3]Sheet1!$F$1:$I$22,4,FALSE)</f>
        <v>#VALUE!</v>
      </c>
      <c r="D203" s="24" t="s">
        <v>373</v>
      </c>
      <c r="E203" s="24" t="s">
        <v>472</v>
      </c>
      <c r="F203" s="24" t="s">
        <v>473</v>
      </c>
      <c r="G203" s="25">
        <f>'[1]Category 1-Carpet'!J204</f>
        <v>20.84</v>
      </c>
      <c r="H203" s="25">
        <f>'[1]Category 1-Carpet'!L204</f>
        <v>36.909999999999997</v>
      </c>
      <c r="I203" s="25">
        <f>'[1]Category 1-Carpet'!N204</f>
        <v>36.909999999999997</v>
      </c>
      <c r="J203" s="25">
        <f>'[1]Category 1-Carpet'!P204</f>
        <v>37.020000000000003</v>
      </c>
      <c r="K203" s="25">
        <f>'[1]Category 1-Carpet'!R204</f>
        <v>35.65</v>
      </c>
      <c r="L203" s="25">
        <f>'[1]Category 1-Carpet'!T204</f>
        <v>35.71</v>
      </c>
      <c r="M203" s="25">
        <f>'[1]Category 1-Carpet'!V204</f>
        <v>35.65</v>
      </c>
      <c r="N203" s="62" t="s">
        <v>46</v>
      </c>
      <c r="O203" s="35">
        <v>3.5</v>
      </c>
      <c r="P203" s="35"/>
      <c r="Q203" s="63" t="s">
        <v>474</v>
      </c>
      <c r="R203" s="63" t="s">
        <v>50</v>
      </c>
      <c r="S203" s="63" t="s">
        <v>51</v>
      </c>
      <c r="T203" s="63" t="s">
        <v>51</v>
      </c>
      <c r="U203" s="63" t="s">
        <v>51</v>
      </c>
      <c r="V203" s="63" t="s">
        <v>51</v>
      </c>
      <c r="W203" s="63" t="s">
        <v>50</v>
      </c>
      <c r="X203" s="63" t="s">
        <v>50</v>
      </c>
      <c r="Y203" s="63" t="s">
        <v>50</v>
      </c>
      <c r="Z203" s="63" t="s">
        <v>50</v>
      </c>
      <c r="AA203" s="63" t="s">
        <v>50</v>
      </c>
      <c r="AB203" s="64" t="s">
        <v>59</v>
      </c>
      <c r="AC203" s="64" t="s">
        <v>59</v>
      </c>
      <c r="AD203" s="64" t="s">
        <v>50</v>
      </c>
      <c r="AE203" s="64" t="s">
        <v>50</v>
      </c>
      <c r="AF203" s="64" t="s">
        <v>51</v>
      </c>
      <c r="AG203" s="64" t="s">
        <v>51</v>
      </c>
      <c r="AH203" s="64" t="s">
        <v>50</v>
      </c>
      <c r="AI203" s="64" t="s">
        <v>50</v>
      </c>
      <c r="AJ203" s="64" t="s">
        <v>50</v>
      </c>
      <c r="AK203" s="64" t="s">
        <v>467</v>
      </c>
      <c r="AL203" s="64">
        <v>0.25</v>
      </c>
      <c r="AM203" s="26" t="s">
        <v>55</v>
      </c>
    </row>
    <row r="204" spans="1:39" ht="84" customHeight="1" x14ac:dyDescent="0.35">
      <c r="A204" s="33" t="s">
        <v>147</v>
      </c>
      <c r="B204" s="34" t="s">
        <v>71</v>
      </c>
      <c r="C204" s="22" t="e">
        <f>VLOOKUP([3]!_Carpet[[#This Row],[Combo]],[3]Sheet1!$F$1:$I$22,4,FALSE)</f>
        <v>#VALUE!</v>
      </c>
      <c r="D204" s="24" t="s">
        <v>373</v>
      </c>
      <c r="E204" s="24" t="s">
        <v>475</v>
      </c>
      <c r="F204" s="24" t="s">
        <v>476</v>
      </c>
      <c r="G204" s="25">
        <f>'[1]Category 1-Carpet'!J205</f>
        <v>28.6</v>
      </c>
      <c r="H204" s="25">
        <f>'[1]Category 1-Carpet'!L205</f>
        <v>51.82</v>
      </c>
      <c r="I204" s="25">
        <f>'[1]Category 1-Carpet'!N205</f>
        <v>51.82</v>
      </c>
      <c r="J204" s="25">
        <f>'[1]Category 1-Carpet'!P205</f>
        <v>51.93</v>
      </c>
      <c r="K204" s="25">
        <f>'[1]Category 1-Carpet'!R205</f>
        <v>50.56</v>
      </c>
      <c r="L204" s="25">
        <f>'[1]Category 1-Carpet'!T205</f>
        <v>50.62</v>
      </c>
      <c r="M204" s="25">
        <f>'[1]Category 1-Carpet'!V205</f>
        <v>50.56</v>
      </c>
      <c r="N204" s="62" t="s">
        <v>46</v>
      </c>
      <c r="O204" s="35" t="s">
        <v>74</v>
      </c>
      <c r="P204" s="35"/>
      <c r="Q204" s="63" t="s">
        <v>477</v>
      </c>
      <c r="R204" s="63" t="s">
        <v>50</v>
      </c>
      <c r="S204" s="63" t="s">
        <v>51</v>
      </c>
      <c r="T204" s="63" t="s">
        <v>51</v>
      </c>
      <c r="U204" s="63" t="s">
        <v>51</v>
      </c>
      <c r="V204" s="63" t="s">
        <v>51</v>
      </c>
      <c r="W204" s="63" t="s">
        <v>50</v>
      </c>
      <c r="X204" s="63" t="s">
        <v>50</v>
      </c>
      <c r="Y204" s="63" t="s">
        <v>50</v>
      </c>
      <c r="Z204" s="63" t="s">
        <v>50</v>
      </c>
      <c r="AA204" s="63" t="s">
        <v>50</v>
      </c>
      <c r="AB204" s="64" t="s">
        <v>59</v>
      </c>
      <c r="AC204" s="64" t="s">
        <v>52</v>
      </c>
      <c r="AD204" s="64" t="s">
        <v>50</v>
      </c>
      <c r="AE204" s="64" t="s">
        <v>50</v>
      </c>
      <c r="AF204" s="64" t="s">
        <v>51</v>
      </c>
      <c r="AG204" s="64" t="s">
        <v>51</v>
      </c>
      <c r="AH204" s="64" t="s">
        <v>50</v>
      </c>
      <c r="AI204" s="64" t="s">
        <v>50</v>
      </c>
      <c r="AJ204" s="64" t="s">
        <v>50</v>
      </c>
      <c r="AK204" s="64">
        <v>0</v>
      </c>
      <c r="AL204" s="64">
        <v>0.35</v>
      </c>
      <c r="AM204" s="26" t="s">
        <v>55</v>
      </c>
    </row>
    <row r="205" spans="1:39" ht="84" customHeight="1" x14ac:dyDescent="0.35">
      <c r="A205" s="33" t="s">
        <v>147</v>
      </c>
      <c r="B205" s="34" t="s">
        <v>71</v>
      </c>
      <c r="C205" s="22" t="e">
        <f>VLOOKUP([3]!_Carpet[[#This Row],[Combo]],[3]Sheet1!$F$1:$I$22,4,FALSE)</f>
        <v>#VALUE!</v>
      </c>
      <c r="D205" s="24" t="s">
        <v>373</v>
      </c>
      <c r="E205" s="24" t="s">
        <v>478</v>
      </c>
      <c r="F205" s="24" t="s">
        <v>479</v>
      </c>
      <c r="G205" s="25">
        <f>'[1]Category 1-Carpet'!J206</f>
        <v>34.44</v>
      </c>
      <c r="H205" s="25">
        <f>'[1]Category 1-Carpet'!L206</f>
        <v>59.12</v>
      </c>
      <c r="I205" s="25">
        <f>'[1]Category 1-Carpet'!N206</f>
        <v>59.12</v>
      </c>
      <c r="J205" s="25">
        <f>'[1]Category 1-Carpet'!P206</f>
        <v>59.23</v>
      </c>
      <c r="K205" s="25">
        <f>'[1]Category 1-Carpet'!R206</f>
        <v>57.86</v>
      </c>
      <c r="L205" s="25">
        <f>'[1]Category 1-Carpet'!T206</f>
        <v>57.92</v>
      </c>
      <c r="M205" s="25">
        <f>'[1]Category 1-Carpet'!V206</f>
        <v>57.86</v>
      </c>
      <c r="N205" s="62" t="s">
        <v>46</v>
      </c>
      <c r="O205" s="35" t="s">
        <v>74</v>
      </c>
      <c r="P205" s="35"/>
      <c r="Q205" s="63" t="s">
        <v>477</v>
      </c>
      <c r="R205" s="63" t="s">
        <v>50</v>
      </c>
      <c r="S205" s="63" t="s">
        <v>51</v>
      </c>
      <c r="T205" s="63" t="s">
        <v>51</v>
      </c>
      <c r="U205" s="63" t="s">
        <v>51</v>
      </c>
      <c r="V205" s="63" t="s">
        <v>51</v>
      </c>
      <c r="W205" s="63" t="s">
        <v>50</v>
      </c>
      <c r="X205" s="63" t="s">
        <v>50</v>
      </c>
      <c r="Y205" s="63" t="s">
        <v>50</v>
      </c>
      <c r="Z205" s="63" t="s">
        <v>50</v>
      </c>
      <c r="AA205" s="63" t="s">
        <v>50</v>
      </c>
      <c r="AB205" s="64" t="s">
        <v>59</v>
      </c>
      <c r="AC205" s="64" t="s">
        <v>52</v>
      </c>
      <c r="AD205" s="64" t="s">
        <v>50</v>
      </c>
      <c r="AE205" s="64" t="s">
        <v>50</v>
      </c>
      <c r="AF205" s="64" t="s">
        <v>51</v>
      </c>
      <c r="AG205" s="64" t="s">
        <v>51</v>
      </c>
      <c r="AH205" s="64" t="s">
        <v>50</v>
      </c>
      <c r="AI205" s="64" t="s">
        <v>50</v>
      </c>
      <c r="AJ205" s="64" t="s">
        <v>50</v>
      </c>
      <c r="AK205" s="64">
        <v>0</v>
      </c>
      <c r="AL205" s="64">
        <v>0.61</v>
      </c>
      <c r="AM205" s="26" t="s">
        <v>55</v>
      </c>
    </row>
    <row r="206" spans="1:39" ht="84" customHeight="1" x14ac:dyDescent="0.35">
      <c r="A206" s="33" t="s">
        <v>147</v>
      </c>
      <c r="B206" s="34" t="s">
        <v>71</v>
      </c>
      <c r="C206" s="22" t="e">
        <f>VLOOKUP([3]!_Carpet[[#This Row],[Combo]],[3]Sheet1!$F$1:$I$22,4,FALSE)</f>
        <v>#VALUE!</v>
      </c>
      <c r="D206" s="24" t="s">
        <v>373</v>
      </c>
      <c r="E206" s="24" t="s">
        <v>480</v>
      </c>
      <c r="F206" s="24" t="s">
        <v>481</v>
      </c>
      <c r="G206" s="25">
        <f>'[1]Category 1-Carpet'!J207</f>
        <v>34.159999999999997</v>
      </c>
      <c r="H206" s="25">
        <f>'[1]Category 1-Carpet'!L207</f>
        <v>58.77</v>
      </c>
      <c r="I206" s="25">
        <f>'[1]Category 1-Carpet'!N207</f>
        <v>58.77</v>
      </c>
      <c r="J206" s="25">
        <f>'[1]Category 1-Carpet'!P207</f>
        <v>58.88</v>
      </c>
      <c r="K206" s="25">
        <f>'[1]Category 1-Carpet'!R207</f>
        <v>57.51</v>
      </c>
      <c r="L206" s="25">
        <f>'[1]Category 1-Carpet'!T207</f>
        <v>57.57</v>
      </c>
      <c r="M206" s="25">
        <f>'[1]Category 1-Carpet'!V207</f>
        <v>57.51</v>
      </c>
      <c r="N206" s="62" t="s">
        <v>46</v>
      </c>
      <c r="O206" s="35" t="s">
        <v>74</v>
      </c>
      <c r="P206" s="35"/>
      <c r="Q206" s="63" t="s">
        <v>477</v>
      </c>
      <c r="R206" s="63" t="s">
        <v>50</v>
      </c>
      <c r="S206" s="63" t="s">
        <v>51</v>
      </c>
      <c r="T206" s="63" t="s">
        <v>51</v>
      </c>
      <c r="U206" s="63" t="s">
        <v>51</v>
      </c>
      <c r="V206" s="63" t="s">
        <v>51</v>
      </c>
      <c r="W206" s="63" t="s">
        <v>50</v>
      </c>
      <c r="X206" s="63" t="s">
        <v>50</v>
      </c>
      <c r="Y206" s="63" t="s">
        <v>50</v>
      </c>
      <c r="Z206" s="63" t="s">
        <v>50</v>
      </c>
      <c r="AA206" s="63" t="s">
        <v>50</v>
      </c>
      <c r="AB206" s="64" t="s">
        <v>59</v>
      </c>
      <c r="AC206" s="64" t="s">
        <v>52</v>
      </c>
      <c r="AD206" s="64" t="s">
        <v>50</v>
      </c>
      <c r="AE206" s="64" t="s">
        <v>50</v>
      </c>
      <c r="AF206" s="64" t="s">
        <v>51</v>
      </c>
      <c r="AG206" s="64" t="s">
        <v>51</v>
      </c>
      <c r="AH206" s="64" t="s">
        <v>50</v>
      </c>
      <c r="AI206" s="64" t="s">
        <v>50</v>
      </c>
      <c r="AJ206" s="64" t="s">
        <v>50</v>
      </c>
      <c r="AK206" s="64">
        <v>0</v>
      </c>
      <c r="AL206" s="64">
        <v>0.61</v>
      </c>
      <c r="AM206" s="26" t="s">
        <v>55</v>
      </c>
    </row>
    <row r="207" spans="1:39" ht="84" customHeight="1" x14ac:dyDescent="0.35">
      <c r="A207" s="33" t="s">
        <v>147</v>
      </c>
      <c r="B207" s="34" t="s">
        <v>64</v>
      </c>
      <c r="C207" s="22" t="e">
        <f>VLOOKUP([3]!_Carpet[[#This Row],[Combo]],[3]Sheet1!$F$1:$I$22,4,FALSE)</f>
        <v>#VALUE!</v>
      </c>
      <c r="D207" s="24" t="s">
        <v>373</v>
      </c>
      <c r="E207" s="24" t="s">
        <v>482</v>
      </c>
      <c r="F207" s="24" t="s">
        <v>483</v>
      </c>
      <c r="G207" s="25">
        <f>'[1]Category 1-Carpet'!J208</f>
        <v>35.64</v>
      </c>
      <c r="H207" s="25">
        <f>'[1]Category 1-Carpet'!L208</f>
        <v>60.63</v>
      </c>
      <c r="I207" s="25">
        <f>'[1]Category 1-Carpet'!N208</f>
        <v>60.63</v>
      </c>
      <c r="J207" s="25">
        <f>'[1]Category 1-Carpet'!P208</f>
        <v>60.74</v>
      </c>
      <c r="K207" s="25">
        <f>'[1]Category 1-Carpet'!R208</f>
        <v>59.37</v>
      </c>
      <c r="L207" s="25">
        <f>'[1]Category 1-Carpet'!T208</f>
        <v>59.43</v>
      </c>
      <c r="M207" s="25">
        <f>'[1]Category 1-Carpet'!V208</f>
        <v>59.37</v>
      </c>
      <c r="N207" s="62" t="s">
        <v>46</v>
      </c>
      <c r="O207" s="35" t="s">
        <v>47</v>
      </c>
      <c r="P207" s="35"/>
      <c r="Q207" s="63" t="s">
        <v>477</v>
      </c>
      <c r="R207" s="63" t="s">
        <v>50</v>
      </c>
      <c r="S207" s="63" t="s">
        <v>51</v>
      </c>
      <c r="T207" s="63" t="s">
        <v>51</v>
      </c>
      <c r="U207" s="63" t="s">
        <v>51</v>
      </c>
      <c r="V207" s="63" t="s">
        <v>51</v>
      </c>
      <c r="W207" s="63" t="s">
        <v>50</v>
      </c>
      <c r="X207" s="63" t="s">
        <v>50</v>
      </c>
      <c r="Y207" s="63" t="s">
        <v>50</v>
      </c>
      <c r="Z207" s="63" t="s">
        <v>50</v>
      </c>
      <c r="AA207" s="63" t="s">
        <v>50</v>
      </c>
      <c r="AB207" s="64" t="s">
        <v>59</v>
      </c>
      <c r="AC207" s="64" t="s">
        <v>52</v>
      </c>
      <c r="AD207" s="64" t="s">
        <v>50</v>
      </c>
      <c r="AE207" s="64" t="s">
        <v>50</v>
      </c>
      <c r="AF207" s="64" t="s">
        <v>51</v>
      </c>
      <c r="AG207" s="64" t="s">
        <v>51</v>
      </c>
      <c r="AH207" s="64" t="s">
        <v>50</v>
      </c>
      <c r="AI207" s="64" t="s">
        <v>50</v>
      </c>
      <c r="AJ207" s="64" t="s">
        <v>50</v>
      </c>
      <c r="AK207" s="64">
        <v>0</v>
      </c>
      <c r="AL207" s="64">
        <v>0.63</v>
      </c>
      <c r="AM207" s="26" t="s">
        <v>55</v>
      </c>
    </row>
    <row r="208" spans="1:39" ht="84" customHeight="1" x14ac:dyDescent="0.35">
      <c r="A208" s="33" t="s">
        <v>147</v>
      </c>
      <c r="B208" s="34" t="s">
        <v>71</v>
      </c>
      <c r="C208" s="22" t="e">
        <f>VLOOKUP([3]!_Carpet[[#This Row],[Combo]],[3]Sheet1!$F$1:$I$22,4,FALSE)</f>
        <v>#VALUE!</v>
      </c>
      <c r="D208" s="24" t="s">
        <v>373</v>
      </c>
      <c r="E208" s="24" t="s">
        <v>484</v>
      </c>
      <c r="F208" s="24" t="s">
        <v>485</v>
      </c>
      <c r="G208" s="25">
        <f>'[1]Category 1-Carpet'!J209</f>
        <v>34.119999999999997</v>
      </c>
      <c r="H208" s="25">
        <f>'[1]Category 1-Carpet'!L209</f>
        <v>58.72</v>
      </c>
      <c r="I208" s="25">
        <f>'[1]Category 1-Carpet'!N209</f>
        <v>58.72</v>
      </c>
      <c r="J208" s="25">
        <f>'[1]Category 1-Carpet'!P209</f>
        <v>58.83</v>
      </c>
      <c r="K208" s="25">
        <f>'[1]Category 1-Carpet'!R209</f>
        <v>57.46</v>
      </c>
      <c r="L208" s="25">
        <f>'[1]Category 1-Carpet'!T209</f>
        <v>57.52</v>
      </c>
      <c r="M208" s="25">
        <f>'[1]Category 1-Carpet'!V209</f>
        <v>57.46</v>
      </c>
      <c r="N208" s="62" t="s">
        <v>46</v>
      </c>
      <c r="O208" s="35" t="s">
        <v>74</v>
      </c>
      <c r="P208" s="35"/>
      <c r="Q208" s="63" t="s">
        <v>477</v>
      </c>
      <c r="R208" s="63" t="s">
        <v>50</v>
      </c>
      <c r="S208" s="63" t="s">
        <v>51</v>
      </c>
      <c r="T208" s="63" t="s">
        <v>51</v>
      </c>
      <c r="U208" s="63" t="s">
        <v>51</v>
      </c>
      <c r="V208" s="63" t="s">
        <v>51</v>
      </c>
      <c r="W208" s="63" t="s">
        <v>50</v>
      </c>
      <c r="X208" s="63" t="s">
        <v>50</v>
      </c>
      <c r="Y208" s="63" t="s">
        <v>50</v>
      </c>
      <c r="Z208" s="63" t="s">
        <v>50</v>
      </c>
      <c r="AA208" s="63" t="s">
        <v>50</v>
      </c>
      <c r="AB208" s="64" t="s">
        <v>59</v>
      </c>
      <c r="AC208" s="64" t="s">
        <v>52</v>
      </c>
      <c r="AD208" s="64" t="s">
        <v>50</v>
      </c>
      <c r="AE208" s="64" t="s">
        <v>50</v>
      </c>
      <c r="AF208" s="64" t="s">
        <v>51</v>
      </c>
      <c r="AG208" s="64" t="s">
        <v>51</v>
      </c>
      <c r="AH208" s="64" t="s">
        <v>50</v>
      </c>
      <c r="AI208" s="64" t="s">
        <v>50</v>
      </c>
      <c r="AJ208" s="64" t="s">
        <v>50</v>
      </c>
      <c r="AK208" s="64">
        <v>0</v>
      </c>
      <c r="AL208" s="64">
        <v>0.61</v>
      </c>
      <c r="AM208" s="26" t="s">
        <v>55</v>
      </c>
    </row>
    <row r="209" spans="1:39" ht="84" customHeight="1" x14ac:dyDescent="0.35">
      <c r="A209" s="33" t="s">
        <v>147</v>
      </c>
      <c r="B209" s="34" t="s">
        <v>64</v>
      </c>
      <c r="C209" s="22" t="e">
        <f>VLOOKUP([3]!_Carpet[[#This Row],[Combo]],[3]Sheet1!$F$1:$I$22,4,FALSE)</f>
        <v>#VALUE!</v>
      </c>
      <c r="D209" s="24" t="s">
        <v>373</v>
      </c>
      <c r="E209" s="24" t="s">
        <v>486</v>
      </c>
      <c r="F209" s="24" t="s">
        <v>487</v>
      </c>
      <c r="G209" s="25">
        <f>'[1]Category 1-Carpet'!J210</f>
        <v>39.54</v>
      </c>
      <c r="H209" s="25">
        <f>'[1]Category 1-Carpet'!L210</f>
        <v>65.5</v>
      </c>
      <c r="I209" s="25">
        <f>'[1]Category 1-Carpet'!N210</f>
        <v>65.5</v>
      </c>
      <c r="J209" s="25">
        <f>'[1]Category 1-Carpet'!P210</f>
        <v>65.61</v>
      </c>
      <c r="K209" s="25">
        <f>'[1]Category 1-Carpet'!R210</f>
        <v>64.239999999999995</v>
      </c>
      <c r="L209" s="25">
        <f>'[1]Category 1-Carpet'!T210</f>
        <v>64.3</v>
      </c>
      <c r="M209" s="25">
        <f>'[1]Category 1-Carpet'!V210</f>
        <v>64.239999999999995</v>
      </c>
      <c r="N209" s="62" t="s">
        <v>46</v>
      </c>
      <c r="O209" s="35" t="s">
        <v>47</v>
      </c>
      <c r="P209" s="35"/>
      <c r="Q209" s="63" t="s">
        <v>477</v>
      </c>
      <c r="R209" s="63" t="s">
        <v>50</v>
      </c>
      <c r="S209" s="63" t="s">
        <v>51</v>
      </c>
      <c r="T209" s="63" t="s">
        <v>51</v>
      </c>
      <c r="U209" s="63" t="s">
        <v>51</v>
      </c>
      <c r="V209" s="63" t="s">
        <v>51</v>
      </c>
      <c r="W209" s="63" t="s">
        <v>50</v>
      </c>
      <c r="X209" s="63" t="s">
        <v>50</v>
      </c>
      <c r="Y209" s="63" t="s">
        <v>50</v>
      </c>
      <c r="Z209" s="63" t="s">
        <v>50</v>
      </c>
      <c r="AA209" s="63" t="s">
        <v>50</v>
      </c>
      <c r="AB209" s="64" t="s">
        <v>59</v>
      </c>
      <c r="AC209" s="64" t="s">
        <v>52</v>
      </c>
      <c r="AD209" s="64" t="s">
        <v>50</v>
      </c>
      <c r="AE209" s="64" t="s">
        <v>50</v>
      </c>
      <c r="AF209" s="64" t="s">
        <v>51</v>
      </c>
      <c r="AG209" s="64" t="s">
        <v>51</v>
      </c>
      <c r="AH209" s="64" t="s">
        <v>50</v>
      </c>
      <c r="AI209" s="64" t="s">
        <v>50</v>
      </c>
      <c r="AJ209" s="64" t="s">
        <v>50</v>
      </c>
      <c r="AK209" s="64">
        <v>0</v>
      </c>
      <c r="AL209" s="64">
        <v>0.61</v>
      </c>
      <c r="AM209" s="26" t="s">
        <v>55</v>
      </c>
    </row>
    <row r="210" spans="1:39" ht="84" customHeight="1" x14ac:dyDescent="0.35">
      <c r="A210" s="33" t="s">
        <v>147</v>
      </c>
      <c r="B210" s="34" t="s">
        <v>64</v>
      </c>
      <c r="C210" s="22" t="e">
        <f>VLOOKUP([3]!_Carpet[[#This Row],[Combo]],[3]Sheet1!$F$1:$I$22,4,FALSE)</f>
        <v>#VALUE!</v>
      </c>
      <c r="D210" s="24" t="s">
        <v>373</v>
      </c>
      <c r="E210" s="24" t="s">
        <v>488</v>
      </c>
      <c r="F210" s="24" t="s">
        <v>489</v>
      </c>
      <c r="G210" s="25">
        <f>'[1]Category 1-Carpet'!J211</f>
        <v>39.54</v>
      </c>
      <c r="H210" s="25">
        <f>'[1]Category 1-Carpet'!L211</f>
        <v>65.5</v>
      </c>
      <c r="I210" s="25">
        <f>'[1]Category 1-Carpet'!N211</f>
        <v>65.5</v>
      </c>
      <c r="J210" s="25">
        <f>'[1]Category 1-Carpet'!P211</f>
        <v>65.61</v>
      </c>
      <c r="K210" s="25">
        <f>'[1]Category 1-Carpet'!R211</f>
        <v>64.239999999999995</v>
      </c>
      <c r="L210" s="25">
        <f>'[1]Category 1-Carpet'!T211</f>
        <v>64.3</v>
      </c>
      <c r="M210" s="25">
        <f>'[1]Category 1-Carpet'!V211</f>
        <v>64.239999999999995</v>
      </c>
      <c r="N210" s="62" t="s">
        <v>46</v>
      </c>
      <c r="O210" s="35" t="s">
        <v>47</v>
      </c>
      <c r="P210" s="35"/>
      <c r="Q210" s="63" t="s">
        <v>477</v>
      </c>
      <c r="R210" s="63" t="s">
        <v>50</v>
      </c>
      <c r="S210" s="63" t="s">
        <v>51</v>
      </c>
      <c r="T210" s="63" t="s">
        <v>51</v>
      </c>
      <c r="U210" s="63" t="s">
        <v>51</v>
      </c>
      <c r="V210" s="63" t="s">
        <v>51</v>
      </c>
      <c r="W210" s="63" t="s">
        <v>50</v>
      </c>
      <c r="X210" s="63" t="s">
        <v>50</v>
      </c>
      <c r="Y210" s="63" t="s">
        <v>50</v>
      </c>
      <c r="Z210" s="63" t="s">
        <v>50</v>
      </c>
      <c r="AA210" s="63" t="s">
        <v>50</v>
      </c>
      <c r="AB210" s="64" t="s">
        <v>59</v>
      </c>
      <c r="AC210" s="64" t="s">
        <v>52</v>
      </c>
      <c r="AD210" s="64" t="s">
        <v>50</v>
      </c>
      <c r="AE210" s="64" t="s">
        <v>50</v>
      </c>
      <c r="AF210" s="64" t="s">
        <v>51</v>
      </c>
      <c r="AG210" s="64" t="s">
        <v>51</v>
      </c>
      <c r="AH210" s="64" t="s">
        <v>50</v>
      </c>
      <c r="AI210" s="64" t="s">
        <v>50</v>
      </c>
      <c r="AJ210" s="64" t="s">
        <v>50</v>
      </c>
      <c r="AK210" s="64">
        <v>0</v>
      </c>
      <c r="AL210" s="64">
        <v>0</v>
      </c>
      <c r="AM210" s="26" t="s">
        <v>55</v>
      </c>
    </row>
    <row r="211" spans="1:39" ht="84" customHeight="1" x14ac:dyDescent="0.35">
      <c r="A211" s="33" t="s">
        <v>147</v>
      </c>
      <c r="B211" s="34" t="s">
        <v>64</v>
      </c>
      <c r="C211" s="22" t="e">
        <f>VLOOKUP([3]!_Carpet[[#This Row],[Combo]],[3]Sheet1!$F$1:$I$22,4,FALSE)</f>
        <v>#VALUE!</v>
      </c>
      <c r="D211" s="24" t="s">
        <v>373</v>
      </c>
      <c r="E211" s="24" t="s">
        <v>490</v>
      </c>
      <c r="F211" s="24" t="s">
        <v>491</v>
      </c>
      <c r="G211" s="25">
        <f>'[1]Category 1-Carpet'!J212</f>
        <v>35.32</v>
      </c>
      <c r="H211" s="25">
        <f>'[1]Category 1-Carpet'!L212</f>
        <v>60.22</v>
      </c>
      <c r="I211" s="25">
        <f>'[1]Category 1-Carpet'!N212</f>
        <v>60.22</v>
      </c>
      <c r="J211" s="25">
        <f>'[1]Category 1-Carpet'!P212</f>
        <v>60.33</v>
      </c>
      <c r="K211" s="25">
        <f>'[1]Category 1-Carpet'!R212</f>
        <v>58.96</v>
      </c>
      <c r="L211" s="25">
        <f>'[1]Category 1-Carpet'!T212</f>
        <v>59.02</v>
      </c>
      <c r="M211" s="25">
        <f>'[1]Category 1-Carpet'!V212</f>
        <v>58.96</v>
      </c>
      <c r="N211" s="62" t="s">
        <v>46</v>
      </c>
      <c r="O211" s="35" t="s">
        <v>47</v>
      </c>
      <c r="P211" s="35"/>
      <c r="Q211" s="63" t="s">
        <v>477</v>
      </c>
      <c r="R211" s="63" t="s">
        <v>50</v>
      </c>
      <c r="S211" s="63" t="s">
        <v>51</v>
      </c>
      <c r="T211" s="63" t="s">
        <v>51</v>
      </c>
      <c r="U211" s="63" t="s">
        <v>51</v>
      </c>
      <c r="V211" s="63" t="s">
        <v>51</v>
      </c>
      <c r="W211" s="63" t="s">
        <v>50</v>
      </c>
      <c r="X211" s="63" t="s">
        <v>50</v>
      </c>
      <c r="Y211" s="63" t="s">
        <v>50</v>
      </c>
      <c r="Z211" s="63" t="s">
        <v>50</v>
      </c>
      <c r="AA211" s="63" t="s">
        <v>50</v>
      </c>
      <c r="AB211" s="64" t="s">
        <v>59</v>
      </c>
      <c r="AC211" s="64" t="s">
        <v>52</v>
      </c>
      <c r="AD211" s="64" t="s">
        <v>50</v>
      </c>
      <c r="AE211" s="64" t="s">
        <v>50</v>
      </c>
      <c r="AF211" s="64" t="s">
        <v>51</v>
      </c>
      <c r="AG211" s="64" t="s">
        <v>51</v>
      </c>
      <c r="AH211" s="64" t="s">
        <v>50</v>
      </c>
      <c r="AI211" s="64" t="s">
        <v>50</v>
      </c>
      <c r="AJ211" s="64" t="s">
        <v>50</v>
      </c>
      <c r="AK211" s="64">
        <v>0</v>
      </c>
      <c r="AL211" s="64">
        <v>0.61</v>
      </c>
      <c r="AM211" s="26" t="s">
        <v>55</v>
      </c>
    </row>
    <row r="212" spans="1:39" ht="84" customHeight="1" x14ac:dyDescent="0.35">
      <c r="A212" s="33" t="s">
        <v>147</v>
      </c>
      <c r="B212" s="34" t="s">
        <v>64</v>
      </c>
      <c r="C212" s="22" t="e">
        <f>VLOOKUP([3]!_Carpet[[#This Row],[Combo]],[3]Sheet1!$F$1:$I$22,4,FALSE)</f>
        <v>#VALUE!</v>
      </c>
      <c r="D212" s="24" t="s">
        <v>373</v>
      </c>
      <c r="E212" s="24" t="s">
        <v>492</v>
      </c>
      <c r="F212" s="24" t="s">
        <v>493</v>
      </c>
      <c r="G212" s="25">
        <f>'[1]Category 1-Carpet'!J213</f>
        <v>35.32</v>
      </c>
      <c r="H212" s="25">
        <f>'[1]Category 1-Carpet'!L213</f>
        <v>60.22</v>
      </c>
      <c r="I212" s="25">
        <f>'[1]Category 1-Carpet'!N213</f>
        <v>60.22</v>
      </c>
      <c r="J212" s="25">
        <f>'[1]Category 1-Carpet'!P213</f>
        <v>60.33</v>
      </c>
      <c r="K212" s="25">
        <f>'[1]Category 1-Carpet'!R213</f>
        <v>58.96</v>
      </c>
      <c r="L212" s="25">
        <f>'[1]Category 1-Carpet'!T213</f>
        <v>59.02</v>
      </c>
      <c r="M212" s="25">
        <f>'[1]Category 1-Carpet'!V213</f>
        <v>58.96</v>
      </c>
      <c r="N212" s="62" t="s">
        <v>46</v>
      </c>
      <c r="O212" s="35" t="s">
        <v>47</v>
      </c>
      <c r="P212" s="35"/>
      <c r="Q212" s="63" t="s">
        <v>477</v>
      </c>
      <c r="R212" s="63" t="s">
        <v>50</v>
      </c>
      <c r="S212" s="63" t="s">
        <v>51</v>
      </c>
      <c r="T212" s="63" t="s">
        <v>51</v>
      </c>
      <c r="U212" s="63" t="s">
        <v>51</v>
      </c>
      <c r="V212" s="63" t="s">
        <v>51</v>
      </c>
      <c r="W212" s="63" t="s">
        <v>50</v>
      </c>
      <c r="X212" s="63" t="s">
        <v>50</v>
      </c>
      <c r="Y212" s="63" t="s">
        <v>50</v>
      </c>
      <c r="Z212" s="63" t="s">
        <v>50</v>
      </c>
      <c r="AA212" s="63" t="s">
        <v>50</v>
      </c>
      <c r="AB212" s="64" t="s">
        <v>59</v>
      </c>
      <c r="AC212" s="64" t="s">
        <v>52</v>
      </c>
      <c r="AD212" s="64" t="s">
        <v>50</v>
      </c>
      <c r="AE212" s="64" t="s">
        <v>50</v>
      </c>
      <c r="AF212" s="64" t="s">
        <v>51</v>
      </c>
      <c r="AG212" s="64" t="s">
        <v>51</v>
      </c>
      <c r="AH212" s="64" t="s">
        <v>50</v>
      </c>
      <c r="AI212" s="64" t="s">
        <v>50</v>
      </c>
      <c r="AJ212" s="64" t="s">
        <v>50</v>
      </c>
      <c r="AK212" s="64">
        <v>0</v>
      </c>
      <c r="AL212" s="64">
        <v>0.61</v>
      </c>
      <c r="AM212" s="26" t="s">
        <v>55</v>
      </c>
    </row>
    <row r="213" spans="1:39" ht="84" customHeight="1" x14ac:dyDescent="0.35">
      <c r="A213" s="33" t="s">
        <v>147</v>
      </c>
      <c r="B213" s="34" t="s">
        <v>64</v>
      </c>
      <c r="C213" s="22" t="e">
        <f>VLOOKUP([3]!_Carpet[[#This Row],[Combo]],[3]Sheet1!$F$1:$I$22,4,FALSE)</f>
        <v>#VALUE!</v>
      </c>
      <c r="D213" s="24" t="s">
        <v>373</v>
      </c>
      <c r="E213" s="24" t="s">
        <v>494</v>
      </c>
      <c r="F213" s="24" t="s">
        <v>495</v>
      </c>
      <c r="G213" s="25">
        <f>'[1]Category 1-Carpet'!J214</f>
        <v>33.57</v>
      </c>
      <c r="H213" s="25">
        <f>'[1]Category 1-Carpet'!L214</f>
        <v>58.04</v>
      </c>
      <c r="I213" s="25">
        <f>'[1]Category 1-Carpet'!N214</f>
        <v>58.04</v>
      </c>
      <c r="J213" s="25">
        <f>'[1]Category 1-Carpet'!P214</f>
        <v>58.15</v>
      </c>
      <c r="K213" s="25">
        <f>'[1]Category 1-Carpet'!R214</f>
        <v>56.78</v>
      </c>
      <c r="L213" s="25">
        <f>'[1]Category 1-Carpet'!T214</f>
        <v>56.84</v>
      </c>
      <c r="M213" s="25">
        <f>'[1]Category 1-Carpet'!V214</f>
        <v>56.78</v>
      </c>
      <c r="N213" s="62" t="s">
        <v>46</v>
      </c>
      <c r="O213" s="35" t="s">
        <v>47</v>
      </c>
      <c r="P213" s="35"/>
      <c r="Q213" s="63" t="s">
        <v>477</v>
      </c>
      <c r="R213" s="63" t="s">
        <v>50</v>
      </c>
      <c r="S213" s="63" t="s">
        <v>51</v>
      </c>
      <c r="T213" s="63" t="s">
        <v>51</v>
      </c>
      <c r="U213" s="63" t="s">
        <v>51</v>
      </c>
      <c r="V213" s="63" t="s">
        <v>51</v>
      </c>
      <c r="W213" s="63" t="s">
        <v>50</v>
      </c>
      <c r="X213" s="63" t="s">
        <v>50</v>
      </c>
      <c r="Y213" s="63" t="s">
        <v>50</v>
      </c>
      <c r="Z213" s="63" t="s">
        <v>50</v>
      </c>
      <c r="AA213" s="63" t="s">
        <v>50</v>
      </c>
      <c r="AB213" s="64" t="s">
        <v>352</v>
      </c>
      <c r="AC213" s="64" t="s">
        <v>52</v>
      </c>
      <c r="AD213" s="64" t="s">
        <v>50</v>
      </c>
      <c r="AE213" s="64" t="s">
        <v>50</v>
      </c>
      <c r="AF213" s="64" t="s">
        <v>51</v>
      </c>
      <c r="AG213" s="64" t="s">
        <v>51</v>
      </c>
      <c r="AH213" s="64" t="s">
        <v>50</v>
      </c>
      <c r="AI213" s="64" t="s">
        <v>50</v>
      </c>
      <c r="AJ213" s="64" t="s">
        <v>50</v>
      </c>
      <c r="AK213" s="64">
        <v>0</v>
      </c>
      <c r="AL213" s="64">
        <v>0</v>
      </c>
      <c r="AM213" s="26" t="s">
        <v>55</v>
      </c>
    </row>
    <row r="214" spans="1:39" ht="84" customHeight="1" x14ac:dyDescent="0.35">
      <c r="A214" s="33" t="s">
        <v>147</v>
      </c>
      <c r="B214" s="34" t="s">
        <v>64</v>
      </c>
      <c r="C214" s="22" t="e">
        <f>VLOOKUP([3]!_Carpet[[#This Row],[Combo]],[3]Sheet1!$F$1:$I$22,4,FALSE)</f>
        <v>#VALUE!</v>
      </c>
      <c r="D214" s="24" t="s">
        <v>373</v>
      </c>
      <c r="E214" s="24" t="s">
        <v>496</v>
      </c>
      <c r="F214" s="24" t="s">
        <v>497</v>
      </c>
      <c r="G214" s="25">
        <f>'[1]Category 1-Carpet'!J215</f>
        <v>36.229999999999997</v>
      </c>
      <c r="H214" s="25">
        <f>'[1]Category 1-Carpet'!L215</f>
        <v>61.36</v>
      </c>
      <c r="I214" s="25">
        <f>'[1]Category 1-Carpet'!N215</f>
        <v>61.36</v>
      </c>
      <c r="J214" s="25">
        <f>'[1]Category 1-Carpet'!P215</f>
        <v>61.47</v>
      </c>
      <c r="K214" s="25">
        <f>'[1]Category 1-Carpet'!R215</f>
        <v>60.1</v>
      </c>
      <c r="L214" s="25">
        <f>'[1]Category 1-Carpet'!T215</f>
        <v>60.16</v>
      </c>
      <c r="M214" s="25">
        <f>'[1]Category 1-Carpet'!V215</f>
        <v>60.1</v>
      </c>
      <c r="N214" s="62" t="s">
        <v>46</v>
      </c>
      <c r="O214" s="35" t="s">
        <v>47</v>
      </c>
      <c r="P214" s="35"/>
      <c r="Q214" s="63" t="s">
        <v>477</v>
      </c>
      <c r="R214" s="63" t="s">
        <v>50</v>
      </c>
      <c r="S214" s="63" t="s">
        <v>51</v>
      </c>
      <c r="T214" s="63" t="s">
        <v>51</v>
      </c>
      <c r="U214" s="63" t="s">
        <v>51</v>
      </c>
      <c r="V214" s="63" t="s">
        <v>51</v>
      </c>
      <c r="W214" s="63" t="s">
        <v>50</v>
      </c>
      <c r="X214" s="63" t="s">
        <v>50</v>
      </c>
      <c r="Y214" s="63" t="s">
        <v>50</v>
      </c>
      <c r="Z214" s="63" t="s">
        <v>50</v>
      </c>
      <c r="AA214" s="63" t="s">
        <v>50</v>
      </c>
      <c r="AB214" s="64" t="s">
        <v>352</v>
      </c>
      <c r="AC214" s="64" t="s">
        <v>52</v>
      </c>
      <c r="AD214" s="64" t="s">
        <v>50</v>
      </c>
      <c r="AE214" s="64" t="s">
        <v>50</v>
      </c>
      <c r="AF214" s="64" t="s">
        <v>51</v>
      </c>
      <c r="AG214" s="64" t="s">
        <v>51</v>
      </c>
      <c r="AH214" s="64" t="s">
        <v>50</v>
      </c>
      <c r="AI214" s="64" t="s">
        <v>50</v>
      </c>
      <c r="AJ214" s="64" t="s">
        <v>50</v>
      </c>
      <c r="AK214" s="64">
        <v>0</v>
      </c>
      <c r="AL214" s="64">
        <v>0</v>
      </c>
      <c r="AM214" s="26" t="s">
        <v>55</v>
      </c>
    </row>
    <row r="215" spans="1:39" ht="84" customHeight="1" x14ac:dyDescent="0.35">
      <c r="A215" s="33" t="s">
        <v>147</v>
      </c>
      <c r="B215" s="34" t="s">
        <v>71</v>
      </c>
      <c r="C215" s="22" t="e">
        <f>VLOOKUP([3]!_Carpet[[#This Row],[Combo]],[3]Sheet1!$F$1:$I$22,4,FALSE)</f>
        <v>#VALUE!</v>
      </c>
      <c r="D215" s="24" t="s">
        <v>373</v>
      </c>
      <c r="E215" s="24" t="s">
        <v>498</v>
      </c>
      <c r="F215" s="24" t="s">
        <v>499</v>
      </c>
      <c r="G215" s="25">
        <f>'[1]Category 1-Carpet'!J216</f>
        <v>27.83</v>
      </c>
      <c r="H215" s="25">
        <f>'[1]Category 1-Carpet'!L216</f>
        <v>50.85</v>
      </c>
      <c r="I215" s="25">
        <f>'[1]Category 1-Carpet'!N216</f>
        <v>50.85</v>
      </c>
      <c r="J215" s="25">
        <f>'[1]Category 1-Carpet'!P216</f>
        <v>50.96</v>
      </c>
      <c r="K215" s="25">
        <f>'[1]Category 1-Carpet'!R216</f>
        <v>49.59</v>
      </c>
      <c r="L215" s="25">
        <f>'[1]Category 1-Carpet'!T216</f>
        <v>49.65</v>
      </c>
      <c r="M215" s="25">
        <f>'[1]Category 1-Carpet'!V216</f>
        <v>49.59</v>
      </c>
      <c r="N215" s="62" t="s">
        <v>46</v>
      </c>
      <c r="O215" s="35" t="s">
        <v>74</v>
      </c>
      <c r="P215" s="35"/>
      <c r="Q215" s="63" t="s">
        <v>477</v>
      </c>
      <c r="R215" s="63" t="s">
        <v>50</v>
      </c>
      <c r="S215" s="63" t="s">
        <v>51</v>
      </c>
      <c r="T215" s="63" t="s">
        <v>51</v>
      </c>
      <c r="U215" s="63" t="s">
        <v>51</v>
      </c>
      <c r="V215" s="63" t="s">
        <v>51</v>
      </c>
      <c r="W215" s="63" t="s">
        <v>50</v>
      </c>
      <c r="X215" s="63" t="s">
        <v>50</v>
      </c>
      <c r="Y215" s="63" t="s">
        <v>50</v>
      </c>
      <c r="Z215" s="63" t="s">
        <v>50</v>
      </c>
      <c r="AA215" s="63" t="s">
        <v>50</v>
      </c>
      <c r="AB215" s="64" t="s">
        <v>59</v>
      </c>
      <c r="AC215" s="64" t="s">
        <v>52</v>
      </c>
      <c r="AD215" s="64" t="s">
        <v>50</v>
      </c>
      <c r="AE215" s="64" t="s">
        <v>50</v>
      </c>
      <c r="AF215" s="64" t="s">
        <v>51</v>
      </c>
      <c r="AG215" s="64" t="s">
        <v>51</v>
      </c>
      <c r="AH215" s="64" t="s">
        <v>50</v>
      </c>
      <c r="AI215" s="64" t="s">
        <v>50</v>
      </c>
      <c r="AJ215" s="64" t="s">
        <v>50</v>
      </c>
      <c r="AK215" s="64">
        <v>0</v>
      </c>
      <c r="AL215" s="64">
        <v>0.61</v>
      </c>
      <c r="AM215" s="26" t="s">
        <v>55</v>
      </c>
    </row>
    <row r="216" spans="1:39" ht="84" customHeight="1" x14ac:dyDescent="0.35">
      <c r="A216" s="33" t="s">
        <v>147</v>
      </c>
      <c r="B216" s="34" t="s">
        <v>71</v>
      </c>
      <c r="C216" s="22" t="e">
        <f>VLOOKUP([3]!_Carpet[[#This Row],[Combo]],[3]Sheet1!$F$1:$I$22,4,FALSE)</f>
        <v>#VALUE!</v>
      </c>
      <c r="D216" s="24" t="s">
        <v>373</v>
      </c>
      <c r="E216" s="24" t="s">
        <v>500</v>
      </c>
      <c r="F216" s="24" t="s">
        <v>501</v>
      </c>
      <c r="G216" s="25">
        <f>'[1]Category 1-Carpet'!J217</f>
        <v>27.83</v>
      </c>
      <c r="H216" s="25">
        <f>'[1]Category 1-Carpet'!L217</f>
        <v>50.85</v>
      </c>
      <c r="I216" s="25">
        <f>'[1]Category 1-Carpet'!N217</f>
        <v>50.85</v>
      </c>
      <c r="J216" s="25">
        <f>'[1]Category 1-Carpet'!P217</f>
        <v>50.96</v>
      </c>
      <c r="K216" s="25">
        <f>'[1]Category 1-Carpet'!R217</f>
        <v>49.59</v>
      </c>
      <c r="L216" s="25">
        <f>'[1]Category 1-Carpet'!T217</f>
        <v>49.65</v>
      </c>
      <c r="M216" s="25">
        <f>'[1]Category 1-Carpet'!V217</f>
        <v>49.59</v>
      </c>
      <c r="N216" s="62" t="s">
        <v>46</v>
      </c>
      <c r="O216" s="35" t="s">
        <v>74</v>
      </c>
      <c r="P216" s="35"/>
      <c r="Q216" s="63" t="s">
        <v>477</v>
      </c>
      <c r="R216" s="63" t="s">
        <v>50</v>
      </c>
      <c r="S216" s="63" t="s">
        <v>51</v>
      </c>
      <c r="T216" s="63" t="s">
        <v>51</v>
      </c>
      <c r="U216" s="63" t="s">
        <v>51</v>
      </c>
      <c r="V216" s="63" t="s">
        <v>51</v>
      </c>
      <c r="W216" s="63" t="s">
        <v>50</v>
      </c>
      <c r="X216" s="63" t="s">
        <v>50</v>
      </c>
      <c r="Y216" s="63" t="s">
        <v>50</v>
      </c>
      <c r="Z216" s="63" t="s">
        <v>50</v>
      </c>
      <c r="AA216" s="63" t="s">
        <v>50</v>
      </c>
      <c r="AB216" s="64" t="s">
        <v>59</v>
      </c>
      <c r="AC216" s="64" t="s">
        <v>52</v>
      </c>
      <c r="AD216" s="64" t="s">
        <v>50</v>
      </c>
      <c r="AE216" s="64" t="s">
        <v>50</v>
      </c>
      <c r="AF216" s="64" t="s">
        <v>51</v>
      </c>
      <c r="AG216" s="64" t="s">
        <v>51</v>
      </c>
      <c r="AH216" s="64" t="s">
        <v>50</v>
      </c>
      <c r="AI216" s="64" t="s">
        <v>50</v>
      </c>
      <c r="AJ216" s="64" t="s">
        <v>50</v>
      </c>
      <c r="AK216" s="64">
        <v>0</v>
      </c>
      <c r="AL216" s="64">
        <v>0.61</v>
      </c>
      <c r="AM216" s="26" t="s">
        <v>55</v>
      </c>
    </row>
    <row r="217" spans="1:39" ht="84" customHeight="1" x14ac:dyDescent="0.35">
      <c r="A217" s="33" t="s">
        <v>147</v>
      </c>
      <c r="B217" s="34" t="s">
        <v>71</v>
      </c>
      <c r="C217" s="22" t="e">
        <f>VLOOKUP([3]!_Carpet[[#This Row],[Combo]],[3]Sheet1!$F$1:$I$22,4,FALSE)</f>
        <v>#VALUE!</v>
      </c>
      <c r="D217" s="24" t="s">
        <v>373</v>
      </c>
      <c r="E217" s="24" t="s">
        <v>502</v>
      </c>
      <c r="F217" s="24" t="s">
        <v>503</v>
      </c>
      <c r="G217" s="25">
        <f>'[1]Category 1-Carpet'!J218</f>
        <v>27.83</v>
      </c>
      <c r="H217" s="25">
        <f>'[1]Category 1-Carpet'!L218</f>
        <v>50.85</v>
      </c>
      <c r="I217" s="25">
        <f>'[1]Category 1-Carpet'!N218</f>
        <v>50.85</v>
      </c>
      <c r="J217" s="25">
        <f>'[1]Category 1-Carpet'!P218</f>
        <v>50.96</v>
      </c>
      <c r="K217" s="25">
        <f>'[1]Category 1-Carpet'!R218</f>
        <v>49.59</v>
      </c>
      <c r="L217" s="25">
        <f>'[1]Category 1-Carpet'!T218</f>
        <v>49.65</v>
      </c>
      <c r="M217" s="25">
        <f>'[1]Category 1-Carpet'!V218</f>
        <v>49.59</v>
      </c>
      <c r="N217" s="62" t="s">
        <v>46</v>
      </c>
      <c r="O217" s="35" t="s">
        <v>74</v>
      </c>
      <c r="P217" s="35"/>
      <c r="Q217" s="63" t="s">
        <v>477</v>
      </c>
      <c r="R217" s="63" t="s">
        <v>50</v>
      </c>
      <c r="S217" s="63" t="s">
        <v>51</v>
      </c>
      <c r="T217" s="63" t="s">
        <v>51</v>
      </c>
      <c r="U217" s="63" t="s">
        <v>51</v>
      </c>
      <c r="V217" s="63" t="s">
        <v>51</v>
      </c>
      <c r="W217" s="63" t="s">
        <v>50</v>
      </c>
      <c r="X217" s="63" t="s">
        <v>50</v>
      </c>
      <c r="Y217" s="63" t="s">
        <v>50</v>
      </c>
      <c r="Z217" s="63" t="s">
        <v>50</v>
      </c>
      <c r="AA217" s="63" t="s">
        <v>50</v>
      </c>
      <c r="AB217" s="64" t="s">
        <v>59</v>
      </c>
      <c r="AC217" s="64" t="s">
        <v>52</v>
      </c>
      <c r="AD217" s="64" t="s">
        <v>50</v>
      </c>
      <c r="AE217" s="64" t="s">
        <v>50</v>
      </c>
      <c r="AF217" s="64" t="s">
        <v>51</v>
      </c>
      <c r="AG217" s="64" t="s">
        <v>51</v>
      </c>
      <c r="AH217" s="64" t="s">
        <v>50</v>
      </c>
      <c r="AI217" s="64" t="s">
        <v>50</v>
      </c>
      <c r="AJ217" s="64" t="s">
        <v>50</v>
      </c>
      <c r="AK217" s="64">
        <v>0</v>
      </c>
      <c r="AL217" s="64">
        <v>0.61</v>
      </c>
      <c r="AM217" s="26" t="s">
        <v>55</v>
      </c>
    </row>
    <row r="218" spans="1:39" ht="84" customHeight="1" x14ac:dyDescent="0.35">
      <c r="A218" s="33" t="s">
        <v>147</v>
      </c>
      <c r="B218" s="34" t="s">
        <v>64</v>
      </c>
      <c r="C218" s="22" t="e">
        <f>VLOOKUP([3]!_Carpet[[#This Row],[Combo]],[3]Sheet1!$F$1:$I$22,4,FALSE)</f>
        <v>#VALUE!</v>
      </c>
      <c r="D218" s="24" t="s">
        <v>373</v>
      </c>
      <c r="E218" s="24" t="s">
        <v>504</v>
      </c>
      <c r="F218" s="24" t="s">
        <v>505</v>
      </c>
      <c r="G218" s="25">
        <f>'[1]Category 1-Carpet'!J219</f>
        <v>17.38</v>
      </c>
      <c r="H218" s="25">
        <f>'[1]Category 1-Carpet'!L219</f>
        <v>37.799999999999997</v>
      </c>
      <c r="I218" s="25">
        <f>'[1]Category 1-Carpet'!N219</f>
        <v>37.799999999999997</v>
      </c>
      <c r="J218" s="25">
        <f>'[1]Category 1-Carpet'!P219</f>
        <v>37.909999999999997</v>
      </c>
      <c r="K218" s="25">
        <f>'[1]Category 1-Carpet'!R219</f>
        <v>36.54</v>
      </c>
      <c r="L218" s="25">
        <f>'[1]Category 1-Carpet'!T219</f>
        <v>36.6</v>
      </c>
      <c r="M218" s="25">
        <f>'[1]Category 1-Carpet'!V219</f>
        <v>36.54</v>
      </c>
      <c r="N218" s="62" t="s">
        <v>46</v>
      </c>
      <c r="O218" s="35">
        <v>3</v>
      </c>
      <c r="P218" s="35"/>
      <c r="Q218" s="63" t="s">
        <v>506</v>
      </c>
      <c r="R218" s="63" t="s">
        <v>50</v>
      </c>
      <c r="S218" s="63" t="s">
        <v>51</v>
      </c>
      <c r="T218" s="63" t="s">
        <v>51</v>
      </c>
      <c r="U218" s="63" t="s">
        <v>51</v>
      </c>
      <c r="V218" s="63" t="s">
        <v>51</v>
      </c>
      <c r="W218" s="63" t="s">
        <v>50</v>
      </c>
      <c r="X218" s="63" t="s">
        <v>50</v>
      </c>
      <c r="Y218" s="63" t="s">
        <v>50</v>
      </c>
      <c r="Z218" s="63" t="s">
        <v>50</v>
      </c>
      <c r="AA218" s="63" t="s">
        <v>50</v>
      </c>
      <c r="AB218" s="64" t="s">
        <v>59</v>
      </c>
      <c r="AC218" s="64" t="s">
        <v>52</v>
      </c>
      <c r="AD218" s="64" t="s">
        <v>50</v>
      </c>
      <c r="AE218" s="64" t="s">
        <v>50</v>
      </c>
      <c r="AF218" s="64" t="s">
        <v>51</v>
      </c>
      <c r="AG218" s="64" t="s">
        <v>51</v>
      </c>
      <c r="AH218" s="64" t="s">
        <v>50</v>
      </c>
      <c r="AI218" s="64" t="s">
        <v>50</v>
      </c>
      <c r="AJ218" s="64" t="s">
        <v>50</v>
      </c>
      <c r="AK218" s="64" t="s">
        <v>467</v>
      </c>
      <c r="AL218" s="64">
        <v>0.25</v>
      </c>
      <c r="AM218" s="26" t="s">
        <v>55</v>
      </c>
    </row>
    <row r="219" spans="1:39" ht="84" customHeight="1" x14ac:dyDescent="0.35">
      <c r="A219" s="33" t="s">
        <v>147</v>
      </c>
      <c r="B219" s="34" t="s">
        <v>64</v>
      </c>
      <c r="C219" s="22" t="e">
        <f>VLOOKUP([3]!_Carpet[[#This Row],[Combo]],[3]Sheet1!$F$1:$I$22,4,FALSE)</f>
        <v>#VALUE!</v>
      </c>
      <c r="D219" s="24" t="s">
        <v>373</v>
      </c>
      <c r="E219" s="24" t="s">
        <v>507</v>
      </c>
      <c r="F219" s="24" t="s">
        <v>508</v>
      </c>
      <c r="G219" s="25">
        <f>'[1]Category 1-Carpet'!J220</f>
        <v>17.38</v>
      </c>
      <c r="H219" s="25">
        <f>'[1]Category 1-Carpet'!L220</f>
        <v>37.799999999999997</v>
      </c>
      <c r="I219" s="25">
        <f>'[1]Category 1-Carpet'!N220</f>
        <v>37.799999999999997</v>
      </c>
      <c r="J219" s="25">
        <f>'[1]Category 1-Carpet'!P220</f>
        <v>37.909999999999997</v>
      </c>
      <c r="K219" s="25">
        <f>'[1]Category 1-Carpet'!R220</f>
        <v>36.54</v>
      </c>
      <c r="L219" s="25">
        <f>'[1]Category 1-Carpet'!T220</f>
        <v>36.6</v>
      </c>
      <c r="M219" s="25">
        <f>'[1]Category 1-Carpet'!V220</f>
        <v>36.54</v>
      </c>
      <c r="N219" s="62" t="s">
        <v>46</v>
      </c>
      <c r="O219" s="35">
        <v>3</v>
      </c>
      <c r="P219" s="35"/>
      <c r="Q219" s="63" t="s">
        <v>506</v>
      </c>
      <c r="R219" s="63" t="s">
        <v>50</v>
      </c>
      <c r="S219" s="63" t="s">
        <v>51</v>
      </c>
      <c r="T219" s="63" t="s">
        <v>51</v>
      </c>
      <c r="U219" s="63" t="s">
        <v>51</v>
      </c>
      <c r="V219" s="63" t="s">
        <v>51</v>
      </c>
      <c r="W219" s="63" t="s">
        <v>50</v>
      </c>
      <c r="X219" s="63" t="s">
        <v>50</v>
      </c>
      <c r="Y219" s="63" t="s">
        <v>50</v>
      </c>
      <c r="Z219" s="63" t="s">
        <v>50</v>
      </c>
      <c r="AA219" s="63" t="s">
        <v>50</v>
      </c>
      <c r="AB219" s="64" t="s">
        <v>59</v>
      </c>
      <c r="AC219" s="64" t="s">
        <v>52</v>
      </c>
      <c r="AD219" s="64" t="s">
        <v>50</v>
      </c>
      <c r="AE219" s="64" t="s">
        <v>50</v>
      </c>
      <c r="AF219" s="64" t="s">
        <v>51</v>
      </c>
      <c r="AG219" s="64" t="s">
        <v>51</v>
      </c>
      <c r="AH219" s="64" t="s">
        <v>50</v>
      </c>
      <c r="AI219" s="64" t="s">
        <v>50</v>
      </c>
      <c r="AJ219" s="64" t="s">
        <v>50</v>
      </c>
      <c r="AK219" s="64" t="s">
        <v>467</v>
      </c>
      <c r="AL219" s="64">
        <v>0.25</v>
      </c>
      <c r="AM219" s="26" t="s">
        <v>55</v>
      </c>
    </row>
    <row r="220" spans="1:39" ht="84" customHeight="1" x14ac:dyDescent="0.35">
      <c r="A220" s="33" t="s">
        <v>147</v>
      </c>
      <c r="B220" s="34" t="s">
        <v>64</v>
      </c>
      <c r="C220" s="22" t="e">
        <f>VLOOKUP([3]!_Carpet[[#This Row],[Combo]],[3]Sheet1!$F$1:$I$22,4,FALSE)</f>
        <v>#VALUE!</v>
      </c>
      <c r="D220" s="24" t="s">
        <v>373</v>
      </c>
      <c r="E220" s="24" t="s">
        <v>509</v>
      </c>
      <c r="F220" s="24" t="s">
        <v>510</v>
      </c>
      <c r="G220" s="25">
        <f>'[1]Category 1-Carpet'!J221</f>
        <v>17.38</v>
      </c>
      <c r="H220" s="25">
        <f>'[1]Category 1-Carpet'!L221</f>
        <v>37.799999999999997</v>
      </c>
      <c r="I220" s="25">
        <f>'[1]Category 1-Carpet'!N221</f>
        <v>37.799999999999997</v>
      </c>
      <c r="J220" s="25">
        <f>'[1]Category 1-Carpet'!P221</f>
        <v>37.909999999999997</v>
      </c>
      <c r="K220" s="25">
        <f>'[1]Category 1-Carpet'!R221</f>
        <v>36.54</v>
      </c>
      <c r="L220" s="25">
        <f>'[1]Category 1-Carpet'!T221</f>
        <v>36.6</v>
      </c>
      <c r="M220" s="25">
        <f>'[1]Category 1-Carpet'!V221</f>
        <v>36.54</v>
      </c>
      <c r="N220" s="62" t="s">
        <v>46</v>
      </c>
      <c r="O220" s="35">
        <v>3</v>
      </c>
      <c r="P220" s="35"/>
      <c r="Q220" s="63" t="s">
        <v>506</v>
      </c>
      <c r="R220" s="63" t="s">
        <v>50</v>
      </c>
      <c r="S220" s="63" t="s">
        <v>51</v>
      </c>
      <c r="T220" s="63" t="s">
        <v>51</v>
      </c>
      <c r="U220" s="63" t="s">
        <v>51</v>
      </c>
      <c r="V220" s="63" t="s">
        <v>51</v>
      </c>
      <c r="W220" s="63" t="s">
        <v>50</v>
      </c>
      <c r="X220" s="63" t="s">
        <v>50</v>
      </c>
      <c r="Y220" s="63" t="s">
        <v>50</v>
      </c>
      <c r="Z220" s="63" t="s">
        <v>50</v>
      </c>
      <c r="AA220" s="63" t="s">
        <v>50</v>
      </c>
      <c r="AB220" s="64" t="s">
        <v>59</v>
      </c>
      <c r="AC220" s="64" t="s">
        <v>52</v>
      </c>
      <c r="AD220" s="64" t="s">
        <v>50</v>
      </c>
      <c r="AE220" s="64" t="s">
        <v>50</v>
      </c>
      <c r="AF220" s="64" t="s">
        <v>51</v>
      </c>
      <c r="AG220" s="64" t="s">
        <v>51</v>
      </c>
      <c r="AH220" s="64" t="s">
        <v>50</v>
      </c>
      <c r="AI220" s="64" t="s">
        <v>50</v>
      </c>
      <c r="AJ220" s="64" t="s">
        <v>50</v>
      </c>
      <c r="AK220" s="64">
        <v>0</v>
      </c>
      <c r="AL220" s="64">
        <v>0.25</v>
      </c>
      <c r="AM220" s="26" t="s">
        <v>55</v>
      </c>
    </row>
    <row r="221" spans="1:39" ht="84" customHeight="1" x14ac:dyDescent="0.35">
      <c r="A221" s="33" t="s">
        <v>147</v>
      </c>
      <c r="B221" s="34" t="s">
        <v>64</v>
      </c>
      <c r="C221" s="22" t="e">
        <f>VLOOKUP([3]!_Carpet[[#This Row],[Combo]],[3]Sheet1!$F$1:$I$22,4,FALSE)</f>
        <v>#VALUE!</v>
      </c>
      <c r="D221" s="24" t="s">
        <v>373</v>
      </c>
      <c r="E221" s="24" t="s">
        <v>511</v>
      </c>
      <c r="F221" s="24" t="s">
        <v>512</v>
      </c>
      <c r="G221" s="25">
        <f>'[1]Category 1-Carpet'!J222</f>
        <v>22.01</v>
      </c>
      <c r="H221" s="25">
        <f>'[1]Category 1-Carpet'!L222</f>
        <v>43.58</v>
      </c>
      <c r="I221" s="25">
        <f>'[1]Category 1-Carpet'!N222</f>
        <v>43.58</v>
      </c>
      <c r="J221" s="25">
        <f>'[1]Category 1-Carpet'!P222</f>
        <v>43.69</v>
      </c>
      <c r="K221" s="25">
        <f>'[1]Category 1-Carpet'!R222</f>
        <v>42.32</v>
      </c>
      <c r="L221" s="25">
        <f>'[1]Category 1-Carpet'!T222</f>
        <v>42.38</v>
      </c>
      <c r="M221" s="25">
        <f>'[1]Category 1-Carpet'!V222</f>
        <v>42.32</v>
      </c>
      <c r="N221" s="62" t="s">
        <v>46</v>
      </c>
      <c r="O221" s="35">
        <v>3</v>
      </c>
      <c r="P221" s="35"/>
      <c r="Q221" s="63" t="s">
        <v>477</v>
      </c>
      <c r="R221" s="63" t="s">
        <v>50</v>
      </c>
      <c r="S221" s="63" t="s">
        <v>51</v>
      </c>
      <c r="T221" s="63" t="s">
        <v>51</v>
      </c>
      <c r="U221" s="63" t="s">
        <v>51</v>
      </c>
      <c r="V221" s="63" t="s">
        <v>51</v>
      </c>
      <c r="W221" s="63" t="s">
        <v>50</v>
      </c>
      <c r="X221" s="63" t="s">
        <v>50</v>
      </c>
      <c r="Y221" s="63" t="s">
        <v>50</v>
      </c>
      <c r="Z221" s="63" t="s">
        <v>50</v>
      </c>
      <c r="AA221" s="63" t="s">
        <v>50</v>
      </c>
      <c r="AB221" s="64" t="s">
        <v>59</v>
      </c>
      <c r="AC221" s="64" t="s">
        <v>52</v>
      </c>
      <c r="AD221" s="64" t="s">
        <v>50</v>
      </c>
      <c r="AE221" s="64" t="s">
        <v>50</v>
      </c>
      <c r="AF221" s="64" t="s">
        <v>51</v>
      </c>
      <c r="AG221" s="64" t="s">
        <v>51</v>
      </c>
      <c r="AH221" s="64" t="s">
        <v>50</v>
      </c>
      <c r="AI221" s="64" t="s">
        <v>50</v>
      </c>
      <c r="AJ221" s="64" t="s">
        <v>50</v>
      </c>
      <c r="AK221" s="64">
        <v>0</v>
      </c>
      <c r="AL221" s="64">
        <v>0.57999999999999996</v>
      </c>
      <c r="AM221" s="26" t="s">
        <v>55</v>
      </c>
    </row>
    <row r="222" spans="1:39" ht="84" customHeight="1" x14ac:dyDescent="0.35">
      <c r="A222" s="33" t="s">
        <v>147</v>
      </c>
      <c r="B222" s="34" t="s">
        <v>64</v>
      </c>
      <c r="C222" s="22" t="e">
        <f>VLOOKUP([3]!_Carpet[[#This Row],[Combo]],[3]Sheet1!$F$1:$I$22,4,FALSE)</f>
        <v>#VALUE!</v>
      </c>
      <c r="D222" s="24" t="s">
        <v>373</v>
      </c>
      <c r="E222" s="24" t="s">
        <v>513</v>
      </c>
      <c r="F222" s="24" t="s">
        <v>514</v>
      </c>
      <c r="G222" s="25">
        <f>'[1]Category 1-Carpet'!J223</f>
        <v>22.01</v>
      </c>
      <c r="H222" s="25">
        <f>'[1]Category 1-Carpet'!L223</f>
        <v>43.58</v>
      </c>
      <c r="I222" s="25">
        <f>'[1]Category 1-Carpet'!N223</f>
        <v>43.58</v>
      </c>
      <c r="J222" s="25">
        <f>'[1]Category 1-Carpet'!P223</f>
        <v>43.69</v>
      </c>
      <c r="K222" s="25">
        <f>'[1]Category 1-Carpet'!R223</f>
        <v>42.32</v>
      </c>
      <c r="L222" s="25">
        <f>'[1]Category 1-Carpet'!T223</f>
        <v>42.38</v>
      </c>
      <c r="M222" s="25">
        <f>'[1]Category 1-Carpet'!V223</f>
        <v>42.32</v>
      </c>
      <c r="N222" s="62" t="s">
        <v>46</v>
      </c>
      <c r="O222" s="35">
        <v>3</v>
      </c>
      <c r="P222" s="35"/>
      <c r="Q222" s="63" t="s">
        <v>477</v>
      </c>
      <c r="R222" s="63" t="s">
        <v>50</v>
      </c>
      <c r="S222" s="63" t="s">
        <v>51</v>
      </c>
      <c r="T222" s="63" t="s">
        <v>51</v>
      </c>
      <c r="U222" s="63" t="s">
        <v>51</v>
      </c>
      <c r="V222" s="63" t="s">
        <v>51</v>
      </c>
      <c r="W222" s="63" t="s">
        <v>50</v>
      </c>
      <c r="X222" s="63" t="s">
        <v>50</v>
      </c>
      <c r="Y222" s="63" t="s">
        <v>50</v>
      </c>
      <c r="Z222" s="63" t="s">
        <v>50</v>
      </c>
      <c r="AA222" s="63" t="s">
        <v>50</v>
      </c>
      <c r="AB222" s="64" t="s">
        <v>59</v>
      </c>
      <c r="AC222" s="64" t="s">
        <v>52</v>
      </c>
      <c r="AD222" s="64" t="s">
        <v>50</v>
      </c>
      <c r="AE222" s="64" t="s">
        <v>50</v>
      </c>
      <c r="AF222" s="64" t="s">
        <v>51</v>
      </c>
      <c r="AG222" s="64" t="s">
        <v>51</v>
      </c>
      <c r="AH222" s="64" t="s">
        <v>50</v>
      </c>
      <c r="AI222" s="64" t="s">
        <v>50</v>
      </c>
      <c r="AJ222" s="64" t="s">
        <v>50</v>
      </c>
      <c r="AK222" s="64">
        <v>0</v>
      </c>
      <c r="AL222" s="64">
        <v>0.57999999999999996</v>
      </c>
      <c r="AM222" s="26" t="s">
        <v>55</v>
      </c>
    </row>
    <row r="223" spans="1:39" ht="84" customHeight="1" x14ac:dyDescent="0.35">
      <c r="A223" s="33" t="s">
        <v>147</v>
      </c>
      <c r="B223" s="34" t="s">
        <v>64</v>
      </c>
      <c r="C223" s="22" t="e">
        <f>VLOOKUP([3]!_Carpet[[#This Row],[Combo]],[3]Sheet1!$F$1:$I$22,4,FALSE)</f>
        <v>#VALUE!</v>
      </c>
      <c r="D223" s="24" t="s">
        <v>373</v>
      </c>
      <c r="E223" s="24" t="s">
        <v>515</v>
      </c>
      <c r="F223" s="24" t="s">
        <v>516</v>
      </c>
      <c r="G223" s="25">
        <f>'[1]Category 1-Carpet'!J224</f>
        <v>22.01</v>
      </c>
      <c r="H223" s="25">
        <f>'[1]Category 1-Carpet'!L224</f>
        <v>43.58</v>
      </c>
      <c r="I223" s="25">
        <f>'[1]Category 1-Carpet'!N224</f>
        <v>43.58</v>
      </c>
      <c r="J223" s="25">
        <f>'[1]Category 1-Carpet'!P224</f>
        <v>43.69</v>
      </c>
      <c r="K223" s="25">
        <f>'[1]Category 1-Carpet'!R224</f>
        <v>42.32</v>
      </c>
      <c r="L223" s="25">
        <f>'[1]Category 1-Carpet'!T224</f>
        <v>42.38</v>
      </c>
      <c r="M223" s="25">
        <f>'[1]Category 1-Carpet'!V224</f>
        <v>42.32</v>
      </c>
      <c r="N223" s="62" t="s">
        <v>46</v>
      </c>
      <c r="O223" s="35">
        <v>3</v>
      </c>
      <c r="P223" s="35"/>
      <c r="Q223" s="63" t="s">
        <v>477</v>
      </c>
      <c r="R223" s="63" t="s">
        <v>50</v>
      </c>
      <c r="S223" s="63" t="s">
        <v>51</v>
      </c>
      <c r="T223" s="63" t="s">
        <v>51</v>
      </c>
      <c r="U223" s="63" t="s">
        <v>51</v>
      </c>
      <c r="V223" s="63" t="s">
        <v>51</v>
      </c>
      <c r="W223" s="63" t="s">
        <v>50</v>
      </c>
      <c r="X223" s="63" t="s">
        <v>50</v>
      </c>
      <c r="Y223" s="63" t="s">
        <v>50</v>
      </c>
      <c r="Z223" s="63" t="s">
        <v>50</v>
      </c>
      <c r="AA223" s="63" t="s">
        <v>50</v>
      </c>
      <c r="AB223" s="64" t="s">
        <v>59</v>
      </c>
      <c r="AC223" s="64" t="s">
        <v>52</v>
      </c>
      <c r="AD223" s="64" t="s">
        <v>50</v>
      </c>
      <c r="AE223" s="64" t="s">
        <v>50</v>
      </c>
      <c r="AF223" s="64" t="s">
        <v>51</v>
      </c>
      <c r="AG223" s="64" t="s">
        <v>51</v>
      </c>
      <c r="AH223" s="64" t="s">
        <v>50</v>
      </c>
      <c r="AI223" s="64" t="s">
        <v>50</v>
      </c>
      <c r="AJ223" s="64" t="s">
        <v>50</v>
      </c>
      <c r="AK223" s="64">
        <v>0</v>
      </c>
      <c r="AL223" s="64">
        <v>0.57999999999999996</v>
      </c>
      <c r="AM223" s="26" t="s">
        <v>55</v>
      </c>
    </row>
    <row r="224" spans="1:39" ht="84" customHeight="1" x14ac:dyDescent="0.35">
      <c r="A224" s="33" t="s">
        <v>147</v>
      </c>
      <c r="B224" s="34" t="s">
        <v>64</v>
      </c>
      <c r="C224" s="22" t="e">
        <f>VLOOKUP([3]!_Carpet[[#This Row],[Combo]],[3]Sheet1!$F$1:$I$22,4,FALSE)</f>
        <v>#VALUE!</v>
      </c>
      <c r="D224" s="24" t="s">
        <v>373</v>
      </c>
      <c r="E224" s="24" t="s">
        <v>517</v>
      </c>
      <c r="F224" s="24" t="s">
        <v>518</v>
      </c>
      <c r="G224" s="25">
        <f>'[1]Category 1-Carpet'!J225</f>
        <v>20.55</v>
      </c>
      <c r="H224" s="25">
        <f>'[1]Category 1-Carpet'!L225</f>
        <v>41.76</v>
      </c>
      <c r="I224" s="25">
        <f>'[1]Category 1-Carpet'!N225</f>
        <v>41.76</v>
      </c>
      <c r="J224" s="25">
        <f>'[1]Category 1-Carpet'!P225</f>
        <v>41.87</v>
      </c>
      <c r="K224" s="25">
        <f>'[1]Category 1-Carpet'!R225</f>
        <v>40.5</v>
      </c>
      <c r="L224" s="25">
        <f>'[1]Category 1-Carpet'!T225</f>
        <v>40.56</v>
      </c>
      <c r="M224" s="25">
        <f>'[1]Category 1-Carpet'!V225</f>
        <v>40.5</v>
      </c>
      <c r="N224" s="62" t="s">
        <v>46</v>
      </c>
      <c r="O224" s="35">
        <v>3</v>
      </c>
      <c r="P224" s="35"/>
      <c r="Q224" s="63" t="s">
        <v>477</v>
      </c>
      <c r="R224" s="63" t="s">
        <v>50</v>
      </c>
      <c r="S224" s="63" t="s">
        <v>51</v>
      </c>
      <c r="T224" s="63" t="s">
        <v>51</v>
      </c>
      <c r="U224" s="63" t="s">
        <v>51</v>
      </c>
      <c r="V224" s="63" t="s">
        <v>51</v>
      </c>
      <c r="W224" s="63" t="s">
        <v>50</v>
      </c>
      <c r="X224" s="63" t="s">
        <v>50</v>
      </c>
      <c r="Y224" s="63" t="s">
        <v>50</v>
      </c>
      <c r="Z224" s="63" t="s">
        <v>50</v>
      </c>
      <c r="AA224" s="63" t="s">
        <v>50</v>
      </c>
      <c r="AB224" s="64" t="s">
        <v>59</v>
      </c>
      <c r="AC224" s="64" t="s">
        <v>52</v>
      </c>
      <c r="AD224" s="64" t="s">
        <v>50</v>
      </c>
      <c r="AE224" s="64" t="s">
        <v>50</v>
      </c>
      <c r="AF224" s="64" t="s">
        <v>51</v>
      </c>
      <c r="AG224" s="64" t="s">
        <v>51</v>
      </c>
      <c r="AH224" s="64" t="s">
        <v>50</v>
      </c>
      <c r="AI224" s="64" t="s">
        <v>50</v>
      </c>
      <c r="AJ224" s="64" t="s">
        <v>50</v>
      </c>
      <c r="AK224" s="64">
        <v>0</v>
      </c>
      <c r="AL224" s="64">
        <v>0.57999999999999996</v>
      </c>
      <c r="AM224" s="26" t="s">
        <v>55</v>
      </c>
    </row>
  </sheetData>
  <sheetProtection algorithmName="SHA-512" hashValue="ILp77VoCYPZerYrIyietg7TTbu2kNUCp7RDpQ9pg0fOgAoV/xii3QRIQOCgqw8gnNC1rgq4mmf9cSo589rAvuA==" saltValue="NXQbzAcHhdijt4KFiS9ENA==" spinCount="100000" sheet="1" objects="1" scenarios="1"/>
  <autoFilter ref="A4:AM224" xr:uid="{CB904826-A2B4-4D93-9716-A720F0D9B72D}"/>
  <mergeCells count="4">
    <mergeCell ref="H3:L3"/>
    <mergeCell ref="R3:V3"/>
    <mergeCell ref="W3:AA3"/>
    <mergeCell ref="AB3:A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58EB-F154-4913-99F9-F9DD92D8EB93}">
  <dimension ref="A1:AR94"/>
  <sheetViews>
    <sheetView workbookViewId="0">
      <selection activeCell="D106" sqref="D106"/>
    </sheetView>
  </sheetViews>
  <sheetFormatPr defaultRowHeight="14.5" x14ac:dyDescent="0.35"/>
  <cols>
    <col min="1" max="1" width="26.90625" style="50" customWidth="1"/>
    <col min="2" max="2" width="22.26953125" style="50" hidden="1" customWidth="1"/>
    <col min="3" max="4" width="21.81640625" customWidth="1"/>
    <col min="5" max="5" width="15.1796875" customWidth="1"/>
    <col min="6" max="6" width="15.54296875" style="50" hidden="1" customWidth="1"/>
    <col min="7" max="7" width="15.54296875" style="50" customWidth="1"/>
    <col min="8" max="8" width="15.54296875" style="50" hidden="1" customWidth="1"/>
    <col min="9" max="9" width="15.54296875" style="50" customWidth="1"/>
    <col min="10" max="10" width="15.54296875" style="50" hidden="1" customWidth="1"/>
    <col min="11" max="11" width="15.54296875" style="50" customWidth="1"/>
    <col min="12" max="12" width="15.54296875" style="50" hidden="1" customWidth="1"/>
    <col min="13" max="13" width="15.54296875" style="50" customWidth="1"/>
    <col min="14" max="14" width="15.54296875" style="50" hidden="1" customWidth="1"/>
    <col min="15" max="15" width="15.54296875" style="50" customWidth="1"/>
    <col min="16" max="16" width="15.54296875" style="50" hidden="1" customWidth="1"/>
    <col min="17" max="17" width="15.54296875" style="50" customWidth="1"/>
    <col min="18" max="18" width="15.54296875" style="50" hidden="1" customWidth="1"/>
    <col min="19" max="19" width="15.54296875" style="50" customWidth="1"/>
    <col min="20" max="20" width="15.54296875" style="50" hidden="1" customWidth="1"/>
    <col min="21" max="21" width="15.54296875" style="50" customWidth="1"/>
    <col min="22" max="22" width="16.81640625" style="50" customWidth="1"/>
    <col min="23" max="30" width="18.7265625" customWidth="1"/>
    <col min="31" max="31" width="18.7265625" style="50" customWidth="1"/>
    <col min="32" max="43" width="18.7265625" customWidth="1"/>
    <col min="44" max="44" width="18.7265625" style="50" customWidth="1"/>
  </cols>
  <sheetData>
    <row r="1" spans="1:44" x14ac:dyDescent="0.35">
      <c r="A1" s="36"/>
      <c r="B1" s="36"/>
      <c r="C1" s="3"/>
      <c r="D1" s="3"/>
      <c r="E1" s="3"/>
      <c r="F1" s="52">
        <v>0.18</v>
      </c>
      <c r="G1" s="52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3"/>
      <c r="X1" s="3"/>
      <c r="Y1" s="3"/>
      <c r="Z1" s="3"/>
      <c r="AA1" s="3"/>
      <c r="AB1" s="3"/>
      <c r="AC1" s="3"/>
      <c r="AD1" s="3"/>
      <c r="AE1" s="48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8"/>
    </row>
    <row r="2" spans="1:44" ht="47.5" thickBot="1" x14ac:dyDescent="0.4">
      <c r="A2" s="37" t="s">
        <v>526</v>
      </c>
      <c r="B2" s="36"/>
      <c r="C2" s="3"/>
      <c r="D2" s="3"/>
      <c r="E2" s="3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3"/>
      <c r="X2" s="3"/>
      <c r="Y2" s="3"/>
      <c r="Z2" s="3"/>
      <c r="AA2" s="3"/>
      <c r="AB2" s="3"/>
      <c r="AC2" s="3"/>
      <c r="AD2" s="3"/>
      <c r="AE2" s="48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48"/>
    </row>
    <row r="3" spans="1:44" ht="37.5" thickBot="1" x14ac:dyDescent="0.5">
      <c r="A3" s="38"/>
      <c r="B3" s="59" t="s">
        <v>1</v>
      </c>
      <c r="C3" s="3"/>
      <c r="D3" s="3"/>
      <c r="E3" s="3"/>
      <c r="F3" s="48"/>
      <c r="G3" s="48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48"/>
      <c r="U3" s="48"/>
      <c r="V3" s="48"/>
      <c r="W3" s="3"/>
      <c r="X3" s="3"/>
      <c r="Y3" s="3"/>
      <c r="Z3" s="3"/>
      <c r="AA3" s="3"/>
      <c r="AB3" s="3"/>
      <c r="AC3" s="3"/>
      <c r="AD3" s="3"/>
      <c r="AE3" s="48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8"/>
    </row>
    <row r="4" spans="1:44" ht="15.5" x14ac:dyDescent="0.35">
      <c r="A4" s="39"/>
      <c r="B4" s="60"/>
      <c r="C4" s="8"/>
      <c r="D4" s="8"/>
      <c r="E4" s="8"/>
      <c r="F4" s="54"/>
      <c r="G4" s="54"/>
      <c r="H4" s="81" t="s">
        <v>2</v>
      </c>
      <c r="I4" s="81"/>
      <c r="J4" s="81"/>
      <c r="K4" s="81"/>
      <c r="L4" s="81"/>
      <c r="M4" s="81"/>
      <c r="N4" s="81"/>
      <c r="O4" s="81"/>
      <c r="P4" s="81"/>
      <c r="Q4" s="81"/>
      <c r="R4" s="81"/>
      <c r="S4" s="55"/>
      <c r="T4" s="55"/>
      <c r="U4" s="54"/>
      <c r="V4" s="54"/>
      <c r="W4" s="78" t="s">
        <v>3</v>
      </c>
      <c r="X4" s="78"/>
      <c r="Y4" s="78"/>
      <c r="Z4" s="78"/>
      <c r="AA4" s="78"/>
      <c r="AB4" s="78"/>
      <c r="AC4" s="78" t="s">
        <v>4</v>
      </c>
      <c r="AD4" s="78"/>
      <c r="AE4" s="78"/>
      <c r="AF4" s="82" t="s">
        <v>527</v>
      </c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</row>
    <row r="5" spans="1:44" ht="79" customHeight="1" x14ac:dyDescent="0.35">
      <c r="A5" s="40" t="s">
        <v>6</v>
      </c>
      <c r="B5" s="42" t="s">
        <v>7</v>
      </c>
      <c r="C5" s="41" t="s">
        <v>9</v>
      </c>
      <c r="D5" s="41" t="s">
        <v>10</v>
      </c>
      <c r="E5" s="42" t="s">
        <v>11</v>
      </c>
      <c r="F5" s="42" t="s">
        <v>528</v>
      </c>
      <c r="G5" s="42" t="s">
        <v>528</v>
      </c>
      <c r="H5" s="42" t="s">
        <v>12</v>
      </c>
      <c r="I5" s="42" t="s">
        <v>742</v>
      </c>
      <c r="J5" s="42" t="s">
        <v>13</v>
      </c>
      <c r="K5" s="42" t="s">
        <v>743</v>
      </c>
      <c r="L5" s="42" t="s">
        <v>14</v>
      </c>
      <c r="M5" s="42" t="s">
        <v>14</v>
      </c>
      <c r="N5" s="42" t="s">
        <v>15</v>
      </c>
      <c r="O5" s="42" t="s">
        <v>15</v>
      </c>
      <c r="P5" s="42" t="s">
        <v>16</v>
      </c>
      <c r="Q5" s="42" t="s">
        <v>744</v>
      </c>
      <c r="R5" s="42" t="s">
        <v>17</v>
      </c>
      <c r="S5" s="42" t="s">
        <v>17</v>
      </c>
      <c r="T5" s="42" t="s">
        <v>529</v>
      </c>
      <c r="U5" s="42" t="s">
        <v>18</v>
      </c>
      <c r="V5" s="15" t="s">
        <v>21</v>
      </c>
      <c r="W5" s="16" t="s">
        <v>22</v>
      </c>
      <c r="X5" s="16" t="s">
        <v>23</v>
      </c>
      <c r="Y5" s="16" t="s">
        <v>24</v>
      </c>
      <c r="Z5" s="17" t="s">
        <v>530</v>
      </c>
      <c r="AA5" s="16" t="s">
        <v>25</v>
      </c>
      <c r="AB5" s="16" t="s">
        <v>531</v>
      </c>
      <c r="AC5" s="17" t="s">
        <v>27</v>
      </c>
      <c r="AD5" s="17" t="s">
        <v>29</v>
      </c>
      <c r="AE5" s="17" t="s">
        <v>532</v>
      </c>
      <c r="AF5" s="18" t="s">
        <v>32</v>
      </c>
      <c r="AG5" s="18" t="s">
        <v>533</v>
      </c>
      <c r="AH5" s="18" t="s">
        <v>534</v>
      </c>
      <c r="AI5" s="18" t="s">
        <v>535</v>
      </c>
      <c r="AJ5" s="18" t="s">
        <v>36</v>
      </c>
      <c r="AK5" s="18" t="s">
        <v>37</v>
      </c>
      <c r="AL5" s="18" t="s">
        <v>38</v>
      </c>
      <c r="AM5" s="18" t="s">
        <v>28</v>
      </c>
      <c r="AN5" s="18" t="s">
        <v>536</v>
      </c>
      <c r="AO5" s="19" t="s">
        <v>537</v>
      </c>
      <c r="AP5" s="19" t="s">
        <v>41</v>
      </c>
      <c r="AQ5" s="18" t="s">
        <v>538</v>
      </c>
      <c r="AR5" s="20" t="s">
        <v>42</v>
      </c>
    </row>
    <row r="6" spans="1:44" ht="29" x14ac:dyDescent="0.35">
      <c r="A6" s="43" t="s">
        <v>539</v>
      </c>
      <c r="B6" s="58"/>
      <c r="C6" s="44" t="s">
        <v>1</v>
      </c>
      <c r="D6" s="44" t="s">
        <v>540</v>
      </c>
      <c r="E6" s="44" t="s">
        <v>541</v>
      </c>
      <c r="F6" s="56">
        <v>26.948249999999994</v>
      </c>
      <c r="G6" s="56">
        <f t="shared" ref="G6:G37" si="0">(F6*$H$1)+F6</f>
        <v>26.948249999999994</v>
      </c>
      <c r="H6" s="56">
        <v>58.547899999999991</v>
      </c>
      <c r="I6" s="56">
        <f t="shared" ref="I6:I37" si="1">(H6*$H$1)+H6</f>
        <v>58.547899999999991</v>
      </c>
      <c r="J6" s="56">
        <v>58.547899999999991</v>
      </c>
      <c r="K6" s="56">
        <f t="shared" ref="K6:K37" si="2">(J6*$H$1)+J6</f>
        <v>58.547899999999991</v>
      </c>
      <c r="L6" s="56">
        <v>58.647899999999993</v>
      </c>
      <c r="M6" s="56">
        <f t="shared" ref="M6:M37" si="3">(L6*$H$1)+L6</f>
        <v>58.647899999999993</v>
      </c>
      <c r="N6" s="56">
        <v>57.147899999999993</v>
      </c>
      <c r="O6" s="56">
        <f t="shared" ref="O6:O37" si="4">(N6*$H$1)+N6</f>
        <v>57.147899999999993</v>
      </c>
      <c r="P6" s="56">
        <v>58.707899999999995</v>
      </c>
      <c r="Q6" s="56">
        <f t="shared" ref="Q6:Q37" si="5">(P6*$H$1)+P6</f>
        <v>58.707899999999995</v>
      </c>
      <c r="R6" s="56">
        <v>57.147899999999993</v>
      </c>
      <c r="S6" s="56">
        <f t="shared" ref="S6:S37" si="6">(R6*$H$1)+R6</f>
        <v>57.147899999999993</v>
      </c>
      <c r="T6" s="49">
        <f>SUM([1]!Table3[[#This Row],[Northwest Region]:[Eastern Region]])</f>
        <v>692.83480999999983</v>
      </c>
      <c r="U6" s="57" t="s">
        <v>46</v>
      </c>
      <c r="V6" s="49" t="s">
        <v>542</v>
      </c>
      <c r="W6" s="44" t="s">
        <v>51</v>
      </c>
      <c r="X6" s="44" t="s">
        <v>50</v>
      </c>
      <c r="Y6" s="44" t="s">
        <v>51</v>
      </c>
      <c r="Z6" s="44" t="s">
        <v>51</v>
      </c>
      <c r="AA6" s="44" t="s">
        <v>51</v>
      </c>
      <c r="AB6" s="44" t="s">
        <v>51</v>
      </c>
      <c r="AC6" s="44" t="s">
        <v>50</v>
      </c>
      <c r="AD6" s="44" t="s">
        <v>50</v>
      </c>
      <c r="AE6" s="49" t="s">
        <v>543</v>
      </c>
      <c r="AF6" s="45" t="s">
        <v>51</v>
      </c>
      <c r="AG6" s="45" t="s">
        <v>51</v>
      </c>
      <c r="AH6" s="45" t="s">
        <v>50</v>
      </c>
      <c r="AI6" s="45" t="s">
        <v>50</v>
      </c>
      <c r="AJ6" s="45" t="s">
        <v>51</v>
      </c>
      <c r="AK6" s="45" t="s">
        <v>51</v>
      </c>
      <c r="AL6" s="45" t="s">
        <v>50</v>
      </c>
      <c r="AM6" s="45" t="s">
        <v>51</v>
      </c>
      <c r="AN6" s="45" t="s">
        <v>50</v>
      </c>
      <c r="AO6" s="45">
        <v>0</v>
      </c>
      <c r="AP6" s="45">
        <v>0</v>
      </c>
      <c r="AQ6" s="45" t="s">
        <v>51</v>
      </c>
      <c r="AR6" s="51" t="s">
        <v>351</v>
      </c>
    </row>
    <row r="7" spans="1:44" ht="29" x14ac:dyDescent="0.35">
      <c r="A7" s="43" t="s">
        <v>539</v>
      </c>
      <c r="B7" s="58"/>
      <c r="C7" s="44" t="s">
        <v>1</v>
      </c>
      <c r="D7" s="44" t="s">
        <v>544</v>
      </c>
      <c r="E7" s="44" t="s">
        <v>545</v>
      </c>
      <c r="F7" s="56">
        <v>27.29335</v>
      </c>
      <c r="G7" s="56">
        <f t="shared" si="0"/>
        <v>27.29335</v>
      </c>
      <c r="H7" s="56">
        <v>58.962019999999995</v>
      </c>
      <c r="I7" s="56">
        <f t="shared" si="1"/>
        <v>58.962019999999995</v>
      </c>
      <c r="J7" s="56">
        <v>58.962019999999995</v>
      </c>
      <c r="K7" s="56">
        <f t="shared" si="2"/>
        <v>58.962019999999995</v>
      </c>
      <c r="L7" s="56">
        <v>59.06201999999999</v>
      </c>
      <c r="M7" s="56">
        <f t="shared" si="3"/>
        <v>59.06201999999999</v>
      </c>
      <c r="N7" s="56">
        <v>57.56201999999999</v>
      </c>
      <c r="O7" s="56">
        <f t="shared" si="4"/>
        <v>57.56201999999999</v>
      </c>
      <c r="P7" s="56">
        <v>59.122019999999992</v>
      </c>
      <c r="Q7" s="56">
        <f t="shared" si="5"/>
        <v>59.122019999999992</v>
      </c>
      <c r="R7" s="56">
        <v>57.56201999999999</v>
      </c>
      <c r="S7" s="56">
        <f t="shared" si="6"/>
        <v>57.56201999999999</v>
      </c>
      <c r="T7" s="49">
        <v>51.7</v>
      </c>
      <c r="U7" s="57" t="s">
        <v>46</v>
      </c>
      <c r="V7" s="49" t="s">
        <v>542</v>
      </c>
      <c r="W7" s="44" t="s">
        <v>51</v>
      </c>
      <c r="X7" s="44" t="s">
        <v>50</v>
      </c>
      <c r="Y7" s="44" t="s">
        <v>51</v>
      </c>
      <c r="Z7" s="44" t="s">
        <v>51</v>
      </c>
      <c r="AA7" s="44" t="s">
        <v>51</v>
      </c>
      <c r="AB7" s="44" t="s">
        <v>51</v>
      </c>
      <c r="AC7" s="44" t="s">
        <v>50</v>
      </c>
      <c r="AD7" s="44" t="s">
        <v>50</v>
      </c>
      <c r="AE7" s="49" t="s">
        <v>543</v>
      </c>
      <c r="AF7" s="45" t="s">
        <v>51</v>
      </c>
      <c r="AG7" s="45" t="s">
        <v>51</v>
      </c>
      <c r="AH7" s="45" t="s">
        <v>50</v>
      </c>
      <c r="AI7" s="45" t="s">
        <v>50</v>
      </c>
      <c r="AJ7" s="45" t="s">
        <v>51</v>
      </c>
      <c r="AK7" s="45" t="s">
        <v>51</v>
      </c>
      <c r="AL7" s="45" t="s">
        <v>50</v>
      </c>
      <c r="AM7" s="45" t="s">
        <v>51</v>
      </c>
      <c r="AN7" s="45" t="s">
        <v>50</v>
      </c>
      <c r="AO7" s="45">
        <v>0</v>
      </c>
      <c r="AP7" s="45">
        <v>0</v>
      </c>
      <c r="AQ7" s="45" t="s">
        <v>51</v>
      </c>
      <c r="AR7" s="51" t="s">
        <v>351</v>
      </c>
    </row>
    <row r="8" spans="1:44" ht="29" x14ac:dyDescent="0.35">
      <c r="A8" s="43" t="s">
        <v>546</v>
      </c>
      <c r="B8" s="58" t="s">
        <v>547</v>
      </c>
      <c r="C8" s="44" t="s">
        <v>1</v>
      </c>
      <c r="D8" s="44" t="s">
        <v>548</v>
      </c>
      <c r="E8" s="44" t="s">
        <v>549</v>
      </c>
      <c r="F8" s="56">
        <v>6.5974999999999993</v>
      </c>
      <c r="G8" s="56">
        <f t="shared" si="0"/>
        <v>6.5974999999999993</v>
      </c>
      <c r="H8" s="56">
        <v>34.127000000000002</v>
      </c>
      <c r="I8" s="56">
        <f t="shared" si="1"/>
        <v>34.127000000000002</v>
      </c>
      <c r="J8" s="56">
        <v>34.127000000000002</v>
      </c>
      <c r="K8" s="56">
        <f t="shared" si="2"/>
        <v>34.127000000000002</v>
      </c>
      <c r="L8" s="56">
        <v>34.226999999999997</v>
      </c>
      <c r="M8" s="56">
        <f t="shared" si="3"/>
        <v>34.226999999999997</v>
      </c>
      <c r="N8" s="56">
        <v>32.726999999999997</v>
      </c>
      <c r="O8" s="56">
        <f t="shared" si="4"/>
        <v>32.726999999999997</v>
      </c>
      <c r="P8" s="56">
        <v>34.286999999999999</v>
      </c>
      <c r="Q8" s="56">
        <f t="shared" si="5"/>
        <v>34.286999999999999</v>
      </c>
      <c r="R8" s="56">
        <v>32.726999999999997</v>
      </c>
      <c r="S8" s="56">
        <f t="shared" si="6"/>
        <v>32.726999999999997</v>
      </c>
      <c r="T8" s="49">
        <f>SUM([1]!Table3[[#This Row],[Northwest Region]:[Eastern Region]])</f>
        <v>402.22609999999997</v>
      </c>
      <c r="U8" s="57" t="s">
        <v>46</v>
      </c>
      <c r="V8" s="49" t="s">
        <v>550</v>
      </c>
      <c r="W8" s="44" t="s">
        <v>51</v>
      </c>
      <c r="X8" s="44" t="s">
        <v>50</v>
      </c>
      <c r="Y8" s="44" t="s">
        <v>51</v>
      </c>
      <c r="Z8" s="44" t="s">
        <v>51</v>
      </c>
      <c r="AA8" s="44" t="s">
        <v>51</v>
      </c>
      <c r="AB8" s="44" t="s">
        <v>51</v>
      </c>
      <c r="AC8" s="44" t="s">
        <v>50</v>
      </c>
      <c r="AD8" s="44" t="s">
        <v>50</v>
      </c>
      <c r="AE8" s="49" t="s">
        <v>543</v>
      </c>
      <c r="AF8" s="45" t="s">
        <v>51</v>
      </c>
      <c r="AG8" s="45" t="s">
        <v>51</v>
      </c>
      <c r="AH8" s="45" t="s">
        <v>50</v>
      </c>
      <c r="AI8" s="45" t="s">
        <v>50</v>
      </c>
      <c r="AJ8" s="45" t="s">
        <v>51</v>
      </c>
      <c r="AK8" s="45" t="s">
        <v>51</v>
      </c>
      <c r="AL8" s="45" t="s">
        <v>50</v>
      </c>
      <c r="AM8" s="45" t="s">
        <v>51</v>
      </c>
      <c r="AN8" s="45" t="s">
        <v>50</v>
      </c>
      <c r="AO8" s="45">
        <v>0</v>
      </c>
      <c r="AP8" s="45">
        <v>0</v>
      </c>
      <c r="AQ8" s="45" t="s">
        <v>51</v>
      </c>
      <c r="AR8" s="51" t="s">
        <v>351</v>
      </c>
    </row>
    <row r="9" spans="1:44" ht="29" x14ac:dyDescent="0.35">
      <c r="A9" s="43" t="s">
        <v>546</v>
      </c>
      <c r="B9" s="58" t="s">
        <v>547</v>
      </c>
      <c r="C9" s="44" t="s">
        <v>1</v>
      </c>
      <c r="D9" s="44" t="s">
        <v>551</v>
      </c>
      <c r="E9" s="44" t="s">
        <v>552</v>
      </c>
      <c r="F9" s="56">
        <v>7.0136499999999993</v>
      </c>
      <c r="G9" s="56">
        <f t="shared" si="0"/>
        <v>7.0136499999999993</v>
      </c>
      <c r="H9" s="56">
        <v>34.626379999999997</v>
      </c>
      <c r="I9" s="56">
        <f t="shared" si="1"/>
        <v>34.626379999999997</v>
      </c>
      <c r="J9" s="56">
        <v>34.626379999999997</v>
      </c>
      <c r="K9" s="56">
        <f t="shared" si="2"/>
        <v>34.626379999999997</v>
      </c>
      <c r="L9" s="56">
        <v>34.726379999999999</v>
      </c>
      <c r="M9" s="56">
        <f t="shared" si="3"/>
        <v>34.726379999999999</v>
      </c>
      <c r="N9" s="56">
        <v>33.226379999999999</v>
      </c>
      <c r="O9" s="56">
        <f t="shared" si="4"/>
        <v>33.226379999999999</v>
      </c>
      <c r="P9" s="56">
        <v>34.786380000000001</v>
      </c>
      <c r="Q9" s="56">
        <f t="shared" si="5"/>
        <v>34.786380000000001</v>
      </c>
      <c r="R9" s="56">
        <v>33.226379999999999</v>
      </c>
      <c r="S9" s="56">
        <f t="shared" si="6"/>
        <v>33.226379999999999</v>
      </c>
      <c r="T9" s="49">
        <f>SUM([1]!Table3[[#This Row],[Northwest Region]:[Eastern Region]])</f>
        <v>408.16872199999995</v>
      </c>
      <c r="U9" s="57" t="s">
        <v>46</v>
      </c>
      <c r="V9" s="49" t="s">
        <v>553</v>
      </c>
      <c r="W9" s="44" t="s">
        <v>51</v>
      </c>
      <c r="X9" s="44" t="s">
        <v>50</v>
      </c>
      <c r="Y9" s="44" t="s">
        <v>51</v>
      </c>
      <c r="Z9" s="44" t="s">
        <v>51</v>
      </c>
      <c r="AA9" s="44" t="s">
        <v>51</v>
      </c>
      <c r="AB9" s="44" t="s">
        <v>51</v>
      </c>
      <c r="AC9" s="44" t="s">
        <v>50</v>
      </c>
      <c r="AD9" s="44" t="s">
        <v>50</v>
      </c>
      <c r="AE9" s="49" t="s">
        <v>543</v>
      </c>
      <c r="AF9" s="45" t="s">
        <v>51</v>
      </c>
      <c r="AG9" s="45" t="s">
        <v>51</v>
      </c>
      <c r="AH9" s="45" t="s">
        <v>50</v>
      </c>
      <c r="AI9" s="45" t="s">
        <v>50</v>
      </c>
      <c r="AJ9" s="45" t="s">
        <v>51</v>
      </c>
      <c r="AK9" s="45" t="s">
        <v>51</v>
      </c>
      <c r="AL9" s="45" t="s">
        <v>50</v>
      </c>
      <c r="AM9" s="45" t="s">
        <v>51</v>
      </c>
      <c r="AN9" s="45" t="s">
        <v>50</v>
      </c>
      <c r="AO9" s="45">
        <v>0</v>
      </c>
      <c r="AP9" s="45">
        <v>0</v>
      </c>
      <c r="AQ9" s="45" t="s">
        <v>51</v>
      </c>
      <c r="AR9" s="51" t="s">
        <v>351</v>
      </c>
    </row>
    <row r="10" spans="1:44" ht="43.5" x14ac:dyDescent="0.35">
      <c r="A10" s="43" t="s">
        <v>546</v>
      </c>
      <c r="B10" s="58" t="s">
        <v>554</v>
      </c>
      <c r="C10" s="44" t="s">
        <v>1</v>
      </c>
      <c r="D10" s="44" t="s">
        <v>555</v>
      </c>
      <c r="E10" s="44" t="s">
        <v>556</v>
      </c>
      <c r="F10" s="56">
        <v>27.800849999999993</v>
      </c>
      <c r="G10" s="56">
        <f t="shared" si="0"/>
        <v>27.800849999999993</v>
      </c>
      <c r="H10" s="56">
        <v>59.57101999999999</v>
      </c>
      <c r="I10" s="56">
        <f t="shared" si="1"/>
        <v>59.57101999999999</v>
      </c>
      <c r="J10" s="56">
        <v>59.57101999999999</v>
      </c>
      <c r="K10" s="56">
        <f t="shared" si="2"/>
        <v>59.57101999999999</v>
      </c>
      <c r="L10" s="56">
        <v>59.671019999999984</v>
      </c>
      <c r="M10" s="56">
        <f t="shared" si="3"/>
        <v>59.671019999999984</v>
      </c>
      <c r="N10" s="56">
        <v>58.171019999999984</v>
      </c>
      <c r="O10" s="56">
        <f t="shared" si="4"/>
        <v>58.171019999999984</v>
      </c>
      <c r="P10" s="56">
        <v>59.731019999999987</v>
      </c>
      <c r="Q10" s="56">
        <f t="shared" si="5"/>
        <v>59.731019999999987</v>
      </c>
      <c r="R10" s="56">
        <v>58.171019999999984</v>
      </c>
      <c r="S10" s="56">
        <f t="shared" si="6"/>
        <v>58.171019999999984</v>
      </c>
      <c r="T10" s="49">
        <f>SUM([1]!Table3[[#This Row],[Northwest Region]:[Eastern Region]])</f>
        <v>705.00993799999981</v>
      </c>
      <c r="U10" s="57" t="s">
        <v>46</v>
      </c>
      <c r="V10" s="49" t="s">
        <v>542</v>
      </c>
      <c r="W10" s="44" t="s">
        <v>51</v>
      </c>
      <c r="X10" s="44" t="s">
        <v>50</v>
      </c>
      <c r="Y10" s="44" t="s">
        <v>51</v>
      </c>
      <c r="Z10" s="44" t="s">
        <v>51</v>
      </c>
      <c r="AA10" s="44" t="s">
        <v>51</v>
      </c>
      <c r="AB10" s="44" t="s">
        <v>51</v>
      </c>
      <c r="AC10" s="44" t="s">
        <v>50</v>
      </c>
      <c r="AD10" s="44" t="s">
        <v>50</v>
      </c>
      <c r="AE10" s="49" t="s">
        <v>543</v>
      </c>
      <c r="AF10" s="45" t="s">
        <v>51</v>
      </c>
      <c r="AG10" s="45" t="s">
        <v>51</v>
      </c>
      <c r="AH10" s="45" t="s">
        <v>50</v>
      </c>
      <c r="AI10" s="45" t="s">
        <v>51</v>
      </c>
      <c r="AJ10" s="45" t="s">
        <v>51</v>
      </c>
      <c r="AK10" s="45" t="s">
        <v>51</v>
      </c>
      <c r="AL10" s="45" t="s">
        <v>50</v>
      </c>
      <c r="AM10" s="45" t="s">
        <v>51</v>
      </c>
      <c r="AN10" s="45" t="s">
        <v>50</v>
      </c>
      <c r="AO10" s="45">
        <v>0</v>
      </c>
      <c r="AP10" s="45">
        <v>0</v>
      </c>
      <c r="AQ10" s="45" t="s">
        <v>51</v>
      </c>
      <c r="AR10" s="51" t="s">
        <v>351</v>
      </c>
    </row>
    <row r="11" spans="1:44" ht="43.5" x14ac:dyDescent="0.35">
      <c r="A11" s="43" t="s">
        <v>546</v>
      </c>
      <c r="B11" s="58" t="s">
        <v>554</v>
      </c>
      <c r="C11" s="44" t="s">
        <v>1</v>
      </c>
      <c r="D11" s="44" t="s">
        <v>557</v>
      </c>
      <c r="E11" s="44" t="s">
        <v>558</v>
      </c>
      <c r="F11" s="56">
        <v>27.100499999999997</v>
      </c>
      <c r="G11" s="56">
        <f t="shared" si="0"/>
        <v>27.100499999999997</v>
      </c>
      <c r="H11" s="56">
        <v>58.730599999999995</v>
      </c>
      <c r="I11" s="56">
        <f t="shared" si="1"/>
        <v>58.730599999999995</v>
      </c>
      <c r="J11" s="56">
        <v>58.730599999999995</v>
      </c>
      <c r="K11" s="56">
        <f t="shared" si="2"/>
        <v>58.730599999999995</v>
      </c>
      <c r="L11" s="56">
        <v>58.83059999999999</v>
      </c>
      <c r="M11" s="56">
        <f t="shared" si="3"/>
        <v>58.83059999999999</v>
      </c>
      <c r="N11" s="56">
        <v>57.33059999999999</v>
      </c>
      <c r="O11" s="56">
        <f t="shared" si="4"/>
        <v>57.33059999999999</v>
      </c>
      <c r="P11" s="56">
        <v>58.890599999999992</v>
      </c>
      <c r="Q11" s="56">
        <f t="shared" si="5"/>
        <v>58.890599999999992</v>
      </c>
      <c r="R11" s="56">
        <v>57.33059999999999</v>
      </c>
      <c r="S11" s="56">
        <f t="shared" si="6"/>
        <v>57.33059999999999</v>
      </c>
      <c r="T11" s="49">
        <f>SUM([1]!Table3[[#This Row],[Northwest Region]:[Eastern Region]])</f>
        <v>695.00893999999994</v>
      </c>
      <c r="U11" s="57" t="s">
        <v>46</v>
      </c>
      <c r="V11" s="49" t="s">
        <v>542</v>
      </c>
      <c r="W11" s="44" t="s">
        <v>51</v>
      </c>
      <c r="X11" s="44" t="s">
        <v>50</v>
      </c>
      <c r="Y11" s="44" t="s">
        <v>51</v>
      </c>
      <c r="Z11" s="44" t="s">
        <v>51</v>
      </c>
      <c r="AA11" s="44" t="s">
        <v>50</v>
      </c>
      <c r="AB11" s="44" t="s">
        <v>51</v>
      </c>
      <c r="AC11" s="44" t="s">
        <v>50</v>
      </c>
      <c r="AD11" s="44" t="s">
        <v>50</v>
      </c>
      <c r="AE11" s="49" t="s">
        <v>543</v>
      </c>
      <c r="AF11" s="45" t="s">
        <v>51</v>
      </c>
      <c r="AG11" s="45" t="s">
        <v>51</v>
      </c>
      <c r="AH11" s="45" t="s">
        <v>50</v>
      </c>
      <c r="AI11" s="45" t="s">
        <v>51</v>
      </c>
      <c r="AJ11" s="45" t="s">
        <v>51</v>
      </c>
      <c r="AK11" s="45" t="s">
        <v>50</v>
      </c>
      <c r="AL11" s="45" t="s">
        <v>50</v>
      </c>
      <c r="AM11" s="45" t="s">
        <v>51</v>
      </c>
      <c r="AN11" s="45" t="s">
        <v>50</v>
      </c>
      <c r="AO11" s="45">
        <v>0</v>
      </c>
      <c r="AP11" s="45">
        <v>0</v>
      </c>
      <c r="AQ11" s="45" t="s">
        <v>51</v>
      </c>
      <c r="AR11" s="51" t="s">
        <v>351</v>
      </c>
    </row>
    <row r="12" spans="1:44" ht="43.5" x14ac:dyDescent="0.35">
      <c r="A12" s="43" t="s">
        <v>546</v>
      </c>
      <c r="B12" s="58" t="s">
        <v>554</v>
      </c>
      <c r="C12" s="44" t="s">
        <v>1</v>
      </c>
      <c r="D12" s="44" t="s">
        <v>559</v>
      </c>
      <c r="E12" s="44" t="s">
        <v>560</v>
      </c>
      <c r="F12" s="56">
        <v>28.003849999999996</v>
      </c>
      <c r="G12" s="56">
        <f t="shared" si="0"/>
        <v>28.003849999999996</v>
      </c>
      <c r="H12" s="56">
        <v>59.814619999999998</v>
      </c>
      <c r="I12" s="56">
        <f t="shared" si="1"/>
        <v>59.814619999999998</v>
      </c>
      <c r="J12" s="56">
        <v>59.814619999999998</v>
      </c>
      <c r="K12" s="56">
        <f t="shared" si="2"/>
        <v>59.814619999999998</v>
      </c>
      <c r="L12" s="56">
        <v>59.914619999999999</v>
      </c>
      <c r="M12" s="56">
        <f t="shared" si="3"/>
        <v>59.914619999999999</v>
      </c>
      <c r="N12" s="56">
        <v>58.414619999999999</v>
      </c>
      <c r="O12" s="56">
        <f t="shared" si="4"/>
        <v>58.414619999999999</v>
      </c>
      <c r="P12" s="56">
        <v>59.974620000000002</v>
      </c>
      <c r="Q12" s="56">
        <f t="shared" si="5"/>
        <v>59.974620000000002</v>
      </c>
      <c r="R12" s="56">
        <v>58.414619999999999</v>
      </c>
      <c r="S12" s="56">
        <f t="shared" si="6"/>
        <v>58.414619999999999</v>
      </c>
      <c r="T12" s="49">
        <f>SUM([1]!Table3[[#This Row],[Northwest Region]:[Eastern Region]])</f>
        <v>707.90877799999998</v>
      </c>
      <c r="U12" s="57" t="s">
        <v>46</v>
      </c>
      <c r="V12" s="49" t="s">
        <v>542</v>
      </c>
      <c r="W12" s="44" t="s">
        <v>51</v>
      </c>
      <c r="X12" s="44" t="s">
        <v>50</v>
      </c>
      <c r="Y12" s="44" t="s">
        <v>51</v>
      </c>
      <c r="Z12" s="44" t="s">
        <v>51</v>
      </c>
      <c r="AA12" s="44" t="s">
        <v>51</v>
      </c>
      <c r="AB12" s="44" t="s">
        <v>51</v>
      </c>
      <c r="AC12" s="44" t="s">
        <v>50</v>
      </c>
      <c r="AD12" s="44" t="s">
        <v>50</v>
      </c>
      <c r="AE12" s="49" t="s">
        <v>543</v>
      </c>
      <c r="AF12" s="45" t="s">
        <v>51</v>
      </c>
      <c r="AG12" s="45" t="s">
        <v>51</v>
      </c>
      <c r="AH12" s="45" t="s">
        <v>50</v>
      </c>
      <c r="AI12" s="45" t="s">
        <v>51</v>
      </c>
      <c r="AJ12" s="45" t="s">
        <v>51</v>
      </c>
      <c r="AK12" s="45" t="s">
        <v>51</v>
      </c>
      <c r="AL12" s="45" t="s">
        <v>50</v>
      </c>
      <c r="AM12" s="45" t="s">
        <v>51</v>
      </c>
      <c r="AN12" s="45" t="s">
        <v>50</v>
      </c>
      <c r="AO12" s="45">
        <v>0</v>
      </c>
      <c r="AP12" s="45">
        <v>0</v>
      </c>
      <c r="AQ12" s="45" t="s">
        <v>51</v>
      </c>
      <c r="AR12" s="51" t="s">
        <v>351</v>
      </c>
    </row>
    <row r="13" spans="1:44" ht="43.5" x14ac:dyDescent="0.35">
      <c r="A13" s="43" t="s">
        <v>546</v>
      </c>
      <c r="B13" s="58" t="s">
        <v>554</v>
      </c>
      <c r="C13" s="44" t="s">
        <v>1</v>
      </c>
      <c r="D13" s="44" t="s">
        <v>561</v>
      </c>
      <c r="E13" s="44" t="s">
        <v>562</v>
      </c>
      <c r="F13" s="56">
        <v>28.988399999999995</v>
      </c>
      <c r="G13" s="56">
        <f t="shared" si="0"/>
        <v>28.988399999999995</v>
      </c>
      <c r="H13" s="56">
        <v>60.996079999999992</v>
      </c>
      <c r="I13" s="56">
        <f t="shared" si="1"/>
        <v>60.996079999999992</v>
      </c>
      <c r="J13" s="56">
        <v>60.996079999999992</v>
      </c>
      <c r="K13" s="56">
        <f t="shared" si="2"/>
        <v>60.996079999999992</v>
      </c>
      <c r="L13" s="56">
        <v>61.096079999999986</v>
      </c>
      <c r="M13" s="56">
        <f t="shared" si="3"/>
        <v>61.096079999999986</v>
      </c>
      <c r="N13" s="56">
        <v>59.596079999999986</v>
      </c>
      <c r="O13" s="56">
        <f t="shared" si="4"/>
        <v>59.596079999999986</v>
      </c>
      <c r="P13" s="56">
        <v>61.156079999999989</v>
      </c>
      <c r="Q13" s="56">
        <f t="shared" si="5"/>
        <v>61.156079999999989</v>
      </c>
      <c r="R13" s="56">
        <v>59.596079999999986</v>
      </c>
      <c r="S13" s="56">
        <f t="shared" si="6"/>
        <v>59.596079999999986</v>
      </c>
      <c r="T13" s="49">
        <f>SUM([1]!Table3[[#This Row],[Northwest Region]:[Eastern Region]])</f>
        <v>721.9681519999998</v>
      </c>
      <c r="U13" s="57" t="s">
        <v>46</v>
      </c>
      <c r="V13" s="49" t="s">
        <v>542</v>
      </c>
      <c r="W13" s="44" t="s">
        <v>51</v>
      </c>
      <c r="X13" s="44" t="s">
        <v>50</v>
      </c>
      <c r="Y13" s="44" t="s">
        <v>51</v>
      </c>
      <c r="Z13" s="44" t="s">
        <v>51</v>
      </c>
      <c r="AA13" s="44" t="s">
        <v>51</v>
      </c>
      <c r="AB13" s="44" t="s">
        <v>51</v>
      </c>
      <c r="AC13" s="44" t="s">
        <v>50</v>
      </c>
      <c r="AD13" s="44" t="s">
        <v>50</v>
      </c>
      <c r="AE13" s="49" t="s">
        <v>543</v>
      </c>
      <c r="AF13" s="45" t="s">
        <v>51</v>
      </c>
      <c r="AG13" s="45" t="s">
        <v>51</v>
      </c>
      <c r="AH13" s="45" t="s">
        <v>50</v>
      </c>
      <c r="AI13" s="45" t="s">
        <v>51</v>
      </c>
      <c r="AJ13" s="45" t="s">
        <v>51</v>
      </c>
      <c r="AK13" s="45" t="s">
        <v>51</v>
      </c>
      <c r="AL13" s="45" t="s">
        <v>50</v>
      </c>
      <c r="AM13" s="45" t="s">
        <v>51</v>
      </c>
      <c r="AN13" s="45" t="s">
        <v>50</v>
      </c>
      <c r="AO13" s="45">
        <v>0</v>
      </c>
      <c r="AP13" s="45">
        <v>0</v>
      </c>
      <c r="AQ13" s="45" t="s">
        <v>51</v>
      </c>
      <c r="AR13" s="51" t="s">
        <v>351</v>
      </c>
    </row>
    <row r="14" spans="1:44" ht="43.5" x14ac:dyDescent="0.35">
      <c r="A14" s="43" t="s">
        <v>546</v>
      </c>
      <c r="B14" s="58" t="s">
        <v>554</v>
      </c>
      <c r="C14" s="44" t="s">
        <v>1</v>
      </c>
      <c r="D14" s="44" t="s">
        <v>563</v>
      </c>
      <c r="E14" s="44" t="s">
        <v>564</v>
      </c>
      <c r="F14" s="56">
        <v>27.800849999999997</v>
      </c>
      <c r="G14" s="56">
        <f t="shared" si="0"/>
        <v>27.800849999999997</v>
      </c>
      <c r="H14" s="56">
        <v>59.571019999999997</v>
      </c>
      <c r="I14" s="56">
        <f t="shared" si="1"/>
        <v>59.571019999999997</v>
      </c>
      <c r="J14" s="56">
        <v>59.571019999999997</v>
      </c>
      <c r="K14" s="56">
        <f t="shared" si="2"/>
        <v>59.571019999999997</v>
      </c>
      <c r="L14" s="56">
        <v>59.671019999999999</v>
      </c>
      <c r="M14" s="56">
        <f t="shared" si="3"/>
        <v>59.671019999999999</v>
      </c>
      <c r="N14" s="56">
        <v>58.171019999999999</v>
      </c>
      <c r="O14" s="56">
        <f t="shared" si="4"/>
        <v>58.171019999999999</v>
      </c>
      <c r="P14" s="56">
        <v>59.731020000000001</v>
      </c>
      <c r="Q14" s="56">
        <f t="shared" si="5"/>
        <v>59.731020000000001</v>
      </c>
      <c r="R14" s="56">
        <v>58.171019999999999</v>
      </c>
      <c r="S14" s="56">
        <f t="shared" si="6"/>
        <v>58.171019999999999</v>
      </c>
      <c r="T14" s="49">
        <f>SUM([1]!Table3[[#This Row],[Northwest Region]:[Eastern Region]])</f>
        <v>705.00993799999992</v>
      </c>
      <c r="U14" s="57" t="s">
        <v>46</v>
      </c>
      <c r="V14" s="49" t="s">
        <v>542</v>
      </c>
      <c r="W14" s="44" t="s">
        <v>51</v>
      </c>
      <c r="X14" s="44" t="s">
        <v>50</v>
      </c>
      <c r="Y14" s="44" t="s">
        <v>51</v>
      </c>
      <c r="Z14" s="44" t="s">
        <v>51</v>
      </c>
      <c r="AA14" s="44" t="s">
        <v>51</v>
      </c>
      <c r="AB14" s="44" t="s">
        <v>51</v>
      </c>
      <c r="AC14" s="44" t="s">
        <v>50</v>
      </c>
      <c r="AD14" s="44" t="s">
        <v>50</v>
      </c>
      <c r="AE14" s="49" t="s">
        <v>543</v>
      </c>
      <c r="AF14" s="45" t="s">
        <v>51</v>
      </c>
      <c r="AG14" s="45" t="s">
        <v>51</v>
      </c>
      <c r="AH14" s="45" t="s">
        <v>50</v>
      </c>
      <c r="AI14" s="45" t="s">
        <v>51</v>
      </c>
      <c r="AJ14" s="45" t="s">
        <v>51</v>
      </c>
      <c r="AK14" s="45" t="s">
        <v>51</v>
      </c>
      <c r="AL14" s="45" t="s">
        <v>50</v>
      </c>
      <c r="AM14" s="45" t="s">
        <v>51</v>
      </c>
      <c r="AN14" s="45" t="s">
        <v>50</v>
      </c>
      <c r="AO14" s="45">
        <v>0</v>
      </c>
      <c r="AP14" s="45">
        <v>0</v>
      </c>
      <c r="AQ14" s="45" t="s">
        <v>51</v>
      </c>
      <c r="AR14" s="51" t="s">
        <v>351</v>
      </c>
    </row>
    <row r="15" spans="1:44" ht="29" x14ac:dyDescent="0.35">
      <c r="A15" s="43" t="s">
        <v>565</v>
      </c>
      <c r="B15" s="58"/>
      <c r="C15" s="44" t="s">
        <v>566</v>
      </c>
      <c r="D15" s="44" t="s">
        <v>567</v>
      </c>
      <c r="E15" s="44"/>
      <c r="F15" s="56">
        <v>5.6332499999999994</v>
      </c>
      <c r="G15" s="56">
        <f t="shared" si="0"/>
        <v>5.6332499999999994</v>
      </c>
      <c r="H15" s="56">
        <v>32.969900000000003</v>
      </c>
      <c r="I15" s="56">
        <f t="shared" si="1"/>
        <v>32.969900000000003</v>
      </c>
      <c r="J15" s="56">
        <v>32.969900000000003</v>
      </c>
      <c r="K15" s="56">
        <f t="shared" si="2"/>
        <v>32.969900000000003</v>
      </c>
      <c r="L15" s="56">
        <v>33.069899999999997</v>
      </c>
      <c r="M15" s="56">
        <f t="shared" si="3"/>
        <v>33.069899999999997</v>
      </c>
      <c r="N15" s="56">
        <v>31.569899999999997</v>
      </c>
      <c r="O15" s="56">
        <f t="shared" si="4"/>
        <v>31.569899999999997</v>
      </c>
      <c r="P15" s="56">
        <v>33.129899999999999</v>
      </c>
      <c r="Q15" s="56">
        <f t="shared" si="5"/>
        <v>33.129899999999999</v>
      </c>
      <c r="R15" s="56">
        <v>31.569899999999997</v>
      </c>
      <c r="S15" s="56">
        <f t="shared" si="6"/>
        <v>31.569899999999997</v>
      </c>
      <c r="T15" s="49">
        <f>SUM([1]!Table3[[#This Row],[Northwest Region]:[Eastern Region]])</f>
        <v>388.45661000000001</v>
      </c>
      <c r="U15" s="57" t="s">
        <v>568</v>
      </c>
      <c r="V15" s="49" t="s">
        <v>49</v>
      </c>
      <c r="W15" s="44" t="s">
        <v>51</v>
      </c>
      <c r="X15" s="44" t="s">
        <v>51</v>
      </c>
      <c r="Y15" s="44" t="s">
        <v>51</v>
      </c>
      <c r="Z15" s="44" t="s">
        <v>51</v>
      </c>
      <c r="AA15" s="44" t="s">
        <v>51</v>
      </c>
      <c r="AB15" s="44" t="s">
        <v>51</v>
      </c>
      <c r="AC15" s="44" t="s">
        <v>51</v>
      </c>
      <c r="AD15" s="44" t="s">
        <v>51</v>
      </c>
      <c r="AE15" s="49" t="s">
        <v>543</v>
      </c>
      <c r="AF15" s="45" t="s">
        <v>51</v>
      </c>
      <c r="AG15" s="45" t="s">
        <v>51</v>
      </c>
      <c r="AH15" s="45" t="s">
        <v>51</v>
      </c>
      <c r="AI15" s="45" t="s">
        <v>51</v>
      </c>
      <c r="AJ15" s="45" t="s">
        <v>51</v>
      </c>
      <c r="AK15" s="45" t="s">
        <v>51</v>
      </c>
      <c r="AL15" s="45" t="s">
        <v>51</v>
      </c>
      <c r="AM15" s="45" t="s">
        <v>51</v>
      </c>
      <c r="AN15" s="45" t="s">
        <v>51</v>
      </c>
      <c r="AO15" s="45" t="s">
        <v>51</v>
      </c>
      <c r="AP15" s="45">
        <v>0</v>
      </c>
      <c r="AQ15" s="45">
        <v>0</v>
      </c>
      <c r="AR15" s="51" t="s">
        <v>569</v>
      </c>
    </row>
    <row r="16" spans="1:44" ht="43.5" x14ac:dyDescent="0.35">
      <c r="A16" s="43" t="s">
        <v>570</v>
      </c>
      <c r="B16" s="58" t="s">
        <v>571</v>
      </c>
      <c r="C16" s="44" t="s">
        <v>1</v>
      </c>
      <c r="D16" s="44" t="s">
        <v>572</v>
      </c>
      <c r="E16" s="44" t="s">
        <v>573</v>
      </c>
      <c r="F16" s="56">
        <v>2.1619499999999996</v>
      </c>
      <c r="G16" s="56">
        <f t="shared" si="0"/>
        <v>2.1619499999999996</v>
      </c>
      <c r="H16" s="56">
        <v>7.1043399999999988</v>
      </c>
      <c r="I16" s="56">
        <f t="shared" si="1"/>
        <v>7.1043399999999988</v>
      </c>
      <c r="J16" s="56">
        <v>7.1043399999999988</v>
      </c>
      <c r="K16" s="56">
        <f t="shared" si="2"/>
        <v>7.1043399999999988</v>
      </c>
      <c r="L16" s="56">
        <v>7.2043400000000002</v>
      </c>
      <c r="M16" s="56">
        <f t="shared" si="3"/>
        <v>7.2043400000000002</v>
      </c>
      <c r="N16" s="56">
        <v>6.3043399999999998</v>
      </c>
      <c r="O16" s="56">
        <f t="shared" si="4"/>
        <v>6.3043399999999998</v>
      </c>
      <c r="P16" s="56">
        <v>7.2643399999999989</v>
      </c>
      <c r="Q16" s="56">
        <f t="shared" si="5"/>
        <v>7.2643399999999989</v>
      </c>
      <c r="R16" s="56">
        <v>6.3043399999999998</v>
      </c>
      <c r="S16" s="56">
        <f t="shared" si="6"/>
        <v>6.3043399999999998</v>
      </c>
      <c r="T16" s="49">
        <f>SUM([1]!Table3[[#This Row],[Northwest Region]:[Eastern Region]])</f>
        <v>82.564446000000004</v>
      </c>
      <c r="U16" s="57" t="s">
        <v>574</v>
      </c>
      <c r="V16" s="49" t="s">
        <v>542</v>
      </c>
      <c r="W16" s="44" t="s">
        <v>51</v>
      </c>
      <c r="X16" s="44" t="s">
        <v>50</v>
      </c>
      <c r="Y16" s="44" t="s">
        <v>51</v>
      </c>
      <c r="Z16" s="44" t="s">
        <v>51</v>
      </c>
      <c r="AA16" s="44" t="s">
        <v>51</v>
      </c>
      <c r="AB16" s="44" t="s">
        <v>51</v>
      </c>
      <c r="AC16" s="44" t="s">
        <v>50</v>
      </c>
      <c r="AD16" s="44" t="s">
        <v>50</v>
      </c>
      <c r="AE16" s="49" t="s">
        <v>543</v>
      </c>
      <c r="AF16" s="45" t="s">
        <v>51</v>
      </c>
      <c r="AG16" s="45" t="s">
        <v>51</v>
      </c>
      <c r="AH16" s="45" t="s">
        <v>50</v>
      </c>
      <c r="AI16" s="45" t="s">
        <v>50</v>
      </c>
      <c r="AJ16" s="45" t="s">
        <v>51</v>
      </c>
      <c r="AK16" s="45" t="s">
        <v>51</v>
      </c>
      <c r="AL16" s="45" t="s">
        <v>50</v>
      </c>
      <c r="AM16" s="45" t="s">
        <v>51</v>
      </c>
      <c r="AN16" s="45" t="s">
        <v>50</v>
      </c>
      <c r="AO16" s="45">
        <v>0</v>
      </c>
      <c r="AP16" s="45">
        <v>30</v>
      </c>
      <c r="AQ16" s="45" t="s">
        <v>51</v>
      </c>
      <c r="AR16" s="51" t="s">
        <v>351</v>
      </c>
    </row>
    <row r="17" spans="1:44" ht="43.5" x14ac:dyDescent="0.35">
      <c r="A17" s="43" t="s">
        <v>570</v>
      </c>
      <c r="B17" s="58" t="s">
        <v>571</v>
      </c>
      <c r="C17" s="44" t="s">
        <v>1</v>
      </c>
      <c r="D17" s="44" t="s">
        <v>575</v>
      </c>
      <c r="E17" s="44" t="s">
        <v>576</v>
      </c>
      <c r="F17" s="56">
        <v>2.2736000000000001</v>
      </c>
      <c r="G17" s="56">
        <f t="shared" si="0"/>
        <v>2.2736000000000001</v>
      </c>
      <c r="H17" s="56">
        <v>7.2383199999999999</v>
      </c>
      <c r="I17" s="56">
        <f t="shared" si="1"/>
        <v>7.2383199999999999</v>
      </c>
      <c r="J17" s="56">
        <v>7.2383199999999999</v>
      </c>
      <c r="K17" s="56">
        <f t="shared" si="2"/>
        <v>7.2383199999999999</v>
      </c>
      <c r="L17" s="56">
        <v>7.3383200000000004</v>
      </c>
      <c r="M17" s="56">
        <f t="shared" si="3"/>
        <v>7.3383200000000004</v>
      </c>
      <c r="N17" s="56">
        <v>6.43832</v>
      </c>
      <c r="O17" s="56">
        <f t="shared" si="4"/>
        <v>6.43832</v>
      </c>
      <c r="P17" s="56">
        <v>7.39832</v>
      </c>
      <c r="Q17" s="56">
        <f t="shared" si="5"/>
        <v>7.39832</v>
      </c>
      <c r="R17" s="56">
        <v>6.43832</v>
      </c>
      <c r="S17" s="56">
        <f t="shared" si="6"/>
        <v>6.43832</v>
      </c>
      <c r="T17" s="49">
        <f>SUM([1]!Table3[[#This Row],[Northwest Region]:[Eastern Region]])</f>
        <v>84.158807999999993</v>
      </c>
      <c r="U17" s="57" t="s">
        <v>574</v>
      </c>
      <c r="V17" s="49" t="s">
        <v>542</v>
      </c>
      <c r="W17" s="44" t="s">
        <v>51</v>
      </c>
      <c r="X17" s="44" t="s">
        <v>51</v>
      </c>
      <c r="Y17" s="44" t="s">
        <v>51</v>
      </c>
      <c r="Z17" s="44" t="s">
        <v>51</v>
      </c>
      <c r="AA17" s="44" t="s">
        <v>51</v>
      </c>
      <c r="AB17" s="44" t="s">
        <v>51</v>
      </c>
      <c r="AC17" s="44" t="s">
        <v>50</v>
      </c>
      <c r="AD17" s="44" t="s">
        <v>50</v>
      </c>
      <c r="AE17" s="49" t="s">
        <v>543</v>
      </c>
      <c r="AF17" s="45" t="s">
        <v>51</v>
      </c>
      <c r="AG17" s="45" t="s">
        <v>51</v>
      </c>
      <c r="AH17" s="45" t="s">
        <v>50</v>
      </c>
      <c r="AI17" s="45" t="s">
        <v>51</v>
      </c>
      <c r="AJ17" s="45" t="s">
        <v>51</v>
      </c>
      <c r="AK17" s="45" t="s">
        <v>51</v>
      </c>
      <c r="AL17" s="45" t="s">
        <v>50</v>
      </c>
      <c r="AM17" s="45" t="s">
        <v>51</v>
      </c>
      <c r="AN17" s="45" t="s">
        <v>50</v>
      </c>
      <c r="AO17" s="45">
        <v>0</v>
      </c>
      <c r="AP17" s="45">
        <v>0</v>
      </c>
      <c r="AQ17" s="45" t="s">
        <v>51</v>
      </c>
      <c r="AR17" s="51" t="s">
        <v>351</v>
      </c>
    </row>
    <row r="18" spans="1:44" ht="43.5" x14ac:dyDescent="0.35">
      <c r="A18" s="43" t="s">
        <v>570</v>
      </c>
      <c r="B18" s="58" t="s">
        <v>571</v>
      </c>
      <c r="C18" s="44" t="s">
        <v>1</v>
      </c>
      <c r="D18" s="44" t="s">
        <v>577</v>
      </c>
      <c r="E18" s="44" t="s">
        <v>578</v>
      </c>
      <c r="F18" s="56">
        <v>2.4562999999999997</v>
      </c>
      <c r="G18" s="56">
        <f t="shared" si="0"/>
        <v>2.4562999999999997</v>
      </c>
      <c r="H18" s="56">
        <v>7.4575599999999991</v>
      </c>
      <c r="I18" s="56">
        <f t="shared" si="1"/>
        <v>7.4575599999999991</v>
      </c>
      <c r="J18" s="56">
        <v>7.4575599999999991</v>
      </c>
      <c r="K18" s="56">
        <f t="shared" si="2"/>
        <v>7.4575599999999991</v>
      </c>
      <c r="L18" s="56">
        <v>7.5575600000000005</v>
      </c>
      <c r="M18" s="56">
        <f t="shared" si="3"/>
        <v>7.5575600000000005</v>
      </c>
      <c r="N18" s="56">
        <v>6.6575600000000001</v>
      </c>
      <c r="O18" s="56">
        <f t="shared" si="4"/>
        <v>6.6575600000000001</v>
      </c>
      <c r="P18" s="56">
        <v>7.6175599999999992</v>
      </c>
      <c r="Q18" s="56">
        <f t="shared" si="5"/>
        <v>7.6175599999999992</v>
      </c>
      <c r="R18" s="56">
        <v>6.6575600000000001</v>
      </c>
      <c r="S18" s="56">
        <f t="shared" si="6"/>
        <v>6.6575600000000001</v>
      </c>
      <c r="T18" s="49">
        <f>SUM([1]!Table3[[#This Row],[Northwest Region]:[Eastern Region]])</f>
        <v>86.767764</v>
      </c>
      <c r="U18" s="57" t="s">
        <v>574</v>
      </c>
      <c r="V18" s="49" t="s">
        <v>542</v>
      </c>
      <c r="W18" s="44" t="s">
        <v>51</v>
      </c>
      <c r="X18" s="44" t="s">
        <v>51</v>
      </c>
      <c r="Y18" s="44" t="s">
        <v>51</v>
      </c>
      <c r="Z18" s="44" t="s">
        <v>51</v>
      </c>
      <c r="AA18" s="44" t="s">
        <v>51</v>
      </c>
      <c r="AB18" s="44" t="s">
        <v>51</v>
      </c>
      <c r="AC18" s="44" t="s">
        <v>50</v>
      </c>
      <c r="AD18" s="44" t="s">
        <v>50</v>
      </c>
      <c r="AE18" s="49" t="s">
        <v>543</v>
      </c>
      <c r="AF18" s="45" t="s">
        <v>51</v>
      </c>
      <c r="AG18" s="45" t="s">
        <v>51</v>
      </c>
      <c r="AH18" s="45" t="s">
        <v>50</v>
      </c>
      <c r="AI18" s="45" t="s">
        <v>51</v>
      </c>
      <c r="AJ18" s="45" t="s">
        <v>51</v>
      </c>
      <c r="AK18" s="45" t="s">
        <v>51</v>
      </c>
      <c r="AL18" s="45" t="s">
        <v>50</v>
      </c>
      <c r="AM18" s="45" t="s">
        <v>51</v>
      </c>
      <c r="AN18" s="45" t="s">
        <v>50</v>
      </c>
      <c r="AO18" s="45">
        <v>0</v>
      </c>
      <c r="AP18" s="45">
        <v>0</v>
      </c>
      <c r="AQ18" s="45" t="s">
        <v>51</v>
      </c>
      <c r="AR18" s="51" t="s">
        <v>351</v>
      </c>
    </row>
    <row r="19" spans="1:44" ht="43.5" x14ac:dyDescent="0.35">
      <c r="A19" s="43" t="s">
        <v>570</v>
      </c>
      <c r="B19" s="58" t="s">
        <v>571</v>
      </c>
      <c r="C19" s="44" t="s">
        <v>1</v>
      </c>
      <c r="D19" s="44" t="s">
        <v>579</v>
      </c>
      <c r="E19" s="44" t="s">
        <v>580</v>
      </c>
      <c r="F19" s="56">
        <v>2.4562999999999997</v>
      </c>
      <c r="G19" s="56">
        <f t="shared" si="0"/>
        <v>2.4562999999999997</v>
      </c>
      <c r="H19" s="56">
        <v>7.4575599999999991</v>
      </c>
      <c r="I19" s="56">
        <f t="shared" si="1"/>
        <v>7.4575599999999991</v>
      </c>
      <c r="J19" s="56">
        <v>7.4575599999999991</v>
      </c>
      <c r="K19" s="56">
        <f t="shared" si="2"/>
        <v>7.4575599999999991</v>
      </c>
      <c r="L19" s="56">
        <v>7.5575600000000005</v>
      </c>
      <c r="M19" s="56">
        <f t="shared" si="3"/>
        <v>7.5575600000000005</v>
      </c>
      <c r="N19" s="56">
        <v>6.6575600000000001</v>
      </c>
      <c r="O19" s="56">
        <f t="shared" si="4"/>
        <v>6.6575600000000001</v>
      </c>
      <c r="P19" s="56">
        <v>7.6175599999999992</v>
      </c>
      <c r="Q19" s="56">
        <f t="shared" si="5"/>
        <v>7.6175599999999992</v>
      </c>
      <c r="R19" s="56">
        <v>6.6575600000000001</v>
      </c>
      <c r="S19" s="56">
        <f t="shared" si="6"/>
        <v>6.6575600000000001</v>
      </c>
      <c r="T19" s="49">
        <f>SUM([1]!Table3[[#This Row],[Northwest Region]:[Eastern Region]])</f>
        <v>86.767764</v>
      </c>
      <c r="U19" s="57" t="s">
        <v>574</v>
      </c>
      <c r="V19" s="49" t="s">
        <v>542</v>
      </c>
      <c r="W19" s="44" t="s">
        <v>51</v>
      </c>
      <c r="X19" s="44" t="s">
        <v>51</v>
      </c>
      <c r="Y19" s="44" t="s">
        <v>51</v>
      </c>
      <c r="Z19" s="44" t="s">
        <v>51</v>
      </c>
      <c r="AA19" s="44" t="s">
        <v>51</v>
      </c>
      <c r="AB19" s="44" t="s">
        <v>51</v>
      </c>
      <c r="AC19" s="44" t="s">
        <v>50</v>
      </c>
      <c r="AD19" s="44" t="s">
        <v>50</v>
      </c>
      <c r="AE19" s="49" t="s">
        <v>543</v>
      </c>
      <c r="AF19" s="45" t="s">
        <v>51</v>
      </c>
      <c r="AG19" s="45" t="s">
        <v>51</v>
      </c>
      <c r="AH19" s="45" t="s">
        <v>50</v>
      </c>
      <c r="AI19" s="45" t="s">
        <v>51</v>
      </c>
      <c r="AJ19" s="45" t="s">
        <v>51</v>
      </c>
      <c r="AK19" s="45" t="s">
        <v>51</v>
      </c>
      <c r="AL19" s="45" t="s">
        <v>50</v>
      </c>
      <c r="AM19" s="45" t="s">
        <v>51</v>
      </c>
      <c r="AN19" s="45" t="s">
        <v>50</v>
      </c>
      <c r="AO19" s="45">
        <v>0</v>
      </c>
      <c r="AP19" s="45">
        <v>0</v>
      </c>
      <c r="AQ19" s="45" t="s">
        <v>51</v>
      </c>
      <c r="AR19" s="51" t="s">
        <v>351</v>
      </c>
    </row>
    <row r="20" spans="1:44" ht="43.5" x14ac:dyDescent="0.35">
      <c r="A20" s="43" t="s">
        <v>570</v>
      </c>
      <c r="B20" s="58" t="s">
        <v>571</v>
      </c>
      <c r="C20" s="44" t="s">
        <v>1</v>
      </c>
      <c r="D20" s="44" t="s">
        <v>581</v>
      </c>
      <c r="E20" s="44" t="s">
        <v>582</v>
      </c>
      <c r="F20" s="56">
        <v>2.4258500000000001</v>
      </c>
      <c r="G20" s="56">
        <f t="shared" si="0"/>
        <v>2.4258500000000001</v>
      </c>
      <c r="H20" s="56">
        <v>7.4210200000000004</v>
      </c>
      <c r="I20" s="56">
        <f t="shared" si="1"/>
        <v>7.4210200000000004</v>
      </c>
      <c r="J20" s="56">
        <v>7.4210200000000004</v>
      </c>
      <c r="K20" s="56">
        <f t="shared" si="2"/>
        <v>7.4210200000000004</v>
      </c>
      <c r="L20" s="56">
        <v>7.52102</v>
      </c>
      <c r="M20" s="56">
        <f t="shared" si="3"/>
        <v>7.52102</v>
      </c>
      <c r="N20" s="56">
        <v>6.6210199999999997</v>
      </c>
      <c r="O20" s="56">
        <f t="shared" si="4"/>
        <v>6.6210199999999997</v>
      </c>
      <c r="P20" s="56">
        <v>7.5810200000000005</v>
      </c>
      <c r="Q20" s="56">
        <f t="shared" si="5"/>
        <v>7.5810200000000005</v>
      </c>
      <c r="R20" s="56">
        <v>6.6210199999999997</v>
      </c>
      <c r="S20" s="56">
        <f t="shared" si="6"/>
        <v>6.6210199999999997</v>
      </c>
      <c r="T20" s="49">
        <f>SUM([1]!Table3[[#This Row],[Northwest Region]:[Eastern Region]])</f>
        <v>86.332938000000013</v>
      </c>
      <c r="U20" s="57" t="s">
        <v>574</v>
      </c>
      <c r="V20" s="49" t="s">
        <v>542</v>
      </c>
      <c r="W20" s="44" t="s">
        <v>51</v>
      </c>
      <c r="X20" s="44" t="s">
        <v>51</v>
      </c>
      <c r="Y20" s="44" t="s">
        <v>51</v>
      </c>
      <c r="Z20" s="44" t="s">
        <v>51</v>
      </c>
      <c r="AA20" s="44" t="s">
        <v>51</v>
      </c>
      <c r="AB20" s="44" t="s">
        <v>51</v>
      </c>
      <c r="AC20" s="44" t="s">
        <v>50</v>
      </c>
      <c r="AD20" s="44" t="s">
        <v>50</v>
      </c>
      <c r="AE20" s="49" t="s">
        <v>543</v>
      </c>
      <c r="AF20" s="45" t="s">
        <v>51</v>
      </c>
      <c r="AG20" s="45" t="s">
        <v>51</v>
      </c>
      <c r="AH20" s="45" t="s">
        <v>50</v>
      </c>
      <c r="AI20" s="45" t="s">
        <v>51</v>
      </c>
      <c r="AJ20" s="45" t="s">
        <v>51</v>
      </c>
      <c r="AK20" s="45" t="s">
        <v>51</v>
      </c>
      <c r="AL20" s="45" t="s">
        <v>50</v>
      </c>
      <c r="AM20" s="45" t="s">
        <v>51</v>
      </c>
      <c r="AN20" s="45" t="s">
        <v>50</v>
      </c>
      <c r="AO20" s="45">
        <v>0</v>
      </c>
      <c r="AP20" s="45">
        <v>0</v>
      </c>
      <c r="AQ20" s="45" t="s">
        <v>51</v>
      </c>
      <c r="AR20" s="51" t="s">
        <v>351</v>
      </c>
    </row>
    <row r="21" spans="1:44" ht="43.5" x14ac:dyDescent="0.35">
      <c r="A21" s="43" t="s">
        <v>570</v>
      </c>
      <c r="B21" s="58" t="s">
        <v>571</v>
      </c>
      <c r="C21" s="44" t="s">
        <v>1</v>
      </c>
      <c r="D21" s="44" t="s">
        <v>583</v>
      </c>
      <c r="E21" s="44" t="s">
        <v>584</v>
      </c>
      <c r="F21" s="56">
        <v>1.7356499999999997</v>
      </c>
      <c r="G21" s="56">
        <f t="shared" si="0"/>
        <v>1.7356499999999997</v>
      </c>
      <c r="H21" s="56">
        <v>6.5927799999999994</v>
      </c>
      <c r="I21" s="56">
        <f t="shared" si="1"/>
        <v>6.5927799999999994</v>
      </c>
      <c r="J21" s="56">
        <v>6.5927799999999994</v>
      </c>
      <c r="K21" s="56">
        <f t="shared" si="2"/>
        <v>6.5927799999999994</v>
      </c>
      <c r="L21" s="56">
        <v>6.69278</v>
      </c>
      <c r="M21" s="56">
        <f t="shared" si="3"/>
        <v>6.69278</v>
      </c>
      <c r="N21" s="56">
        <v>5.7927799999999996</v>
      </c>
      <c r="O21" s="56">
        <f t="shared" si="4"/>
        <v>5.7927799999999996</v>
      </c>
      <c r="P21" s="56">
        <v>6.7527799999999996</v>
      </c>
      <c r="Q21" s="56">
        <f t="shared" si="5"/>
        <v>6.7527799999999996</v>
      </c>
      <c r="R21" s="56">
        <v>5.7927799999999996</v>
      </c>
      <c r="S21" s="56">
        <f t="shared" si="6"/>
        <v>5.7927799999999996</v>
      </c>
      <c r="T21" s="49">
        <f>SUM([1]!Table3[[#This Row],[Northwest Region]:[Eastern Region]])</f>
        <v>76.476881999999989</v>
      </c>
      <c r="U21" s="57" t="s">
        <v>574</v>
      </c>
      <c r="V21" s="49" t="s">
        <v>542</v>
      </c>
      <c r="W21" s="44" t="s">
        <v>51</v>
      </c>
      <c r="X21" s="44" t="s">
        <v>50</v>
      </c>
      <c r="Y21" s="44" t="s">
        <v>51</v>
      </c>
      <c r="Z21" s="44" t="s">
        <v>51</v>
      </c>
      <c r="AA21" s="44" t="s">
        <v>50</v>
      </c>
      <c r="AB21" s="44" t="s">
        <v>51</v>
      </c>
      <c r="AC21" s="44" t="s">
        <v>50</v>
      </c>
      <c r="AD21" s="44" t="s">
        <v>50</v>
      </c>
      <c r="AE21" s="49" t="s">
        <v>543</v>
      </c>
      <c r="AF21" s="45" t="s">
        <v>59</v>
      </c>
      <c r="AG21" s="45" t="s">
        <v>51</v>
      </c>
      <c r="AH21" s="45" t="s">
        <v>50</v>
      </c>
      <c r="AI21" s="45" t="s">
        <v>50</v>
      </c>
      <c r="AJ21" s="45" t="s">
        <v>51</v>
      </c>
      <c r="AK21" s="45" t="s">
        <v>51</v>
      </c>
      <c r="AL21" s="45" t="s">
        <v>50</v>
      </c>
      <c r="AM21" s="45" t="s">
        <v>51</v>
      </c>
      <c r="AN21" s="45" t="s">
        <v>50</v>
      </c>
      <c r="AO21" s="45">
        <v>0</v>
      </c>
      <c r="AP21" s="45">
        <v>0</v>
      </c>
      <c r="AQ21" s="45" t="s">
        <v>51</v>
      </c>
      <c r="AR21" s="51" t="s">
        <v>351</v>
      </c>
    </row>
    <row r="22" spans="1:44" ht="43.5" x14ac:dyDescent="0.35">
      <c r="A22" s="43" t="s">
        <v>570</v>
      </c>
      <c r="B22" s="58" t="s">
        <v>571</v>
      </c>
      <c r="C22" s="44" t="s">
        <v>1</v>
      </c>
      <c r="D22" s="44" t="s">
        <v>585</v>
      </c>
      <c r="E22" s="44" t="s">
        <v>586</v>
      </c>
      <c r="F22" s="56">
        <v>1.7356499999999997</v>
      </c>
      <c r="G22" s="56">
        <f t="shared" si="0"/>
        <v>1.7356499999999997</v>
      </c>
      <c r="H22" s="56">
        <v>6.5927799999999994</v>
      </c>
      <c r="I22" s="56">
        <f t="shared" si="1"/>
        <v>6.5927799999999994</v>
      </c>
      <c r="J22" s="56">
        <v>6.5927799999999994</v>
      </c>
      <c r="K22" s="56">
        <f t="shared" si="2"/>
        <v>6.5927799999999994</v>
      </c>
      <c r="L22" s="56">
        <v>6.69278</v>
      </c>
      <c r="M22" s="56">
        <f t="shared" si="3"/>
        <v>6.69278</v>
      </c>
      <c r="N22" s="56">
        <v>5.7927799999999996</v>
      </c>
      <c r="O22" s="56">
        <f t="shared" si="4"/>
        <v>5.7927799999999996</v>
      </c>
      <c r="P22" s="56">
        <v>6.7527799999999996</v>
      </c>
      <c r="Q22" s="56">
        <f t="shared" si="5"/>
        <v>6.7527799999999996</v>
      </c>
      <c r="R22" s="56">
        <v>5.7927799999999996</v>
      </c>
      <c r="S22" s="56">
        <f t="shared" si="6"/>
        <v>5.7927799999999996</v>
      </c>
      <c r="T22" s="49">
        <f>SUM([1]!Table3[[#This Row],[Northwest Region]:[Eastern Region]])</f>
        <v>76.476881999999989</v>
      </c>
      <c r="U22" s="57" t="s">
        <v>574</v>
      </c>
      <c r="V22" s="49" t="s">
        <v>542</v>
      </c>
      <c r="W22" s="44" t="s">
        <v>51</v>
      </c>
      <c r="X22" s="44" t="s">
        <v>50</v>
      </c>
      <c r="Y22" s="44" t="s">
        <v>51</v>
      </c>
      <c r="Z22" s="44" t="s">
        <v>51</v>
      </c>
      <c r="AA22" s="44" t="s">
        <v>50</v>
      </c>
      <c r="AB22" s="44" t="s">
        <v>51</v>
      </c>
      <c r="AC22" s="44" t="s">
        <v>50</v>
      </c>
      <c r="AD22" s="44" t="s">
        <v>50</v>
      </c>
      <c r="AE22" s="49" t="s">
        <v>543</v>
      </c>
      <c r="AF22" s="45" t="s">
        <v>59</v>
      </c>
      <c r="AG22" s="45" t="s">
        <v>51</v>
      </c>
      <c r="AH22" s="45" t="s">
        <v>50</v>
      </c>
      <c r="AI22" s="45" t="s">
        <v>50</v>
      </c>
      <c r="AJ22" s="45" t="s">
        <v>51</v>
      </c>
      <c r="AK22" s="45" t="s">
        <v>51</v>
      </c>
      <c r="AL22" s="45" t="s">
        <v>50</v>
      </c>
      <c r="AM22" s="45" t="s">
        <v>51</v>
      </c>
      <c r="AN22" s="45" t="s">
        <v>50</v>
      </c>
      <c r="AO22" s="45">
        <v>0</v>
      </c>
      <c r="AP22" s="45">
        <v>0</v>
      </c>
      <c r="AQ22" s="45" t="s">
        <v>51</v>
      </c>
      <c r="AR22" s="51" t="s">
        <v>351</v>
      </c>
    </row>
    <row r="23" spans="1:44" ht="43.5" x14ac:dyDescent="0.35">
      <c r="A23" s="43" t="s">
        <v>570</v>
      </c>
      <c r="B23" s="58" t="s">
        <v>571</v>
      </c>
      <c r="C23" s="44" t="s">
        <v>1</v>
      </c>
      <c r="D23" s="44" t="s">
        <v>587</v>
      </c>
      <c r="E23" s="44" t="s">
        <v>588</v>
      </c>
      <c r="F23" s="56">
        <v>2.2228499999999998</v>
      </c>
      <c r="G23" s="56">
        <f t="shared" si="0"/>
        <v>2.2228499999999998</v>
      </c>
      <c r="H23" s="56">
        <v>7.1774199999999997</v>
      </c>
      <c r="I23" s="56">
        <f t="shared" si="1"/>
        <v>7.1774199999999997</v>
      </c>
      <c r="J23" s="56">
        <v>7.1774199999999997</v>
      </c>
      <c r="K23" s="56">
        <f t="shared" si="2"/>
        <v>7.1774199999999997</v>
      </c>
      <c r="L23" s="56">
        <v>7.2774199999999993</v>
      </c>
      <c r="M23" s="56">
        <f t="shared" si="3"/>
        <v>7.2774199999999993</v>
      </c>
      <c r="N23" s="56">
        <v>6.377419999999999</v>
      </c>
      <c r="O23" s="56">
        <f t="shared" si="4"/>
        <v>6.377419999999999</v>
      </c>
      <c r="P23" s="56">
        <v>7.3374199999999998</v>
      </c>
      <c r="Q23" s="56">
        <f t="shared" si="5"/>
        <v>7.3374199999999998</v>
      </c>
      <c r="R23" s="56">
        <v>6.377419999999999</v>
      </c>
      <c r="S23" s="56">
        <f t="shared" si="6"/>
        <v>6.377419999999999</v>
      </c>
      <c r="T23" s="49">
        <f>SUM([1]!Table3[[#This Row],[Northwest Region]:[Eastern Region]])</f>
        <v>83.434097999999992</v>
      </c>
      <c r="U23" s="57" t="s">
        <v>574</v>
      </c>
      <c r="V23" s="49" t="s">
        <v>542</v>
      </c>
      <c r="W23" s="44" t="s">
        <v>51</v>
      </c>
      <c r="X23" s="44" t="s">
        <v>50</v>
      </c>
      <c r="Y23" s="44" t="s">
        <v>51</v>
      </c>
      <c r="Z23" s="44" t="s">
        <v>51</v>
      </c>
      <c r="AA23" s="44" t="s">
        <v>50</v>
      </c>
      <c r="AB23" s="44" t="s">
        <v>51</v>
      </c>
      <c r="AC23" s="44" t="s">
        <v>50</v>
      </c>
      <c r="AD23" s="44" t="s">
        <v>50</v>
      </c>
      <c r="AE23" s="49" t="s">
        <v>543</v>
      </c>
      <c r="AF23" s="45" t="s">
        <v>59</v>
      </c>
      <c r="AG23" s="45" t="s">
        <v>51</v>
      </c>
      <c r="AH23" s="45" t="s">
        <v>50</v>
      </c>
      <c r="AI23" s="45" t="s">
        <v>50</v>
      </c>
      <c r="AJ23" s="45" t="s">
        <v>51</v>
      </c>
      <c r="AK23" s="45" t="s">
        <v>51</v>
      </c>
      <c r="AL23" s="45" t="s">
        <v>50</v>
      </c>
      <c r="AM23" s="45" t="s">
        <v>51</v>
      </c>
      <c r="AN23" s="45" t="s">
        <v>50</v>
      </c>
      <c r="AO23" s="45">
        <v>0</v>
      </c>
      <c r="AP23" s="45">
        <v>0</v>
      </c>
      <c r="AQ23" s="45" t="s">
        <v>51</v>
      </c>
      <c r="AR23" s="51" t="s">
        <v>351</v>
      </c>
    </row>
    <row r="24" spans="1:44" ht="43.5" x14ac:dyDescent="0.35">
      <c r="A24" s="43" t="s">
        <v>570</v>
      </c>
      <c r="B24" s="58" t="s">
        <v>571</v>
      </c>
      <c r="C24" s="44" t="s">
        <v>1</v>
      </c>
      <c r="D24" s="44" t="s">
        <v>589</v>
      </c>
      <c r="E24" s="44" t="s">
        <v>590</v>
      </c>
      <c r="F24" s="56">
        <v>3.2378499999999995</v>
      </c>
      <c r="G24" s="56">
        <f t="shared" si="0"/>
        <v>3.2378499999999995</v>
      </c>
      <c r="H24" s="56">
        <v>8.3954199999999979</v>
      </c>
      <c r="I24" s="56">
        <f t="shared" si="1"/>
        <v>8.3954199999999979</v>
      </c>
      <c r="J24" s="56">
        <v>8.3954199999999979</v>
      </c>
      <c r="K24" s="56">
        <f t="shared" si="2"/>
        <v>8.3954199999999979</v>
      </c>
      <c r="L24" s="56">
        <v>8.4954199999999993</v>
      </c>
      <c r="M24" s="56">
        <f t="shared" si="3"/>
        <v>8.4954199999999993</v>
      </c>
      <c r="N24" s="56">
        <v>7.595419999999999</v>
      </c>
      <c r="O24" s="56">
        <f t="shared" si="4"/>
        <v>7.595419999999999</v>
      </c>
      <c r="P24" s="56">
        <v>8.555419999999998</v>
      </c>
      <c r="Q24" s="56">
        <f t="shared" si="5"/>
        <v>8.555419999999998</v>
      </c>
      <c r="R24" s="56">
        <v>7.595419999999999</v>
      </c>
      <c r="S24" s="56">
        <f t="shared" si="6"/>
        <v>7.595419999999999</v>
      </c>
      <c r="T24" s="49">
        <f>SUM([1]!Table3[[#This Row],[Northwest Region]:[Eastern Region]])</f>
        <v>97.928297999999984</v>
      </c>
      <c r="U24" s="57" t="s">
        <v>574</v>
      </c>
      <c r="V24" s="49" t="s">
        <v>542</v>
      </c>
      <c r="W24" s="44" t="s">
        <v>51</v>
      </c>
      <c r="X24" s="44" t="s">
        <v>50</v>
      </c>
      <c r="Y24" s="44" t="s">
        <v>51</v>
      </c>
      <c r="Z24" s="44" t="s">
        <v>51</v>
      </c>
      <c r="AA24" s="44" t="s">
        <v>51</v>
      </c>
      <c r="AB24" s="44" t="s">
        <v>51</v>
      </c>
      <c r="AC24" s="44" t="s">
        <v>50</v>
      </c>
      <c r="AD24" s="44" t="s">
        <v>50</v>
      </c>
      <c r="AE24" s="49" t="s">
        <v>543</v>
      </c>
      <c r="AF24" s="45" t="s">
        <v>51</v>
      </c>
      <c r="AG24" s="45" t="s">
        <v>51</v>
      </c>
      <c r="AH24" s="45" t="s">
        <v>50</v>
      </c>
      <c r="AI24" s="45" t="s">
        <v>51</v>
      </c>
      <c r="AJ24" s="45" t="s">
        <v>51</v>
      </c>
      <c r="AK24" s="45" t="s">
        <v>51</v>
      </c>
      <c r="AL24" s="45" t="s">
        <v>50</v>
      </c>
      <c r="AM24" s="45" t="s">
        <v>51</v>
      </c>
      <c r="AN24" s="45" t="s">
        <v>50</v>
      </c>
      <c r="AO24" s="45">
        <v>0</v>
      </c>
      <c r="AP24" s="45">
        <v>0</v>
      </c>
      <c r="AQ24" s="45" t="s">
        <v>51</v>
      </c>
      <c r="AR24" s="51" t="s">
        <v>351</v>
      </c>
    </row>
    <row r="25" spans="1:44" ht="43.5" x14ac:dyDescent="0.35">
      <c r="A25" s="43" t="s">
        <v>570</v>
      </c>
      <c r="B25" s="58" t="s">
        <v>571</v>
      </c>
      <c r="C25" s="44" t="s">
        <v>1</v>
      </c>
      <c r="D25" s="44" t="s">
        <v>591</v>
      </c>
      <c r="E25" s="44" t="s">
        <v>592</v>
      </c>
      <c r="F25" s="56">
        <v>2.4461499999999998</v>
      </c>
      <c r="G25" s="56">
        <f t="shared" si="0"/>
        <v>2.4461499999999998</v>
      </c>
      <c r="H25" s="56">
        <v>7.4453800000000001</v>
      </c>
      <c r="I25" s="56">
        <f t="shared" si="1"/>
        <v>7.4453800000000001</v>
      </c>
      <c r="J25" s="56">
        <v>7.4453800000000001</v>
      </c>
      <c r="K25" s="56">
        <f t="shared" si="2"/>
        <v>7.4453800000000001</v>
      </c>
      <c r="L25" s="56">
        <v>7.5453799999999998</v>
      </c>
      <c r="M25" s="56">
        <f t="shared" si="3"/>
        <v>7.5453799999999998</v>
      </c>
      <c r="N25" s="56">
        <v>6.6453799999999994</v>
      </c>
      <c r="O25" s="56">
        <f t="shared" si="4"/>
        <v>6.6453799999999994</v>
      </c>
      <c r="P25" s="56">
        <v>7.6053800000000003</v>
      </c>
      <c r="Q25" s="56">
        <f t="shared" si="5"/>
        <v>7.6053800000000003</v>
      </c>
      <c r="R25" s="56">
        <v>6.6453799999999994</v>
      </c>
      <c r="S25" s="56">
        <f t="shared" si="6"/>
        <v>6.6453799999999994</v>
      </c>
      <c r="T25" s="49">
        <f>SUM([1]!Table3[[#This Row],[Northwest Region]:[Eastern Region]])</f>
        <v>86.622821999999999</v>
      </c>
      <c r="U25" s="57" t="s">
        <v>574</v>
      </c>
      <c r="V25" s="49" t="s">
        <v>542</v>
      </c>
      <c r="W25" s="44" t="s">
        <v>51</v>
      </c>
      <c r="X25" s="44" t="s">
        <v>50</v>
      </c>
      <c r="Y25" s="44" t="s">
        <v>51</v>
      </c>
      <c r="Z25" s="44" t="s">
        <v>51</v>
      </c>
      <c r="AA25" s="44" t="s">
        <v>51</v>
      </c>
      <c r="AB25" s="44" t="s">
        <v>51</v>
      </c>
      <c r="AC25" s="44" t="s">
        <v>50</v>
      </c>
      <c r="AD25" s="44" t="s">
        <v>50</v>
      </c>
      <c r="AE25" s="49" t="s">
        <v>543</v>
      </c>
      <c r="AF25" s="45" t="s">
        <v>51</v>
      </c>
      <c r="AG25" s="45" t="s">
        <v>51</v>
      </c>
      <c r="AH25" s="45" t="s">
        <v>50</v>
      </c>
      <c r="AI25" s="45" t="s">
        <v>51</v>
      </c>
      <c r="AJ25" s="45" t="s">
        <v>51</v>
      </c>
      <c r="AK25" s="45" t="s">
        <v>51</v>
      </c>
      <c r="AL25" s="45" t="s">
        <v>50</v>
      </c>
      <c r="AM25" s="45" t="s">
        <v>51</v>
      </c>
      <c r="AN25" s="45" t="s">
        <v>50</v>
      </c>
      <c r="AO25" s="45">
        <v>0</v>
      </c>
      <c r="AP25" s="45">
        <v>0</v>
      </c>
      <c r="AQ25" s="45" t="s">
        <v>51</v>
      </c>
      <c r="AR25" s="51" t="s">
        <v>351</v>
      </c>
    </row>
    <row r="26" spans="1:44" ht="43.5" x14ac:dyDescent="0.35">
      <c r="A26" s="43" t="s">
        <v>570</v>
      </c>
      <c r="B26" s="58" t="s">
        <v>571</v>
      </c>
      <c r="C26" s="44" t="s">
        <v>1</v>
      </c>
      <c r="D26" s="44" t="s">
        <v>593</v>
      </c>
      <c r="E26" s="44" t="s">
        <v>594</v>
      </c>
      <c r="F26" s="56">
        <v>2.4461499999999998</v>
      </c>
      <c r="G26" s="56">
        <f t="shared" si="0"/>
        <v>2.4461499999999998</v>
      </c>
      <c r="H26" s="56">
        <v>7.4453800000000001</v>
      </c>
      <c r="I26" s="56">
        <f t="shared" si="1"/>
        <v>7.4453800000000001</v>
      </c>
      <c r="J26" s="56">
        <v>7.4453800000000001</v>
      </c>
      <c r="K26" s="56">
        <f t="shared" si="2"/>
        <v>7.4453800000000001</v>
      </c>
      <c r="L26" s="56">
        <v>7.5453799999999998</v>
      </c>
      <c r="M26" s="56">
        <f t="shared" si="3"/>
        <v>7.5453799999999998</v>
      </c>
      <c r="N26" s="56">
        <v>6.6453799999999994</v>
      </c>
      <c r="O26" s="56">
        <f t="shared" si="4"/>
        <v>6.6453799999999994</v>
      </c>
      <c r="P26" s="56">
        <v>7.6053800000000003</v>
      </c>
      <c r="Q26" s="56">
        <f t="shared" si="5"/>
        <v>7.6053800000000003</v>
      </c>
      <c r="R26" s="56">
        <v>6.6453799999999994</v>
      </c>
      <c r="S26" s="56">
        <f t="shared" si="6"/>
        <v>6.6453799999999994</v>
      </c>
      <c r="T26" s="49">
        <f>SUM([1]!Table3[[#This Row],[Northwest Region]:[Eastern Region]])</f>
        <v>86.622821999999999</v>
      </c>
      <c r="U26" s="57" t="s">
        <v>574</v>
      </c>
      <c r="V26" s="49" t="s">
        <v>542</v>
      </c>
      <c r="W26" s="44" t="s">
        <v>51</v>
      </c>
      <c r="X26" s="44" t="s">
        <v>50</v>
      </c>
      <c r="Y26" s="44" t="s">
        <v>51</v>
      </c>
      <c r="Z26" s="44" t="s">
        <v>51</v>
      </c>
      <c r="AA26" s="44" t="s">
        <v>51</v>
      </c>
      <c r="AB26" s="44" t="s">
        <v>51</v>
      </c>
      <c r="AC26" s="44" t="s">
        <v>50</v>
      </c>
      <c r="AD26" s="44" t="s">
        <v>50</v>
      </c>
      <c r="AE26" s="49" t="s">
        <v>543</v>
      </c>
      <c r="AF26" s="45" t="s">
        <v>51</v>
      </c>
      <c r="AG26" s="45" t="s">
        <v>51</v>
      </c>
      <c r="AH26" s="45" t="s">
        <v>50</v>
      </c>
      <c r="AI26" s="45" t="s">
        <v>51</v>
      </c>
      <c r="AJ26" s="45" t="s">
        <v>51</v>
      </c>
      <c r="AK26" s="45" t="s">
        <v>51</v>
      </c>
      <c r="AL26" s="45" t="s">
        <v>50</v>
      </c>
      <c r="AM26" s="45" t="s">
        <v>51</v>
      </c>
      <c r="AN26" s="45" t="s">
        <v>50</v>
      </c>
      <c r="AO26" s="45">
        <v>0</v>
      </c>
      <c r="AP26" s="45">
        <v>0</v>
      </c>
      <c r="AQ26" s="45" t="s">
        <v>51</v>
      </c>
      <c r="AR26" s="51" t="s">
        <v>351</v>
      </c>
    </row>
    <row r="27" spans="1:44" ht="43.5" x14ac:dyDescent="0.35">
      <c r="A27" s="43" t="s">
        <v>570</v>
      </c>
      <c r="B27" s="58" t="s">
        <v>571</v>
      </c>
      <c r="C27" s="44" t="s">
        <v>1</v>
      </c>
      <c r="D27" s="44" t="s">
        <v>595</v>
      </c>
      <c r="E27" s="44" t="s">
        <v>596</v>
      </c>
      <c r="F27" s="56">
        <v>2.1416499999999998</v>
      </c>
      <c r="G27" s="56">
        <f t="shared" si="0"/>
        <v>2.1416499999999998</v>
      </c>
      <c r="H27" s="56">
        <v>7.0799799999999991</v>
      </c>
      <c r="I27" s="56">
        <f t="shared" si="1"/>
        <v>7.0799799999999991</v>
      </c>
      <c r="J27" s="56">
        <v>7.0799799999999991</v>
      </c>
      <c r="K27" s="56">
        <f t="shared" si="2"/>
        <v>7.0799799999999991</v>
      </c>
      <c r="L27" s="56">
        <v>7.1799800000000005</v>
      </c>
      <c r="M27" s="56">
        <f t="shared" si="3"/>
        <v>7.1799800000000005</v>
      </c>
      <c r="N27" s="56">
        <v>6.2799800000000001</v>
      </c>
      <c r="O27" s="56">
        <f t="shared" si="4"/>
        <v>6.2799800000000001</v>
      </c>
      <c r="P27" s="56">
        <v>7.2399799999999992</v>
      </c>
      <c r="Q27" s="56">
        <f t="shared" si="5"/>
        <v>7.2399799999999992</v>
      </c>
      <c r="R27" s="56">
        <v>6.2799800000000001</v>
      </c>
      <c r="S27" s="56">
        <f t="shared" si="6"/>
        <v>6.2799800000000001</v>
      </c>
      <c r="T27" s="49">
        <f>SUM([1]!Table3[[#This Row],[Northwest Region]:[Eastern Region]])</f>
        <v>82.274561999999989</v>
      </c>
      <c r="U27" s="57" t="s">
        <v>574</v>
      </c>
      <c r="V27" s="49" t="s">
        <v>542</v>
      </c>
      <c r="W27" s="44" t="s">
        <v>51</v>
      </c>
      <c r="X27" s="44" t="s">
        <v>50</v>
      </c>
      <c r="Y27" s="44" t="s">
        <v>51</v>
      </c>
      <c r="Z27" s="44" t="s">
        <v>51</v>
      </c>
      <c r="AA27" s="44" t="s">
        <v>51</v>
      </c>
      <c r="AB27" s="44" t="s">
        <v>51</v>
      </c>
      <c r="AC27" s="44" t="s">
        <v>50</v>
      </c>
      <c r="AD27" s="44" t="s">
        <v>50</v>
      </c>
      <c r="AE27" s="49" t="s">
        <v>543</v>
      </c>
      <c r="AF27" s="45" t="s">
        <v>51</v>
      </c>
      <c r="AG27" s="45" t="s">
        <v>51</v>
      </c>
      <c r="AH27" s="45" t="s">
        <v>50</v>
      </c>
      <c r="AI27" s="45" t="s">
        <v>51</v>
      </c>
      <c r="AJ27" s="45" t="s">
        <v>51</v>
      </c>
      <c r="AK27" s="45" t="s">
        <v>51</v>
      </c>
      <c r="AL27" s="45" t="s">
        <v>50</v>
      </c>
      <c r="AM27" s="45" t="s">
        <v>51</v>
      </c>
      <c r="AN27" s="45" t="s">
        <v>50</v>
      </c>
      <c r="AO27" s="45">
        <v>0</v>
      </c>
      <c r="AP27" s="45">
        <v>0</v>
      </c>
      <c r="AQ27" s="45" t="s">
        <v>51</v>
      </c>
      <c r="AR27" s="51" t="s">
        <v>351</v>
      </c>
    </row>
    <row r="28" spans="1:44" ht="43.5" x14ac:dyDescent="0.35">
      <c r="A28" s="43" t="s">
        <v>570</v>
      </c>
      <c r="B28" s="58" t="s">
        <v>571</v>
      </c>
      <c r="C28" s="44" t="s">
        <v>1</v>
      </c>
      <c r="D28" s="44" t="s">
        <v>597</v>
      </c>
      <c r="E28" s="44" t="s">
        <v>598</v>
      </c>
      <c r="F28" s="56">
        <v>1.9487999999999996</v>
      </c>
      <c r="G28" s="56">
        <f t="shared" si="0"/>
        <v>1.9487999999999996</v>
      </c>
      <c r="H28" s="56">
        <v>6.8485599999999991</v>
      </c>
      <c r="I28" s="56">
        <f t="shared" si="1"/>
        <v>6.8485599999999991</v>
      </c>
      <c r="J28" s="56">
        <v>6.8485599999999991</v>
      </c>
      <c r="K28" s="56">
        <f t="shared" si="2"/>
        <v>6.8485599999999991</v>
      </c>
      <c r="L28" s="56">
        <v>6.9485599999999996</v>
      </c>
      <c r="M28" s="56">
        <f t="shared" si="3"/>
        <v>6.9485599999999996</v>
      </c>
      <c r="N28" s="56">
        <v>6.0485599999999993</v>
      </c>
      <c r="O28" s="56">
        <f t="shared" si="4"/>
        <v>6.0485599999999993</v>
      </c>
      <c r="P28" s="56">
        <v>7.0085599999999992</v>
      </c>
      <c r="Q28" s="56">
        <f t="shared" si="5"/>
        <v>7.0085599999999992</v>
      </c>
      <c r="R28" s="56">
        <v>6.0485599999999993</v>
      </c>
      <c r="S28" s="56">
        <f t="shared" si="6"/>
        <v>6.0485599999999993</v>
      </c>
      <c r="T28" s="49">
        <f>SUM([1]!Table3[[#This Row],[Northwest Region]:[Eastern Region]])</f>
        <v>79.520663999999996</v>
      </c>
      <c r="U28" s="57" t="s">
        <v>574</v>
      </c>
      <c r="V28" s="49" t="s">
        <v>542</v>
      </c>
      <c r="W28" s="44" t="s">
        <v>51</v>
      </c>
      <c r="X28" s="44" t="s">
        <v>50</v>
      </c>
      <c r="Y28" s="44" t="s">
        <v>51</v>
      </c>
      <c r="Z28" s="44" t="s">
        <v>51</v>
      </c>
      <c r="AA28" s="44" t="s">
        <v>51</v>
      </c>
      <c r="AB28" s="44" t="s">
        <v>51</v>
      </c>
      <c r="AC28" s="44" t="s">
        <v>50</v>
      </c>
      <c r="AD28" s="44" t="s">
        <v>50</v>
      </c>
      <c r="AE28" s="49" t="s">
        <v>543</v>
      </c>
      <c r="AF28" s="45" t="s">
        <v>51</v>
      </c>
      <c r="AG28" s="45" t="s">
        <v>51</v>
      </c>
      <c r="AH28" s="45" t="s">
        <v>50</v>
      </c>
      <c r="AI28" s="45" t="s">
        <v>51</v>
      </c>
      <c r="AJ28" s="45" t="s">
        <v>51</v>
      </c>
      <c r="AK28" s="45" t="s">
        <v>51</v>
      </c>
      <c r="AL28" s="45" t="s">
        <v>50</v>
      </c>
      <c r="AM28" s="45" t="s">
        <v>51</v>
      </c>
      <c r="AN28" s="45" t="s">
        <v>50</v>
      </c>
      <c r="AO28" s="45">
        <v>0</v>
      </c>
      <c r="AP28" s="45">
        <v>0</v>
      </c>
      <c r="AQ28" s="45" t="s">
        <v>51</v>
      </c>
      <c r="AR28" s="51" t="s">
        <v>351</v>
      </c>
    </row>
    <row r="29" spans="1:44" ht="43.5" x14ac:dyDescent="0.35">
      <c r="A29" s="43" t="s">
        <v>570</v>
      </c>
      <c r="B29" s="58" t="s">
        <v>571</v>
      </c>
      <c r="C29" s="44" t="s">
        <v>1</v>
      </c>
      <c r="D29" s="44" t="s">
        <v>599</v>
      </c>
      <c r="E29" s="44" t="s">
        <v>600</v>
      </c>
      <c r="F29" s="56">
        <v>1.4920499999999999</v>
      </c>
      <c r="G29" s="56">
        <f t="shared" si="0"/>
        <v>1.4920499999999999</v>
      </c>
      <c r="H29" s="56">
        <v>6.3004599999999993</v>
      </c>
      <c r="I29" s="56">
        <f t="shared" si="1"/>
        <v>6.3004599999999993</v>
      </c>
      <c r="J29" s="56">
        <v>6.3004599999999993</v>
      </c>
      <c r="K29" s="56">
        <f t="shared" si="2"/>
        <v>6.3004599999999993</v>
      </c>
      <c r="L29" s="56">
        <v>6.4004599999999998</v>
      </c>
      <c r="M29" s="56">
        <f t="shared" si="3"/>
        <v>6.4004599999999998</v>
      </c>
      <c r="N29" s="56">
        <v>5.5004599999999995</v>
      </c>
      <c r="O29" s="56">
        <f t="shared" si="4"/>
        <v>5.5004599999999995</v>
      </c>
      <c r="P29" s="56">
        <v>6.4604599999999994</v>
      </c>
      <c r="Q29" s="56">
        <f t="shared" si="5"/>
        <v>6.4604599999999994</v>
      </c>
      <c r="R29" s="56">
        <v>5.5004599999999995</v>
      </c>
      <c r="S29" s="56">
        <f t="shared" si="6"/>
        <v>5.5004599999999995</v>
      </c>
      <c r="T29" s="49">
        <f>SUM([1]!Table3[[#This Row],[Northwest Region]:[Eastern Region]])</f>
        <v>72.998273999999995</v>
      </c>
      <c r="U29" s="57" t="s">
        <v>574</v>
      </c>
      <c r="V29" s="49" t="s">
        <v>542</v>
      </c>
      <c r="W29" s="44" t="s">
        <v>51</v>
      </c>
      <c r="X29" s="44" t="s">
        <v>50</v>
      </c>
      <c r="Y29" s="44" t="s">
        <v>51</v>
      </c>
      <c r="Z29" s="44" t="s">
        <v>51</v>
      </c>
      <c r="AA29" s="44" t="s">
        <v>51</v>
      </c>
      <c r="AB29" s="44" t="s">
        <v>51</v>
      </c>
      <c r="AC29" s="44" t="s">
        <v>50</v>
      </c>
      <c r="AD29" s="44" t="s">
        <v>50</v>
      </c>
      <c r="AE29" s="49" t="s">
        <v>543</v>
      </c>
      <c r="AF29" s="45" t="s">
        <v>51</v>
      </c>
      <c r="AG29" s="45" t="s">
        <v>51</v>
      </c>
      <c r="AH29" s="45" t="s">
        <v>50</v>
      </c>
      <c r="AI29" s="45" t="s">
        <v>51</v>
      </c>
      <c r="AJ29" s="45" t="s">
        <v>51</v>
      </c>
      <c r="AK29" s="45" t="s">
        <v>51</v>
      </c>
      <c r="AL29" s="45" t="s">
        <v>50</v>
      </c>
      <c r="AM29" s="45" t="s">
        <v>51</v>
      </c>
      <c r="AN29" s="45" t="s">
        <v>50</v>
      </c>
      <c r="AO29" s="45">
        <v>0</v>
      </c>
      <c r="AP29" s="45">
        <v>0</v>
      </c>
      <c r="AQ29" s="45" t="s">
        <v>51</v>
      </c>
      <c r="AR29" s="51" t="s">
        <v>351</v>
      </c>
    </row>
    <row r="30" spans="1:44" ht="43.5" x14ac:dyDescent="0.35">
      <c r="A30" s="43" t="s">
        <v>570</v>
      </c>
      <c r="B30" s="58" t="s">
        <v>571</v>
      </c>
      <c r="C30" s="44" t="s">
        <v>1</v>
      </c>
      <c r="D30" s="44" t="s">
        <v>601</v>
      </c>
      <c r="E30" s="44" t="s">
        <v>602</v>
      </c>
      <c r="F30" s="56">
        <v>1.5427999999999999</v>
      </c>
      <c r="G30" s="56">
        <f t="shared" si="0"/>
        <v>1.5427999999999999</v>
      </c>
      <c r="H30" s="56">
        <v>6.3613599999999995</v>
      </c>
      <c r="I30" s="56">
        <f t="shared" si="1"/>
        <v>6.3613599999999995</v>
      </c>
      <c r="J30" s="56">
        <v>6.3613599999999995</v>
      </c>
      <c r="K30" s="56">
        <f t="shared" si="2"/>
        <v>6.3613599999999995</v>
      </c>
      <c r="L30" s="56">
        <v>6.46136</v>
      </c>
      <c r="M30" s="56">
        <f t="shared" si="3"/>
        <v>6.46136</v>
      </c>
      <c r="N30" s="56">
        <v>5.5613599999999996</v>
      </c>
      <c r="O30" s="56">
        <f t="shared" si="4"/>
        <v>5.5613599999999996</v>
      </c>
      <c r="P30" s="56">
        <v>6.5213599999999996</v>
      </c>
      <c r="Q30" s="56">
        <f t="shared" si="5"/>
        <v>6.5213599999999996</v>
      </c>
      <c r="R30" s="56">
        <v>5.5613599999999996</v>
      </c>
      <c r="S30" s="56">
        <f t="shared" si="6"/>
        <v>5.5613599999999996</v>
      </c>
      <c r="T30" s="49">
        <f>SUM([1]!Table3[[#This Row],[Northwest Region]:[Eastern Region]])</f>
        <v>73.722983999999997</v>
      </c>
      <c r="U30" s="57" t="s">
        <v>574</v>
      </c>
      <c r="V30" s="49" t="s">
        <v>542</v>
      </c>
      <c r="W30" s="44" t="s">
        <v>51</v>
      </c>
      <c r="X30" s="44" t="s">
        <v>50</v>
      </c>
      <c r="Y30" s="44" t="s">
        <v>51</v>
      </c>
      <c r="Z30" s="44" t="s">
        <v>51</v>
      </c>
      <c r="AA30" s="44" t="s">
        <v>51</v>
      </c>
      <c r="AB30" s="44" t="s">
        <v>51</v>
      </c>
      <c r="AC30" s="44" t="s">
        <v>50</v>
      </c>
      <c r="AD30" s="44" t="s">
        <v>50</v>
      </c>
      <c r="AE30" s="49" t="s">
        <v>543</v>
      </c>
      <c r="AF30" s="45" t="s">
        <v>51</v>
      </c>
      <c r="AG30" s="45" t="s">
        <v>51</v>
      </c>
      <c r="AH30" s="45" t="s">
        <v>50</v>
      </c>
      <c r="AI30" s="45" t="s">
        <v>51</v>
      </c>
      <c r="AJ30" s="45" t="s">
        <v>51</v>
      </c>
      <c r="AK30" s="45" t="s">
        <v>51</v>
      </c>
      <c r="AL30" s="45" t="s">
        <v>50</v>
      </c>
      <c r="AM30" s="45" t="s">
        <v>51</v>
      </c>
      <c r="AN30" s="45" t="s">
        <v>50</v>
      </c>
      <c r="AO30" s="45">
        <v>0</v>
      </c>
      <c r="AP30" s="45">
        <v>0</v>
      </c>
      <c r="AQ30" s="45" t="s">
        <v>51</v>
      </c>
      <c r="AR30" s="51" t="s">
        <v>351</v>
      </c>
    </row>
    <row r="31" spans="1:44" ht="43.5" x14ac:dyDescent="0.35">
      <c r="A31" s="43" t="s">
        <v>570</v>
      </c>
      <c r="B31" s="58" t="s">
        <v>571</v>
      </c>
      <c r="C31" s="44" t="s">
        <v>1</v>
      </c>
      <c r="D31" s="44" t="s">
        <v>603</v>
      </c>
      <c r="E31" s="44" t="s">
        <v>604</v>
      </c>
      <c r="F31" s="56">
        <v>1.63415</v>
      </c>
      <c r="G31" s="56">
        <f t="shared" si="0"/>
        <v>1.63415</v>
      </c>
      <c r="H31" s="56">
        <v>6.47098</v>
      </c>
      <c r="I31" s="56">
        <f t="shared" si="1"/>
        <v>6.47098</v>
      </c>
      <c r="J31" s="56">
        <v>6.47098</v>
      </c>
      <c r="K31" s="56">
        <f t="shared" si="2"/>
        <v>6.47098</v>
      </c>
      <c r="L31" s="56">
        <v>6.5709800000000005</v>
      </c>
      <c r="M31" s="56">
        <f t="shared" si="3"/>
        <v>6.5709800000000005</v>
      </c>
      <c r="N31" s="56">
        <v>5.6709800000000001</v>
      </c>
      <c r="O31" s="56">
        <f t="shared" si="4"/>
        <v>5.6709800000000001</v>
      </c>
      <c r="P31" s="56">
        <v>6.6309800000000001</v>
      </c>
      <c r="Q31" s="56">
        <f t="shared" si="5"/>
        <v>6.6309800000000001</v>
      </c>
      <c r="R31" s="56">
        <v>5.6709800000000001</v>
      </c>
      <c r="S31" s="56">
        <f t="shared" si="6"/>
        <v>5.6709800000000001</v>
      </c>
      <c r="T31" s="49">
        <f>SUM([1]!Table3[[#This Row],[Northwest Region]:[Eastern Region]])</f>
        <v>75.027462</v>
      </c>
      <c r="U31" s="57" t="s">
        <v>574</v>
      </c>
      <c r="V31" s="49" t="s">
        <v>542</v>
      </c>
      <c r="W31" s="44" t="s">
        <v>51</v>
      </c>
      <c r="X31" s="44" t="s">
        <v>50</v>
      </c>
      <c r="Y31" s="44" t="s">
        <v>51</v>
      </c>
      <c r="Z31" s="44" t="s">
        <v>51</v>
      </c>
      <c r="AA31" s="44" t="s">
        <v>51</v>
      </c>
      <c r="AB31" s="44" t="s">
        <v>51</v>
      </c>
      <c r="AC31" s="44" t="s">
        <v>50</v>
      </c>
      <c r="AD31" s="44" t="s">
        <v>50</v>
      </c>
      <c r="AE31" s="49" t="s">
        <v>543</v>
      </c>
      <c r="AF31" s="45" t="s">
        <v>51</v>
      </c>
      <c r="AG31" s="45" t="s">
        <v>51</v>
      </c>
      <c r="AH31" s="45" t="s">
        <v>50</v>
      </c>
      <c r="AI31" s="45" t="s">
        <v>51</v>
      </c>
      <c r="AJ31" s="45" t="s">
        <v>51</v>
      </c>
      <c r="AK31" s="45" t="s">
        <v>51</v>
      </c>
      <c r="AL31" s="45" t="s">
        <v>50</v>
      </c>
      <c r="AM31" s="45" t="s">
        <v>51</v>
      </c>
      <c r="AN31" s="45" t="s">
        <v>50</v>
      </c>
      <c r="AO31" s="45">
        <v>0</v>
      </c>
      <c r="AP31" s="45">
        <v>0</v>
      </c>
      <c r="AQ31" s="45" t="s">
        <v>51</v>
      </c>
      <c r="AR31" s="51" t="s">
        <v>351</v>
      </c>
    </row>
    <row r="32" spans="1:44" ht="43.5" x14ac:dyDescent="0.35">
      <c r="A32" s="43" t="s">
        <v>570</v>
      </c>
      <c r="B32" s="58" t="s">
        <v>571</v>
      </c>
      <c r="C32" s="44" t="s">
        <v>1</v>
      </c>
      <c r="D32" s="44" t="s">
        <v>605</v>
      </c>
      <c r="E32" s="44" t="s">
        <v>606</v>
      </c>
      <c r="F32" s="56">
        <v>1.5326499999999998</v>
      </c>
      <c r="G32" s="56">
        <f t="shared" si="0"/>
        <v>1.5326499999999998</v>
      </c>
      <c r="H32" s="56">
        <v>6.3491799999999996</v>
      </c>
      <c r="I32" s="56">
        <f t="shared" si="1"/>
        <v>6.3491799999999996</v>
      </c>
      <c r="J32" s="56">
        <v>6.3491799999999996</v>
      </c>
      <c r="K32" s="56">
        <f t="shared" si="2"/>
        <v>6.3491799999999996</v>
      </c>
      <c r="L32" s="56">
        <v>6.4491800000000001</v>
      </c>
      <c r="M32" s="56">
        <f t="shared" si="3"/>
        <v>6.4491800000000001</v>
      </c>
      <c r="N32" s="56">
        <v>5.5491799999999998</v>
      </c>
      <c r="O32" s="56">
        <f t="shared" si="4"/>
        <v>5.5491799999999998</v>
      </c>
      <c r="P32" s="56">
        <v>6.5091799999999997</v>
      </c>
      <c r="Q32" s="56">
        <f t="shared" si="5"/>
        <v>6.5091799999999997</v>
      </c>
      <c r="R32" s="56">
        <v>5.5491799999999998</v>
      </c>
      <c r="S32" s="56">
        <f t="shared" si="6"/>
        <v>5.5491799999999998</v>
      </c>
      <c r="T32" s="49">
        <f>SUM([1]!Table3[[#This Row],[Northwest Region]:[Eastern Region]])</f>
        <v>73.578042000000011</v>
      </c>
      <c r="U32" s="57" t="s">
        <v>574</v>
      </c>
      <c r="V32" s="49" t="s">
        <v>542</v>
      </c>
      <c r="W32" s="44" t="s">
        <v>51</v>
      </c>
      <c r="X32" s="44" t="s">
        <v>50</v>
      </c>
      <c r="Y32" s="44" t="s">
        <v>51</v>
      </c>
      <c r="Z32" s="44" t="s">
        <v>51</v>
      </c>
      <c r="AA32" s="44" t="s">
        <v>51</v>
      </c>
      <c r="AB32" s="44" t="s">
        <v>51</v>
      </c>
      <c r="AC32" s="44" t="s">
        <v>50</v>
      </c>
      <c r="AD32" s="44" t="s">
        <v>50</v>
      </c>
      <c r="AE32" s="49" t="s">
        <v>543</v>
      </c>
      <c r="AF32" s="45" t="s">
        <v>51</v>
      </c>
      <c r="AG32" s="45" t="s">
        <v>51</v>
      </c>
      <c r="AH32" s="45" t="s">
        <v>50</v>
      </c>
      <c r="AI32" s="45" t="s">
        <v>51</v>
      </c>
      <c r="AJ32" s="45" t="s">
        <v>51</v>
      </c>
      <c r="AK32" s="45" t="s">
        <v>51</v>
      </c>
      <c r="AL32" s="45" t="s">
        <v>50</v>
      </c>
      <c r="AM32" s="45" t="s">
        <v>51</v>
      </c>
      <c r="AN32" s="45" t="s">
        <v>50</v>
      </c>
      <c r="AO32" s="45">
        <v>0</v>
      </c>
      <c r="AP32" s="45">
        <v>0</v>
      </c>
      <c r="AQ32" s="45" t="s">
        <v>51</v>
      </c>
      <c r="AR32" s="51" t="s">
        <v>351</v>
      </c>
    </row>
    <row r="33" spans="1:44" ht="43.5" x14ac:dyDescent="0.35">
      <c r="A33" s="43" t="s">
        <v>570</v>
      </c>
      <c r="B33" s="58" t="s">
        <v>571</v>
      </c>
      <c r="C33" s="44" t="s">
        <v>1</v>
      </c>
      <c r="D33" s="44" t="s">
        <v>607</v>
      </c>
      <c r="E33" s="44" t="s">
        <v>608</v>
      </c>
      <c r="F33" s="56">
        <v>1.5326499999999998</v>
      </c>
      <c r="G33" s="56">
        <f t="shared" si="0"/>
        <v>1.5326499999999998</v>
      </c>
      <c r="H33" s="56">
        <v>6.3491799999999996</v>
      </c>
      <c r="I33" s="56">
        <f t="shared" si="1"/>
        <v>6.3491799999999996</v>
      </c>
      <c r="J33" s="56">
        <v>6.3491799999999996</v>
      </c>
      <c r="K33" s="56">
        <f t="shared" si="2"/>
        <v>6.3491799999999996</v>
      </c>
      <c r="L33" s="56">
        <v>6.4491800000000001</v>
      </c>
      <c r="M33" s="56">
        <f t="shared" si="3"/>
        <v>6.4491800000000001</v>
      </c>
      <c r="N33" s="56">
        <v>5.5491799999999998</v>
      </c>
      <c r="O33" s="56">
        <f t="shared" si="4"/>
        <v>5.5491799999999998</v>
      </c>
      <c r="P33" s="56">
        <v>6.5091799999999997</v>
      </c>
      <c r="Q33" s="56">
        <f t="shared" si="5"/>
        <v>6.5091799999999997</v>
      </c>
      <c r="R33" s="56">
        <v>5.5491799999999998</v>
      </c>
      <c r="S33" s="56">
        <f t="shared" si="6"/>
        <v>5.5491799999999998</v>
      </c>
      <c r="T33" s="49">
        <f>SUM([1]!Table3[[#This Row],[Northwest Region]:[Eastern Region]])</f>
        <v>73.578042000000011</v>
      </c>
      <c r="U33" s="57" t="s">
        <v>574</v>
      </c>
      <c r="V33" s="49" t="s">
        <v>542</v>
      </c>
      <c r="W33" s="44" t="s">
        <v>51</v>
      </c>
      <c r="X33" s="44" t="s">
        <v>50</v>
      </c>
      <c r="Y33" s="44" t="s">
        <v>51</v>
      </c>
      <c r="Z33" s="44" t="s">
        <v>51</v>
      </c>
      <c r="AA33" s="44" t="s">
        <v>51</v>
      </c>
      <c r="AB33" s="44" t="s">
        <v>51</v>
      </c>
      <c r="AC33" s="44" t="s">
        <v>50</v>
      </c>
      <c r="AD33" s="44" t="s">
        <v>50</v>
      </c>
      <c r="AE33" s="49" t="s">
        <v>543</v>
      </c>
      <c r="AF33" s="45" t="s">
        <v>51</v>
      </c>
      <c r="AG33" s="45" t="s">
        <v>51</v>
      </c>
      <c r="AH33" s="45" t="s">
        <v>50</v>
      </c>
      <c r="AI33" s="45" t="s">
        <v>51</v>
      </c>
      <c r="AJ33" s="45" t="s">
        <v>51</v>
      </c>
      <c r="AK33" s="45" t="s">
        <v>51</v>
      </c>
      <c r="AL33" s="45" t="s">
        <v>50</v>
      </c>
      <c r="AM33" s="45" t="s">
        <v>51</v>
      </c>
      <c r="AN33" s="45" t="s">
        <v>50</v>
      </c>
      <c r="AO33" s="45">
        <v>0</v>
      </c>
      <c r="AP33" s="45">
        <v>0</v>
      </c>
      <c r="AQ33" s="45" t="s">
        <v>51</v>
      </c>
      <c r="AR33" s="51" t="s">
        <v>351</v>
      </c>
    </row>
    <row r="34" spans="1:44" ht="43.5" x14ac:dyDescent="0.35">
      <c r="A34" s="43" t="s">
        <v>570</v>
      </c>
      <c r="B34" s="58" t="s">
        <v>609</v>
      </c>
      <c r="C34" s="44" t="s">
        <v>1</v>
      </c>
      <c r="D34" s="44" t="s">
        <v>610</v>
      </c>
      <c r="E34" s="44" t="s">
        <v>611</v>
      </c>
      <c r="F34" s="56">
        <v>1.4311499999999997</v>
      </c>
      <c r="G34" s="56">
        <f t="shared" si="0"/>
        <v>1.4311499999999997</v>
      </c>
      <c r="H34" s="56">
        <v>6.2273799999999992</v>
      </c>
      <c r="I34" s="56">
        <f t="shared" si="1"/>
        <v>6.2273799999999992</v>
      </c>
      <c r="J34" s="56">
        <v>6.2273799999999992</v>
      </c>
      <c r="K34" s="56">
        <f t="shared" si="2"/>
        <v>6.2273799999999992</v>
      </c>
      <c r="L34" s="56">
        <v>6.3273799999999998</v>
      </c>
      <c r="M34" s="56">
        <f t="shared" si="3"/>
        <v>6.3273799999999998</v>
      </c>
      <c r="N34" s="56">
        <v>5.4273799999999994</v>
      </c>
      <c r="O34" s="56">
        <f t="shared" si="4"/>
        <v>5.4273799999999994</v>
      </c>
      <c r="P34" s="56">
        <v>6.3873799999999994</v>
      </c>
      <c r="Q34" s="56">
        <f t="shared" si="5"/>
        <v>6.3873799999999994</v>
      </c>
      <c r="R34" s="56">
        <v>5.4273799999999994</v>
      </c>
      <c r="S34" s="56">
        <f t="shared" si="6"/>
        <v>5.4273799999999994</v>
      </c>
      <c r="T34" s="49">
        <f>SUM([1]!Table3[[#This Row],[Northwest Region]:[Eastern Region]])</f>
        <v>72.128621999999993</v>
      </c>
      <c r="U34" s="57" t="s">
        <v>574</v>
      </c>
      <c r="V34" s="49" t="s">
        <v>550</v>
      </c>
      <c r="W34" s="44" t="s">
        <v>51</v>
      </c>
      <c r="X34" s="44" t="s">
        <v>51</v>
      </c>
      <c r="Y34" s="44" t="s">
        <v>51</v>
      </c>
      <c r="Z34" s="44" t="s">
        <v>51</v>
      </c>
      <c r="AA34" s="44" t="s">
        <v>51</v>
      </c>
      <c r="AB34" s="44" t="s">
        <v>51</v>
      </c>
      <c r="AC34" s="44" t="s">
        <v>50</v>
      </c>
      <c r="AD34" s="44" t="s">
        <v>50</v>
      </c>
      <c r="AE34" s="49" t="s">
        <v>543</v>
      </c>
      <c r="AF34" s="45" t="s">
        <v>51</v>
      </c>
      <c r="AG34" s="45" t="s">
        <v>51</v>
      </c>
      <c r="AH34" s="45" t="s">
        <v>50</v>
      </c>
      <c r="AI34" s="45" t="s">
        <v>50</v>
      </c>
      <c r="AJ34" s="45" t="s">
        <v>51</v>
      </c>
      <c r="AK34" s="45" t="s">
        <v>51</v>
      </c>
      <c r="AL34" s="45" t="s">
        <v>50</v>
      </c>
      <c r="AM34" s="45" t="s">
        <v>51</v>
      </c>
      <c r="AN34" s="45" t="s">
        <v>50</v>
      </c>
      <c r="AO34" s="45">
        <v>0</v>
      </c>
      <c r="AP34" s="45">
        <v>35</v>
      </c>
      <c r="AQ34" s="45" t="s">
        <v>51</v>
      </c>
      <c r="AR34" s="51" t="s">
        <v>351</v>
      </c>
    </row>
    <row r="35" spans="1:44" ht="43.5" x14ac:dyDescent="0.35">
      <c r="A35" s="43" t="s">
        <v>570</v>
      </c>
      <c r="B35" s="58" t="s">
        <v>609</v>
      </c>
      <c r="C35" s="44" t="s">
        <v>1</v>
      </c>
      <c r="D35" s="44" t="s">
        <v>612</v>
      </c>
      <c r="E35" s="44" t="s">
        <v>613</v>
      </c>
      <c r="F35" s="56">
        <v>1.2890499999999998</v>
      </c>
      <c r="G35" s="56">
        <f t="shared" si="0"/>
        <v>1.2890499999999998</v>
      </c>
      <c r="H35" s="56">
        <v>6.0568599999999995</v>
      </c>
      <c r="I35" s="56">
        <f t="shared" si="1"/>
        <v>6.0568599999999995</v>
      </c>
      <c r="J35" s="56">
        <v>6.0568599999999995</v>
      </c>
      <c r="K35" s="56">
        <f t="shared" si="2"/>
        <v>6.0568599999999995</v>
      </c>
      <c r="L35" s="56">
        <v>6.15686</v>
      </c>
      <c r="M35" s="56">
        <f t="shared" si="3"/>
        <v>6.15686</v>
      </c>
      <c r="N35" s="56">
        <v>5.2568599999999996</v>
      </c>
      <c r="O35" s="56">
        <f t="shared" si="4"/>
        <v>5.2568599999999996</v>
      </c>
      <c r="P35" s="56">
        <v>6.2168599999999996</v>
      </c>
      <c r="Q35" s="56">
        <f t="shared" si="5"/>
        <v>6.2168599999999996</v>
      </c>
      <c r="R35" s="56">
        <v>5.2568599999999996</v>
      </c>
      <c r="S35" s="56">
        <f t="shared" si="6"/>
        <v>5.2568599999999996</v>
      </c>
      <c r="T35" s="49">
        <f>SUM([1]!Table3[[#This Row],[Northwest Region]:[Eastern Region]])</f>
        <v>70.099434000000002</v>
      </c>
      <c r="U35" s="57" t="s">
        <v>574</v>
      </c>
      <c r="V35" s="49" t="s">
        <v>550</v>
      </c>
      <c r="W35" s="44" t="s">
        <v>51</v>
      </c>
      <c r="X35" s="44" t="s">
        <v>51</v>
      </c>
      <c r="Y35" s="44" t="s">
        <v>51</v>
      </c>
      <c r="Z35" s="44" t="s">
        <v>51</v>
      </c>
      <c r="AA35" s="44" t="s">
        <v>51</v>
      </c>
      <c r="AB35" s="44" t="s">
        <v>51</v>
      </c>
      <c r="AC35" s="44" t="s">
        <v>50</v>
      </c>
      <c r="AD35" s="44" t="s">
        <v>50</v>
      </c>
      <c r="AE35" s="49" t="s">
        <v>543</v>
      </c>
      <c r="AF35" s="45" t="s">
        <v>51</v>
      </c>
      <c r="AG35" s="45" t="s">
        <v>51</v>
      </c>
      <c r="AH35" s="45" t="s">
        <v>50</v>
      </c>
      <c r="AI35" s="45" t="s">
        <v>51</v>
      </c>
      <c r="AJ35" s="45" t="s">
        <v>51</v>
      </c>
      <c r="AK35" s="45" t="s">
        <v>51</v>
      </c>
      <c r="AL35" s="45" t="s">
        <v>50</v>
      </c>
      <c r="AM35" s="45" t="s">
        <v>51</v>
      </c>
      <c r="AN35" s="45" t="s">
        <v>50</v>
      </c>
      <c r="AO35" s="45">
        <v>0</v>
      </c>
      <c r="AP35" s="45">
        <v>0</v>
      </c>
      <c r="AQ35" s="45" t="s">
        <v>51</v>
      </c>
      <c r="AR35" s="51" t="s">
        <v>351</v>
      </c>
    </row>
    <row r="36" spans="1:44" ht="43.5" x14ac:dyDescent="0.35">
      <c r="A36" s="43" t="s">
        <v>570</v>
      </c>
      <c r="B36" s="58" t="s">
        <v>609</v>
      </c>
      <c r="C36" s="44" t="s">
        <v>1</v>
      </c>
      <c r="D36" s="44" t="s">
        <v>614</v>
      </c>
      <c r="E36" s="44" t="s">
        <v>615</v>
      </c>
      <c r="F36" s="56">
        <v>1.7457999999999998</v>
      </c>
      <c r="G36" s="56">
        <f t="shared" si="0"/>
        <v>1.7457999999999998</v>
      </c>
      <c r="H36" s="56">
        <v>6.6049599999999993</v>
      </c>
      <c r="I36" s="56">
        <f t="shared" si="1"/>
        <v>6.6049599999999993</v>
      </c>
      <c r="J36" s="56">
        <v>6.6049599999999993</v>
      </c>
      <c r="K36" s="56">
        <f t="shared" si="2"/>
        <v>6.6049599999999993</v>
      </c>
      <c r="L36" s="56">
        <v>6.7049599999999998</v>
      </c>
      <c r="M36" s="56">
        <f t="shared" si="3"/>
        <v>6.7049599999999998</v>
      </c>
      <c r="N36" s="56">
        <v>5.8049599999999995</v>
      </c>
      <c r="O36" s="56">
        <f t="shared" si="4"/>
        <v>5.8049599999999995</v>
      </c>
      <c r="P36" s="56">
        <v>6.7649599999999994</v>
      </c>
      <c r="Q36" s="56">
        <f t="shared" si="5"/>
        <v>6.7649599999999994</v>
      </c>
      <c r="R36" s="56">
        <v>5.8049599999999995</v>
      </c>
      <c r="S36" s="56">
        <f t="shared" si="6"/>
        <v>5.8049599999999995</v>
      </c>
      <c r="T36" s="49">
        <f>SUM([1]!Table3[[#This Row],[Northwest Region]:[Eastern Region]])</f>
        <v>76.621823999999989</v>
      </c>
      <c r="U36" s="57" t="s">
        <v>574</v>
      </c>
      <c r="V36" s="49" t="s">
        <v>542</v>
      </c>
      <c r="W36" s="44" t="s">
        <v>51</v>
      </c>
      <c r="X36" s="44" t="s">
        <v>51</v>
      </c>
      <c r="Y36" s="44" t="s">
        <v>51</v>
      </c>
      <c r="Z36" s="44" t="s">
        <v>51</v>
      </c>
      <c r="AA36" s="44" t="s">
        <v>51</v>
      </c>
      <c r="AB36" s="44" t="s">
        <v>51</v>
      </c>
      <c r="AC36" s="44" t="s">
        <v>50</v>
      </c>
      <c r="AD36" s="44" t="s">
        <v>50</v>
      </c>
      <c r="AE36" s="49" t="s">
        <v>543</v>
      </c>
      <c r="AF36" s="45" t="s">
        <v>51</v>
      </c>
      <c r="AG36" s="45" t="s">
        <v>51</v>
      </c>
      <c r="AH36" s="45" t="s">
        <v>50</v>
      </c>
      <c r="AI36" s="45" t="s">
        <v>51</v>
      </c>
      <c r="AJ36" s="45" t="s">
        <v>51</v>
      </c>
      <c r="AK36" s="45" t="s">
        <v>51</v>
      </c>
      <c r="AL36" s="45" t="s">
        <v>50</v>
      </c>
      <c r="AM36" s="45" t="s">
        <v>51</v>
      </c>
      <c r="AN36" s="45" t="s">
        <v>50</v>
      </c>
      <c r="AO36" s="45">
        <v>0</v>
      </c>
      <c r="AP36" s="45">
        <v>0</v>
      </c>
      <c r="AQ36" s="45" t="s">
        <v>51</v>
      </c>
      <c r="AR36" s="51" t="s">
        <v>351</v>
      </c>
    </row>
    <row r="37" spans="1:44" ht="43.5" x14ac:dyDescent="0.35">
      <c r="A37" s="43" t="s">
        <v>570</v>
      </c>
      <c r="B37" s="58" t="s">
        <v>609</v>
      </c>
      <c r="C37" s="44" t="s">
        <v>1</v>
      </c>
      <c r="D37" s="44" t="s">
        <v>616</v>
      </c>
      <c r="E37" s="44" t="s">
        <v>617</v>
      </c>
      <c r="F37" s="56">
        <v>1.63415</v>
      </c>
      <c r="G37" s="56">
        <f t="shared" si="0"/>
        <v>1.63415</v>
      </c>
      <c r="H37" s="56">
        <v>6.47098</v>
      </c>
      <c r="I37" s="56">
        <f t="shared" si="1"/>
        <v>6.47098</v>
      </c>
      <c r="J37" s="56">
        <v>6.47098</v>
      </c>
      <c r="K37" s="56">
        <f t="shared" si="2"/>
        <v>6.47098</v>
      </c>
      <c r="L37" s="56">
        <v>6.5709800000000005</v>
      </c>
      <c r="M37" s="56">
        <f t="shared" si="3"/>
        <v>6.5709800000000005</v>
      </c>
      <c r="N37" s="56">
        <v>5.6709800000000001</v>
      </c>
      <c r="O37" s="56">
        <f t="shared" si="4"/>
        <v>5.6709800000000001</v>
      </c>
      <c r="P37" s="56">
        <v>6.6309800000000001</v>
      </c>
      <c r="Q37" s="56">
        <f t="shared" si="5"/>
        <v>6.6309800000000001</v>
      </c>
      <c r="R37" s="56">
        <v>5.6709800000000001</v>
      </c>
      <c r="S37" s="56">
        <f t="shared" si="6"/>
        <v>5.6709800000000001</v>
      </c>
      <c r="T37" s="49">
        <f>SUM([1]!Table3[[#This Row],[Northwest Region]:[Eastern Region]])</f>
        <v>75.027462</v>
      </c>
      <c r="U37" s="57" t="s">
        <v>574</v>
      </c>
      <c r="V37" s="49" t="s">
        <v>542</v>
      </c>
      <c r="W37" s="44" t="s">
        <v>51</v>
      </c>
      <c r="X37" s="44" t="s">
        <v>51</v>
      </c>
      <c r="Y37" s="44" t="s">
        <v>51</v>
      </c>
      <c r="Z37" s="44" t="s">
        <v>51</v>
      </c>
      <c r="AA37" s="44" t="s">
        <v>51</v>
      </c>
      <c r="AB37" s="44" t="s">
        <v>51</v>
      </c>
      <c r="AC37" s="44" t="s">
        <v>50</v>
      </c>
      <c r="AD37" s="44" t="s">
        <v>50</v>
      </c>
      <c r="AE37" s="49" t="s">
        <v>543</v>
      </c>
      <c r="AF37" s="45" t="s">
        <v>51</v>
      </c>
      <c r="AG37" s="45" t="s">
        <v>51</v>
      </c>
      <c r="AH37" s="45" t="s">
        <v>50</v>
      </c>
      <c r="AI37" s="45" t="s">
        <v>51</v>
      </c>
      <c r="AJ37" s="45" t="s">
        <v>51</v>
      </c>
      <c r="AK37" s="45" t="s">
        <v>51</v>
      </c>
      <c r="AL37" s="45" t="s">
        <v>50</v>
      </c>
      <c r="AM37" s="45" t="s">
        <v>51</v>
      </c>
      <c r="AN37" s="45" t="s">
        <v>50</v>
      </c>
      <c r="AO37" s="45">
        <v>0</v>
      </c>
      <c r="AP37" s="45">
        <v>0</v>
      </c>
      <c r="AQ37" s="45" t="s">
        <v>51</v>
      </c>
      <c r="AR37" s="51" t="s">
        <v>351</v>
      </c>
    </row>
    <row r="38" spans="1:44" ht="43.5" x14ac:dyDescent="0.35">
      <c r="A38" s="43" t="s">
        <v>570</v>
      </c>
      <c r="B38" s="58" t="s">
        <v>609</v>
      </c>
      <c r="C38" s="44" t="s">
        <v>1</v>
      </c>
      <c r="D38" s="44" t="s">
        <v>618</v>
      </c>
      <c r="E38" s="44" t="s">
        <v>619</v>
      </c>
      <c r="F38" s="56">
        <v>1.2991999999999999</v>
      </c>
      <c r="G38" s="56">
        <f t="shared" ref="G38:G69" si="7">(F38*$H$1)+F38</f>
        <v>1.2991999999999999</v>
      </c>
      <c r="H38" s="56">
        <v>6.0690399999999993</v>
      </c>
      <c r="I38" s="56">
        <f t="shared" ref="I38:I69" si="8">(H38*$H$1)+H38</f>
        <v>6.0690399999999993</v>
      </c>
      <c r="J38" s="56">
        <v>6.0690399999999993</v>
      </c>
      <c r="K38" s="56">
        <f t="shared" ref="K38:K69" si="9">(J38*$H$1)+J38</f>
        <v>6.0690399999999993</v>
      </c>
      <c r="L38" s="56">
        <v>6.1690399999999999</v>
      </c>
      <c r="M38" s="56">
        <f t="shared" ref="M38:M69" si="10">(L38*$H$1)+L38</f>
        <v>6.1690399999999999</v>
      </c>
      <c r="N38" s="56">
        <v>5.2690399999999995</v>
      </c>
      <c r="O38" s="56">
        <f t="shared" ref="O38:O69" si="11">(N38*$H$1)+N38</f>
        <v>5.2690399999999995</v>
      </c>
      <c r="P38" s="56">
        <v>6.2290399999999995</v>
      </c>
      <c r="Q38" s="56">
        <f t="shared" ref="Q38:Q69" si="12">(P38*$H$1)+P38</f>
        <v>6.2290399999999995</v>
      </c>
      <c r="R38" s="56">
        <v>5.2690399999999995</v>
      </c>
      <c r="S38" s="56">
        <f t="shared" ref="S38:S69" si="13">(R38*$H$1)+R38</f>
        <v>5.2690399999999995</v>
      </c>
      <c r="T38" s="49">
        <f>SUM([1]!Table3[[#This Row],[Northwest Region]:[Eastern Region]])</f>
        <v>70.244376000000003</v>
      </c>
      <c r="U38" s="57" t="s">
        <v>574</v>
      </c>
      <c r="V38" s="49" t="s">
        <v>550</v>
      </c>
      <c r="W38" s="44" t="s">
        <v>51</v>
      </c>
      <c r="X38" s="44" t="s">
        <v>51</v>
      </c>
      <c r="Y38" s="44" t="s">
        <v>51</v>
      </c>
      <c r="Z38" s="44" t="s">
        <v>51</v>
      </c>
      <c r="AA38" s="44" t="s">
        <v>51</v>
      </c>
      <c r="AB38" s="44" t="s">
        <v>51</v>
      </c>
      <c r="AC38" s="44" t="s">
        <v>50</v>
      </c>
      <c r="AD38" s="44" t="s">
        <v>50</v>
      </c>
      <c r="AE38" s="49" t="s">
        <v>543</v>
      </c>
      <c r="AF38" s="45" t="s">
        <v>51</v>
      </c>
      <c r="AG38" s="45" t="s">
        <v>51</v>
      </c>
      <c r="AH38" s="45" t="s">
        <v>50</v>
      </c>
      <c r="AI38" s="45" t="s">
        <v>50</v>
      </c>
      <c r="AJ38" s="45" t="s">
        <v>51</v>
      </c>
      <c r="AK38" s="45" t="s">
        <v>51</v>
      </c>
      <c r="AL38" s="45" t="s">
        <v>50</v>
      </c>
      <c r="AM38" s="45" t="s">
        <v>51</v>
      </c>
      <c r="AN38" s="45" t="s">
        <v>50</v>
      </c>
      <c r="AO38" s="45">
        <v>0</v>
      </c>
      <c r="AP38" s="45">
        <v>0</v>
      </c>
      <c r="AQ38" s="45" t="s">
        <v>51</v>
      </c>
      <c r="AR38" s="51" t="s">
        <v>351</v>
      </c>
    </row>
    <row r="39" spans="1:44" ht="43.5" x14ac:dyDescent="0.35">
      <c r="A39" s="43" t="s">
        <v>570</v>
      </c>
      <c r="B39" s="58" t="s">
        <v>609</v>
      </c>
      <c r="C39" s="44" t="s">
        <v>1</v>
      </c>
      <c r="D39" s="44" t="s">
        <v>620</v>
      </c>
      <c r="E39" s="44" t="s">
        <v>621</v>
      </c>
      <c r="F39" s="56">
        <v>1.2890499999999998</v>
      </c>
      <c r="G39" s="56">
        <f t="shared" si="7"/>
        <v>1.2890499999999998</v>
      </c>
      <c r="H39" s="56">
        <v>6.0568599999999995</v>
      </c>
      <c r="I39" s="56">
        <f t="shared" si="8"/>
        <v>6.0568599999999995</v>
      </c>
      <c r="J39" s="56">
        <v>6.0568599999999995</v>
      </c>
      <c r="K39" s="56">
        <f t="shared" si="9"/>
        <v>6.0568599999999995</v>
      </c>
      <c r="L39" s="56">
        <v>6.15686</v>
      </c>
      <c r="M39" s="56">
        <f t="shared" si="10"/>
        <v>6.15686</v>
      </c>
      <c r="N39" s="56">
        <v>5.2568599999999996</v>
      </c>
      <c r="O39" s="56">
        <f t="shared" si="11"/>
        <v>5.2568599999999996</v>
      </c>
      <c r="P39" s="56">
        <v>6.2168599999999996</v>
      </c>
      <c r="Q39" s="56">
        <f t="shared" si="12"/>
        <v>6.2168599999999996</v>
      </c>
      <c r="R39" s="56">
        <v>5.2568599999999996</v>
      </c>
      <c r="S39" s="56">
        <f t="shared" si="13"/>
        <v>5.2568599999999996</v>
      </c>
      <c r="T39" s="49">
        <f>SUM([1]!Table3[[#This Row],[Northwest Region]:[Eastern Region]])</f>
        <v>70.099434000000002</v>
      </c>
      <c r="U39" s="57" t="s">
        <v>574</v>
      </c>
      <c r="V39" s="49" t="s">
        <v>550</v>
      </c>
      <c r="W39" s="44" t="s">
        <v>51</v>
      </c>
      <c r="X39" s="44" t="s">
        <v>51</v>
      </c>
      <c r="Y39" s="44" t="s">
        <v>51</v>
      </c>
      <c r="Z39" s="44" t="s">
        <v>51</v>
      </c>
      <c r="AA39" s="44" t="s">
        <v>51</v>
      </c>
      <c r="AB39" s="44" t="s">
        <v>51</v>
      </c>
      <c r="AC39" s="44" t="s">
        <v>50</v>
      </c>
      <c r="AD39" s="44" t="s">
        <v>50</v>
      </c>
      <c r="AE39" s="49" t="s">
        <v>543</v>
      </c>
      <c r="AF39" s="45" t="s">
        <v>51</v>
      </c>
      <c r="AG39" s="45" t="s">
        <v>51</v>
      </c>
      <c r="AH39" s="45" t="s">
        <v>50</v>
      </c>
      <c r="AI39" s="45" t="s">
        <v>50</v>
      </c>
      <c r="AJ39" s="45" t="s">
        <v>51</v>
      </c>
      <c r="AK39" s="45" t="s">
        <v>51</v>
      </c>
      <c r="AL39" s="45" t="s">
        <v>50</v>
      </c>
      <c r="AM39" s="45" t="s">
        <v>51</v>
      </c>
      <c r="AN39" s="45" t="s">
        <v>50</v>
      </c>
      <c r="AO39" s="45">
        <v>0</v>
      </c>
      <c r="AP39" s="45">
        <v>0</v>
      </c>
      <c r="AQ39" s="45" t="s">
        <v>51</v>
      </c>
      <c r="AR39" s="51" t="s">
        <v>351</v>
      </c>
    </row>
    <row r="40" spans="1:44" ht="43.5" x14ac:dyDescent="0.35">
      <c r="A40" s="43" t="s">
        <v>570</v>
      </c>
      <c r="B40" s="58" t="s">
        <v>609</v>
      </c>
      <c r="C40" s="44" t="s">
        <v>1</v>
      </c>
      <c r="D40" s="44" t="s">
        <v>622</v>
      </c>
      <c r="E40" s="44" t="s">
        <v>623</v>
      </c>
      <c r="F40" s="56">
        <v>1.4311499999999997</v>
      </c>
      <c r="G40" s="56">
        <f t="shared" si="7"/>
        <v>1.4311499999999997</v>
      </c>
      <c r="H40" s="56">
        <v>6.2273799999999992</v>
      </c>
      <c r="I40" s="56">
        <f t="shared" si="8"/>
        <v>6.2273799999999992</v>
      </c>
      <c r="J40" s="56">
        <v>6.2273799999999992</v>
      </c>
      <c r="K40" s="56">
        <f t="shared" si="9"/>
        <v>6.2273799999999992</v>
      </c>
      <c r="L40" s="56">
        <v>6.3273799999999998</v>
      </c>
      <c r="M40" s="56">
        <f t="shared" si="10"/>
        <v>6.3273799999999998</v>
      </c>
      <c r="N40" s="56">
        <v>5.4273799999999994</v>
      </c>
      <c r="O40" s="56">
        <f t="shared" si="11"/>
        <v>5.4273799999999994</v>
      </c>
      <c r="P40" s="56">
        <v>6.3873799999999994</v>
      </c>
      <c r="Q40" s="56">
        <f t="shared" si="12"/>
        <v>6.3873799999999994</v>
      </c>
      <c r="R40" s="56">
        <v>5.4273799999999994</v>
      </c>
      <c r="S40" s="56">
        <f t="shared" si="13"/>
        <v>5.4273799999999994</v>
      </c>
      <c r="T40" s="49">
        <f>SUM([1]!Table3[[#This Row],[Northwest Region]:[Eastern Region]])</f>
        <v>72.128621999999993</v>
      </c>
      <c r="U40" s="57" t="s">
        <v>574</v>
      </c>
      <c r="V40" s="49" t="s">
        <v>550</v>
      </c>
      <c r="W40" s="44" t="s">
        <v>51</v>
      </c>
      <c r="X40" s="44" t="s">
        <v>51</v>
      </c>
      <c r="Y40" s="44" t="s">
        <v>51</v>
      </c>
      <c r="Z40" s="44" t="s">
        <v>51</v>
      </c>
      <c r="AA40" s="44" t="s">
        <v>51</v>
      </c>
      <c r="AB40" s="44" t="s">
        <v>51</v>
      </c>
      <c r="AC40" s="44" t="s">
        <v>50</v>
      </c>
      <c r="AD40" s="44" t="s">
        <v>50</v>
      </c>
      <c r="AE40" s="49" t="s">
        <v>543</v>
      </c>
      <c r="AF40" s="45" t="s">
        <v>51</v>
      </c>
      <c r="AG40" s="45" t="s">
        <v>51</v>
      </c>
      <c r="AH40" s="45" t="s">
        <v>50</v>
      </c>
      <c r="AI40" s="45" t="s">
        <v>50</v>
      </c>
      <c r="AJ40" s="45" t="s">
        <v>51</v>
      </c>
      <c r="AK40" s="45" t="s">
        <v>51</v>
      </c>
      <c r="AL40" s="45" t="s">
        <v>50</v>
      </c>
      <c r="AM40" s="45" t="s">
        <v>51</v>
      </c>
      <c r="AN40" s="45" t="s">
        <v>50</v>
      </c>
      <c r="AO40" s="45">
        <v>0</v>
      </c>
      <c r="AP40" s="45">
        <v>0</v>
      </c>
      <c r="AQ40" s="45" t="s">
        <v>51</v>
      </c>
      <c r="AR40" s="51" t="s">
        <v>351</v>
      </c>
    </row>
    <row r="41" spans="1:44" ht="43.5" x14ac:dyDescent="0.35">
      <c r="A41" s="43" t="s">
        <v>570</v>
      </c>
      <c r="B41" s="58" t="s">
        <v>624</v>
      </c>
      <c r="C41" s="44" t="s">
        <v>1</v>
      </c>
      <c r="D41" s="44" t="s">
        <v>625</v>
      </c>
      <c r="E41" s="44" t="s">
        <v>626</v>
      </c>
      <c r="F41" s="56">
        <v>2.6389999999999998</v>
      </c>
      <c r="G41" s="56">
        <f t="shared" si="7"/>
        <v>2.6389999999999998</v>
      </c>
      <c r="H41" s="56">
        <v>7.6768000000000001</v>
      </c>
      <c r="I41" s="56">
        <f t="shared" si="8"/>
        <v>7.6768000000000001</v>
      </c>
      <c r="J41" s="56">
        <v>7.6768000000000001</v>
      </c>
      <c r="K41" s="56">
        <f t="shared" si="9"/>
        <v>7.6768000000000001</v>
      </c>
      <c r="L41" s="56">
        <v>7.7767999999999997</v>
      </c>
      <c r="M41" s="56">
        <f t="shared" si="10"/>
        <v>7.7767999999999997</v>
      </c>
      <c r="N41" s="56">
        <v>6.8767999999999994</v>
      </c>
      <c r="O41" s="56">
        <f t="shared" si="11"/>
        <v>6.8767999999999994</v>
      </c>
      <c r="P41" s="56">
        <v>7.8368000000000002</v>
      </c>
      <c r="Q41" s="56">
        <f t="shared" si="12"/>
        <v>7.8368000000000002</v>
      </c>
      <c r="R41" s="56">
        <v>6.8767999999999994</v>
      </c>
      <c r="S41" s="56">
        <f t="shared" si="13"/>
        <v>6.8767999999999994</v>
      </c>
      <c r="T41" s="49">
        <f>SUM([1]!Table3[[#This Row],[Northwest Region]:[Eastern Region]])</f>
        <v>89.376719999999992</v>
      </c>
      <c r="U41" s="57" t="s">
        <v>574</v>
      </c>
      <c r="V41" s="49" t="s">
        <v>542</v>
      </c>
      <c r="W41" s="44" t="s">
        <v>51</v>
      </c>
      <c r="X41" s="44" t="s">
        <v>51</v>
      </c>
      <c r="Y41" s="44" t="s">
        <v>51</v>
      </c>
      <c r="Z41" s="44" t="s">
        <v>51</v>
      </c>
      <c r="AA41" s="44" t="s">
        <v>51</v>
      </c>
      <c r="AB41" s="44" t="s">
        <v>51</v>
      </c>
      <c r="AC41" s="44" t="s">
        <v>50</v>
      </c>
      <c r="AD41" s="44" t="s">
        <v>50</v>
      </c>
      <c r="AE41" s="49" t="s">
        <v>543</v>
      </c>
      <c r="AF41" s="45" t="s">
        <v>51</v>
      </c>
      <c r="AG41" s="45" t="s">
        <v>51</v>
      </c>
      <c r="AH41" s="45" t="s">
        <v>50</v>
      </c>
      <c r="AI41" s="45" t="s">
        <v>50</v>
      </c>
      <c r="AJ41" s="45" t="s">
        <v>51</v>
      </c>
      <c r="AK41" s="45" t="s">
        <v>51</v>
      </c>
      <c r="AL41" s="45" t="s">
        <v>50</v>
      </c>
      <c r="AM41" s="45" t="s">
        <v>51</v>
      </c>
      <c r="AN41" s="45" t="s">
        <v>50</v>
      </c>
      <c r="AO41" s="45">
        <v>0</v>
      </c>
      <c r="AP41" s="45">
        <v>30</v>
      </c>
      <c r="AQ41" s="45" t="s">
        <v>51</v>
      </c>
      <c r="AR41" s="51" t="s">
        <v>351</v>
      </c>
    </row>
    <row r="42" spans="1:44" ht="43.5" x14ac:dyDescent="0.35">
      <c r="A42" s="43" t="s">
        <v>570</v>
      </c>
      <c r="B42" s="58" t="s">
        <v>624</v>
      </c>
      <c r="C42" s="44" t="s">
        <v>1</v>
      </c>
      <c r="D42" s="44" t="s">
        <v>627</v>
      </c>
      <c r="E42" s="44" t="s">
        <v>628</v>
      </c>
      <c r="F42" s="56">
        <v>2.6389999999999998</v>
      </c>
      <c r="G42" s="56">
        <f t="shared" si="7"/>
        <v>2.6389999999999998</v>
      </c>
      <c r="H42" s="56">
        <v>7.6768000000000001</v>
      </c>
      <c r="I42" s="56">
        <f t="shared" si="8"/>
        <v>7.6768000000000001</v>
      </c>
      <c r="J42" s="56">
        <v>7.6768000000000001</v>
      </c>
      <c r="K42" s="56">
        <f t="shared" si="9"/>
        <v>7.6768000000000001</v>
      </c>
      <c r="L42" s="56">
        <v>7.7767999999999997</v>
      </c>
      <c r="M42" s="56">
        <f t="shared" si="10"/>
        <v>7.7767999999999997</v>
      </c>
      <c r="N42" s="56">
        <v>6.8767999999999994</v>
      </c>
      <c r="O42" s="56">
        <f t="shared" si="11"/>
        <v>6.8767999999999994</v>
      </c>
      <c r="P42" s="56">
        <v>7.8368000000000002</v>
      </c>
      <c r="Q42" s="56">
        <f t="shared" si="12"/>
        <v>7.8368000000000002</v>
      </c>
      <c r="R42" s="56">
        <v>6.8767999999999994</v>
      </c>
      <c r="S42" s="56">
        <f t="shared" si="13"/>
        <v>6.8767999999999994</v>
      </c>
      <c r="T42" s="49">
        <f>SUM([1]!Table3[[#This Row],[Northwest Region]:[Eastern Region]])</f>
        <v>89.376719999999992</v>
      </c>
      <c r="U42" s="57" t="s">
        <v>574</v>
      </c>
      <c r="V42" s="49" t="s">
        <v>542</v>
      </c>
      <c r="W42" s="44" t="s">
        <v>51</v>
      </c>
      <c r="X42" s="44" t="s">
        <v>51</v>
      </c>
      <c r="Y42" s="44" t="s">
        <v>51</v>
      </c>
      <c r="Z42" s="44" t="s">
        <v>51</v>
      </c>
      <c r="AA42" s="44" t="s">
        <v>51</v>
      </c>
      <c r="AB42" s="44" t="s">
        <v>51</v>
      </c>
      <c r="AC42" s="44" t="s">
        <v>50</v>
      </c>
      <c r="AD42" s="44" t="s">
        <v>50</v>
      </c>
      <c r="AE42" s="49" t="s">
        <v>543</v>
      </c>
      <c r="AF42" s="45" t="s">
        <v>51</v>
      </c>
      <c r="AG42" s="45" t="s">
        <v>51</v>
      </c>
      <c r="AH42" s="45" t="s">
        <v>50</v>
      </c>
      <c r="AI42" s="45" t="s">
        <v>50</v>
      </c>
      <c r="AJ42" s="45" t="s">
        <v>51</v>
      </c>
      <c r="AK42" s="45" t="s">
        <v>51</v>
      </c>
      <c r="AL42" s="45" t="s">
        <v>50</v>
      </c>
      <c r="AM42" s="45" t="s">
        <v>51</v>
      </c>
      <c r="AN42" s="45" t="s">
        <v>50</v>
      </c>
      <c r="AO42" s="45">
        <v>0</v>
      </c>
      <c r="AP42" s="45">
        <v>30</v>
      </c>
      <c r="AQ42" s="45" t="s">
        <v>51</v>
      </c>
      <c r="AR42" s="51" t="s">
        <v>351</v>
      </c>
    </row>
    <row r="43" spans="1:44" ht="43.5" x14ac:dyDescent="0.35">
      <c r="A43" s="43" t="s">
        <v>570</v>
      </c>
      <c r="B43" s="58" t="s">
        <v>624</v>
      </c>
      <c r="C43" s="44" t="s">
        <v>1</v>
      </c>
      <c r="D43" s="44" t="s">
        <v>629</v>
      </c>
      <c r="E43" s="44" t="s">
        <v>630</v>
      </c>
      <c r="F43" s="56">
        <v>2.3953999999999995</v>
      </c>
      <c r="G43" s="56">
        <f t="shared" si="7"/>
        <v>2.3953999999999995</v>
      </c>
      <c r="H43" s="56">
        <v>7.384479999999999</v>
      </c>
      <c r="I43" s="56">
        <f t="shared" si="8"/>
        <v>7.384479999999999</v>
      </c>
      <c r="J43" s="56">
        <v>7.384479999999999</v>
      </c>
      <c r="K43" s="56">
        <f t="shared" si="9"/>
        <v>7.384479999999999</v>
      </c>
      <c r="L43" s="56">
        <v>7.4844799999999996</v>
      </c>
      <c r="M43" s="56">
        <f t="shared" si="10"/>
        <v>7.4844799999999996</v>
      </c>
      <c r="N43" s="56">
        <v>6.5844799999999992</v>
      </c>
      <c r="O43" s="56">
        <f t="shared" si="11"/>
        <v>6.5844799999999992</v>
      </c>
      <c r="P43" s="56">
        <v>7.5444799999999992</v>
      </c>
      <c r="Q43" s="56">
        <f t="shared" si="12"/>
        <v>7.5444799999999992</v>
      </c>
      <c r="R43" s="56">
        <v>6.5844799999999992</v>
      </c>
      <c r="S43" s="56">
        <f t="shared" si="13"/>
        <v>6.5844799999999992</v>
      </c>
      <c r="T43" s="49">
        <f>SUM([1]!Table3[[#This Row],[Northwest Region]:[Eastern Region]])</f>
        <v>85.898111999999983</v>
      </c>
      <c r="U43" s="57" t="s">
        <v>574</v>
      </c>
      <c r="V43" s="49" t="s">
        <v>542</v>
      </c>
      <c r="W43" s="44" t="s">
        <v>51</v>
      </c>
      <c r="X43" s="44" t="s">
        <v>51</v>
      </c>
      <c r="Y43" s="44" t="s">
        <v>51</v>
      </c>
      <c r="Z43" s="44" t="s">
        <v>51</v>
      </c>
      <c r="AA43" s="44" t="s">
        <v>51</v>
      </c>
      <c r="AB43" s="44" t="s">
        <v>51</v>
      </c>
      <c r="AC43" s="44" t="s">
        <v>50</v>
      </c>
      <c r="AD43" s="44" t="s">
        <v>50</v>
      </c>
      <c r="AE43" s="49" t="s">
        <v>543</v>
      </c>
      <c r="AF43" s="45" t="s">
        <v>51</v>
      </c>
      <c r="AG43" s="45" t="s">
        <v>51</v>
      </c>
      <c r="AH43" s="45" t="s">
        <v>50</v>
      </c>
      <c r="AI43" s="45" t="s">
        <v>50</v>
      </c>
      <c r="AJ43" s="45" t="s">
        <v>51</v>
      </c>
      <c r="AK43" s="45" t="s">
        <v>51</v>
      </c>
      <c r="AL43" s="45" t="s">
        <v>50</v>
      </c>
      <c r="AM43" s="45" t="s">
        <v>51</v>
      </c>
      <c r="AN43" s="45" t="s">
        <v>50</v>
      </c>
      <c r="AO43" s="45">
        <v>0</v>
      </c>
      <c r="AP43" s="45">
        <v>30</v>
      </c>
      <c r="AQ43" s="45" t="s">
        <v>51</v>
      </c>
      <c r="AR43" s="51" t="s">
        <v>351</v>
      </c>
    </row>
    <row r="44" spans="1:44" ht="43.5" x14ac:dyDescent="0.35">
      <c r="A44" s="43" t="s">
        <v>570</v>
      </c>
      <c r="B44" s="58" t="s">
        <v>624</v>
      </c>
      <c r="C44" s="44" t="s">
        <v>1</v>
      </c>
      <c r="D44" s="44" t="s">
        <v>631</v>
      </c>
      <c r="E44" s="44" t="s">
        <v>632</v>
      </c>
      <c r="F44" s="56">
        <v>2.4461499999999998</v>
      </c>
      <c r="G44" s="56">
        <f t="shared" si="7"/>
        <v>2.4461499999999998</v>
      </c>
      <c r="H44" s="56">
        <v>7.4453800000000001</v>
      </c>
      <c r="I44" s="56">
        <f t="shared" si="8"/>
        <v>7.4453800000000001</v>
      </c>
      <c r="J44" s="56">
        <v>7.4453800000000001</v>
      </c>
      <c r="K44" s="56">
        <f t="shared" si="9"/>
        <v>7.4453800000000001</v>
      </c>
      <c r="L44" s="56">
        <v>7.5453799999999998</v>
      </c>
      <c r="M44" s="56">
        <f t="shared" si="10"/>
        <v>7.5453799999999998</v>
      </c>
      <c r="N44" s="56">
        <v>6.6453799999999994</v>
      </c>
      <c r="O44" s="56">
        <f t="shared" si="11"/>
        <v>6.6453799999999994</v>
      </c>
      <c r="P44" s="56">
        <v>7.6053800000000003</v>
      </c>
      <c r="Q44" s="56">
        <f t="shared" si="12"/>
        <v>7.6053800000000003</v>
      </c>
      <c r="R44" s="56">
        <v>6.6453799999999994</v>
      </c>
      <c r="S44" s="56">
        <f t="shared" si="13"/>
        <v>6.6453799999999994</v>
      </c>
      <c r="T44" s="49">
        <f>SUM([1]!Table3[[#This Row],[Northwest Region]:[Eastern Region]])</f>
        <v>86.622821999999999</v>
      </c>
      <c r="U44" s="57" t="s">
        <v>574</v>
      </c>
      <c r="V44" s="49" t="s">
        <v>542</v>
      </c>
      <c r="W44" s="44" t="s">
        <v>51</v>
      </c>
      <c r="X44" s="44" t="s">
        <v>51</v>
      </c>
      <c r="Y44" s="44" t="s">
        <v>51</v>
      </c>
      <c r="Z44" s="44" t="s">
        <v>51</v>
      </c>
      <c r="AA44" s="44" t="s">
        <v>51</v>
      </c>
      <c r="AB44" s="44" t="s">
        <v>51</v>
      </c>
      <c r="AC44" s="44" t="s">
        <v>50</v>
      </c>
      <c r="AD44" s="44" t="s">
        <v>50</v>
      </c>
      <c r="AE44" s="49" t="s">
        <v>543</v>
      </c>
      <c r="AF44" s="45" t="s">
        <v>51</v>
      </c>
      <c r="AG44" s="45" t="s">
        <v>51</v>
      </c>
      <c r="AH44" s="45" t="s">
        <v>50</v>
      </c>
      <c r="AI44" s="45" t="s">
        <v>50</v>
      </c>
      <c r="AJ44" s="45" t="s">
        <v>51</v>
      </c>
      <c r="AK44" s="45" t="s">
        <v>51</v>
      </c>
      <c r="AL44" s="45" t="s">
        <v>50</v>
      </c>
      <c r="AM44" s="45" t="s">
        <v>51</v>
      </c>
      <c r="AN44" s="45" t="s">
        <v>50</v>
      </c>
      <c r="AO44" s="45">
        <v>0</v>
      </c>
      <c r="AP44" s="45">
        <v>30</v>
      </c>
      <c r="AQ44" s="45" t="s">
        <v>51</v>
      </c>
      <c r="AR44" s="51" t="s">
        <v>351</v>
      </c>
    </row>
    <row r="45" spans="1:44" ht="43.5" x14ac:dyDescent="0.35">
      <c r="A45" s="43" t="s">
        <v>570</v>
      </c>
      <c r="B45" s="58" t="s">
        <v>624</v>
      </c>
      <c r="C45" s="44" t="s">
        <v>1</v>
      </c>
      <c r="D45" s="44" t="s">
        <v>633</v>
      </c>
      <c r="E45" s="44" t="s">
        <v>634</v>
      </c>
      <c r="F45" s="56">
        <v>2.4968999999999997</v>
      </c>
      <c r="G45" s="56">
        <f t="shared" si="7"/>
        <v>2.4968999999999997</v>
      </c>
      <c r="H45" s="56">
        <v>7.5062799999999994</v>
      </c>
      <c r="I45" s="56">
        <f t="shared" si="8"/>
        <v>7.5062799999999994</v>
      </c>
      <c r="J45" s="56">
        <v>7.5062799999999994</v>
      </c>
      <c r="K45" s="56">
        <f t="shared" si="9"/>
        <v>7.5062799999999994</v>
      </c>
      <c r="L45" s="56">
        <v>7.6062799999999999</v>
      </c>
      <c r="M45" s="56">
        <f t="shared" si="10"/>
        <v>7.6062799999999999</v>
      </c>
      <c r="N45" s="56">
        <v>6.7062799999999996</v>
      </c>
      <c r="O45" s="56">
        <f t="shared" si="11"/>
        <v>6.7062799999999996</v>
      </c>
      <c r="P45" s="56">
        <v>7.6662799999999995</v>
      </c>
      <c r="Q45" s="56">
        <f t="shared" si="12"/>
        <v>7.6662799999999995</v>
      </c>
      <c r="R45" s="56">
        <v>6.7062799999999996</v>
      </c>
      <c r="S45" s="56">
        <f t="shared" si="13"/>
        <v>6.7062799999999996</v>
      </c>
      <c r="T45" s="49">
        <v>0</v>
      </c>
      <c r="U45" s="57" t="s">
        <v>574</v>
      </c>
      <c r="V45" s="49" t="s">
        <v>542</v>
      </c>
      <c r="W45" s="44" t="s">
        <v>51</v>
      </c>
      <c r="X45" s="44" t="s">
        <v>51</v>
      </c>
      <c r="Y45" s="44" t="s">
        <v>51</v>
      </c>
      <c r="Z45" s="44" t="s">
        <v>51</v>
      </c>
      <c r="AA45" s="44" t="s">
        <v>51</v>
      </c>
      <c r="AB45" s="44" t="s">
        <v>51</v>
      </c>
      <c r="AC45" s="44" t="s">
        <v>50</v>
      </c>
      <c r="AD45" s="44" t="s">
        <v>50</v>
      </c>
      <c r="AE45" s="49" t="s">
        <v>543</v>
      </c>
      <c r="AF45" s="45" t="s">
        <v>51</v>
      </c>
      <c r="AG45" s="45" t="s">
        <v>51</v>
      </c>
      <c r="AH45" s="45" t="s">
        <v>50</v>
      </c>
      <c r="AI45" s="45" t="s">
        <v>50</v>
      </c>
      <c r="AJ45" s="45" t="s">
        <v>51</v>
      </c>
      <c r="AK45" s="45" t="s">
        <v>51</v>
      </c>
      <c r="AL45" s="45" t="s">
        <v>50</v>
      </c>
      <c r="AM45" s="45" t="s">
        <v>51</v>
      </c>
      <c r="AN45" s="45" t="s">
        <v>50</v>
      </c>
      <c r="AO45" s="45">
        <v>0</v>
      </c>
      <c r="AP45" s="45">
        <v>30</v>
      </c>
      <c r="AQ45" s="45" t="s">
        <v>51</v>
      </c>
      <c r="AR45" s="51" t="s">
        <v>351</v>
      </c>
    </row>
    <row r="46" spans="1:44" ht="43.5" x14ac:dyDescent="0.35">
      <c r="A46" s="43" t="s">
        <v>570</v>
      </c>
      <c r="B46" s="58" t="s">
        <v>624</v>
      </c>
      <c r="C46" s="44" t="s">
        <v>1</v>
      </c>
      <c r="D46" s="44" t="s">
        <v>635</v>
      </c>
      <c r="E46" s="44" t="s">
        <v>636</v>
      </c>
      <c r="F46" s="56">
        <v>3.6438499999999996</v>
      </c>
      <c r="G46" s="56">
        <f t="shared" si="7"/>
        <v>3.6438499999999996</v>
      </c>
      <c r="H46" s="56">
        <v>8.8826199999999993</v>
      </c>
      <c r="I46" s="56">
        <f t="shared" si="8"/>
        <v>8.8826199999999993</v>
      </c>
      <c r="J46" s="56">
        <v>8.8826199999999993</v>
      </c>
      <c r="K46" s="56">
        <f t="shared" si="9"/>
        <v>8.8826199999999993</v>
      </c>
      <c r="L46" s="56">
        <v>8.9826200000000007</v>
      </c>
      <c r="M46" s="56">
        <f t="shared" si="10"/>
        <v>8.9826200000000007</v>
      </c>
      <c r="N46" s="56">
        <v>8.0826199999999986</v>
      </c>
      <c r="O46" s="56">
        <f t="shared" si="11"/>
        <v>8.0826199999999986</v>
      </c>
      <c r="P46" s="56">
        <v>9.0426199999999994</v>
      </c>
      <c r="Q46" s="56">
        <f t="shared" si="12"/>
        <v>9.0426199999999994</v>
      </c>
      <c r="R46" s="56">
        <v>8.0826199999999986</v>
      </c>
      <c r="S46" s="56">
        <f t="shared" si="13"/>
        <v>8.0826199999999986</v>
      </c>
      <c r="T46" s="49">
        <f>SUM([1]!Table3[[#This Row],[Northwest Region]:[Eastern Region]])</f>
        <v>103.725978</v>
      </c>
      <c r="U46" s="57" t="s">
        <v>574</v>
      </c>
      <c r="V46" s="49" t="s">
        <v>542</v>
      </c>
      <c r="W46" s="44" t="s">
        <v>51</v>
      </c>
      <c r="X46" s="44" t="s">
        <v>51</v>
      </c>
      <c r="Y46" s="44" t="s">
        <v>51</v>
      </c>
      <c r="Z46" s="44" t="s">
        <v>51</v>
      </c>
      <c r="AA46" s="44" t="s">
        <v>51</v>
      </c>
      <c r="AB46" s="44" t="s">
        <v>51</v>
      </c>
      <c r="AC46" s="44" t="s">
        <v>50</v>
      </c>
      <c r="AD46" s="44" t="s">
        <v>50</v>
      </c>
      <c r="AE46" s="49" t="s">
        <v>543</v>
      </c>
      <c r="AF46" s="45" t="s">
        <v>51</v>
      </c>
      <c r="AG46" s="45" t="s">
        <v>51</v>
      </c>
      <c r="AH46" s="45" t="s">
        <v>50</v>
      </c>
      <c r="AI46" s="45" t="s">
        <v>50</v>
      </c>
      <c r="AJ46" s="45" t="s">
        <v>51</v>
      </c>
      <c r="AK46" s="45" t="s">
        <v>51</v>
      </c>
      <c r="AL46" s="45" t="s">
        <v>50</v>
      </c>
      <c r="AM46" s="45" t="s">
        <v>51</v>
      </c>
      <c r="AN46" s="45" t="s">
        <v>50</v>
      </c>
      <c r="AO46" s="45">
        <v>0</v>
      </c>
      <c r="AP46" s="45">
        <v>30</v>
      </c>
      <c r="AQ46" s="45" t="s">
        <v>51</v>
      </c>
      <c r="AR46" s="51" t="s">
        <v>351</v>
      </c>
    </row>
    <row r="47" spans="1:44" ht="43.5" x14ac:dyDescent="0.35">
      <c r="A47" s="43" t="s">
        <v>570</v>
      </c>
      <c r="B47" s="58" t="s">
        <v>624</v>
      </c>
      <c r="C47" s="44" t="s">
        <v>1</v>
      </c>
      <c r="D47" s="44" t="s">
        <v>637</v>
      </c>
      <c r="E47" s="44" t="s">
        <v>638</v>
      </c>
      <c r="F47" s="56">
        <v>3.2479999999999998</v>
      </c>
      <c r="G47" s="56">
        <f t="shared" si="7"/>
        <v>3.2479999999999998</v>
      </c>
      <c r="H47" s="56">
        <v>8.4075999999999986</v>
      </c>
      <c r="I47" s="56">
        <f t="shared" si="8"/>
        <v>8.4075999999999986</v>
      </c>
      <c r="J47" s="56">
        <v>8.4075999999999986</v>
      </c>
      <c r="K47" s="56">
        <f t="shared" si="9"/>
        <v>8.4075999999999986</v>
      </c>
      <c r="L47" s="56">
        <v>8.5076000000000001</v>
      </c>
      <c r="M47" s="56">
        <f t="shared" si="10"/>
        <v>8.5076000000000001</v>
      </c>
      <c r="N47" s="56">
        <v>7.6075999999999997</v>
      </c>
      <c r="O47" s="56">
        <f t="shared" si="11"/>
        <v>7.6075999999999997</v>
      </c>
      <c r="P47" s="56">
        <v>8.5675999999999988</v>
      </c>
      <c r="Q47" s="56">
        <f t="shared" si="12"/>
        <v>8.5675999999999988</v>
      </c>
      <c r="R47" s="56">
        <v>7.6075999999999997</v>
      </c>
      <c r="S47" s="56">
        <f t="shared" si="13"/>
        <v>7.6075999999999997</v>
      </c>
      <c r="T47" s="49">
        <f>SUM([1]!Table3[[#This Row],[Northwest Region]:[Eastern Region]])</f>
        <v>98.073239999999984</v>
      </c>
      <c r="U47" s="57" t="s">
        <v>574</v>
      </c>
      <c r="V47" s="49" t="s">
        <v>542</v>
      </c>
      <c r="W47" s="44" t="s">
        <v>51</v>
      </c>
      <c r="X47" s="44" t="s">
        <v>51</v>
      </c>
      <c r="Y47" s="44" t="s">
        <v>51</v>
      </c>
      <c r="Z47" s="44" t="s">
        <v>51</v>
      </c>
      <c r="AA47" s="44" t="s">
        <v>51</v>
      </c>
      <c r="AB47" s="44" t="s">
        <v>51</v>
      </c>
      <c r="AC47" s="44" t="s">
        <v>50</v>
      </c>
      <c r="AD47" s="44" t="s">
        <v>50</v>
      </c>
      <c r="AE47" s="49" t="s">
        <v>543</v>
      </c>
      <c r="AF47" s="45" t="s">
        <v>51</v>
      </c>
      <c r="AG47" s="45" t="s">
        <v>51</v>
      </c>
      <c r="AH47" s="45" t="s">
        <v>50</v>
      </c>
      <c r="AI47" s="45" t="s">
        <v>50</v>
      </c>
      <c r="AJ47" s="45" t="s">
        <v>51</v>
      </c>
      <c r="AK47" s="45" t="s">
        <v>51</v>
      </c>
      <c r="AL47" s="45" t="s">
        <v>50</v>
      </c>
      <c r="AM47" s="45" t="s">
        <v>51</v>
      </c>
      <c r="AN47" s="45" t="s">
        <v>50</v>
      </c>
      <c r="AO47" s="45">
        <v>0</v>
      </c>
      <c r="AP47" s="45">
        <v>30</v>
      </c>
      <c r="AQ47" s="45" t="s">
        <v>51</v>
      </c>
      <c r="AR47" s="51" t="s">
        <v>351</v>
      </c>
    </row>
    <row r="48" spans="1:44" ht="43.5" x14ac:dyDescent="0.35">
      <c r="A48" s="43" t="s">
        <v>570</v>
      </c>
      <c r="B48" s="58" t="s">
        <v>624</v>
      </c>
      <c r="C48" s="44" t="s">
        <v>1</v>
      </c>
      <c r="D48" s="44" t="s">
        <v>639</v>
      </c>
      <c r="E48" s="44" t="s">
        <v>640</v>
      </c>
      <c r="F48" s="56">
        <v>1.7863999999999998</v>
      </c>
      <c r="G48" s="56">
        <f t="shared" si="7"/>
        <v>1.7863999999999998</v>
      </c>
      <c r="H48" s="56">
        <v>6.6536799999999996</v>
      </c>
      <c r="I48" s="56">
        <f t="shared" si="8"/>
        <v>6.6536799999999996</v>
      </c>
      <c r="J48" s="56">
        <v>6.6536799999999996</v>
      </c>
      <c r="K48" s="56">
        <f t="shared" si="9"/>
        <v>6.6536799999999996</v>
      </c>
      <c r="L48" s="56">
        <v>6.7536800000000001</v>
      </c>
      <c r="M48" s="56">
        <f t="shared" si="10"/>
        <v>6.7536800000000001</v>
      </c>
      <c r="N48" s="56">
        <v>5.8536799999999998</v>
      </c>
      <c r="O48" s="56">
        <f t="shared" si="11"/>
        <v>5.8536799999999998</v>
      </c>
      <c r="P48" s="56">
        <v>6.8136799999999997</v>
      </c>
      <c r="Q48" s="56">
        <f t="shared" si="12"/>
        <v>6.8136799999999997</v>
      </c>
      <c r="R48" s="56">
        <v>5.8536799999999998</v>
      </c>
      <c r="S48" s="56">
        <f t="shared" si="13"/>
        <v>5.8536799999999998</v>
      </c>
      <c r="T48" s="49">
        <f>SUM([1]!Table3[[#This Row],[Northwest Region]:[Eastern Region]])</f>
        <v>77.201591999999991</v>
      </c>
      <c r="U48" s="57" t="s">
        <v>574</v>
      </c>
      <c r="V48" s="49" t="s">
        <v>542</v>
      </c>
      <c r="W48" s="44" t="s">
        <v>51</v>
      </c>
      <c r="X48" s="44" t="s">
        <v>50</v>
      </c>
      <c r="Y48" s="44" t="s">
        <v>51</v>
      </c>
      <c r="Z48" s="44" t="s">
        <v>51</v>
      </c>
      <c r="AA48" s="44" t="s">
        <v>50</v>
      </c>
      <c r="AB48" s="44" t="s">
        <v>51</v>
      </c>
      <c r="AC48" s="44" t="s">
        <v>50</v>
      </c>
      <c r="AD48" s="44" t="s">
        <v>50</v>
      </c>
      <c r="AE48" s="49" t="s">
        <v>543</v>
      </c>
      <c r="AF48" s="45" t="s">
        <v>59</v>
      </c>
      <c r="AG48" s="45" t="s">
        <v>51</v>
      </c>
      <c r="AH48" s="45" t="s">
        <v>50</v>
      </c>
      <c r="AI48" s="45" t="s">
        <v>50</v>
      </c>
      <c r="AJ48" s="45" t="s">
        <v>51</v>
      </c>
      <c r="AK48" s="45" t="s">
        <v>51</v>
      </c>
      <c r="AL48" s="45" t="s">
        <v>50</v>
      </c>
      <c r="AM48" s="45" t="s">
        <v>51</v>
      </c>
      <c r="AN48" s="45" t="s">
        <v>50</v>
      </c>
      <c r="AO48" s="45">
        <v>0</v>
      </c>
      <c r="AP48" s="45">
        <v>0</v>
      </c>
      <c r="AQ48" s="45" t="s">
        <v>51</v>
      </c>
      <c r="AR48" s="51" t="s">
        <v>351</v>
      </c>
    </row>
    <row r="49" spans="1:44" ht="43.5" x14ac:dyDescent="0.35">
      <c r="A49" s="43" t="s">
        <v>570</v>
      </c>
      <c r="B49" s="58" t="s">
        <v>624</v>
      </c>
      <c r="C49" s="44" t="s">
        <v>1</v>
      </c>
      <c r="D49" s="44" t="s">
        <v>641</v>
      </c>
      <c r="E49" s="44" t="s">
        <v>642</v>
      </c>
      <c r="F49" s="56">
        <v>1.7863999999999998</v>
      </c>
      <c r="G49" s="56">
        <f t="shared" si="7"/>
        <v>1.7863999999999998</v>
      </c>
      <c r="H49" s="56">
        <v>6.6536799999999996</v>
      </c>
      <c r="I49" s="56">
        <f t="shared" si="8"/>
        <v>6.6536799999999996</v>
      </c>
      <c r="J49" s="56">
        <v>6.6536799999999996</v>
      </c>
      <c r="K49" s="56">
        <f t="shared" si="9"/>
        <v>6.6536799999999996</v>
      </c>
      <c r="L49" s="56">
        <v>6.7536800000000001</v>
      </c>
      <c r="M49" s="56">
        <f t="shared" si="10"/>
        <v>6.7536800000000001</v>
      </c>
      <c r="N49" s="56">
        <v>5.8536799999999998</v>
      </c>
      <c r="O49" s="56">
        <f t="shared" si="11"/>
        <v>5.8536799999999998</v>
      </c>
      <c r="P49" s="56">
        <v>6.8136799999999997</v>
      </c>
      <c r="Q49" s="56">
        <f t="shared" si="12"/>
        <v>6.8136799999999997</v>
      </c>
      <c r="R49" s="56">
        <v>5.8536799999999998</v>
      </c>
      <c r="S49" s="56">
        <f t="shared" si="13"/>
        <v>5.8536799999999998</v>
      </c>
      <c r="T49" s="49">
        <f>SUM([1]!Table3[[#This Row],[Northwest Region]:[Eastern Region]])</f>
        <v>77.201591999999991</v>
      </c>
      <c r="U49" s="57" t="s">
        <v>574</v>
      </c>
      <c r="V49" s="49" t="s">
        <v>542</v>
      </c>
      <c r="W49" s="44" t="s">
        <v>51</v>
      </c>
      <c r="X49" s="44" t="s">
        <v>50</v>
      </c>
      <c r="Y49" s="44" t="s">
        <v>51</v>
      </c>
      <c r="Z49" s="44" t="s">
        <v>51</v>
      </c>
      <c r="AA49" s="44" t="s">
        <v>50</v>
      </c>
      <c r="AB49" s="44" t="s">
        <v>51</v>
      </c>
      <c r="AC49" s="44" t="s">
        <v>50</v>
      </c>
      <c r="AD49" s="44" t="s">
        <v>50</v>
      </c>
      <c r="AE49" s="49" t="s">
        <v>543</v>
      </c>
      <c r="AF49" s="45" t="s">
        <v>59</v>
      </c>
      <c r="AG49" s="45" t="s">
        <v>51</v>
      </c>
      <c r="AH49" s="45" t="s">
        <v>50</v>
      </c>
      <c r="AI49" s="45" t="s">
        <v>50</v>
      </c>
      <c r="AJ49" s="45" t="s">
        <v>51</v>
      </c>
      <c r="AK49" s="45" t="s">
        <v>51</v>
      </c>
      <c r="AL49" s="45" t="s">
        <v>50</v>
      </c>
      <c r="AM49" s="45" t="s">
        <v>51</v>
      </c>
      <c r="AN49" s="45" t="s">
        <v>50</v>
      </c>
      <c r="AO49" s="45">
        <v>0</v>
      </c>
      <c r="AP49" s="45">
        <v>0</v>
      </c>
      <c r="AQ49" s="45" t="s">
        <v>51</v>
      </c>
      <c r="AR49" s="51" t="s">
        <v>351</v>
      </c>
    </row>
    <row r="50" spans="1:44" ht="43.5" x14ac:dyDescent="0.35">
      <c r="A50" s="43" t="s">
        <v>570</v>
      </c>
      <c r="B50" s="58" t="s">
        <v>624</v>
      </c>
      <c r="C50" s="44" t="s">
        <v>1</v>
      </c>
      <c r="D50" s="44" t="s">
        <v>643</v>
      </c>
      <c r="E50" s="44" t="s">
        <v>644</v>
      </c>
      <c r="F50" s="56">
        <v>2.1619499999999996</v>
      </c>
      <c r="G50" s="56">
        <f t="shared" si="7"/>
        <v>2.1619499999999996</v>
      </c>
      <c r="H50" s="56">
        <v>7.1043399999999988</v>
      </c>
      <c r="I50" s="56">
        <f t="shared" si="8"/>
        <v>7.1043399999999988</v>
      </c>
      <c r="J50" s="56">
        <v>7.1043399999999988</v>
      </c>
      <c r="K50" s="56">
        <f t="shared" si="9"/>
        <v>7.1043399999999988</v>
      </c>
      <c r="L50" s="56">
        <v>7.2043400000000002</v>
      </c>
      <c r="M50" s="56">
        <f t="shared" si="10"/>
        <v>7.2043400000000002</v>
      </c>
      <c r="N50" s="56">
        <v>6.3043399999999998</v>
      </c>
      <c r="O50" s="56">
        <f t="shared" si="11"/>
        <v>6.3043399999999998</v>
      </c>
      <c r="P50" s="56">
        <v>7.2643399999999989</v>
      </c>
      <c r="Q50" s="56">
        <f t="shared" si="12"/>
        <v>7.2643399999999989</v>
      </c>
      <c r="R50" s="56">
        <v>6.3043399999999998</v>
      </c>
      <c r="S50" s="56">
        <f t="shared" si="13"/>
        <v>6.3043399999999998</v>
      </c>
      <c r="T50" s="49">
        <f>SUM([1]!Table3[[#This Row],[Northwest Region]:[Eastern Region]])</f>
        <v>82.564446000000004</v>
      </c>
      <c r="U50" s="57" t="s">
        <v>574</v>
      </c>
      <c r="V50" s="49" t="s">
        <v>542</v>
      </c>
      <c r="W50" s="44" t="s">
        <v>51</v>
      </c>
      <c r="X50" s="44" t="s">
        <v>50</v>
      </c>
      <c r="Y50" s="44" t="s">
        <v>51</v>
      </c>
      <c r="Z50" s="44" t="s">
        <v>51</v>
      </c>
      <c r="AA50" s="44" t="s">
        <v>50</v>
      </c>
      <c r="AB50" s="44" t="s">
        <v>51</v>
      </c>
      <c r="AC50" s="44" t="s">
        <v>50</v>
      </c>
      <c r="AD50" s="44" t="s">
        <v>50</v>
      </c>
      <c r="AE50" s="49" t="s">
        <v>543</v>
      </c>
      <c r="AF50" s="45" t="s">
        <v>59</v>
      </c>
      <c r="AG50" s="45" t="s">
        <v>51</v>
      </c>
      <c r="AH50" s="45" t="s">
        <v>50</v>
      </c>
      <c r="AI50" s="45" t="s">
        <v>50</v>
      </c>
      <c r="AJ50" s="45" t="s">
        <v>51</v>
      </c>
      <c r="AK50" s="45" t="s">
        <v>51</v>
      </c>
      <c r="AL50" s="45" t="s">
        <v>50</v>
      </c>
      <c r="AM50" s="45" t="s">
        <v>51</v>
      </c>
      <c r="AN50" s="45" t="s">
        <v>50</v>
      </c>
      <c r="AO50" s="45">
        <v>0</v>
      </c>
      <c r="AP50" s="45">
        <v>0</v>
      </c>
      <c r="AQ50" s="45" t="s">
        <v>51</v>
      </c>
      <c r="AR50" s="51" t="s">
        <v>351</v>
      </c>
    </row>
    <row r="51" spans="1:44" ht="43.5" x14ac:dyDescent="0.35">
      <c r="A51" s="43" t="s">
        <v>570</v>
      </c>
      <c r="B51" s="58" t="s">
        <v>624</v>
      </c>
      <c r="C51" s="44" t="s">
        <v>1</v>
      </c>
      <c r="D51" s="44" t="s">
        <v>645</v>
      </c>
      <c r="E51" s="44" t="s">
        <v>646</v>
      </c>
      <c r="F51" s="56">
        <v>2.46645</v>
      </c>
      <c r="G51" s="56">
        <f t="shared" si="7"/>
        <v>2.46645</v>
      </c>
      <c r="H51" s="56">
        <v>7.4697399999999998</v>
      </c>
      <c r="I51" s="56">
        <f t="shared" si="8"/>
        <v>7.4697399999999998</v>
      </c>
      <c r="J51" s="56">
        <v>7.4697399999999998</v>
      </c>
      <c r="K51" s="56">
        <f t="shared" si="9"/>
        <v>7.4697399999999998</v>
      </c>
      <c r="L51" s="56">
        <v>7.5697400000000004</v>
      </c>
      <c r="M51" s="56">
        <f t="shared" si="10"/>
        <v>7.5697400000000004</v>
      </c>
      <c r="N51" s="56">
        <v>6.66974</v>
      </c>
      <c r="O51" s="56">
        <f t="shared" si="11"/>
        <v>6.66974</v>
      </c>
      <c r="P51" s="56">
        <v>7.62974</v>
      </c>
      <c r="Q51" s="56">
        <f t="shared" si="12"/>
        <v>7.62974</v>
      </c>
      <c r="R51" s="56">
        <v>6.66974</v>
      </c>
      <c r="S51" s="56">
        <f t="shared" si="13"/>
        <v>6.66974</v>
      </c>
      <c r="T51" s="49">
        <f>SUM([1]!Table3[[#This Row],[Northwest Region]:[Eastern Region]])</f>
        <v>86.912706</v>
      </c>
      <c r="U51" s="57" t="s">
        <v>574</v>
      </c>
      <c r="V51" s="49" t="s">
        <v>542</v>
      </c>
      <c r="W51" s="44" t="s">
        <v>51</v>
      </c>
      <c r="X51" s="44" t="s">
        <v>50</v>
      </c>
      <c r="Y51" s="44" t="s">
        <v>51</v>
      </c>
      <c r="Z51" s="44" t="s">
        <v>51</v>
      </c>
      <c r="AA51" s="44" t="s">
        <v>50</v>
      </c>
      <c r="AB51" s="44" t="s">
        <v>51</v>
      </c>
      <c r="AC51" s="44" t="s">
        <v>50</v>
      </c>
      <c r="AD51" s="44" t="s">
        <v>50</v>
      </c>
      <c r="AE51" s="49" t="s">
        <v>543</v>
      </c>
      <c r="AF51" s="45" t="s">
        <v>59</v>
      </c>
      <c r="AG51" s="45" t="s">
        <v>51</v>
      </c>
      <c r="AH51" s="45" t="s">
        <v>50</v>
      </c>
      <c r="AI51" s="45" t="s">
        <v>50</v>
      </c>
      <c r="AJ51" s="45" t="s">
        <v>51</v>
      </c>
      <c r="AK51" s="45" t="s">
        <v>51</v>
      </c>
      <c r="AL51" s="45" t="s">
        <v>50</v>
      </c>
      <c r="AM51" s="45" t="s">
        <v>51</v>
      </c>
      <c r="AN51" s="45" t="s">
        <v>50</v>
      </c>
      <c r="AO51" s="45">
        <v>0</v>
      </c>
      <c r="AP51" s="45">
        <v>0</v>
      </c>
      <c r="AQ51" s="45" t="s">
        <v>51</v>
      </c>
      <c r="AR51" s="51" t="s">
        <v>351</v>
      </c>
    </row>
    <row r="52" spans="1:44" ht="43.5" x14ac:dyDescent="0.35">
      <c r="A52" s="43" t="s">
        <v>570</v>
      </c>
      <c r="B52" s="58" t="s">
        <v>624</v>
      </c>
      <c r="C52" s="44" t="s">
        <v>1</v>
      </c>
      <c r="D52" s="44" t="s">
        <v>647</v>
      </c>
      <c r="E52" s="44" t="s">
        <v>648</v>
      </c>
      <c r="F52" s="56">
        <v>3.2378499999999995</v>
      </c>
      <c r="G52" s="56">
        <f t="shared" si="7"/>
        <v>3.2378499999999995</v>
      </c>
      <c r="H52" s="56">
        <v>8.3954199999999979</v>
      </c>
      <c r="I52" s="56">
        <f t="shared" si="8"/>
        <v>8.3954199999999979</v>
      </c>
      <c r="J52" s="56">
        <v>8.3954199999999979</v>
      </c>
      <c r="K52" s="56">
        <f t="shared" si="9"/>
        <v>8.3954199999999979</v>
      </c>
      <c r="L52" s="56">
        <v>8.4954199999999993</v>
      </c>
      <c r="M52" s="56">
        <f t="shared" si="10"/>
        <v>8.4954199999999993</v>
      </c>
      <c r="N52" s="56">
        <v>7.595419999999999</v>
      </c>
      <c r="O52" s="56">
        <f t="shared" si="11"/>
        <v>7.595419999999999</v>
      </c>
      <c r="P52" s="56">
        <v>8.555419999999998</v>
      </c>
      <c r="Q52" s="56">
        <f t="shared" si="12"/>
        <v>8.555419999999998</v>
      </c>
      <c r="R52" s="56">
        <v>7.595419999999999</v>
      </c>
      <c r="S52" s="56">
        <f t="shared" si="13"/>
        <v>7.595419999999999</v>
      </c>
      <c r="T52" s="49">
        <f>SUM([1]!Table3[[#This Row],[Northwest Region]:[Eastern Region]])</f>
        <v>97.928297999999984</v>
      </c>
      <c r="U52" s="57" t="s">
        <v>574</v>
      </c>
      <c r="V52" s="49" t="s">
        <v>542</v>
      </c>
      <c r="W52" s="44" t="s">
        <v>51</v>
      </c>
      <c r="X52" s="44" t="s">
        <v>50</v>
      </c>
      <c r="Y52" s="44" t="s">
        <v>51</v>
      </c>
      <c r="Z52" s="44" t="s">
        <v>51</v>
      </c>
      <c r="AA52" s="44" t="s">
        <v>50</v>
      </c>
      <c r="AB52" s="44" t="s">
        <v>51</v>
      </c>
      <c r="AC52" s="44" t="s">
        <v>50</v>
      </c>
      <c r="AD52" s="44" t="s">
        <v>50</v>
      </c>
      <c r="AE52" s="49" t="s">
        <v>543</v>
      </c>
      <c r="AF52" s="45" t="s">
        <v>59</v>
      </c>
      <c r="AG52" s="45" t="s">
        <v>51</v>
      </c>
      <c r="AH52" s="45" t="s">
        <v>50</v>
      </c>
      <c r="AI52" s="45" t="s">
        <v>50</v>
      </c>
      <c r="AJ52" s="45" t="s">
        <v>51</v>
      </c>
      <c r="AK52" s="45" t="s">
        <v>51</v>
      </c>
      <c r="AL52" s="45" t="s">
        <v>50</v>
      </c>
      <c r="AM52" s="45" t="s">
        <v>51</v>
      </c>
      <c r="AN52" s="45" t="s">
        <v>50</v>
      </c>
      <c r="AO52" s="45">
        <v>0</v>
      </c>
      <c r="AP52" s="45">
        <v>0</v>
      </c>
      <c r="AQ52" s="45" t="s">
        <v>51</v>
      </c>
      <c r="AR52" s="51" t="s">
        <v>351</v>
      </c>
    </row>
    <row r="53" spans="1:44" ht="43.5" x14ac:dyDescent="0.35">
      <c r="A53" s="43" t="s">
        <v>570</v>
      </c>
      <c r="B53" s="58" t="s">
        <v>624</v>
      </c>
      <c r="C53" s="44" t="s">
        <v>1</v>
      </c>
      <c r="D53" s="44" t="s">
        <v>649</v>
      </c>
      <c r="E53" s="44" t="s">
        <v>650</v>
      </c>
      <c r="F53" s="56">
        <v>1.4920499999999999</v>
      </c>
      <c r="G53" s="56">
        <f t="shared" si="7"/>
        <v>1.4920499999999999</v>
      </c>
      <c r="H53" s="56">
        <v>6.3004599999999993</v>
      </c>
      <c r="I53" s="56">
        <f t="shared" si="8"/>
        <v>6.3004599999999993</v>
      </c>
      <c r="J53" s="56">
        <v>6.3004599999999993</v>
      </c>
      <c r="K53" s="56">
        <f t="shared" si="9"/>
        <v>6.3004599999999993</v>
      </c>
      <c r="L53" s="56">
        <v>6.4004599999999998</v>
      </c>
      <c r="M53" s="56">
        <f t="shared" si="10"/>
        <v>6.4004599999999998</v>
      </c>
      <c r="N53" s="56">
        <v>5.5004599999999995</v>
      </c>
      <c r="O53" s="56">
        <f t="shared" si="11"/>
        <v>5.5004599999999995</v>
      </c>
      <c r="P53" s="56">
        <v>6.4604599999999994</v>
      </c>
      <c r="Q53" s="56">
        <f t="shared" si="12"/>
        <v>6.4604599999999994</v>
      </c>
      <c r="R53" s="56">
        <v>5.5004599999999995</v>
      </c>
      <c r="S53" s="56">
        <f t="shared" si="13"/>
        <v>5.5004599999999995</v>
      </c>
      <c r="T53" s="49">
        <f>SUM([1]!Table3[[#This Row],[Northwest Region]:[Eastern Region]])</f>
        <v>72.998273999999995</v>
      </c>
      <c r="U53" s="57" t="s">
        <v>574</v>
      </c>
      <c r="V53" s="49" t="s">
        <v>542</v>
      </c>
      <c r="W53" s="44" t="s">
        <v>51</v>
      </c>
      <c r="X53" s="44" t="s">
        <v>50</v>
      </c>
      <c r="Y53" s="44" t="s">
        <v>51</v>
      </c>
      <c r="Z53" s="44" t="s">
        <v>51</v>
      </c>
      <c r="AA53" s="44" t="s">
        <v>50</v>
      </c>
      <c r="AB53" s="44" t="s">
        <v>51</v>
      </c>
      <c r="AC53" s="44" t="s">
        <v>50</v>
      </c>
      <c r="AD53" s="44" t="s">
        <v>50</v>
      </c>
      <c r="AE53" s="49" t="s">
        <v>543</v>
      </c>
      <c r="AF53" s="45" t="s">
        <v>59</v>
      </c>
      <c r="AG53" s="45" t="s">
        <v>51</v>
      </c>
      <c r="AH53" s="45" t="s">
        <v>50</v>
      </c>
      <c r="AI53" s="45" t="s">
        <v>50</v>
      </c>
      <c r="AJ53" s="45" t="s">
        <v>51</v>
      </c>
      <c r="AK53" s="45" t="s">
        <v>51</v>
      </c>
      <c r="AL53" s="45" t="s">
        <v>50</v>
      </c>
      <c r="AM53" s="45" t="s">
        <v>51</v>
      </c>
      <c r="AN53" s="45" t="s">
        <v>50</v>
      </c>
      <c r="AO53" s="45">
        <v>0</v>
      </c>
      <c r="AP53" s="45">
        <v>0</v>
      </c>
      <c r="AQ53" s="45" t="s">
        <v>51</v>
      </c>
      <c r="AR53" s="51" t="s">
        <v>351</v>
      </c>
    </row>
    <row r="54" spans="1:44" ht="43.5" x14ac:dyDescent="0.35">
      <c r="A54" s="43" t="s">
        <v>570</v>
      </c>
      <c r="B54" s="58" t="s">
        <v>624</v>
      </c>
      <c r="C54" s="44" t="s">
        <v>1</v>
      </c>
      <c r="D54" s="44" t="s">
        <v>651</v>
      </c>
      <c r="E54" s="44" t="s">
        <v>652</v>
      </c>
      <c r="F54" s="56">
        <v>1.5427999999999999</v>
      </c>
      <c r="G54" s="56">
        <f t="shared" si="7"/>
        <v>1.5427999999999999</v>
      </c>
      <c r="H54" s="56">
        <v>6.3613599999999995</v>
      </c>
      <c r="I54" s="56">
        <f t="shared" si="8"/>
        <v>6.3613599999999995</v>
      </c>
      <c r="J54" s="56">
        <v>6.3613599999999995</v>
      </c>
      <c r="K54" s="56">
        <f t="shared" si="9"/>
        <v>6.3613599999999995</v>
      </c>
      <c r="L54" s="56">
        <v>6.46136</v>
      </c>
      <c r="M54" s="56">
        <f t="shared" si="10"/>
        <v>6.46136</v>
      </c>
      <c r="N54" s="56">
        <v>5.5613599999999996</v>
      </c>
      <c r="O54" s="56">
        <f t="shared" si="11"/>
        <v>5.5613599999999996</v>
      </c>
      <c r="P54" s="56">
        <v>6.5213599999999996</v>
      </c>
      <c r="Q54" s="56">
        <f t="shared" si="12"/>
        <v>6.5213599999999996</v>
      </c>
      <c r="R54" s="56">
        <v>5.5613599999999996</v>
      </c>
      <c r="S54" s="56">
        <f t="shared" si="13"/>
        <v>5.5613599999999996</v>
      </c>
      <c r="T54" s="49">
        <f>SUM([1]!Table3[[#This Row],[Northwest Region]:[Eastern Region]])</f>
        <v>73.722983999999997</v>
      </c>
      <c r="U54" s="57" t="s">
        <v>574</v>
      </c>
      <c r="V54" s="49" t="s">
        <v>542</v>
      </c>
      <c r="W54" s="44" t="s">
        <v>51</v>
      </c>
      <c r="X54" s="44" t="s">
        <v>50</v>
      </c>
      <c r="Y54" s="44" t="s">
        <v>51</v>
      </c>
      <c r="Z54" s="44" t="s">
        <v>51</v>
      </c>
      <c r="AA54" s="44" t="s">
        <v>51</v>
      </c>
      <c r="AB54" s="44" t="s">
        <v>51</v>
      </c>
      <c r="AC54" s="44" t="s">
        <v>50</v>
      </c>
      <c r="AD54" s="44" t="s">
        <v>50</v>
      </c>
      <c r="AE54" s="49" t="s">
        <v>543</v>
      </c>
      <c r="AF54" s="45" t="s">
        <v>51</v>
      </c>
      <c r="AG54" s="45" t="s">
        <v>51</v>
      </c>
      <c r="AH54" s="45" t="s">
        <v>50</v>
      </c>
      <c r="AI54" s="45" t="s">
        <v>51</v>
      </c>
      <c r="AJ54" s="45" t="s">
        <v>51</v>
      </c>
      <c r="AK54" s="45" t="s">
        <v>51</v>
      </c>
      <c r="AL54" s="45" t="s">
        <v>50</v>
      </c>
      <c r="AM54" s="45" t="s">
        <v>51</v>
      </c>
      <c r="AN54" s="45" t="s">
        <v>50</v>
      </c>
      <c r="AO54" s="45">
        <v>0</v>
      </c>
      <c r="AP54" s="45">
        <v>0</v>
      </c>
      <c r="AQ54" s="45" t="s">
        <v>51</v>
      </c>
      <c r="AR54" s="51" t="s">
        <v>351</v>
      </c>
    </row>
    <row r="55" spans="1:44" ht="29" x14ac:dyDescent="0.35">
      <c r="A55" s="43" t="s">
        <v>653</v>
      </c>
      <c r="B55" s="58"/>
      <c r="C55" s="44" t="s">
        <v>654</v>
      </c>
      <c r="D55" s="44" t="s">
        <v>655</v>
      </c>
      <c r="E55" s="44"/>
      <c r="F55" s="56">
        <v>10.830049999999998</v>
      </c>
      <c r="G55" s="56">
        <f t="shared" si="7"/>
        <v>10.830049999999998</v>
      </c>
      <c r="H55" s="56">
        <v>17.506059999999998</v>
      </c>
      <c r="I55" s="56">
        <f t="shared" si="8"/>
        <v>17.506059999999998</v>
      </c>
      <c r="J55" s="56">
        <v>17.506059999999998</v>
      </c>
      <c r="K55" s="56">
        <f t="shared" si="9"/>
        <v>17.506059999999998</v>
      </c>
      <c r="L55" s="56">
        <v>17.606059999999999</v>
      </c>
      <c r="M55" s="56">
        <f t="shared" si="10"/>
        <v>17.606059999999999</v>
      </c>
      <c r="N55" s="56">
        <v>16.706059999999997</v>
      </c>
      <c r="O55" s="56">
        <f t="shared" si="11"/>
        <v>16.706059999999997</v>
      </c>
      <c r="P55" s="56">
        <v>17.666059999999998</v>
      </c>
      <c r="Q55" s="56">
        <f t="shared" si="12"/>
        <v>17.666059999999998</v>
      </c>
      <c r="R55" s="56">
        <v>16.706059999999997</v>
      </c>
      <c r="S55" s="56">
        <f t="shared" si="13"/>
        <v>16.706059999999997</v>
      </c>
      <c r="T55" s="49" t="s">
        <v>574</v>
      </c>
      <c r="U55" s="57" t="s">
        <v>574</v>
      </c>
      <c r="V55" s="49" t="s">
        <v>656</v>
      </c>
      <c r="W55" s="44" t="s">
        <v>51</v>
      </c>
      <c r="X55" s="44" t="s">
        <v>51</v>
      </c>
      <c r="Y55" s="44" t="s">
        <v>51</v>
      </c>
      <c r="Z55" s="44" t="s">
        <v>51</v>
      </c>
      <c r="AA55" s="44" t="s">
        <v>51</v>
      </c>
      <c r="AB55" s="44" t="s">
        <v>51</v>
      </c>
      <c r="AC55" s="44" t="s">
        <v>51</v>
      </c>
      <c r="AD55" s="44" t="s">
        <v>51</v>
      </c>
      <c r="AE55" s="49" t="s">
        <v>543</v>
      </c>
      <c r="AF55" s="45" t="s">
        <v>51</v>
      </c>
      <c r="AG55" s="45" t="s">
        <v>51</v>
      </c>
      <c r="AH55" s="45" t="s">
        <v>51</v>
      </c>
      <c r="AI55" s="45" t="s">
        <v>51</v>
      </c>
      <c r="AJ55" s="45" t="s">
        <v>51</v>
      </c>
      <c r="AK55" s="45" t="s">
        <v>51</v>
      </c>
      <c r="AL55" s="45" t="s">
        <v>51</v>
      </c>
      <c r="AM55" s="45" t="s">
        <v>51</v>
      </c>
      <c r="AN55" s="45" t="s">
        <v>51</v>
      </c>
      <c r="AO55" s="45" t="s">
        <v>51</v>
      </c>
      <c r="AP55" s="45">
        <v>0</v>
      </c>
      <c r="AQ55" s="45">
        <v>0</v>
      </c>
      <c r="AR55" s="51" t="s">
        <v>351</v>
      </c>
    </row>
    <row r="56" spans="1:44" ht="26.5" customHeight="1" x14ac:dyDescent="0.35">
      <c r="A56" s="43" t="s">
        <v>657</v>
      </c>
      <c r="B56" s="58"/>
      <c r="C56" s="44" t="s">
        <v>1</v>
      </c>
      <c r="D56" s="44" t="s">
        <v>658</v>
      </c>
      <c r="E56" s="44" t="s">
        <v>659</v>
      </c>
      <c r="F56" s="56">
        <v>175.03674999999998</v>
      </c>
      <c r="G56" s="56">
        <f t="shared" si="7"/>
        <v>175.03674999999998</v>
      </c>
      <c r="H56" s="56" t="s">
        <v>350</v>
      </c>
      <c r="I56" s="56" t="s">
        <v>350</v>
      </c>
      <c r="J56" s="56" t="s">
        <v>350</v>
      </c>
      <c r="K56" s="56" t="s">
        <v>350</v>
      </c>
      <c r="L56" s="56" t="s">
        <v>350</v>
      </c>
      <c r="M56" s="56" t="s">
        <v>350</v>
      </c>
      <c r="N56" s="56" t="s">
        <v>350</v>
      </c>
      <c r="O56" s="56" t="s">
        <v>350</v>
      </c>
      <c r="P56" s="56" t="s">
        <v>350</v>
      </c>
      <c r="Q56" s="56" t="s">
        <v>350</v>
      </c>
      <c r="R56" s="56" t="s">
        <v>350</v>
      </c>
      <c r="S56" s="56" t="s">
        <v>350</v>
      </c>
      <c r="T56" s="49"/>
      <c r="U56" s="57" t="s">
        <v>660</v>
      </c>
      <c r="V56" s="49" t="s">
        <v>49</v>
      </c>
      <c r="W56" s="44" t="s">
        <v>51</v>
      </c>
      <c r="X56" s="44" t="s">
        <v>51</v>
      </c>
      <c r="Y56" s="44" t="s">
        <v>51</v>
      </c>
      <c r="Z56" s="44" t="s">
        <v>51</v>
      </c>
      <c r="AA56" s="44" t="s">
        <v>50</v>
      </c>
      <c r="AB56" s="44" t="s">
        <v>51</v>
      </c>
      <c r="AC56" s="44" t="s">
        <v>50</v>
      </c>
      <c r="AD56" s="44" t="s">
        <v>50</v>
      </c>
      <c r="AE56" s="49" t="s">
        <v>351</v>
      </c>
      <c r="AF56" s="45" t="s">
        <v>51</v>
      </c>
      <c r="AG56" s="45" t="s">
        <v>51</v>
      </c>
      <c r="AH56" s="45" t="s">
        <v>51</v>
      </c>
      <c r="AI56" s="45" t="s">
        <v>51</v>
      </c>
      <c r="AJ56" s="45" t="s">
        <v>51</v>
      </c>
      <c r="AK56" s="45" t="s">
        <v>51</v>
      </c>
      <c r="AL56" s="45" t="s">
        <v>50</v>
      </c>
      <c r="AM56" s="45" t="s">
        <v>50</v>
      </c>
      <c r="AN56" s="45" t="s">
        <v>50</v>
      </c>
      <c r="AO56" s="45">
        <v>0</v>
      </c>
      <c r="AP56" s="45">
        <v>0</v>
      </c>
      <c r="AQ56" s="45" t="s">
        <v>351</v>
      </c>
      <c r="AR56" s="51" t="s">
        <v>351</v>
      </c>
    </row>
    <row r="57" spans="1:44" ht="25" customHeight="1" x14ac:dyDescent="0.35">
      <c r="A57" s="43" t="s">
        <v>657</v>
      </c>
      <c r="B57" s="58"/>
      <c r="C57" s="44" t="s">
        <v>1</v>
      </c>
      <c r="D57" s="44" t="s">
        <v>658</v>
      </c>
      <c r="E57" s="44" t="s">
        <v>661</v>
      </c>
      <c r="F57" s="56">
        <v>175.03674999999998</v>
      </c>
      <c r="G57" s="56">
        <f t="shared" si="7"/>
        <v>175.03674999999998</v>
      </c>
      <c r="H57" s="56" t="s">
        <v>350</v>
      </c>
      <c r="I57" s="56" t="s">
        <v>350</v>
      </c>
      <c r="J57" s="56" t="s">
        <v>350</v>
      </c>
      <c r="K57" s="56" t="s">
        <v>350</v>
      </c>
      <c r="L57" s="56" t="s">
        <v>350</v>
      </c>
      <c r="M57" s="56" t="s">
        <v>350</v>
      </c>
      <c r="N57" s="56" t="s">
        <v>350</v>
      </c>
      <c r="O57" s="56" t="s">
        <v>350</v>
      </c>
      <c r="P57" s="56" t="s">
        <v>350</v>
      </c>
      <c r="Q57" s="56" t="s">
        <v>350</v>
      </c>
      <c r="R57" s="56" t="s">
        <v>350</v>
      </c>
      <c r="S57" s="56" t="s">
        <v>350</v>
      </c>
      <c r="T57" s="49"/>
      <c r="U57" s="57" t="s">
        <v>660</v>
      </c>
      <c r="V57" s="49" t="s">
        <v>49</v>
      </c>
      <c r="W57" s="44" t="s">
        <v>51</v>
      </c>
      <c r="X57" s="44" t="s">
        <v>51</v>
      </c>
      <c r="Y57" s="44" t="s">
        <v>51</v>
      </c>
      <c r="Z57" s="44" t="s">
        <v>51</v>
      </c>
      <c r="AA57" s="44" t="s">
        <v>50</v>
      </c>
      <c r="AB57" s="44" t="s">
        <v>51</v>
      </c>
      <c r="AC57" s="44" t="s">
        <v>50</v>
      </c>
      <c r="AD57" s="44" t="s">
        <v>50</v>
      </c>
      <c r="AE57" s="49" t="s">
        <v>351</v>
      </c>
      <c r="AF57" s="45" t="s">
        <v>51</v>
      </c>
      <c r="AG57" s="45" t="s">
        <v>51</v>
      </c>
      <c r="AH57" s="45" t="s">
        <v>51</v>
      </c>
      <c r="AI57" s="45" t="s">
        <v>51</v>
      </c>
      <c r="AJ57" s="45" t="s">
        <v>51</v>
      </c>
      <c r="AK57" s="45" t="s">
        <v>51</v>
      </c>
      <c r="AL57" s="45" t="s">
        <v>50</v>
      </c>
      <c r="AM57" s="45" t="s">
        <v>50</v>
      </c>
      <c r="AN57" s="45" t="s">
        <v>50</v>
      </c>
      <c r="AO57" s="45">
        <v>0</v>
      </c>
      <c r="AP57" s="45">
        <v>0</v>
      </c>
      <c r="AQ57" s="45" t="s">
        <v>351</v>
      </c>
      <c r="AR57" s="51" t="s">
        <v>351</v>
      </c>
    </row>
    <row r="58" spans="1:44" ht="32" customHeight="1" x14ac:dyDescent="0.35">
      <c r="A58" s="43" t="s">
        <v>657</v>
      </c>
      <c r="B58" s="58"/>
      <c r="C58" s="44" t="s">
        <v>1</v>
      </c>
      <c r="D58" s="44" t="s">
        <v>662</v>
      </c>
      <c r="E58" s="44" t="s">
        <v>663</v>
      </c>
      <c r="F58" s="56">
        <v>139.96850000000001</v>
      </c>
      <c r="G58" s="56">
        <f t="shared" si="7"/>
        <v>139.96850000000001</v>
      </c>
      <c r="H58" s="56" t="s">
        <v>350</v>
      </c>
      <c r="I58" s="56" t="s">
        <v>350</v>
      </c>
      <c r="J58" s="56" t="s">
        <v>350</v>
      </c>
      <c r="K58" s="56" t="s">
        <v>350</v>
      </c>
      <c r="L58" s="56" t="s">
        <v>350</v>
      </c>
      <c r="M58" s="56" t="s">
        <v>350</v>
      </c>
      <c r="N58" s="56" t="s">
        <v>350</v>
      </c>
      <c r="O58" s="56" t="s">
        <v>350</v>
      </c>
      <c r="P58" s="56" t="s">
        <v>350</v>
      </c>
      <c r="Q58" s="56" t="s">
        <v>350</v>
      </c>
      <c r="R58" s="56" t="s">
        <v>350</v>
      </c>
      <c r="S58" s="56" t="s">
        <v>350</v>
      </c>
      <c r="T58" s="49"/>
      <c r="U58" s="57" t="s">
        <v>660</v>
      </c>
      <c r="V58" s="49" t="s">
        <v>49</v>
      </c>
      <c r="W58" s="44" t="s">
        <v>51</v>
      </c>
      <c r="X58" s="44" t="s">
        <v>50</v>
      </c>
      <c r="Y58" s="44" t="s">
        <v>51</v>
      </c>
      <c r="Z58" s="44" t="s">
        <v>51</v>
      </c>
      <c r="AA58" s="44" t="s">
        <v>51</v>
      </c>
      <c r="AB58" s="44" t="s">
        <v>51</v>
      </c>
      <c r="AC58" s="44" t="s">
        <v>50</v>
      </c>
      <c r="AD58" s="44" t="s">
        <v>50</v>
      </c>
      <c r="AE58" s="49" t="s">
        <v>351</v>
      </c>
      <c r="AF58" s="45" t="s">
        <v>51</v>
      </c>
      <c r="AG58" s="45" t="s">
        <v>51</v>
      </c>
      <c r="AH58" s="45" t="s">
        <v>51</v>
      </c>
      <c r="AI58" s="45" t="s">
        <v>51</v>
      </c>
      <c r="AJ58" s="45" t="s">
        <v>51</v>
      </c>
      <c r="AK58" s="45" t="s">
        <v>51</v>
      </c>
      <c r="AL58" s="45" t="s">
        <v>50</v>
      </c>
      <c r="AM58" s="45" t="s">
        <v>50</v>
      </c>
      <c r="AN58" s="45" t="s">
        <v>50</v>
      </c>
      <c r="AO58" s="45">
        <v>0</v>
      </c>
      <c r="AP58" s="45">
        <v>0</v>
      </c>
      <c r="AQ58" s="45" t="s">
        <v>351</v>
      </c>
      <c r="AR58" s="51" t="s">
        <v>351</v>
      </c>
    </row>
    <row r="59" spans="1:44" ht="27.5" customHeight="1" x14ac:dyDescent="0.35">
      <c r="A59" s="43" t="s">
        <v>657</v>
      </c>
      <c r="B59" s="58"/>
      <c r="C59" s="44" t="s">
        <v>1</v>
      </c>
      <c r="D59" s="44" t="s">
        <v>662</v>
      </c>
      <c r="E59" s="44" t="s">
        <v>664</v>
      </c>
      <c r="F59" s="56">
        <v>139.96850000000001</v>
      </c>
      <c r="G59" s="56">
        <f t="shared" si="7"/>
        <v>139.96850000000001</v>
      </c>
      <c r="H59" s="56" t="s">
        <v>350</v>
      </c>
      <c r="I59" s="56" t="s">
        <v>350</v>
      </c>
      <c r="J59" s="56" t="s">
        <v>350</v>
      </c>
      <c r="K59" s="56" t="s">
        <v>350</v>
      </c>
      <c r="L59" s="56" t="s">
        <v>350</v>
      </c>
      <c r="M59" s="56" t="s">
        <v>350</v>
      </c>
      <c r="N59" s="56" t="s">
        <v>350</v>
      </c>
      <c r="O59" s="56" t="s">
        <v>350</v>
      </c>
      <c r="P59" s="56" t="s">
        <v>350</v>
      </c>
      <c r="Q59" s="56" t="s">
        <v>350</v>
      </c>
      <c r="R59" s="56" t="s">
        <v>350</v>
      </c>
      <c r="S59" s="56" t="s">
        <v>350</v>
      </c>
      <c r="T59" s="49" t="s">
        <v>574</v>
      </c>
      <c r="U59" s="57" t="s">
        <v>660</v>
      </c>
      <c r="V59" s="49" t="s">
        <v>49</v>
      </c>
      <c r="W59" s="44" t="s">
        <v>51</v>
      </c>
      <c r="X59" s="44" t="s">
        <v>50</v>
      </c>
      <c r="Y59" s="44" t="s">
        <v>51</v>
      </c>
      <c r="Z59" s="44" t="s">
        <v>51</v>
      </c>
      <c r="AA59" s="44" t="s">
        <v>51</v>
      </c>
      <c r="AB59" s="44" t="s">
        <v>51</v>
      </c>
      <c r="AC59" s="44" t="s">
        <v>50</v>
      </c>
      <c r="AD59" s="44" t="s">
        <v>50</v>
      </c>
      <c r="AE59" s="49" t="s">
        <v>351</v>
      </c>
      <c r="AF59" s="45" t="s">
        <v>51</v>
      </c>
      <c r="AG59" s="45" t="s">
        <v>51</v>
      </c>
      <c r="AH59" s="45" t="s">
        <v>51</v>
      </c>
      <c r="AI59" s="45" t="s">
        <v>51</v>
      </c>
      <c r="AJ59" s="45" t="s">
        <v>51</v>
      </c>
      <c r="AK59" s="45" t="s">
        <v>51</v>
      </c>
      <c r="AL59" s="45" t="s">
        <v>50</v>
      </c>
      <c r="AM59" s="45" t="s">
        <v>50</v>
      </c>
      <c r="AN59" s="45" t="s">
        <v>50</v>
      </c>
      <c r="AO59" s="45">
        <v>0</v>
      </c>
      <c r="AP59" s="45">
        <v>0</v>
      </c>
      <c r="AQ59" s="45" t="s">
        <v>351</v>
      </c>
      <c r="AR59" s="51" t="s">
        <v>351</v>
      </c>
    </row>
    <row r="60" spans="1:44" ht="29" x14ac:dyDescent="0.35">
      <c r="A60" s="43" t="s">
        <v>665</v>
      </c>
      <c r="B60" s="58" t="s">
        <v>666</v>
      </c>
      <c r="C60" s="44" t="s">
        <v>373</v>
      </c>
      <c r="D60" s="44" t="s">
        <v>667</v>
      </c>
      <c r="E60" s="44" t="s">
        <v>668</v>
      </c>
      <c r="F60" s="56"/>
      <c r="G60" s="56">
        <v>4.2</v>
      </c>
      <c r="H60" s="56"/>
      <c r="I60" s="56">
        <v>10.210000000000001</v>
      </c>
      <c r="J60" s="56"/>
      <c r="K60" s="56">
        <v>10.210000000000001</v>
      </c>
      <c r="L60" s="56"/>
      <c r="M60" s="56">
        <v>10.32</v>
      </c>
      <c r="N60" s="56"/>
      <c r="O60" s="56">
        <v>9.33</v>
      </c>
      <c r="P60" s="56"/>
      <c r="Q60" s="56">
        <v>10.39</v>
      </c>
      <c r="R60" s="56"/>
      <c r="S60" s="56">
        <v>9.33</v>
      </c>
      <c r="T60" s="49"/>
      <c r="U60" s="57" t="s">
        <v>574</v>
      </c>
      <c r="V60" s="49" t="s">
        <v>666</v>
      </c>
      <c r="W60" s="44" t="s">
        <v>51</v>
      </c>
      <c r="X60" s="44" t="s">
        <v>50</v>
      </c>
      <c r="Y60" s="44" t="s">
        <v>51</v>
      </c>
      <c r="Z60" s="44" t="s">
        <v>51</v>
      </c>
      <c r="AA60" s="44" t="s">
        <v>51</v>
      </c>
      <c r="AB60" s="44" t="s">
        <v>51</v>
      </c>
      <c r="AC60" s="44" t="s">
        <v>50</v>
      </c>
      <c r="AD60" s="44" t="s">
        <v>50</v>
      </c>
      <c r="AE60" s="49" t="s">
        <v>543</v>
      </c>
      <c r="AF60" s="45" t="s">
        <v>51</v>
      </c>
      <c r="AG60" s="45" t="s">
        <v>51</v>
      </c>
      <c r="AH60" s="45" t="s">
        <v>50</v>
      </c>
      <c r="AI60" s="45" t="s">
        <v>50</v>
      </c>
      <c r="AJ60" s="45" t="s">
        <v>51</v>
      </c>
      <c r="AK60" s="45" t="s">
        <v>51</v>
      </c>
      <c r="AL60" s="45" t="s">
        <v>50</v>
      </c>
      <c r="AM60" s="45" t="s">
        <v>51</v>
      </c>
      <c r="AN60" s="45" t="s">
        <v>50</v>
      </c>
      <c r="AO60" s="45">
        <v>0</v>
      </c>
      <c r="AP60" s="45">
        <v>0.3</v>
      </c>
      <c r="AQ60" s="45"/>
      <c r="AR60" s="51" t="s">
        <v>351</v>
      </c>
    </row>
    <row r="61" spans="1:44" ht="29" x14ac:dyDescent="0.35">
      <c r="A61" s="43" t="s">
        <v>669</v>
      </c>
      <c r="B61" s="58" t="s">
        <v>666</v>
      </c>
      <c r="C61" s="44" t="s">
        <v>373</v>
      </c>
      <c r="D61" s="44" t="s">
        <v>670</v>
      </c>
      <c r="E61" s="44" t="s">
        <v>671</v>
      </c>
      <c r="F61" s="56"/>
      <c r="G61" s="56">
        <v>2.63</v>
      </c>
      <c r="H61" s="56"/>
      <c r="I61" s="56">
        <v>8.25</v>
      </c>
      <c r="J61" s="56"/>
      <c r="K61" s="56">
        <v>8.25</v>
      </c>
      <c r="L61" s="56"/>
      <c r="M61" s="56">
        <v>8.36</v>
      </c>
      <c r="N61" s="56"/>
      <c r="O61" s="56">
        <v>7.37</v>
      </c>
      <c r="P61" s="56"/>
      <c r="Q61" s="56">
        <v>8.43</v>
      </c>
      <c r="R61" s="56"/>
      <c r="S61" s="56">
        <v>7.37</v>
      </c>
      <c r="T61" s="49"/>
      <c r="U61" s="57" t="s">
        <v>574</v>
      </c>
      <c r="V61" s="49" t="s">
        <v>666</v>
      </c>
      <c r="W61" s="44" t="s">
        <v>51</v>
      </c>
      <c r="X61" s="44" t="s">
        <v>50</v>
      </c>
      <c r="Y61" s="44" t="s">
        <v>51</v>
      </c>
      <c r="Z61" s="44" t="s">
        <v>51</v>
      </c>
      <c r="AA61" s="44" t="s">
        <v>51</v>
      </c>
      <c r="AB61" s="44" t="s">
        <v>51</v>
      </c>
      <c r="AC61" s="44" t="s">
        <v>50</v>
      </c>
      <c r="AD61" s="44" t="s">
        <v>50</v>
      </c>
      <c r="AE61" s="49" t="s">
        <v>543</v>
      </c>
      <c r="AF61" s="45" t="s">
        <v>51</v>
      </c>
      <c r="AG61" s="45" t="s">
        <v>51</v>
      </c>
      <c r="AH61" s="45" t="s">
        <v>50</v>
      </c>
      <c r="AI61" s="45" t="s">
        <v>50</v>
      </c>
      <c r="AJ61" s="45" t="s">
        <v>51</v>
      </c>
      <c r="AK61" s="45" t="s">
        <v>51</v>
      </c>
      <c r="AL61" s="45" t="s">
        <v>50</v>
      </c>
      <c r="AM61" s="45" t="s">
        <v>51</v>
      </c>
      <c r="AN61" s="45" t="s">
        <v>50</v>
      </c>
      <c r="AO61" s="45">
        <v>0</v>
      </c>
      <c r="AP61" s="45">
        <v>0.3</v>
      </c>
      <c r="AQ61" s="45"/>
      <c r="AR61" s="51" t="s">
        <v>351</v>
      </c>
    </row>
    <row r="62" spans="1:44" ht="29" x14ac:dyDescent="0.35">
      <c r="A62" s="43" t="s">
        <v>669</v>
      </c>
      <c r="B62" s="58" t="s">
        <v>666</v>
      </c>
      <c r="C62" s="44" t="s">
        <v>373</v>
      </c>
      <c r="D62" s="44" t="s">
        <v>672</v>
      </c>
      <c r="E62" s="44" t="s">
        <v>673</v>
      </c>
      <c r="F62" s="56"/>
      <c r="G62" s="56">
        <v>4</v>
      </c>
      <c r="H62" s="56"/>
      <c r="I62" s="56">
        <v>9.9600000000000009</v>
      </c>
      <c r="J62" s="56"/>
      <c r="K62" s="56">
        <v>9.9600000000000009</v>
      </c>
      <c r="L62" s="56"/>
      <c r="M62" s="56">
        <v>10.07</v>
      </c>
      <c r="N62" s="56"/>
      <c r="O62" s="56">
        <v>9.08</v>
      </c>
      <c r="P62" s="56"/>
      <c r="Q62" s="56">
        <v>10.14</v>
      </c>
      <c r="R62" s="56"/>
      <c r="S62" s="56">
        <v>9.08</v>
      </c>
      <c r="T62" s="49"/>
      <c r="U62" s="57" t="s">
        <v>574</v>
      </c>
      <c r="V62" s="49" t="s">
        <v>666</v>
      </c>
      <c r="W62" s="44" t="s">
        <v>51</v>
      </c>
      <c r="X62" s="44" t="s">
        <v>50</v>
      </c>
      <c r="Y62" s="44" t="s">
        <v>51</v>
      </c>
      <c r="Z62" s="44" t="s">
        <v>51</v>
      </c>
      <c r="AA62" s="44" t="s">
        <v>51</v>
      </c>
      <c r="AB62" s="44" t="s">
        <v>51</v>
      </c>
      <c r="AC62" s="44" t="s">
        <v>50</v>
      </c>
      <c r="AD62" s="44" t="s">
        <v>50</v>
      </c>
      <c r="AE62" s="49" t="s">
        <v>543</v>
      </c>
      <c r="AF62" s="45" t="s">
        <v>51</v>
      </c>
      <c r="AG62" s="45" t="s">
        <v>51</v>
      </c>
      <c r="AH62" s="45" t="s">
        <v>50</v>
      </c>
      <c r="AI62" s="45" t="s">
        <v>50</v>
      </c>
      <c r="AJ62" s="45" t="s">
        <v>51</v>
      </c>
      <c r="AK62" s="45" t="s">
        <v>51</v>
      </c>
      <c r="AL62" s="45" t="s">
        <v>50</v>
      </c>
      <c r="AM62" s="45" t="s">
        <v>51</v>
      </c>
      <c r="AN62" s="45" t="s">
        <v>50</v>
      </c>
      <c r="AO62" s="45">
        <v>0</v>
      </c>
      <c r="AP62" s="45">
        <v>0</v>
      </c>
      <c r="AQ62" s="45"/>
      <c r="AR62" s="51" t="s">
        <v>351</v>
      </c>
    </row>
    <row r="63" spans="1:44" ht="29" x14ac:dyDescent="0.35">
      <c r="A63" s="43" t="s">
        <v>669</v>
      </c>
      <c r="B63" s="58" t="s">
        <v>674</v>
      </c>
      <c r="C63" s="44" t="s">
        <v>373</v>
      </c>
      <c r="D63" s="44" t="s">
        <v>675</v>
      </c>
      <c r="E63" s="44" t="s">
        <v>676</v>
      </c>
      <c r="F63" s="56"/>
      <c r="G63" s="56">
        <v>2.09</v>
      </c>
      <c r="H63" s="56"/>
      <c r="I63" s="56">
        <v>7.57</v>
      </c>
      <c r="J63" s="56"/>
      <c r="K63" s="56">
        <v>7.57</v>
      </c>
      <c r="L63" s="56"/>
      <c r="M63" s="56">
        <v>7.68</v>
      </c>
      <c r="N63" s="56"/>
      <c r="O63" s="56">
        <v>6.69</v>
      </c>
      <c r="P63" s="56"/>
      <c r="Q63" s="56">
        <v>7.75</v>
      </c>
      <c r="R63" s="56"/>
      <c r="S63" s="56">
        <v>6.69</v>
      </c>
      <c r="T63" s="49"/>
      <c r="U63" s="57" t="s">
        <v>574</v>
      </c>
      <c r="V63" s="49" t="s">
        <v>674</v>
      </c>
      <c r="W63" s="44" t="s">
        <v>51</v>
      </c>
      <c r="X63" s="44" t="s">
        <v>50</v>
      </c>
      <c r="Y63" s="44" t="s">
        <v>51</v>
      </c>
      <c r="Z63" s="44" t="s">
        <v>51</v>
      </c>
      <c r="AA63" s="44" t="s">
        <v>51</v>
      </c>
      <c r="AB63" s="44" t="s">
        <v>51</v>
      </c>
      <c r="AC63" s="44" t="s">
        <v>50</v>
      </c>
      <c r="AD63" s="44" t="s">
        <v>50</v>
      </c>
      <c r="AE63" s="49" t="s">
        <v>543</v>
      </c>
      <c r="AF63" s="45" t="s">
        <v>51</v>
      </c>
      <c r="AG63" s="45" t="s">
        <v>51</v>
      </c>
      <c r="AH63" s="45" t="s">
        <v>50</v>
      </c>
      <c r="AI63" s="45" t="s">
        <v>50</v>
      </c>
      <c r="AJ63" s="45" t="s">
        <v>51</v>
      </c>
      <c r="AK63" s="45" t="s">
        <v>51</v>
      </c>
      <c r="AL63" s="45" t="s">
        <v>50</v>
      </c>
      <c r="AM63" s="45" t="s">
        <v>51</v>
      </c>
      <c r="AN63" s="45" t="s">
        <v>50</v>
      </c>
      <c r="AO63" s="45">
        <v>0</v>
      </c>
      <c r="AP63" s="45">
        <v>0</v>
      </c>
      <c r="AQ63" s="45"/>
      <c r="AR63" s="51" t="s">
        <v>351</v>
      </c>
    </row>
    <row r="64" spans="1:44" ht="29" x14ac:dyDescent="0.35">
      <c r="A64" s="43" t="s">
        <v>665</v>
      </c>
      <c r="B64" s="58" t="s">
        <v>666</v>
      </c>
      <c r="C64" s="44" t="s">
        <v>373</v>
      </c>
      <c r="D64" s="44" t="s">
        <v>677</v>
      </c>
      <c r="E64" s="44" t="s">
        <v>678</v>
      </c>
      <c r="F64" s="56"/>
      <c r="G64" s="56">
        <v>3.98</v>
      </c>
      <c r="H64" s="56"/>
      <c r="I64" s="56">
        <v>9.93</v>
      </c>
      <c r="J64" s="56"/>
      <c r="K64" s="56">
        <v>9.93</v>
      </c>
      <c r="L64" s="56"/>
      <c r="M64" s="56">
        <v>10.039999999999999</v>
      </c>
      <c r="N64" s="56"/>
      <c r="O64" s="56">
        <v>9.0500000000000007</v>
      </c>
      <c r="P64" s="56"/>
      <c r="Q64" s="56">
        <v>10.11</v>
      </c>
      <c r="R64" s="56"/>
      <c r="S64" s="56">
        <v>9.0500000000000007</v>
      </c>
      <c r="T64" s="49"/>
      <c r="U64" s="57" t="s">
        <v>574</v>
      </c>
      <c r="V64" s="49" t="s">
        <v>666</v>
      </c>
      <c r="W64" s="44" t="s">
        <v>51</v>
      </c>
      <c r="X64" s="44" t="s">
        <v>50</v>
      </c>
      <c r="Y64" s="44" t="s">
        <v>51</v>
      </c>
      <c r="Z64" s="44" t="s">
        <v>51</v>
      </c>
      <c r="AA64" s="44" t="s">
        <v>51</v>
      </c>
      <c r="AB64" s="44" t="s">
        <v>51</v>
      </c>
      <c r="AC64" s="44" t="s">
        <v>50</v>
      </c>
      <c r="AD64" s="44" t="s">
        <v>50</v>
      </c>
      <c r="AE64" s="49" t="s">
        <v>543</v>
      </c>
      <c r="AF64" s="45" t="s">
        <v>51</v>
      </c>
      <c r="AG64" s="45" t="s">
        <v>51</v>
      </c>
      <c r="AH64" s="45" t="s">
        <v>50</v>
      </c>
      <c r="AI64" s="45" t="s">
        <v>50</v>
      </c>
      <c r="AJ64" s="45" t="s">
        <v>51</v>
      </c>
      <c r="AK64" s="45" t="s">
        <v>51</v>
      </c>
      <c r="AL64" s="45" t="s">
        <v>50</v>
      </c>
      <c r="AM64" s="45" t="s">
        <v>51</v>
      </c>
      <c r="AN64" s="45" t="s">
        <v>50</v>
      </c>
      <c r="AO64" s="45">
        <v>0</v>
      </c>
      <c r="AP64" s="45">
        <v>0</v>
      </c>
      <c r="AQ64" s="45"/>
      <c r="AR64" s="51" t="s">
        <v>351</v>
      </c>
    </row>
    <row r="65" spans="1:44" ht="29" x14ac:dyDescent="0.35">
      <c r="A65" s="43" t="s">
        <v>665</v>
      </c>
      <c r="B65" s="58" t="s">
        <v>666</v>
      </c>
      <c r="C65" s="44" t="s">
        <v>373</v>
      </c>
      <c r="D65" s="44" t="s">
        <v>679</v>
      </c>
      <c r="E65" s="44" t="s">
        <v>680</v>
      </c>
      <c r="F65" s="56"/>
      <c r="G65" s="56">
        <v>3.98</v>
      </c>
      <c r="H65" s="56"/>
      <c r="I65" s="56">
        <v>9.93</v>
      </c>
      <c r="J65" s="56"/>
      <c r="K65" s="56">
        <v>9.93</v>
      </c>
      <c r="L65" s="56"/>
      <c r="M65" s="56">
        <v>10.039999999999999</v>
      </c>
      <c r="N65" s="56"/>
      <c r="O65" s="56">
        <v>9.0500000000000007</v>
      </c>
      <c r="P65" s="56"/>
      <c r="Q65" s="56">
        <v>10.11</v>
      </c>
      <c r="R65" s="56"/>
      <c r="S65" s="56">
        <v>9.0500000000000007</v>
      </c>
      <c r="T65" s="49"/>
      <c r="U65" s="57" t="s">
        <v>574</v>
      </c>
      <c r="V65" s="49" t="s">
        <v>666</v>
      </c>
      <c r="W65" s="44" t="s">
        <v>51</v>
      </c>
      <c r="X65" s="44" t="s">
        <v>50</v>
      </c>
      <c r="Y65" s="44" t="s">
        <v>51</v>
      </c>
      <c r="Z65" s="44" t="s">
        <v>51</v>
      </c>
      <c r="AA65" s="44" t="s">
        <v>51</v>
      </c>
      <c r="AB65" s="44" t="s">
        <v>51</v>
      </c>
      <c r="AC65" s="44" t="s">
        <v>50</v>
      </c>
      <c r="AD65" s="44" t="s">
        <v>50</v>
      </c>
      <c r="AE65" s="49" t="s">
        <v>543</v>
      </c>
      <c r="AF65" s="45" t="s">
        <v>51</v>
      </c>
      <c r="AG65" s="45" t="s">
        <v>51</v>
      </c>
      <c r="AH65" s="45" t="s">
        <v>50</v>
      </c>
      <c r="AI65" s="45" t="s">
        <v>50</v>
      </c>
      <c r="AJ65" s="45" t="s">
        <v>51</v>
      </c>
      <c r="AK65" s="45" t="s">
        <v>51</v>
      </c>
      <c r="AL65" s="45" t="s">
        <v>50</v>
      </c>
      <c r="AM65" s="45" t="s">
        <v>51</v>
      </c>
      <c r="AN65" s="45" t="s">
        <v>50</v>
      </c>
      <c r="AO65" s="45">
        <v>0</v>
      </c>
      <c r="AP65" s="45">
        <v>0</v>
      </c>
      <c r="AQ65" s="45"/>
      <c r="AR65" s="51" t="s">
        <v>351</v>
      </c>
    </row>
    <row r="66" spans="1:44" ht="29" x14ac:dyDescent="0.35">
      <c r="A66" s="43" t="s">
        <v>665</v>
      </c>
      <c r="B66" s="58" t="s">
        <v>666</v>
      </c>
      <c r="C66" s="44" t="s">
        <v>373</v>
      </c>
      <c r="D66" s="44" t="s">
        <v>681</v>
      </c>
      <c r="E66" s="44" t="s">
        <v>682</v>
      </c>
      <c r="F66" s="56"/>
      <c r="G66" s="56">
        <v>3.98</v>
      </c>
      <c r="H66" s="56"/>
      <c r="I66" s="56">
        <v>9.93</v>
      </c>
      <c r="J66" s="56"/>
      <c r="K66" s="56">
        <v>9.93</v>
      </c>
      <c r="L66" s="56"/>
      <c r="M66" s="56">
        <v>10.039999999999999</v>
      </c>
      <c r="N66" s="56"/>
      <c r="O66" s="56">
        <v>9.0500000000000007</v>
      </c>
      <c r="P66" s="56"/>
      <c r="Q66" s="56">
        <v>10.11</v>
      </c>
      <c r="R66" s="56"/>
      <c r="S66" s="56">
        <v>9.0500000000000007</v>
      </c>
      <c r="T66" s="49"/>
      <c r="U66" s="57" t="s">
        <v>574</v>
      </c>
      <c r="V66" s="49" t="s">
        <v>666</v>
      </c>
      <c r="W66" s="44" t="s">
        <v>51</v>
      </c>
      <c r="X66" s="44" t="s">
        <v>50</v>
      </c>
      <c r="Y66" s="44" t="s">
        <v>51</v>
      </c>
      <c r="Z66" s="44" t="s">
        <v>51</v>
      </c>
      <c r="AA66" s="44" t="s">
        <v>51</v>
      </c>
      <c r="AB66" s="44" t="s">
        <v>51</v>
      </c>
      <c r="AC66" s="44" t="s">
        <v>50</v>
      </c>
      <c r="AD66" s="44" t="s">
        <v>50</v>
      </c>
      <c r="AE66" s="49" t="s">
        <v>543</v>
      </c>
      <c r="AF66" s="45" t="s">
        <v>51</v>
      </c>
      <c r="AG66" s="45" t="s">
        <v>51</v>
      </c>
      <c r="AH66" s="45" t="s">
        <v>50</v>
      </c>
      <c r="AI66" s="45" t="s">
        <v>50</v>
      </c>
      <c r="AJ66" s="45" t="s">
        <v>51</v>
      </c>
      <c r="AK66" s="45" t="s">
        <v>51</v>
      </c>
      <c r="AL66" s="45" t="s">
        <v>50</v>
      </c>
      <c r="AM66" s="45" t="s">
        <v>51</v>
      </c>
      <c r="AN66" s="45" t="s">
        <v>50</v>
      </c>
      <c r="AO66" s="45">
        <v>0</v>
      </c>
      <c r="AP66" s="45">
        <v>0</v>
      </c>
      <c r="AQ66" s="45"/>
      <c r="AR66" s="51" t="s">
        <v>351</v>
      </c>
    </row>
    <row r="67" spans="1:44" ht="43.5" x14ac:dyDescent="0.35">
      <c r="A67" s="43" t="s">
        <v>669</v>
      </c>
      <c r="B67" s="58" t="s">
        <v>506</v>
      </c>
      <c r="C67" s="44" t="s">
        <v>373</v>
      </c>
      <c r="D67" s="44" t="s">
        <v>683</v>
      </c>
      <c r="E67" s="44" t="s">
        <v>684</v>
      </c>
      <c r="F67" s="56"/>
      <c r="G67" s="56">
        <v>4.1100000000000003</v>
      </c>
      <c r="H67" s="56"/>
      <c r="I67" s="56">
        <v>10.1</v>
      </c>
      <c r="J67" s="56"/>
      <c r="K67" s="56">
        <v>10.1</v>
      </c>
      <c r="L67" s="56"/>
      <c r="M67" s="56">
        <v>10.210000000000001</v>
      </c>
      <c r="N67" s="56"/>
      <c r="O67" s="56">
        <v>9.2200000000000006</v>
      </c>
      <c r="P67" s="56"/>
      <c r="Q67" s="56">
        <v>10.28</v>
      </c>
      <c r="R67" s="56"/>
      <c r="S67" s="56">
        <v>9.2200000000000006</v>
      </c>
      <c r="T67" s="49"/>
      <c r="U67" s="57" t="s">
        <v>574</v>
      </c>
      <c r="V67" s="49" t="s">
        <v>506</v>
      </c>
      <c r="W67" s="44" t="s">
        <v>51</v>
      </c>
      <c r="X67" s="44" t="s">
        <v>50</v>
      </c>
      <c r="Y67" s="44" t="s">
        <v>51</v>
      </c>
      <c r="Z67" s="44" t="s">
        <v>51</v>
      </c>
      <c r="AA67" s="44" t="s">
        <v>51</v>
      </c>
      <c r="AB67" s="44" t="s">
        <v>51</v>
      </c>
      <c r="AC67" s="44" t="s">
        <v>50</v>
      </c>
      <c r="AD67" s="44" t="s">
        <v>50</v>
      </c>
      <c r="AE67" s="49" t="s">
        <v>543</v>
      </c>
      <c r="AF67" s="45" t="s">
        <v>51</v>
      </c>
      <c r="AG67" s="45" t="s">
        <v>51</v>
      </c>
      <c r="AH67" s="45" t="s">
        <v>50</v>
      </c>
      <c r="AI67" s="45" t="s">
        <v>50</v>
      </c>
      <c r="AJ67" s="45" t="s">
        <v>51</v>
      </c>
      <c r="AK67" s="45" t="s">
        <v>51</v>
      </c>
      <c r="AL67" s="45" t="s">
        <v>50</v>
      </c>
      <c r="AM67" s="45" t="s">
        <v>51</v>
      </c>
      <c r="AN67" s="45" t="s">
        <v>50</v>
      </c>
      <c r="AO67" s="45">
        <v>0</v>
      </c>
      <c r="AP67" s="45">
        <v>0.3</v>
      </c>
      <c r="AQ67" s="45"/>
      <c r="AR67" s="51" t="s">
        <v>351</v>
      </c>
    </row>
    <row r="68" spans="1:44" ht="43.5" x14ac:dyDescent="0.35">
      <c r="A68" s="43" t="s">
        <v>669</v>
      </c>
      <c r="B68" s="58" t="s">
        <v>506</v>
      </c>
      <c r="C68" s="44" t="s">
        <v>373</v>
      </c>
      <c r="D68" s="44" t="s">
        <v>685</v>
      </c>
      <c r="E68" s="44" t="s">
        <v>686</v>
      </c>
      <c r="F68" s="56"/>
      <c r="G68" s="56">
        <v>5.0599999999999996</v>
      </c>
      <c r="H68" s="56"/>
      <c r="I68" s="56">
        <v>11.28</v>
      </c>
      <c r="J68" s="56"/>
      <c r="K68" s="56">
        <v>11.28</v>
      </c>
      <c r="L68" s="56"/>
      <c r="M68" s="56">
        <v>11.39</v>
      </c>
      <c r="N68" s="56"/>
      <c r="O68" s="56">
        <v>10.4</v>
      </c>
      <c r="P68" s="56"/>
      <c r="Q68" s="56">
        <v>11.46</v>
      </c>
      <c r="R68" s="56"/>
      <c r="S68" s="56">
        <v>10.4</v>
      </c>
      <c r="T68" s="49"/>
      <c r="U68" s="57" t="s">
        <v>574</v>
      </c>
      <c r="V68" s="49" t="s">
        <v>506</v>
      </c>
      <c r="W68" s="44" t="s">
        <v>51</v>
      </c>
      <c r="X68" s="44" t="s">
        <v>50</v>
      </c>
      <c r="Y68" s="44" t="s">
        <v>51</v>
      </c>
      <c r="Z68" s="44" t="s">
        <v>51</v>
      </c>
      <c r="AA68" s="44" t="s">
        <v>51</v>
      </c>
      <c r="AB68" s="44" t="s">
        <v>51</v>
      </c>
      <c r="AC68" s="44" t="s">
        <v>50</v>
      </c>
      <c r="AD68" s="44" t="s">
        <v>50</v>
      </c>
      <c r="AE68" s="49" t="s">
        <v>543</v>
      </c>
      <c r="AF68" s="45" t="s">
        <v>51</v>
      </c>
      <c r="AG68" s="45" t="s">
        <v>51</v>
      </c>
      <c r="AH68" s="45" t="s">
        <v>50</v>
      </c>
      <c r="AI68" s="45" t="s">
        <v>50</v>
      </c>
      <c r="AJ68" s="45" t="s">
        <v>51</v>
      </c>
      <c r="AK68" s="45" t="s">
        <v>51</v>
      </c>
      <c r="AL68" s="45" t="s">
        <v>50</v>
      </c>
      <c r="AM68" s="45" t="s">
        <v>51</v>
      </c>
      <c r="AN68" s="45" t="s">
        <v>50</v>
      </c>
      <c r="AO68" s="45">
        <v>0</v>
      </c>
      <c r="AP68" s="45">
        <v>0</v>
      </c>
      <c r="AQ68" s="45"/>
      <c r="AR68" s="51" t="s">
        <v>351</v>
      </c>
    </row>
    <row r="69" spans="1:44" ht="43.5" x14ac:dyDescent="0.35">
      <c r="A69" s="43" t="s">
        <v>669</v>
      </c>
      <c r="B69" s="58" t="s">
        <v>506</v>
      </c>
      <c r="C69" s="44" t="s">
        <v>373</v>
      </c>
      <c r="D69" s="44" t="s">
        <v>687</v>
      </c>
      <c r="E69" s="44" t="s">
        <v>688</v>
      </c>
      <c r="F69" s="56"/>
      <c r="G69" s="56">
        <v>5.0599999999999996</v>
      </c>
      <c r="H69" s="56"/>
      <c r="I69" s="56">
        <v>11.28</v>
      </c>
      <c r="J69" s="56"/>
      <c r="K69" s="56">
        <v>11.28</v>
      </c>
      <c r="L69" s="56"/>
      <c r="M69" s="56">
        <v>11.39</v>
      </c>
      <c r="N69" s="56"/>
      <c r="O69" s="56">
        <v>10.4</v>
      </c>
      <c r="P69" s="56"/>
      <c r="Q69" s="56">
        <v>11.46</v>
      </c>
      <c r="R69" s="56"/>
      <c r="S69" s="56">
        <v>10.4</v>
      </c>
      <c r="T69" s="49"/>
      <c r="U69" s="57" t="s">
        <v>574</v>
      </c>
      <c r="V69" s="49" t="s">
        <v>506</v>
      </c>
      <c r="W69" s="44" t="s">
        <v>51</v>
      </c>
      <c r="X69" s="44" t="s">
        <v>50</v>
      </c>
      <c r="Y69" s="44" t="s">
        <v>51</v>
      </c>
      <c r="Z69" s="44" t="s">
        <v>51</v>
      </c>
      <c r="AA69" s="44" t="s">
        <v>51</v>
      </c>
      <c r="AB69" s="44" t="s">
        <v>51</v>
      </c>
      <c r="AC69" s="44" t="s">
        <v>50</v>
      </c>
      <c r="AD69" s="44" t="s">
        <v>50</v>
      </c>
      <c r="AE69" s="49" t="s">
        <v>543</v>
      </c>
      <c r="AF69" s="45" t="s">
        <v>51</v>
      </c>
      <c r="AG69" s="45" t="s">
        <v>51</v>
      </c>
      <c r="AH69" s="45" t="s">
        <v>50</v>
      </c>
      <c r="AI69" s="45" t="s">
        <v>50</v>
      </c>
      <c r="AJ69" s="45" t="s">
        <v>51</v>
      </c>
      <c r="AK69" s="45" t="s">
        <v>51</v>
      </c>
      <c r="AL69" s="45" t="s">
        <v>50</v>
      </c>
      <c r="AM69" s="45" t="s">
        <v>51</v>
      </c>
      <c r="AN69" s="45" t="s">
        <v>50</v>
      </c>
      <c r="AO69" s="45">
        <v>0</v>
      </c>
      <c r="AP69" s="45">
        <v>0</v>
      </c>
      <c r="AQ69" s="45"/>
      <c r="AR69" s="51" t="s">
        <v>351</v>
      </c>
    </row>
    <row r="70" spans="1:44" ht="43.5" x14ac:dyDescent="0.35">
      <c r="A70" s="43" t="s">
        <v>669</v>
      </c>
      <c r="B70" s="58" t="s">
        <v>506</v>
      </c>
      <c r="C70" s="44" t="s">
        <v>373</v>
      </c>
      <c r="D70" s="44" t="s">
        <v>689</v>
      </c>
      <c r="E70" s="44" t="s">
        <v>690</v>
      </c>
      <c r="F70" s="56"/>
      <c r="G70" s="56">
        <v>5.0599999999999996</v>
      </c>
      <c r="H70" s="56"/>
      <c r="I70" s="56">
        <v>11.28</v>
      </c>
      <c r="J70" s="56"/>
      <c r="K70" s="56">
        <v>11.28</v>
      </c>
      <c r="L70" s="56"/>
      <c r="M70" s="56">
        <v>11.39</v>
      </c>
      <c r="N70" s="56"/>
      <c r="O70" s="56">
        <v>10.4</v>
      </c>
      <c r="P70" s="56"/>
      <c r="Q70" s="56">
        <v>11.46</v>
      </c>
      <c r="R70" s="56"/>
      <c r="S70" s="56">
        <v>10.4</v>
      </c>
      <c r="T70" s="49"/>
      <c r="U70" s="57" t="s">
        <v>574</v>
      </c>
      <c r="V70" s="49" t="s">
        <v>506</v>
      </c>
      <c r="W70" s="44" t="s">
        <v>51</v>
      </c>
      <c r="X70" s="44" t="s">
        <v>50</v>
      </c>
      <c r="Y70" s="44" t="s">
        <v>51</v>
      </c>
      <c r="Z70" s="44" t="s">
        <v>51</v>
      </c>
      <c r="AA70" s="44" t="s">
        <v>51</v>
      </c>
      <c r="AB70" s="44" t="s">
        <v>51</v>
      </c>
      <c r="AC70" s="44" t="s">
        <v>50</v>
      </c>
      <c r="AD70" s="44" t="s">
        <v>50</v>
      </c>
      <c r="AE70" s="49" t="s">
        <v>543</v>
      </c>
      <c r="AF70" s="45" t="s">
        <v>51</v>
      </c>
      <c r="AG70" s="45" t="s">
        <v>51</v>
      </c>
      <c r="AH70" s="45" t="s">
        <v>50</v>
      </c>
      <c r="AI70" s="45" t="s">
        <v>50</v>
      </c>
      <c r="AJ70" s="45" t="s">
        <v>51</v>
      </c>
      <c r="AK70" s="45" t="s">
        <v>51</v>
      </c>
      <c r="AL70" s="45" t="s">
        <v>50</v>
      </c>
      <c r="AM70" s="45" t="s">
        <v>51</v>
      </c>
      <c r="AN70" s="45" t="s">
        <v>50</v>
      </c>
      <c r="AO70" s="45">
        <v>0</v>
      </c>
      <c r="AP70" s="45">
        <v>0</v>
      </c>
      <c r="AQ70" s="45"/>
      <c r="AR70" s="51" t="s">
        <v>351</v>
      </c>
    </row>
    <row r="71" spans="1:44" ht="43.5" x14ac:dyDescent="0.35">
      <c r="A71" s="43" t="s">
        <v>669</v>
      </c>
      <c r="B71" s="58" t="s">
        <v>506</v>
      </c>
      <c r="C71" s="44" t="s">
        <v>373</v>
      </c>
      <c r="D71" s="44" t="s">
        <v>691</v>
      </c>
      <c r="E71" s="44" t="s">
        <v>692</v>
      </c>
      <c r="F71" s="56"/>
      <c r="G71" s="56">
        <v>5.0599999999999996</v>
      </c>
      <c r="H71" s="56"/>
      <c r="I71" s="56">
        <v>11.28</v>
      </c>
      <c r="J71" s="56"/>
      <c r="K71" s="56">
        <v>11.28</v>
      </c>
      <c r="L71" s="56"/>
      <c r="M71" s="56">
        <v>11.39</v>
      </c>
      <c r="N71" s="56"/>
      <c r="O71" s="56">
        <v>10.4</v>
      </c>
      <c r="P71" s="56"/>
      <c r="Q71" s="56">
        <v>11.46</v>
      </c>
      <c r="R71" s="56"/>
      <c r="S71" s="56">
        <v>10.4</v>
      </c>
      <c r="T71" s="49"/>
      <c r="U71" s="57" t="s">
        <v>574</v>
      </c>
      <c r="V71" s="49" t="s">
        <v>506</v>
      </c>
      <c r="W71" s="44" t="s">
        <v>51</v>
      </c>
      <c r="X71" s="44" t="s">
        <v>50</v>
      </c>
      <c r="Y71" s="44" t="s">
        <v>51</v>
      </c>
      <c r="Z71" s="44" t="s">
        <v>51</v>
      </c>
      <c r="AA71" s="44" t="s">
        <v>51</v>
      </c>
      <c r="AB71" s="44" t="s">
        <v>51</v>
      </c>
      <c r="AC71" s="44" t="s">
        <v>50</v>
      </c>
      <c r="AD71" s="44" t="s">
        <v>50</v>
      </c>
      <c r="AE71" s="49" t="s">
        <v>543</v>
      </c>
      <c r="AF71" s="45" t="s">
        <v>51</v>
      </c>
      <c r="AG71" s="45" t="s">
        <v>51</v>
      </c>
      <c r="AH71" s="45" t="s">
        <v>50</v>
      </c>
      <c r="AI71" s="45" t="s">
        <v>50</v>
      </c>
      <c r="AJ71" s="45" t="s">
        <v>51</v>
      </c>
      <c r="AK71" s="45" t="s">
        <v>51</v>
      </c>
      <c r="AL71" s="45" t="s">
        <v>50</v>
      </c>
      <c r="AM71" s="45" t="s">
        <v>51</v>
      </c>
      <c r="AN71" s="45" t="s">
        <v>50</v>
      </c>
      <c r="AO71" s="45">
        <v>0</v>
      </c>
      <c r="AP71" s="45">
        <v>0</v>
      </c>
      <c r="AQ71" s="45"/>
      <c r="AR71" s="51" t="s">
        <v>351</v>
      </c>
    </row>
    <row r="72" spans="1:44" ht="43.5" x14ac:dyDescent="0.35">
      <c r="A72" s="43" t="s">
        <v>665</v>
      </c>
      <c r="B72" s="58" t="s">
        <v>506</v>
      </c>
      <c r="C72" s="44" t="s">
        <v>373</v>
      </c>
      <c r="D72" s="44" t="s">
        <v>693</v>
      </c>
      <c r="E72" s="44" t="s">
        <v>694</v>
      </c>
      <c r="F72" s="56"/>
      <c r="G72" s="56">
        <v>3.81</v>
      </c>
      <c r="H72" s="56"/>
      <c r="I72" s="56">
        <v>9.7200000000000006</v>
      </c>
      <c r="J72" s="56"/>
      <c r="K72" s="56">
        <v>9.7200000000000006</v>
      </c>
      <c r="L72" s="56"/>
      <c r="M72" s="56">
        <v>9.83</v>
      </c>
      <c r="N72" s="56"/>
      <c r="O72" s="56">
        <v>8.84</v>
      </c>
      <c r="P72" s="56"/>
      <c r="Q72" s="56">
        <v>9.9</v>
      </c>
      <c r="R72" s="56"/>
      <c r="S72" s="56">
        <v>8.84</v>
      </c>
      <c r="T72" s="49"/>
      <c r="U72" s="57" t="s">
        <v>574</v>
      </c>
      <c r="V72" s="49" t="s">
        <v>506</v>
      </c>
      <c r="W72" s="44" t="s">
        <v>51</v>
      </c>
      <c r="X72" s="44" t="s">
        <v>51</v>
      </c>
      <c r="Y72" s="44" t="s">
        <v>51</v>
      </c>
      <c r="Z72" s="44" t="s">
        <v>51</v>
      </c>
      <c r="AA72" s="44" t="s">
        <v>51</v>
      </c>
      <c r="AB72" s="44" t="s">
        <v>51</v>
      </c>
      <c r="AC72" s="44" t="s">
        <v>50</v>
      </c>
      <c r="AD72" s="44" t="s">
        <v>50</v>
      </c>
      <c r="AE72" s="49" t="s">
        <v>543</v>
      </c>
      <c r="AF72" s="45" t="s">
        <v>51</v>
      </c>
      <c r="AG72" s="45" t="s">
        <v>51</v>
      </c>
      <c r="AH72" s="45" t="s">
        <v>50</v>
      </c>
      <c r="AI72" s="45" t="s">
        <v>50</v>
      </c>
      <c r="AJ72" s="45" t="s">
        <v>51</v>
      </c>
      <c r="AK72" s="45" t="s">
        <v>51</v>
      </c>
      <c r="AL72" s="45" t="s">
        <v>50</v>
      </c>
      <c r="AM72" s="45" t="s">
        <v>51</v>
      </c>
      <c r="AN72" s="45" t="s">
        <v>50</v>
      </c>
      <c r="AO72" s="45">
        <v>0</v>
      </c>
      <c r="AP72" s="45">
        <v>0</v>
      </c>
      <c r="AQ72" s="45"/>
      <c r="AR72" s="51" t="s">
        <v>351</v>
      </c>
    </row>
    <row r="73" spans="1:44" ht="43.5" x14ac:dyDescent="0.35">
      <c r="A73" s="43" t="s">
        <v>669</v>
      </c>
      <c r="B73" s="58" t="s">
        <v>506</v>
      </c>
      <c r="C73" s="44" t="s">
        <v>373</v>
      </c>
      <c r="D73" s="44" t="s">
        <v>695</v>
      </c>
      <c r="E73" s="44" t="s">
        <v>696</v>
      </c>
      <c r="F73" s="56"/>
      <c r="G73" s="56">
        <v>3.45</v>
      </c>
      <c r="H73" s="56"/>
      <c r="I73" s="56">
        <v>9.27</v>
      </c>
      <c r="J73" s="56"/>
      <c r="K73" s="56">
        <v>9.27</v>
      </c>
      <c r="L73" s="56"/>
      <c r="M73" s="56">
        <v>9.3800000000000008</v>
      </c>
      <c r="N73" s="56"/>
      <c r="O73" s="56">
        <v>8.39</v>
      </c>
      <c r="P73" s="56"/>
      <c r="Q73" s="56">
        <v>9.4499999999999993</v>
      </c>
      <c r="R73" s="56"/>
      <c r="S73" s="56">
        <v>8.39</v>
      </c>
      <c r="T73" s="49"/>
      <c r="U73" s="57" t="s">
        <v>574</v>
      </c>
      <c r="V73" s="49" t="s">
        <v>506</v>
      </c>
      <c r="W73" s="44" t="s">
        <v>51</v>
      </c>
      <c r="X73" s="44" t="s">
        <v>50</v>
      </c>
      <c r="Y73" s="44" t="s">
        <v>51</v>
      </c>
      <c r="Z73" s="44" t="s">
        <v>51</v>
      </c>
      <c r="AA73" s="44" t="s">
        <v>51</v>
      </c>
      <c r="AB73" s="44" t="s">
        <v>51</v>
      </c>
      <c r="AC73" s="44" t="s">
        <v>50</v>
      </c>
      <c r="AD73" s="44" t="s">
        <v>50</v>
      </c>
      <c r="AE73" s="49" t="s">
        <v>543</v>
      </c>
      <c r="AF73" s="45" t="s">
        <v>51</v>
      </c>
      <c r="AG73" s="45" t="s">
        <v>51</v>
      </c>
      <c r="AH73" s="45" t="s">
        <v>50</v>
      </c>
      <c r="AI73" s="45" t="s">
        <v>50</v>
      </c>
      <c r="AJ73" s="45" t="s">
        <v>51</v>
      </c>
      <c r="AK73" s="45" t="s">
        <v>51</v>
      </c>
      <c r="AL73" s="45" t="s">
        <v>50</v>
      </c>
      <c r="AM73" s="45" t="s">
        <v>51</v>
      </c>
      <c r="AN73" s="45" t="s">
        <v>50</v>
      </c>
      <c r="AO73" s="45">
        <v>0</v>
      </c>
      <c r="AP73" s="45">
        <v>0</v>
      </c>
      <c r="AQ73" s="45"/>
      <c r="AR73" s="51" t="s">
        <v>351</v>
      </c>
    </row>
    <row r="74" spans="1:44" ht="29" x14ac:dyDescent="0.35">
      <c r="A74" s="43" t="s">
        <v>697</v>
      </c>
      <c r="B74" s="58" t="s">
        <v>666</v>
      </c>
      <c r="C74" s="44" t="s">
        <v>373</v>
      </c>
      <c r="D74" s="44" t="s">
        <v>698</v>
      </c>
      <c r="E74" s="44" t="s">
        <v>699</v>
      </c>
      <c r="F74" s="56"/>
      <c r="G74" s="56">
        <v>3.19</v>
      </c>
      <c r="H74" s="56"/>
      <c r="I74" s="56">
        <v>8.94</v>
      </c>
      <c r="J74" s="56"/>
      <c r="K74" s="56">
        <v>8.94</v>
      </c>
      <c r="L74" s="56"/>
      <c r="M74" s="56">
        <v>9.0500000000000007</v>
      </c>
      <c r="N74" s="56"/>
      <c r="O74" s="56">
        <v>8.06</v>
      </c>
      <c r="P74" s="56"/>
      <c r="Q74" s="56">
        <v>9.1199999999999992</v>
      </c>
      <c r="R74" s="56"/>
      <c r="S74" s="56">
        <v>8.06</v>
      </c>
      <c r="T74" s="49"/>
      <c r="U74" s="57" t="s">
        <v>574</v>
      </c>
      <c r="V74" s="49" t="s">
        <v>666</v>
      </c>
      <c r="W74" s="44" t="s">
        <v>51</v>
      </c>
      <c r="X74" s="44" t="s">
        <v>50</v>
      </c>
      <c r="Y74" s="44" t="s">
        <v>51</v>
      </c>
      <c r="Z74" s="44" t="s">
        <v>51</v>
      </c>
      <c r="AA74" s="44" t="s">
        <v>51</v>
      </c>
      <c r="AB74" s="44" t="s">
        <v>51</v>
      </c>
      <c r="AC74" s="44" t="s">
        <v>50</v>
      </c>
      <c r="AD74" s="44" t="s">
        <v>50</v>
      </c>
      <c r="AE74" s="49" t="s">
        <v>543</v>
      </c>
      <c r="AF74" s="45" t="s">
        <v>51</v>
      </c>
      <c r="AG74" s="45" t="s">
        <v>51</v>
      </c>
      <c r="AH74" s="45" t="s">
        <v>50</v>
      </c>
      <c r="AI74" s="45" t="s">
        <v>50</v>
      </c>
      <c r="AJ74" s="45" t="s">
        <v>51</v>
      </c>
      <c r="AK74" s="45" t="s">
        <v>51</v>
      </c>
      <c r="AL74" s="45" t="s">
        <v>50</v>
      </c>
      <c r="AM74" s="45" t="s">
        <v>51</v>
      </c>
      <c r="AN74" s="45" t="s">
        <v>50</v>
      </c>
      <c r="AO74" s="45">
        <v>0</v>
      </c>
      <c r="AP74" s="45">
        <v>0</v>
      </c>
      <c r="AQ74" s="45"/>
      <c r="AR74" s="51" t="s">
        <v>351</v>
      </c>
    </row>
    <row r="75" spans="1:44" ht="29" x14ac:dyDescent="0.35">
      <c r="A75" s="43" t="s">
        <v>697</v>
      </c>
      <c r="B75" s="58" t="s">
        <v>666</v>
      </c>
      <c r="C75" s="44" t="s">
        <v>373</v>
      </c>
      <c r="D75" s="44" t="s">
        <v>700</v>
      </c>
      <c r="E75" s="44" t="s">
        <v>701</v>
      </c>
      <c r="F75" s="56"/>
      <c r="G75" s="56">
        <v>2.8</v>
      </c>
      <c r="H75" s="56"/>
      <c r="I75" s="56">
        <v>8.4600000000000009</v>
      </c>
      <c r="J75" s="56"/>
      <c r="K75" s="56">
        <v>8.4600000000000009</v>
      </c>
      <c r="L75" s="56"/>
      <c r="M75" s="56">
        <v>8.57</v>
      </c>
      <c r="N75" s="56"/>
      <c r="O75" s="56">
        <v>7.58</v>
      </c>
      <c r="P75" s="56"/>
      <c r="Q75" s="56">
        <v>8.64</v>
      </c>
      <c r="R75" s="56"/>
      <c r="S75" s="56">
        <v>7.58</v>
      </c>
      <c r="T75" s="49"/>
      <c r="U75" s="57" t="s">
        <v>574</v>
      </c>
      <c r="V75" s="49" t="s">
        <v>666</v>
      </c>
      <c r="W75" s="44" t="s">
        <v>51</v>
      </c>
      <c r="X75" s="44" t="s">
        <v>51</v>
      </c>
      <c r="Y75" s="44" t="s">
        <v>51</v>
      </c>
      <c r="Z75" s="44" t="s">
        <v>51</v>
      </c>
      <c r="AA75" s="44" t="s">
        <v>51</v>
      </c>
      <c r="AB75" s="44" t="s">
        <v>51</v>
      </c>
      <c r="AC75" s="44" t="s">
        <v>50</v>
      </c>
      <c r="AD75" s="44" t="s">
        <v>50</v>
      </c>
      <c r="AE75" s="49" t="s">
        <v>543</v>
      </c>
      <c r="AF75" s="45" t="s">
        <v>51</v>
      </c>
      <c r="AG75" s="45" t="s">
        <v>51</v>
      </c>
      <c r="AH75" s="45" t="s">
        <v>51</v>
      </c>
      <c r="AI75" s="45" t="s">
        <v>51</v>
      </c>
      <c r="AJ75" s="45" t="s">
        <v>51</v>
      </c>
      <c r="AK75" s="45" t="s">
        <v>51</v>
      </c>
      <c r="AL75" s="45" t="s">
        <v>50</v>
      </c>
      <c r="AM75" s="45" t="s">
        <v>51</v>
      </c>
      <c r="AN75" s="45" t="s">
        <v>50</v>
      </c>
      <c r="AO75" s="45">
        <v>0</v>
      </c>
      <c r="AP75" s="45">
        <v>0</v>
      </c>
      <c r="AQ75" s="45"/>
      <c r="AR75" s="51" t="s">
        <v>351</v>
      </c>
    </row>
    <row r="76" spans="1:44" ht="29" x14ac:dyDescent="0.35">
      <c r="A76" s="43" t="s">
        <v>697</v>
      </c>
      <c r="B76" s="58" t="s">
        <v>702</v>
      </c>
      <c r="C76" s="44" t="s">
        <v>373</v>
      </c>
      <c r="D76" s="44" t="s">
        <v>703</v>
      </c>
      <c r="E76" s="44" t="s">
        <v>704</v>
      </c>
      <c r="F76" s="56"/>
      <c r="G76" s="56">
        <v>2.64</v>
      </c>
      <c r="H76" s="56"/>
      <c r="I76" s="56">
        <v>8.26</v>
      </c>
      <c r="J76" s="56"/>
      <c r="K76" s="56">
        <v>8.26</v>
      </c>
      <c r="L76" s="56"/>
      <c r="M76" s="56">
        <v>8.3699999999999992</v>
      </c>
      <c r="N76" s="56"/>
      <c r="O76" s="56">
        <v>7.38</v>
      </c>
      <c r="P76" s="56"/>
      <c r="Q76" s="56">
        <v>8.44</v>
      </c>
      <c r="R76" s="56"/>
      <c r="S76" s="56">
        <v>7.38</v>
      </c>
      <c r="T76" s="49"/>
      <c r="U76" s="57" t="s">
        <v>574</v>
      </c>
      <c r="V76" s="49" t="s">
        <v>702</v>
      </c>
      <c r="W76" s="44" t="s">
        <v>51</v>
      </c>
      <c r="X76" s="44" t="s">
        <v>50</v>
      </c>
      <c r="Y76" s="44" t="s">
        <v>51</v>
      </c>
      <c r="Z76" s="44" t="s">
        <v>51</v>
      </c>
      <c r="AA76" s="44" t="s">
        <v>51</v>
      </c>
      <c r="AB76" s="44" t="s">
        <v>51</v>
      </c>
      <c r="AC76" s="44" t="s">
        <v>50</v>
      </c>
      <c r="AD76" s="44" t="s">
        <v>50</v>
      </c>
      <c r="AE76" s="49" t="s">
        <v>543</v>
      </c>
      <c r="AF76" s="45" t="s">
        <v>51</v>
      </c>
      <c r="AG76" s="45" t="s">
        <v>51</v>
      </c>
      <c r="AH76" s="45" t="s">
        <v>50</v>
      </c>
      <c r="AI76" s="45" t="s">
        <v>50</v>
      </c>
      <c r="AJ76" s="45" t="s">
        <v>51</v>
      </c>
      <c r="AK76" s="45" t="s">
        <v>51</v>
      </c>
      <c r="AL76" s="45" t="s">
        <v>50</v>
      </c>
      <c r="AM76" s="45" t="s">
        <v>51</v>
      </c>
      <c r="AN76" s="45" t="s">
        <v>50</v>
      </c>
      <c r="AO76" s="45">
        <v>0</v>
      </c>
      <c r="AP76" s="45">
        <v>0</v>
      </c>
      <c r="AQ76" s="45"/>
      <c r="AR76" s="51" t="s">
        <v>351</v>
      </c>
    </row>
    <row r="77" spans="1:44" ht="29" x14ac:dyDescent="0.35">
      <c r="A77" s="43" t="s">
        <v>705</v>
      </c>
      <c r="B77" s="58" t="s">
        <v>666</v>
      </c>
      <c r="C77" s="44" t="s">
        <v>373</v>
      </c>
      <c r="D77" s="44" t="s">
        <v>706</v>
      </c>
      <c r="E77" s="44" t="s">
        <v>707</v>
      </c>
      <c r="F77" s="56"/>
      <c r="G77" s="56">
        <v>4.38</v>
      </c>
      <c r="H77" s="56"/>
      <c r="I77" s="56">
        <v>10.43</v>
      </c>
      <c r="J77" s="56"/>
      <c r="K77" s="56">
        <v>10.43</v>
      </c>
      <c r="L77" s="56"/>
      <c r="M77" s="56">
        <v>10.54</v>
      </c>
      <c r="N77" s="56"/>
      <c r="O77" s="56">
        <v>9.5500000000000007</v>
      </c>
      <c r="P77" s="56"/>
      <c r="Q77" s="56">
        <v>10.61</v>
      </c>
      <c r="R77" s="56"/>
      <c r="S77" s="56">
        <v>9.5500000000000007</v>
      </c>
      <c r="T77" s="49"/>
      <c r="U77" s="57" t="s">
        <v>574</v>
      </c>
      <c r="V77" s="49" t="s">
        <v>666</v>
      </c>
      <c r="W77" s="44" t="s">
        <v>51</v>
      </c>
      <c r="X77" s="44" t="s">
        <v>50</v>
      </c>
      <c r="Y77" s="44" t="s">
        <v>51</v>
      </c>
      <c r="Z77" s="44" t="s">
        <v>51</v>
      </c>
      <c r="AA77" s="44" t="s">
        <v>51</v>
      </c>
      <c r="AB77" s="44" t="s">
        <v>51</v>
      </c>
      <c r="AC77" s="44" t="s">
        <v>50</v>
      </c>
      <c r="AD77" s="44" t="s">
        <v>50</v>
      </c>
      <c r="AE77" s="49" t="s">
        <v>543</v>
      </c>
      <c r="AF77" s="45" t="s">
        <v>51</v>
      </c>
      <c r="AG77" s="45" t="s">
        <v>51</v>
      </c>
      <c r="AH77" s="45" t="s">
        <v>50</v>
      </c>
      <c r="AI77" s="45" t="s">
        <v>50</v>
      </c>
      <c r="AJ77" s="45" t="s">
        <v>51</v>
      </c>
      <c r="AK77" s="45" t="s">
        <v>51</v>
      </c>
      <c r="AL77" s="45" t="s">
        <v>50</v>
      </c>
      <c r="AM77" s="45" t="s">
        <v>51</v>
      </c>
      <c r="AN77" s="45" t="s">
        <v>50</v>
      </c>
      <c r="AO77" s="45">
        <v>0</v>
      </c>
      <c r="AP77" s="45">
        <v>0</v>
      </c>
      <c r="AQ77" s="45"/>
      <c r="AR77" s="51" t="s">
        <v>351</v>
      </c>
    </row>
    <row r="78" spans="1:44" ht="43.5" x14ac:dyDescent="0.35">
      <c r="A78" s="43" t="s">
        <v>708</v>
      </c>
      <c r="B78" s="58" t="s">
        <v>506</v>
      </c>
      <c r="C78" s="44" t="s">
        <v>373</v>
      </c>
      <c r="D78" s="44" t="s">
        <v>709</v>
      </c>
      <c r="E78" s="44" t="s">
        <v>710</v>
      </c>
      <c r="F78" s="56"/>
      <c r="G78" s="56">
        <v>5.33</v>
      </c>
      <c r="H78" s="56"/>
      <c r="I78" s="56">
        <v>11.62</v>
      </c>
      <c r="J78" s="56"/>
      <c r="K78" s="56">
        <v>11.62</v>
      </c>
      <c r="L78" s="56"/>
      <c r="M78" s="56">
        <v>11.73</v>
      </c>
      <c r="N78" s="56"/>
      <c r="O78" s="56">
        <v>10.74</v>
      </c>
      <c r="P78" s="56"/>
      <c r="Q78" s="56">
        <v>11.8</v>
      </c>
      <c r="R78" s="56"/>
      <c r="S78" s="56">
        <v>10.74</v>
      </c>
      <c r="T78" s="49"/>
      <c r="U78" s="57" t="s">
        <v>574</v>
      </c>
      <c r="V78" s="49" t="s">
        <v>506</v>
      </c>
      <c r="W78" s="44" t="s">
        <v>51</v>
      </c>
      <c r="X78" s="44" t="s">
        <v>50</v>
      </c>
      <c r="Y78" s="44" t="s">
        <v>51</v>
      </c>
      <c r="Z78" s="44" t="s">
        <v>51</v>
      </c>
      <c r="AA78" s="44" t="s">
        <v>50</v>
      </c>
      <c r="AB78" s="44" t="s">
        <v>51</v>
      </c>
      <c r="AC78" s="44" t="s">
        <v>50</v>
      </c>
      <c r="AD78" s="44" t="s">
        <v>50</v>
      </c>
      <c r="AE78" s="49" t="s">
        <v>543</v>
      </c>
      <c r="AF78" s="45" t="s">
        <v>59</v>
      </c>
      <c r="AG78" s="45" t="s">
        <v>51</v>
      </c>
      <c r="AH78" s="45" t="s">
        <v>50</v>
      </c>
      <c r="AI78" s="45" t="s">
        <v>50</v>
      </c>
      <c r="AJ78" s="45" t="s">
        <v>51</v>
      </c>
      <c r="AK78" s="45" t="s">
        <v>51</v>
      </c>
      <c r="AL78" s="45" t="s">
        <v>50</v>
      </c>
      <c r="AM78" s="45" t="s">
        <v>51</v>
      </c>
      <c r="AN78" s="45" t="s">
        <v>50</v>
      </c>
      <c r="AO78" s="45">
        <v>0</v>
      </c>
      <c r="AP78" s="45">
        <v>0</v>
      </c>
      <c r="AQ78" s="45"/>
      <c r="AR78" s="51" t="s">
        <v>351</v>
      </c>
    </row>
    <row r="79" spans="1:44" ht="43.5" x14ac:dyDescent="0.35">
      <c r="A79" s="43" t="s">
        <v>669</v>
      </c>
      <c r="B79" s="58" t="s">
        <v>506</v>
      </c>
      <c r="C79" s="44" t="s">
        <v>373</v>
      </c>
      <c r="D79" s="44" t="s">
        <v>711</v>
      </c>
      <c r="E79" s="44" t="s">
        <v>712</v>
      </c>
      <c r="F79" s="56"/>
      <c r="G79" s="56">
        <v>3.97</v>
      </c>
      <c r="H79" s="56"/>
      <c r="I79" s="56">
        <v>9.92</v>
      </c>
      <c r="J79" s="56"/>
      <c r="K79" s="56">
        <v>9.92</v>
      </c>
      <c r="L79" s="56"/>
      <c r="M79" s="56">
        <v>10.029999999999999</v>
      </c>
      <c r="N79" s="56"/>
      <c r="O79" s="56">
        <v>9.0399999999999991</v>
      </c>
      <c r="P79" s="56"/>
      <c r="Q79" s="56">
        <v>10.1</v>
      </c>
      <c r="R79" s="56"/>
      <c r="S79" s="56">
        <v>9.0399999999999991</v>
      </c>
      <c r="T79" s="49"/>
      <c r="U79" s="57" t="s">
        <v>574</v>
      </c>
      <c r="V79" s="49" t="s">
        <v>506</v>
      </c>
      <c r="W79" s="44" t="s">
        <v>51</v>
      </c>
      <c r="X79" s="44" t="s">
        <v>50</v>
      </c>
      <c r="Y79" s="44" t="s">
        <v>51</v>
      </c>
      <c r="Z79" s="44" t="s">
        <v>51</v>
      </c>
      <c r="AA79" s="44" t="s">
        <v>51</v>
      </c>
      <c r="AB79" s="44" t="s">
        <v>51</v>
      </c>
      <c r="AC79" s="44" t="s">
        <v>50</v>
      </c>
      <c r="AD79" s="44" t="s">
        <v>50</v>
      </c>
      <c r="AE79" s="49" t="s">
        <v>543</v>
      </c>
      <c r="AF79" s="45" t="s">
        <v>51</v>
      </c>
      <c r="AG79" s="45" t="s">
        <v>51</v>
      </c>
      <c r="AH79" s="45" t="s">
        <v>50</v>
      </c>
      <c r="AI79" s="45" t="s">
        <v>50</v>
      </c>
      <c r="AJ79" s="45" t="s">
        <v>51</v>
      </c>
      <c r="AK79" s="45" t="s">
        <v>51</v>
      </c>
      <c r="AL79" s="45" t="s">
        <v>50</v>
      </c>
      <c r="AM79" s="45" t="s">
        <v>51</v>
      </c>
      <c r="AN79" s="45" t="s">
        <v>50</v>
      </c>
      <c r="AO79" s="45">
        <v>0</v>
      </c>
      <c r="AP79" s="45">
        <v>0</v>
      </c>
      <c r="AQ79" s="45"/>
      <c r="AR79" s="51" t="s">
        <v>351</v>
      </c>
    </row>
    <row r="80" spans="1:44" ht="43.5" x14ac:dyDescent="0.35">
      <c r="A80" s="43" t="s">
        <v>713</v>
      </c>
      <c r="B80" s="58" t="s">
        <v>506</v>
      </c>
      <c r="C80" s="44" t="s">
        <v>373</v>
      </c>
      <c r="D80" s="44" t="s">
        <v>714</v>
      </c>
      <c r="E80" s="44" t="s">
        <v>715</v>
      </c>
      <c r="F80" s="56"/>
      <c r="G80" s="56">
        <v>5.33</v>
      </c>
      <c r="H80" s="56"/>
      <c r="I80" s="56">
        <v>11.62</v>
      </c>
      <c r="J80" s="56"/>
      <c r="K80" s="56">
        <v>11.62</v>
      </c>
      <c r="L80" s="56"/>
      <c r="M80" s="56">
        <v>11.73</v>
      </c>
      <c r="N80" s="56"/>
      <c r="O80" s="56">
        <v>10.74</v>
      </c>
      <c r="P80" s="56"/>
      <c r="Q80" s="56">
        <v>11.8</v>
      </c>
      <c r="R80" s="56"/>
      <c r="S80" s="56">
        <v>10.74</v>
      </c>
      <c r="T80" s="49"/>
      <c r="U80" s="57" t="s">
        <v>574</v>
      </c>
      <c r="V80" s="49" t="s">
        <v>506</v>
      </c>
      <c r="W80" s="44" t="s">
        <v>51</v>
      </c>
      <c r="X80" s="44" t="s">
        <v>50</v>
      </c>
      <c r="Y80" s="44" t="s">
        <v>51</v>
      </c>
      <c r="Z80" s="44" t="s">
        <v>51</v>
      </c>
      <c r="AA80" s="44" t="s">
        <v>50</v>
      </c>
      <c r="AB80" s="44" t="s">
        <v>51</v>
      </c>
      <c r="AC80" s="44" t="s">
        <v>50</v>
      </c>
      <c r="AD80" s="44" t="s">
        <v>50</v>
      </c>
      <c r="AE80" s="49" t="s">
        <v>543</v>
      </c>
      <c r="AF80" s="45" t="s">
        <v>59</v>
      </c>
      <c r="AG80" s="45" t="s">
        <v>51</v>
      </c>
      <c r="AH80" s="45" t="s">
        <v>50</v>
      </c>
      <c r="AI80" s="45" t="s">
        <v>50</v>
      </c>
      <c r="AJ80" s="45" t="s">
        <v>51</v>
      </c>
      <c r="AK80" s="45" t="s">
        <v>51</v>
      </c>
      <c r="AL80" s="45" t="s">
        <v>50</v>
      </c>
      <c r="AM80" s="45" t="s">
        <v>51</v>
      </c>
      <c r="AN80" s="45" t="s">
        <v>50</v>
      </c>
      <c r="AO80" s="45">
        <v>0</v>
      </c>
      <c r="AP80" s="45">
        <v>0</v>
      </c>
      <c r="AQ80" s="45"/>
      <c r="AR80" s="51" t="s">
        <v>351</v>
      </c>
    </row>
    <row r="81" spans="1:44" ht="43.5" x14ac:dyDescent="0.35">
      <c r="A81" s="43" t="s">
        <v>697</v>
      </c>
      <c r="B81" s="58" t="s">
        <v>506</v>
      </c>
      <c r="C81" s="44" t="s">
        <v>373</v>
      </c>
      <c r="D81" s="44" t="s">
        <v>716</v>
      </c>
      <c r="E81" s="44" t="s">
        <v>717</v>
      </c>
      <c r="F81" s="56"/>
      <c r="G81" s="56">
        <v>3.98</v>
      </c>
      <c r="H81" s="56"/>
      <c r="I81" s="56">
        <v>9.93</v>
      </c>
      <c r="J81" s="56"/>
      <c r="K81" s="56">
        <v>9.93</v>
      </c>
      <c r="L81" s="56"/>
      <c r="M81" s="56">
        <v>10.039999999999999</v>
      </c>
      <c r="N81" s="56"/>
      <c r="O81" s="56">
        <v>9.0500000000000007</v>
      </c>
      <c r="P81" s="56"/>
      <c r="Q81" s="56">
        <v>10.11</v>
      </c>
      <c r="R81" s="56"/>
      <c r="S81" s="56">
        <v>9.0500000000000007</v>
      </c>
      <c r="T81" s="49"/>
      <c r="U81" s="57" t="s">
        <v>574</v>
      </c>
      <c r="V81" s="49" t="s">
        <v>506</v>
      </c>
      <c r="W81" s="44" t="s">
        <v>51</v>
      </c>
      <c r="X81" s="44" t="s">
        <v>50</v>
      </c>
      <c r="Y81" s="44" t="s">
        <v>51</v>
      </c>
      <c r="Z81" s="44" t="s">
        <v>51</v>
      </c>
      <c r="AA81" s="44" t="s">
        <v>51</v>
      </c>
      <c r="AB81" s="44" t="s">
        <v>51</v>
      </c>
      <c r="AC81" s="44" t="s">
        <v>50</v>
      </c>
      <c r="AD81" s="44" t="s">
        <v>50</v>
      </c>
      <c r="AE81" s="49" t="s">
        <v>543</v>
      </c>
      <c r="AF81" s="45" t="s">
        <v>51</v>
      </c>
      <c r="AG81" s="45" t="s">
        <v>51</v>
      </c>
      <c r="AH81" s="45" t="s">
        <v>50</v>
      </c>
      <c r="AI81" s="45" t="s">
        <v>50</v>
      </c>
      <c r="AJ81" s="45" t="s">
        <v>51</v>
      </c>
      <c r="AK81" s="45" t="s">
        <v>51</v>
      </c>
      <c r="AL81" s="45" t="s">
        <v>50</v>
      </c>
      <c r="AM81" s="45" t="s">
        <v>51</v>
      </c>
      <c r="AN81" s="45" t="s">
        <v>50</v>
      </c>
      <c r="AO81" s="45">
        <v>0</v>
      </c>
      <c r="AP81" s="45">
        <v>0.2</v>
      </c>
      <c r="AQ81" s="45"/>
      <c r="AR81" s="51" t="s">
        <v>351</v>
      </c>
    </row>
    <row r="82" spans="1:44" ht="43.5" x14ac:dyDescent="0.35">
      <c r="A82" s="43" t="s">
        <v>697</v>
      </c>
      <c r="B82" s="58" t="s">
        <v>506</v>
      </c>
      <c r="C82" s="44" t="s">
        <v>373</v>
      </c>
      <c r="D82" s="44" t="s">
        <v>718</v>
      </c>
      <c r="E82" s="44" t="s">
        <v>719</v>
      </c>
      <c r="F82" s="56"/>
      <c r="G82" s="56">
        <v>3.98</v>
      </c>
      <c r="H82" s="56"/>
      <c r="I82" s="56">
        <v>9.93</v>
      </c>
      <c r="J82" s="56"/>
      <c r="K82" s="56">
        <v>9.93</v>
      </c>
      <c r="L82" s="56"/>
      <c r="M82" s="56">
        <v>10.039999999999999</v>
      </c>
      <c r="N82" s="56"/>
      <c r="O82" s="56">
        <v>9.0500000000000007</v>
      </c>
      <c r="P82" s="56"/>
      <c r="Q82" s="56">
        <v>10.11</v>
      </c>
      <c r="R82" s="56"/>
      <c r="S82" s="56">
        <v>9.0500000000000007</v>
      </c>
      <c r="T82" s="49"/>
      <c r="U82" s="57" t="s">
        <v>574</v>
      </c>
      <c r="V82" s="49" t="s">
        <v>506</v>
      </c>
      <c r="W82" s="44" t="s">
        <v>51</v>
      </c>
      <c r="X82" s="44" t="s">
        <v>50</v>
      </c>
      <c r="Y82" s="44" t="s">
        <v>51</v>
      </c>
      <c r="Z82" s="44" t="s">
        <v>51</v>
      </c>
      <c r="AA82" s="44" t="s">
        <v>51</v>
      </c>
      <c r="AB82" s="44" t="s">
        <v>51</v>
      </c>
      <c r="AC82" s="44" t="s">
        <v>50</v>
      </c>
      <c r="AD82" s="44" t="s">
        <v>50</v>
      </c>
      <c r="AE82" s="49" t="s">
        <v>543</v>
      </c>
      <c r="AF82" s="45" t="s">
        <v>51</v>
      </c>
      <c r="AG82" s="45" t="s">
        <v>51</v>
      </c>
      <c r="AH82" s="45" t="s">
        <v>50</v>
      </c>
      <c r="AI82" s="45" t="s">
        <v>50</v>
      </c>
      <c r="AJ82" s="45" t="s">
        <v>51</v>
      </c>
      <c r="AK82" s="45" t="s">
        <v>51</v>
      </c>
      <c r="AL82" s="45" t="s">
        <v>50</v>
      </c>
      <c r="AM82" s="45" t="s">
        <v>51</v>
      </c>
      <c r="AN82" s="45" t="s">
        <v>50</v>
      </c>
      <c r="AO82" s="45">
        <v>0</v>
      </c>
      <c r="AP82" s="45">
        <v>0.2</v>
      </c>
      <c r="AQ82" s="45"/>
      <c r="AR82" s="51" t="s">
        <v>351</v>
      </c>
    </row>
    <row r="83" spans="1:44" ht="43.5" x14ac:dyDescent="0.35">
      <c r="A83" s="43" t="s">
        <v>669</v>
      </c>
      <c r="B83" s="58" t="s">
        <v>506</v>
      </c>
      <c r="C83" s="44" t="s">
        <v>373</v>
      </c>
      <c r="D83" s="44" t="s">
        <v>720</v>
      </c>
      <c r="E83" s="44" t="s">
        <v>721</v>
      </c>
      <c r="F83" s="56"/>
      <c r="G83" s="56">
        <v>3.81</v>
      </c>
      <c r="H83" s="56"/>
      <c r="I83" s="56">
        <v>9.7200000000000006</v>
      </c>
      <c r="J83" s="56"/>
      <c r="K83" s="56">
        <v>9.7200000000000006</v>
      </c>
      <c r="L83" s="56"/>
      <c r="M83" s="56">
        <v>9.83</v>
      </c>
      <c r="N83" s="56"/>
      <c r="O83" s="56">
        <v>8.84</v>
      </c>
      <c r="P83" s="56"/>
      <c r="Q83" s="56">
        <v>9.9</v>
      </c>
      <c r="R83" s="56"/>
      <c r="S83" s="56">
        <v>8.84</v>
      </c>
      <c r="T83" s="49"/>
      <c r="U83" s="57" t="s">
        <v>574</v>
      </c>
      <c r="V83" s="49" t="s">
        <v>506</v>
      </c>
      <c r="W83" s="44" t="s">
        <v>51</v>
      </c>
      <c r="X83" s="44" t="s">
        <v>50</v>
      </c>
      <c r="Y83" s="44" t="s">
        <v>51</v>
      </c>
      <c r="Z83" s="44" t="s">
        <v>51</v>
      </c>
      <c r="AA83" s="44" t="s">
        <v>51</v>
      </c>
      <c r="AB83" s="44" t="s">
        <v>51</v>
      </c>
      <c r="AC83" s="44" t="s">
        <v>50</v>
      </c>
      <c r="AD83" s="44" t="s">
        <v>50</v>
      </c>
      <c r="AE83" s="49" t="s">
        <v>543</v>
      </c>
      <c r="AF83" s="45" t="s">
        <v>51</v>
      </c>
      <c r="AG83" s="45" t="s">
        <v>51</v>
      </c>
      <c r="AH83" s="45" t="s">
        <v>50</v>
      </c>
      <c r="AI83" s="45" t="s">
        <v>50</v>
      </c>
      <c r="AJ83" s="45" t="s">
        <v>51</v>
      </c>
      <c r="AK83" s="45" t="s">
        <v>51</v>
      </c>
      <c r="AL83" s="45" t="s">
        <v>50</v>
      </c>
      <c r="AM83" s="45" t="s">
        <v>51</v>
      </c>
      <c r="AN83" s="45" t="s">
        <v>50</v>
      </c>
      <c r="AO83" s="45">
        <v>0</v>
      </c>
      <c r="AP83" s="45">
        <v>0.3</v>
      </c>
      <c r="AQ83" s="45"/>
      <c r="AR83" s="51" t="s">
        <v>351</v>
      </c>
    </row>
    <row r="84" spans="1:44" ht="43.5" x14ac:dyDescent="0.35">
      <c r="A84" s="43" t="s">
        <v>669</v>
      </c>
      <c r="B84" s="58" t="s">
        <v>506</v>
      </c>
      <c r="C84" s="44" t="s">
        <v>373</v>
      </c>
      <c r="D84" s="44" t="s">
        <v>722</v>
      </c>
      <c r="E84" s="44" t="s">
        <v>723</v>
      </c>
      <c r="F84" s="56"/>
      <c r="G84" s="56">
        <v>3.81</v>
      </c>
      <c r="H84" s="56"/>
      <c r="I84" s="56">
        <v>9.7200000000000006</v>
      </c>
      <c r="J84" s="56"/>
      <c r="K84" s="56">
        <v>9.7200000000000006</v>
      </c>
      <c r="L84" s="56"/>
      <c r="M84" s="56">
        <v>9.83</v>
      </c>
      <c r="N84" s="56"/>
      <c r="O84" s="56">
        <v>8.84</v>
      </c>
      <c r="P84" s="56"/>
      <c r="Q84" s="56">
        <v>9.9</v>
      </c>
      <c r="R84" s="56"/>
      <c r="S84" s="56">
        <v>8.84</v>
      </c>
      <c r="T84" s="49"/>
      <c r="U84" s="57" t="s">
        <v>574</v>
      </c>
      <c r="V84" s="49" t="s">
        <v>506</v>
      </c>
      <c r="W84" s="44" t="s">
        <v>51</v>
      </c>
      <c r="X84" s="44" t="s">
        <v>50</v>
      </c>
      <c r="Y84" s="44" t="s">
        <v>51</v>
      </c>
      <c r="Z84" s="44" t="s">
        <v>51</v>
      </c>
      <c r="AA84" s="44" t="s">
        <v>51</v>
      </c>
      <c r="AB84" s="44" t="s">
        <v>51</v>
      </c>
      <c r="AC84" s="44" t="s">
        <v>50</v>
      </c>
      <c r="AD84" s="44" t="s">
        <v>50</v>
      </c>
      <c r="AE84" s="49" t="s">
        <v>543</v>
      </c>
      <c r="AF84" s="45" t="s">
        <v>51</v>
      </c>
      <c r="AG84" s="45" t="s">
        <v>51</v>
      </c>
      <c r="AH84" s="45" t="s">
        <v>50</v>
      </c>
      <c r="AI84" s="45" t="s">
        <v>50</v>
      </c>
      <c r="AJ84" s="45" t="s">
        <v>51</v>
      </c>
      <c r="AK84" s="45" t="s">
        <v>51</v>
      </c>
      <c r="AL84" s="45" t="s">
        <v>50</v>
      </c>
      <c r="AM84" s="45" t="s">
        <v>51</v>
      </c>
      <c r="AN84" s="45" t="s">
        <v>50</v>
      </c>
      <c r="AO84" s="45">
        <v>0</v>
      </c>
      <c r="AP84" s="45">
        <v>0.3</v>
      </c>
      <c r="AQ84" s="45"/>
      <c r="AR84" s="51" t="s">
        <v>351</v>
      </c>
    </row>
    <row r="85" spans="1:44" ht="43.5" x14ac:dyDescent="0.35">
      <c r="A85" s="43" t="s">
        <v>697</v>
      </c>
      <c r="B85" s="58" t="s">
        <v>506</v>
      </c>
      <c r="C85" s="44" t="s">
        <v>373</v>
      </c>
      <c r="D85" s="44" t="s">
        <v>724</v>
      </c>
      <c r="E85" s="44" t="s">
        <v>725</v>
      </c>
      <c r="F85" s="56"/>
      <c r="G85" s="56">
        <v>3.19</v>
      </c>
      <c r="H85" s="56"/>
      <c r="I85" s="56">
        <v>8.94</v>
      </c>
      <c r="J85" s="56"/>
      <c r="K85" s="56">
        <v>8.94</v>
      </c>
      <c r="L85" s="56"/>
      <c r="M85" s="56">
        <v>9.0500000000000007</v>
      </c>
      <c r="N85" s="56"/>
      <c r="O85" s="56">
        <v>8.06</v>
      </c>
      <c r="P85" s="56"/>
      <c r="Q85" s="56">
        <v>9.1199999999999992</v>
      </c>
      <c r="R85" s="56"/>
      <c r="S85" s="56">
        <v>8.06</v>
      </c>
      <c r="T85" s="49"/>
      <c r="U85" s="57" t="s">
        <v>574</v>
      </c>
      <c r="V85" s="49" t="s">
        <v>506</v>
      </c>
      <c r="W85" s="44" t="s">
        <v>51</v>
      </c>
      <c r="X85" s="44" t="s">
        <v>50</v>
      </c>
      <c r="Y85" s="44" t="s">
        <v>51</v>
      </c>
      <c r="Z85" s="44" t="s">
        <v>51</v>
      </c>
      <c r="AA85" s="44" t="s">
        <v>50</v>
      </c>
      <c r="AB85" s="44" t="s">
        <v>51</v>
      </c>
      <c r="AC85" s="44" t="s">
        <v>50</v>
      </c>
      <c r="AD85" s="44" t="s">
        <v>50</v>
      </c>
      <c r="AE85" s="49" t="s">
        <v>543</v>
      </c>
      <c r="AF85" s="45" t="s">
        <v>51</v>
      </c>
      <c r="AG85" s="45" t="s">
        <v>51</v>
      </c>
      <c r="AH85" s="45" t="s">
        <v>51</v>
      </c>
      <c r="AI85" s="45" t="s">
        <v>51</v>
      </c>
      <c r="AJ85" s="45" t="s">
        <v>51</v>
      </c>
      <c r="AK85" s="45" t="s">
        <v>51</v>
      </c>
      <c r="AL85" s="45" t="s">
        <v>50</v>
      </c>
      <c r="AM85" s="45" t="s">
        <v>51</v>
      </c>
      <c r="AN85" s="45" t="s">
        <v>50</v>
      </c>
      <c r="AO85" s="45">
        <v>0</v>
      </c>
      <c r="AP85" s="45">
        <v>0</v>
      </c>
      <c r="AQ85" s="45"/>
      <c r="AR85" s="51" t="s">
        <v>351</v>
      </c>
    </row>
    <row r="86" spans="1:44" ht="43.5" x14ac:dyDescent="0.35">
      <c r="A86" s="43" t="s">
        <v>697</v>
      </c>
      <c r="B86" s="58" t="s">
        <v>726</v>
      </c>
      <c r="C86" s="44" t="s">
        <v>373</v>
      </c>
      <c r="D86" s="44" t="s">
        <v>727</v>
      </c>
      <c r="E86" s="44" t="s">
        <v>728</v>
      </c>
      <c r="F86" s="56"/>
      <c r="G86" s="56">
        <v>2.89</v>
      </c>
      <c r="H86" s="56"/>
      <c r="I86" s="56">
        <v>8.58</v>
      </c>
      <c r="J86" s="56"/>
      <c r="K86" s="56">
        <v>8.58</v>
      </c>
      <c r="L86" s="56"/>
      <c r="M86" s="56">
        <v>8.69</v>
      </c>
      <c r="N86" s="56"/>
      <c r="O86" s="56">
        <v>7.7</v>
      </c>
      <c r="P86" s="56"/>
      <c r="Q86" s="56">
        <v>8.76</v>
      </c>
      <c r="R86" s="56"/>
      <c r="S86" s="56">
        <v>7.7</v>
      </c>
      <c r="T86" s="49"/>
      <c r="U86" s="57" t="s">
        <v>574</v>
      </c>
      <c r="V86" s="49" t="s">
        <v>726</v>
      </c>
      <c r="W86" s="44" t="s">
        <v>51</v>
      </c>
      <c r="X86" s="44" t="s">
        <v>50</v>
      </c>
      <c r="Y86" s="44" t="s">
        <v>51</v>
      </c>
      <c r="Z86" s="44" t="s">
        <v>51</v>
      </c>
      <c r="AA86" s="44" t="s">
        <v>50</v>
      </c>
      <c r="AB86" s="44" t="s">
        <v>51</v>
      </c>
      <c r="AC86" s="44" t="s">
        <v>50</v>
      </c>
      <c r="AD86" s="44" t="s">
        <v>50</v>
      </c>
      <c r="AE86" s="49" t="s">
        <v>543</v>
      </c>
      <c r="AF86" s="45" t="s">
        <v>51</v>
      </c>
      <c r="AG86" s="45" t="s">
        <v>51</v>
      </c>
      <c r="AH86" s="45" t="s">
        <v>51</v>
      </c>
      <c r="AI86" s="45" t="s">
        <v>51</v>
      </c>
      <c r="AJ86" s="45" t="s">
        <v>51</v>
      </c>
      <c r="AK86" s="45" t="s">
        <v>51</v>
      </c>
      <c r="AL86" s="45" t="s">
        <v>50</v>
      </c>
      <c r="AM86" s="45" t="s">
        <v>51</v>
      </c>
      <c r="AN86" s="45" t="s">
        <v>50</v>
      </c>
      <c r="AO86" s="45">
        <v>0</v>
      </c>
      <c r="AP86" s="45">
        <v>0</v>
      </c>
      <c r="AQ86" s="45"/>
      <c r="AR86" s="51" t="s">
        <v>351</v>
      </c>
    </row>
    <row r="87" spans="1:44" ht="43.5" x14ac:dyDescent="0.35">
      <c r="A87" s="43" t="s">
        <v>708</v>
      </c>
      <c r="B87" s="58" t="s">
        <v>506</v>
      </c>
      <c r="C87" s="44" t="s">
        <v>373</v>
      </c>
      <c r="D87" s="44" t="s">
        <v>729</v>
      </c>
      <c r="E87" s="44" t="s">
        <v>730</v>
      </c>
      <c r="F87" s="56"/>
      <c r="G87" s="56">
        <v>6.42</v>
      </c>
      <c r="H87" s="56"/>
      <c r="I87" s="56">
        <v>11.38</v>
      </c>
      <c r="J87" s="56"/>
      <c r="K87" s="56">
        <v>11.38</v>
      </c>
      <c r="L87" s="56"/>
      <c r="M87" s="56">
        <v>11.49</v>
      </c>
      <c r="N87" s="56"/>
      <c r="O87" s="56">
        <v>10.5</v>
      </c>
      <c r="P87" s="56"/>
      <c r="Q87" s="56">
        <v>11.56</v>
      </c>
      <c r="R87" s="56"/>
      <c r="S87" s="56">
        <v>10.5</v>
      </c>
      <c r="T87" s="49"/>
      <c r="U87" s="57" t="s">
        <v>574</v>
      </c>
      <c r="V87" s="49" t="s">
        <v>506</v>
      </c>
      <c r="W87" s="44" t="s">
        <v>51</v>
      </c>
      <c r="X87" s="44" t="s">
        <v>50</v>
      </c>
      <c r="Y87" s="44" t="s">
        <v>51</v>
      </c>
      <c r="Z87" s="44" t="s">
        <v>51</v>
      </c>
      <c r="AA87" s="44" t="s">
        <v>50</v>
      </c>
      <c r="AB87" s="44" t="s">
        <v>51</v>
      </c>
      <c r="AC87" s="44" t="s">
        <v>50</v>
      </c>
      <c r="AD87" s="44" t="s">
        <v>50</v>
      </c>
      <c r="AE87" s="49" t="s">
        <v>543</v>
      </c>
      <c r="AF87" s="45" t="s">
        <v>59</v>
      </c>
      <c r="AG87" s="45" t="s">
        <v>51</v>
      </c>
      <c r="AH87" s="45" t="s">
        <v>50</v>
      </c>
      <c r="AI87" s="45" t="s">
        <v>51</v>
      </c>
      <c r="AJ87" s="45" t="s">
        <v>51</v>
      </c>
      <c r="AK87" s="45" t="s">
        <v>51</v>
      </c>
      <c r="AL87" s="45" t="s">
        <v>50</v>
      </c>
      <c r="AM87" s="45" t="s">
        <v>51</v>
      </c>
      <c r="AN87" s="45" t="s">
        <v>50</v>
      </c>
      <c r="AO87" s="45">
        <v>0</v>
      </c>
      <c r="AP87" s="45">
        <v>0</v>
      </c>
      <c r="AQ87" s="45"/>
      <c r="AR87" s="51" t="s">
        <v>351</v>
      </c>
    </row>
    <row r="88" spans="1:44" ht="29" x14ac:dyDescent="0.35">
      <c r="A88" s="43" t="s">
        <v>705</v>
      </c>
      <c r="B88" s="58" t="s">
        <v>666</v>
      </c>
      <c r="C88" s="44" t="s">
        <v>373</v>
      </c>
      <c r="D88" s="44" t="s">
        <v>706</v>
      </c>
      <c r="E88" s="44" t="s">
        <v>707</v>
      </c>
      <c r="F88" s="56"/>
      <c r="G88" s="56">
        <v>5.24</v>
      </c>
      <c r="H88" s="56"/>
      <c r="I88" s="56">
        <v>10.199999999999999</v>
      </c>
      <c r="J88" s="56"/>
      <c r="K88" s="56">
        <v>10.199999999999999</v>
      </c>
      <c r="L88" s="56"/>
      <c r="M88" s="56">
        <v>10.31</v>
      </c>
      <c r="N88" s="56"/>
      <c r="O88" s="56">
        <v>9.32</v>
      </c>
      <c r="P88" s="56"/>
      <c r="Q88" s="56">
        <v>10.38</v>
      </c>
      <c r="R88" s="56"/>
      <c r="S88" s="56">
        <v>9.32</v>
      </c>
      <c r="T88" s="49"/>
      <c r="U88" s="57" t="s">
        <v>574</v>
      </c>
      <c r="V88" s="49" t="s">
        <v>666</v>
      </c>
      <c r="W88" s="44" t="s">
        <v>51</v>
      </c>
      <c r="X88" s="44" t="s">
        <v>50</v>
      </c>
      <c r="Y88" s="44" t="s">
        <v>51</v>
      </c>
      <c r="Z88" s="44" t="s">
        <v>51</v>
      </c>
      <c r="AA88" s="44" t="s">
        <v>51</v>
      </c>
      <c r="AB88" s="44" t="s">
        <v>51</v>
      </c>
      <c r="AC88" s="44" t="s">
        <v>50</v>
      </c>
      <c r="AD88" s="44" t="s">
        <v>50</v>
      </c>
      <c r="AE88" s="49" t="s">
        <v>543</v>
      </c>
      <c r="AF88" s="45" t="s">
        <v>51</v>
      </c>
      <c r="AG88" s="45" t="s">
        <v>51</v>
      </c>
      <c r="AH88" s="45" t="s">
        <v>50</v>
      </c>
      <c r="AI88" s="45" t="s">
        <v>50</v>
      </c>
      <c r="AJ88" s="45" t="s">
        <v>51</v>
      </c>
      <c r="AK88" s="45" t="s">
        <v>51</v>
      </c>
      <c r="AL88" s="45" t="s">
        <v>50</v>
      </c>
      <c r="AM88" s="45" t="s">
        <v>51</v>
      </c>
      <c r="AN88" s="45" t="s">
        <v>50</v>
      </c>
      <c r="AO88" s="45">
        <v>0</v>
      </c>
      <c r="AP88" s="45">
        <v>0</v>
      </c>
      <c r="AQ88" s="45"/>
      <c r="AR88" s="51" t="s">
        <v>351</v>
      </c>
    </row>
    <row r="89" spans="1:44" ht="43.5" x14ac:dyDescent="0.35">
      <c r="A89" s="43" t="s">
        <v>705</v>
      </c>
      <c r="B89" s="58" t="s">
        <v>506</v>
      </c>
      <c r="C89" s="44" t="s">
        <v>373</v>
      </c>
      <c r="D89" s="44" t="s">
        <v>731</v>
      </c>
      <c r="E89" s="44" t="s">
        <v>732</v>
      </c>
      <c r="F89" s="56"/>
      <c r="G89" s="56">
        <v>5.24</v>
      </c>
      <c r="H89" s="56"/>
      <c r="I89" s="56">
        <v>10.199999999999999</v>
      </c>
      <c r="J89" s="56"/>
      <c r="K89" s="56">
        <v>10.199999999999999</v>
      </c>
      <c r="L89" s="56"/>
      <c r="M89" s="56">
        <v>10.31</v>
      </c>
      <c r="N89" s="56"/>
      <c r="O89" s="56">
        <v>9.32</v>
      </c>
      <c r="P89" s="56"/>
      <c r="Q89" s="56">
        <v>10.38</v>
      </c>
      <c r="R89" s="56"/>
      <c r="S89" s="56">
        <v>9.32</v>
      </c>
      <c r="T89" s="49"/>
      <c r="U89" s="57" t="s">
        <v>574</v>
      </c>
      <c r="V89" s="49" t="s">
        <v>506</v>
      </c>
      <c r="W89" s="44" t="s">
        <v>51</v>
      </c>
      <c r="X89" s="44" t="s">
        <v>50</v>
      </c>
      <c r="Y89" s="44" t="s">
        <v>51</v>
      </c>
      <c r="Z89" s="44" t="s">
        <v>51</v>
      </c>
      <c r="AA89" s="44" t="s">
        <v>51</v>
      </c>
      <c r="AB89" s="44" t="s">
        <v>51</v>
      </c>
      <c r="AC89" s="44" t="s">
        <v>50</v>
      </c>
      <c r="AD89" s="44" t="s">
        <v>50</v>
      </c>
      <c r="AE89" s="49" t="s">
        <v>543</v>
      </c>
      <c r="AF89" s="45" t="s">
        <v>51</v>
      </c>
      <c r="AG89" s="45" t="s">
        <v>51</v>
      </c>
      <c r="AH89" s="45" t="s">
        <v>51</v>
      </c>
      <c r="AI89" s="45" t="s">
        <v>51</v>
      </c>
      <c r="AJ89" s="45" t="s">
        <v>51</v>
      </c>
      <c r="AK89" s="45" t="s">
        <v>51</v>
      </c>
      <c r="AL89" s="45" t="s">
        <v>50</v>
      </c>
      <c r="AM89" s="45" t="s">
        <v>51</v>
      </c>
      <c r="AN89" s="45" t="s">
        <v>50</v>
      </c>
      <c r="AO89" s="45">
        <v>0</v>
      </c>
      <c r="AP89" s="45">
        <v>0</v>
      </c>
      <c r="AQ89" s="45"/>
      <c r="AR89" s="51" t="s">
        <v>351</v>
      </c>
    </row>
    <row r="90" spans="1:44" ht="43.5" x14ac:dyDescent="0.35">
      <c r="A90" s="43" t="s">
        <v>705</v>
      </c>
      <c r="B90" s="58" t="s">
        <v>506</v>
      </c>
      <c r="C90" s="44" t="s">
        <v>373</v>
      </c>
      <c r="D90" s="44" t="s">
        <v>733</v>
      </c>
      <c r="E90" s="44" t="s">
        <v>734</v>
      </c>
      <c r="F90" s="56"/>
      <c r="G90" s="56">
        <v>5.24</v>
      </c>
      <c r="H90" s="56"/>
      <c r="I90" s="56">
        <v>10.199999999999999</v>
      </c>
      <c r="J90" s="56"/>
      <c r="K90" s="56">
        <v>10.199999999999999</v>
      </c>
      <c r="L90" s="56"/>
      <c r="M90" s="56">
        <v>10.31</v>
      </c>
      <c r="N90" s="56"/>
      <c r="O90" s="56">
        <v>9.32</v>
      </c>
      <c r="P90" s="56"/>
      <c r="Q90" s="56">
        <v>10.38</v>
      </c>
      <c r="R90" s="56"/>
      <c r="S90" s="56">
        <v>9.32</v>
      </c>
      <c r="T90" s="49"/>
      <c r="U90" s="57" t="s">
        <v>574</v>
      </c>
      <c r="V90" s="49" t="s">
        <v>506</v>
      </c>
      <c r="W90" s="44" t="s">
        <v>51</v>
      </c>
      <c r="X90" s="44" t="s">
        <v>50</v>
      </c>
      <c r="Y90" s="44" t="s">
        <v>51</v>
      </c>
      <c r="Z90" s="44" t="s">
        <v>51</v>
      </c>
      <c r="AA90" s="44" t="s">
        <v>51</v>
      </c>
      <c r="AB90" s="44" t="s">
        <v>51</v>
      </c>
      <c r="AC90" s="44" t="s">
        <v>50</v>
      </c>
      <c r="AD90" s="44" t="s">
        <v>50</v>
      </c>
      <c r="AE90" s="49" t="s">
        <v>543</v>
      </c>
      <c r="AF90" s="45" t="s">
        <v>51</v>
      </c>
      <c r="AG90" s="45" t="s">
        <v>51</v>
      </c>
      <c r="AH90" s="45" t="s">
        <v>51</v>
      </c>
      <c r="AI90" s="45" t="s">
        <v>51</v>
      </c>
      <c r="AJ90" s="45" t="s">
        <v>51</v>
      </c>
      <c r="AK90" s="45" t="s">
        <v>51</v>
      </c>
      <c r="AL90" s="45" t="s">
        <v>50</v>
      </c>
      <c r="AM90" s="45" t="s">
        <v>51</v>
      </c>
      <c r="AN90" s="45" t="s">
        <v>50</v>
      </c>
      <c r="AO90" s="45">
        <v>0</v>
      </c>
      <c r="AP90" s="45">
        <v>0</v>
      </c>
      <c r="AQ90" s="45"/>
      <c r="AR90" s="51" t="s">
        <v>351</v>
      </c>
    </row>
    <row r="91" spans="1:44" ht="43.5" x14ac:dyDescent="0.35">
      <c r="A91" s="43" t="s">
        <v>735</v>
      </c>
      <c r="B91" s="58" t="s">
        <v>506</v>
      </c>
      <c r="C91" s="44" t="s">
        <v>373</v>
      </c>
      <c r="D91" s="44" t="s">
        <v>736</v>
      </c>
      <c r="E91" s="44" t="s">
        <v>737</v>
      </c>
      <c r="F91" s="56"/>
      <c r="G91" s="56">
        <v>50.29</v>
      </c>
      <c r="H91" s="56"/>
      <c r="I91" s="56">
        <v>79.12</v>
      </c>
      <c r="J91" s="56"/>
      <c r="K91" s="56">
        <v>79.12</v>
      </c>
      <c r="L91" s="56"/>
      <c r="M91" s="56">
        <v>79.23</v>
      </c>
      <c r="N91" s="56"/>
      <c r="O91" s="56">
        <v>77.58</v>
      </c>
      <c r="P91" s="56"/>
      <c r="Q91" s="56">
        <v>79.3</v>
      </c>
      <c r="R91" s="56"/>
      <c r="S91" s="56">
        <v>77.58</v>
      </c>
      <c r="T91" s="49"/>
      <c r="U91" s="57" t="s">
        <v>46</v>
      </c>
      <c r="V91" s="49" t="s">
        <v>506</v>
      </c>
      <c r="W91" s="44" t="s">
        <v>51</v>
      </c>
      <c r="X91" s="44" t="s">
        <v>50</v>
      </c>
      <c r="Y91" s="44" t="s">
        <v>51</v>
      </c>
      <c r="Z91" s="44" t="s">
        <v>51</v>
      </c>
      <c r="AA91" s="44" t="s">
        <v>50</v>
      </c>
      <c r="AB91" s="44" t="s">
        <v>51</v>
      </c>
      <c r="AC91" s="44" t="s">
        <v>50</v>
      </c>
      <c r="AD91" s="44" t="s">
        <v>50</v>
      </c>
      <c r="AE91" s="49" t="s">
        <v>543</v>
      </c>
      <c r="AF91" s="45" t="s">
        <v>59</v>
      </c>
      <c r="AG91" s="45" t="s">
        <v>51</v>
      </c>
      <c r="AH91" s="45" t="s">
        <v>50</v>
      </c>
      <c r="AI91" s="45" t="s">
        <v>50</v>
      </c>
      <c r="AJ91" s="45" t="s">
        <v>51</v>
      </c>
      <c r="AK91" s="45" t="s">
        <v>51</v>
      </c>
      <c r="AL91" s="45" t="s">
        <v>50</v>
      </c>
      <c r="AM91" s="45" t="s">
        <v>51</v>
      </c>
      <c r="AN91" s="45" t="s">
        <v>50</v>
      </c>
      <c r="AO91" s="45">
        <v>0</v>
      </c>
      <c r="AP91" s="45">
        <v>0</v>
      </c>
      <c r="AQ91" s="45"/>
      <c r="AR91" s="51" t="s">
        <v>351</v>
      </c>
    </row>
    <row r="92" spans="1:44" ht="43.5" x14ac:dyDescent="0.35">
      <c r="A92" s="43" t="s">
        <v>735</v>
      </c>
      <c r="B92" s="58" t="s">
        <v>506</v>
      </c>
      <c r="C92" s="44" t="s">
        <v>373</v>
      </c>
      <c r="D92" s="44" t="s">
        <v>738</v>
      </c>
      <c r="E92" s="44" t="s">
        <v>739</v>
      </c>
      <c r="F92" s="56"/>
      <c r="G92" s="56">
        <v>50.29</v>
      </c>
      <c r="H92" s="56"/>
      <c r="I92" s="56">
        <v>79.12</v>
      </c>
      <c r="J92" s="56"/>
      <c r="K92" s="56">
        <v>79.12</v>
      </c>
      <c r="L92" s="56"/>
      <c r="M92" s="56">
        <v>79.23</v>
      </c>
      <c r="N92" s="56"/>
      <c r="O92" s="56">
        <v>77.58</v>
      </c>
      <c r="P92" s="56"/>
      <c r="Q92" s="56">
        <v>79.3</v>
      </c>
      <c r="R92" s="56"/>
      <c r="S92" s="56">
        <v>77.58</v>
      </c>
      <c r="T92" s="49"/>
      <c r="U92" s="57" t="s">
        <v>46</v>
      </c>
      <c r="V92" s="49" t="s">
        <v>506</v>
      </c>
      <c r="W92" s="44" t="s">
        <v>51</v>
      </c>
      <c r="X92" s="44" t="s">
        <v>50</v>
      </c>
      <c r="Y92" s="44" t="s">
        <v>51</v>
      </c>
      <c r="Z92" s="44" t="s">
        <v>51</v>
      </c>
      <c r="AA92" s="44" t="s">
        <v>50</v>
      </c>
      <c r="AB92" s="44" t="s">
        <v>51</v>
      </c>
      <c r="AC92" s="44" t="s">
        <v>50</v>
      </c>
      <c r="AD92" s="44" t="s">
        <v>50</v>
      </c>
      <c r="AE92" s="49" t="s">
        <v>543</v>
      </c>
      <c r="AF92" s="45" t="s">
        <v>59</v>
      </c>
      <c r="AG92" s="45" t="s">
        <v>51</v>
      </c>
      <c r="AH92" s="45" t="s">
        <v>50</v>
      </c>
      <c r="AI92" s="45" t="s">
        <v>50</v>
      </c>
      <c r="AJ92" s="45" t="s">
        <v>51</v>
      </c>
      <c r="AK92" s="45" t="s">
        <v>51</v>
      </c>
      <c r="AL92" s="45" t="s">
        <v>50</v>
      </c>
      <c r="AM92" s="45" t="s">
        <v>51</v>
      </c>
      <c r="AN92" s="45" t="s">
        <v>50</v>
      </c>
      <c r="AO92" s="45">
        <v>0</v>
      </c>
      <c r="AP92" s="45">
        <v>0</v>
      </c>
      <c r="AQ92" s="45"/>
      <c r="AR92" s="51" t="s">
        <v>351</v>
      </c>
    </row>
    <row r="93" spans="1:44" ht="15" thickBot="1" x14ac:dyDescent="0.4">
      <c r="A93" s="43"/>
      <c r="B93" s="58"/>
      <c r="C93" s="44"/>
      <c r="D93" s="44"/>
      <c r="E93" s="44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49"/>
      <c r="U93" s="57"/>
      <c r="V93" s="49"/>
      <c r="W93" s="44"/>
      <c r="X93" s="44"/>
      <c r="Y93" s="44"/>
      <c r="Z93" s="44"/>
      <c r="AA93" s="44"/>
      <c r="AB93" s="44"/>
      <c r="AC93" s="44"/>
      <c r="AD93" s="44"/>
      <c r="AE93" s="49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51"/>
    </row>
    <row r="94" spans="1:44" ht="58.5" thickBot="1" x14ac:dyDescent="0.4">
      <c r="A94" s="46" t="s">
        <v>740</v>
      </c>
      <c r="B94" s="61" t="s">
        <v>741</v>
      </c>
      <c r="C94" s="47"/>
      <c r="D94" s="2"/>
      <c r="E94" s="2"/>
    </row>
  </sheetData>
  <sheetProtection algorithmName="SHA-512" hashValue="zx/lyK2Lmi7+QvTSJV6Sqz1rUghhPW8peVf7dYSINktZL7S1AW226YM556Rm8r15TV97jjchNdYuxU5OpPpHxA==" saltValue="03v69/R5Uv+KsFBT/k/BDQ==" spinCount="100000" sheet="1" objects="1" scenarios="1"/>
  <autoFilter ref="A5:AR92" xr:uid="{8F0458EB-F154-4913-99F9-F9DD92D8EB93}"/>
  <mergeCells count="4">
    <mergeCell ref="H4:R4"/>
    <mergeCell ref="W4:AB4"/>
    <mergeCell ref="AC4:AE4"/>
    <mergeCell ref="AF4:AR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59E8E-0359-47DB-B42A-E21264DAF1D3}">
  <dimension ref="A1:K76"/>
  <sheetViews>
    <sheetView workbookViewId="0">
      <selection activeCell="C10" sqref="C10"/>
    </sheetView>
  </sheetViews>
  <sheetFormatPr defaultRowHeight="14.5" x14ac:dyDescent="0.35"/>
  <cols>
    <col min="1" max="3" width="21.6328125" customWidth="1"/>
    <col min="4" max="4" width="21.6328125" style="50" customWidth="1"/>
    <col min="5" max="5" width="15.26953125" customWidth="1"/>
    <col min="6" max="6" width="15.81640625" hidden="1" customWidth="1"/>
    <col min="7" max="8" width="19.90625" customWidth="1"/>
    <col min="9" max="10" width="20" customWidth="1"/>
    <col min="11" max="11" width="27.26953125" style="50" customWidth="1"/>
  </cols>
  <sheetData>
    <row r="1" spans="1:11" x14ac:dyDescent="0.35">
      <c r="A1" s="84" t="s">
        <v>745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46.5" x14ac:dyDescent="0.35">
      <c r="A2" s="69" t="s">
        <v>6</v>
      </c>
      <c r="B2" s="69" t="s">
        <v>746</v>
      </c>
      <c r="C2" s="69" t="s">
        <v>9</v>
      </c>
      <c r="D2" s="69" t="s">
        <v>10</v>
      </c>
      <c r="E2" s="69" t="s">
        <v>747</v>
      </c>
      <c r="F2" s="70" t="s">
        <v>748</v>
      </c>
      <c r="G2" s="70" t="s">
        <v>748</v>
      </c>
      <c r="H2" s="69" t="s">
        <v>18</v>
      </c>
      <c r="I2" s="71" t="s">
        <v>537</v>
      </c>
      <c r="J2" s="71" t="s">
        <v>41</v>
      </c>
      <c r="K2" s="71" t="s">
        <v>749</v>
      </c>
    </row>
    <row r="3" spans="1:11" ht="39" customHeight="1" x14ac:dyDescent="0.35">
      <c r="A3" s="73" t="s">
        <v>750</v>
      </c>
      <c r="B3" s="72" t="s">
        <v>751</v>
      </c>
      <c r="C3" s="73" t="s">
        <v>1</v>
      </c>
      <c r="D3" s="73" t="s">
        <v>752</v>
      </c>
      <c r="E3" s="72" t="s">
        <v>753</v>
      </c>
      <c r="F3" s="74">
        <v>32.2973</v>
      </c>
      <c r="G3" s="74">
        <f>'[1]Additional Flooring OptionsServ'!G4</f>
        <v>38.110813999999998</v>
      </c>
      <c r="H3" s="75" t="s">
        <v>46</v>
      </c>
      <c r="I3" s="72">
        <v>0</v>
      </c>
      <c r="J3" s="72">
        <v>41</v>
      </c>
      <c r="K3" s="73" t="s">
        <v>754</v>
      </c>
    </row>
    <row r="4" spans="1:11" ht="39" customHeight="1" x14ac:dyDescent="0.35">
      <c r="A4" s="73" t="s">
        <v>750</v>
      </c>
      <c r="B4" s="72" t="s">
        <v>751</v>
      </c>
      <c r="C4" s="73" t="s">
        <v>1</v>
      </c>
      <c r="D4" s="73" t="s">
        <v>755</v>
      </c>
      <c r="E4" s="72" t="s">
        <v>756</v>
      </c>
      <c r="F4" s="74">
        <v>32.2973</v>
      </c>
      <c r="G4" s="74">
        <f>'[1]Additional Flooring OptionsServ'!G5</f>
        <v>38.110813999999998</v>
      </c>
      <c r="H4" s="75" t="s">
        <v>46</v>
      </c>
      <c r="I4" s="72">
        <v>0</v>
      </c>
      <c r="J4" s="72">
        <v>41</v>
      </c>
      <c r="K4" s="73" t="s">
        <v>754</v>
      </c>
    </row>
    <row r="5" spans="1:11" ht="39" customHeight="1" x14ac:dyDescent="0.35">
      <c r="A5" s="73" t="s">
        <v>750</v>
      </c>
      <c r="B5" s="72" t="s">
        <v>751</v>
      </c>
      <c r="C5" s="73" t="s">
        <v>1</v>
      </c>
      <c r="D5" s="73" t="s">
        <v>757</v>
      </c>
      <c r="E5" s="72" t="s">
        <v>758</v>
      </c>
      <c r="F5" s="74">
        <v>32.2973</v>
      </c>
      <c r="G5" s="74">
        <f>'[1]Additional Flooring OptionsServ'!G6</f>
        <v>38.110813999999998</v>
      </c>
      <c r="H5" s="75" t="s">
        <v>46</v>
      </c>
      <c r="I5" s="72">
        <v>0</v>
      </c>
      <c r="J5" s="72">
        <v>42</v>
      </c>
      <c r="K5" s="73" t="s">
        <v>754</v>
      </c>
    </row>
    <row r="6" spans="1:11" ht="39" customHeight="1" x14ac:dyDescent="0.35">
      <c r="A6" s="73" t="s">
        <v>750</v>
      </c>
      <c r="B6" s="72" t="s">
        <v>751</v>
      </c>
      <c r="C6" s="73" t="s">
        <v>1</v>
      </c>
      <c r="D6" s="73" t="s">
        <v>759</v>
      </c>
      <c r="E6" s="72" t="s">
        <v>760</v>
      </c>
      <c r="F6" s="74">
        <v>32.2973</v>
      </c>
      <c r="G6" s="74">
        <f>'[1]Additional Flooring OptionsServ'!G7</f>
        <v>38.110813999999998</v>
      </c>
      <c r="H6" s="75" t="s">
        <v>46</v>
      </c>
      <c r="I6" s="72">
        <v>0</v>
      </c>
      <c r="J6" s="72">
        <v>42</v>
      </c>
      <c r="K6" s="73" t="s">
        <v>754</v>
      </c>
    </row>
    <row r="7" spans="1:11" ht="39" customHeight="1" x14ac:dyDescent="0.35">
      <c r="A7" s="73" t="s">
        <v>750</v>
      </c>
      <c r="B7" s="72" t="s">
        <v>751</v>
      </c>
      <c r="C7" s="73" t="s">
        <v>1</v>
      </c>
      <c r="D7" s="73" t="s">
        <v>761</v>
      </c>
      <c r="E7" s="72" t="s">
        <v>762</v>
      </c>
      <c r="F7" s="74">
        <v>32.2973</v>
      </c>
      <c r="G7" s="74">
        <f>'[1]Additional Flooring OptionsServ'!G8</f>
        <v>38.110813999999998</v>
      </c>
      <c r="H7" s="75" t="s">
        <v>46</v>
      </c>
      <c r="I7" s="72">
        <v>0</v>
      </c>
      <c r="J7" s="72">
        <v>42</v>
      </c>
      <c r="K7" s="73" t="s">
        <v>754</v>
      </c>
    </row>
    <row r="8" spans="1:11" ht="39" customHeight="1" x14ac:dyDescent="0.35">
      <c r="A8" s="73" t="s">
        <v>750</v>
      </c>
      <c r="B8" s="72" t="s">
        <v>751</v>
      </c>
      <c r="C8" s="73" t="s">
        <v>1</v>
      </c>
      <c r="D8" s="73" t="s">
        <v>763</v>
      </c>
      <c r="E8" s="72" t="s">
        <v>764</v>
      </c>
      <c r="F8" s="74">
        <v>32.2973</v>
      </c>
      <c r="G8" s="74">
        <f>'[1]Additional Flooring OptionsServ'!G9</f>
        <v>38.110813999999998</v>
      </c>
      <c r="H8" s="75" t="s">
        <v>46</v>
      </c>
      <c r="I8" s="72">
        <v>10</v>
      </c>
      <c r="J8" s="72">
        <v>52</v>
      </c>
      <c r="K8" s="73" t="s">
        <v>754</v>
      </c>
    </row>
    <row r="9" spans="1:11" ht="39" customHeight="1" x14ac:dyDescent="0.35">
      <c r="A9" s="73" t="s">
        <v>750</v>
      </c>
      <c r="B9" s="72" t="s">
        <v>751</v>
      </c>
      <c r="C9" s="73" t="s">
        <v>1</v>
      </c>
      <c r="D9" s="73" t="s">
        <v>765</v>
      </c>
      <c r="E9" s="72" t="s">
        <v>766</v>
      </c>
      <c r="F9" s="74">
        <v>34.936299999999996</v>
      </c>
      <c r="G9" s="74">
        <f>'[1]Additional Flooring OptionsServ'!G10</f>
        <v>41.224833999999994</v>
      </c>
      <c r="H9" s="75" t="s">
        <v>46</v>
      </c>
      <c r="I9" s="72">
        <v>0</v>
      </c>
      <c r="J9" s="72">
        <v>28</v>
      </c>
      <c r="K9" s="73" t="s">
        <v>754</v>
      </c>
    </row>
    <row r="10" spans="1:11" ht="39" customHeight="1" x14ac:dyDescent="0.35">
      <c r="A10" s="73" t="s">
        <v>750</v>
      </c>
      <c r="B10" s="72" t="s">
        <v>751</v>
      </c>
      <c r="C10" s="73" t="s">
        <v>1</v>
      </c>
      <c r="D10" s="73" t="s">
        <v>767</v>
      </c>
      <c r="E10" s="72" t="s">
        <v>768</v>
      </c>
      <c r="F10" s="74">
        <v>35.159599999999998</v>
      </c>
      <c r="G10" s="74">
        <f>'[1]Additional Flooring OptionsServ'!G11</f>
        <v>41.488327999999996</v>
      </c>
      <c r="H10" s="75" t="s">
        <v>46</v>
      </c>
      <c r="I10" s="72">
        <v>0</v>
      </c>
      <c r="J10" s="72">
        <v>28</v>
      </c>
      <c r="K10" s="73" t="s">
        <v>754</v>
      </c>
    </row>
    <row r="11" spans="1:11" ht="39" customHeight="1" x14ac:dyDescent="0.35">
      <c r="A11" s="73" t="s">
        <v>750</v>
      </c>
      <c r="B11" s="72" t="s">
        <v>751</v>
      </c>
      <c r="C11" s="73" t="s">
        <v>1</v>
      </c>
      <c r="D11" s="73" t="s">
        <v>769</v>
      </c>
      <c r="E11" s="72" t="s">
        <v>770</v>
      </c>
      <c r="F11" s="74">
        <v>35.535149999999994</v>
      </c>
      <c r="G11" s="74">
        <f>'[1]Additional Flooring OptionsServ'!G12</f>
        <v>41.931476999999994</v>
      </c>
      <c r="H11" s="75" t="s">
        <v>46</v>
      </c>
      <c r="I11" s="72">
        <v>0</v>
      </c>
      <c r="J11" s="72">
        <v>30</v>
      </c>
      <c r="K11" s="73" t="s">
        <v>754</v>
      </c>
    </row>
    <row r="12" spans="1:11" ht="39" customHeight="1" x14ac:dyDescent="0.35">
      <c r="A12" s="73" t="s">
        <v>750</v>
      </c>
      <c r="B12" s="72" t="s">
        <v>771</v>
      </c>
      <c r="C12" s="73" t="s">
        <v>1</v>
      </c>
      <c r="D12" s="73" t="s">
        <v>772</v>
      </c>
      <c r="E12" s="72" t="s">
        <v>773</v>
      </c>
      <c r="F12" s="74">
        <v>37.78844999999999</v>
      </c>
      <c r="G12" s="74">
        <f>'[1]Additional Flooring OptionsServ'!G13</f>
        <v>44.59037099999999</v>
      </c>
      <c r="H12" s="75" t="s">
        <v>46</v>
      </c>
      <c r="I12" s="72">
        <v>0</v>
      </c>
      <c r="J12" s="72">
        <v>41</v>
      </c>
      <c r="K12" s="73" t="s">
        <v>754</v>
      </c>
    </row>
    <row r="13" spans="1:11" ht="39" customHeight="1" x14ac:dyDescent="0.35">
      <c r="A13" s="73" t="s">
        <v>750</v>
      </c>
      <c r="B13" s="72" t="s">
        <v>771</v>
      </c>
      <c r="C13" s="73" t="s">
        <v>1</v>
      </c>
      <c r="D13" s="73" t="s">
        <v>774</v>
      </c>
      <c r="E13" s="72" t="s">
        <v>775</v>
      </c>
      <c r="F13" s="74">
        <v>37.78844999999999</v>
      </c>
      <c r="G13" s="74">
        <f>'[1]Additional Flooring OptionsServ'!G14</f>
        <v>44.59037099999999</v>
      </c>
      <c r="H13" s="75" t="s">
        <v>46</v>
      </c>
      <c r="I13" s="72">
        <v>0</v>
      </c>
      <c r="J13" s="72">
        <v>41</v>
      </c>
      <c r="K13" s="73" t="s">
        <v>754</v>
      </c>
    </row>
    <row r="14" spans="1:11" ht="39" customHeight="1" x14ac:dyDescent="0.35">
      <c r="A14" s="73" t="s">
        <v>750</v>
      </c>
      <c r="B14" s="72" t="s">
        <v>776</v>
      </c>
      <c r="C14" s="73" t="s">
        <v>1</v>
      </c>
      <c r="D14" s="73" t="s">
        <v>777</v>
      </c>
      <c r="E14" s="72" t="s">
        <v>778</v>
      </c>
      <c r="F14" s="74">
        <v>38.042199999999994</v>
      </c>
      <c r="G14" s="74">
        <f>'[1]Additional Flooring OptionsServ'!G15</f>
        <v>44.88979599999999</v>
      </c>
      <c r="H14" s="75" t="s">
        <v>46</v>
      </c>
      <c r="I14" s="72">
        <v>0</v>
      </c>
      <c r="J14" s="72">
        <v>40</v>
      </c>
      <c r="K14" s="73" t="s">
        <v>754</v>
      </c>
    </row>
    <row r="15" spans="1:11" ht="39" customHeight="1" x14ac:dyDescent="0.35">
      <c r="A15" s="73" t="s">
        <v>750</v>
      </c>
      <c r="B15" s="72" t="s">
        <v>776</v>
      </c>
      <c r="C15" s="73" t="s">
        <v>1</v>
      </c>
      <c r="D15" s="73" t="s">
        <v>779</v>
      </c>
      <c r="E15" s="72" t="s">
        <v>780</v>
      </c>
      <c r="F15" s="74">
        <v>38.590299999999999</v>
      </c>
      <c r="G15" s="74">
        <f>'[1]Additional Flooring OptionsServ'!G16</f>
        <v>45.536553999999995</v>
      </c>
      <c r="H15" s="75" t="s">
        <v>46</v>
      </c>
      <c r="I15" s="72">
        <v>0</v>
      </c>
      <c r="J15" s="72">
        <v>40</v>
      </c>
      <c r="K15" s="73" t="s">
        <v>754</v>
      </c>
    </row>
    <row r="16" spans="1:11" ht="39" customHeight="1" x14ac:dyDescent="0.35">
      <c r="A16" s="73" t="s">
        <v>750</v>
      </c>
      <c r="B16" s="72" t="s">
        <v>776</v>
      </c>
      <c r="C16" s="73" t="s">
        <v>1</v>
      </c>
      <c r="D16" s="73" t="s">
        <v>781</v>
      </c>
      <c r="E16" s="72" t="s">
        <v>782</v>
      </c>
      <c r="F16" s="74">
        <v>38.042199999999994</v>
      </c>
      <c r="G16" s="74">
        <f>'[1]Additional Flooring OptionsServ'!G17</f>
        <v>44.88979599999999</v>
      </c>
      <c r="H16" s="75" t="s">
        <v>46</v>
      </c>
      <c r="I16" s="72">
        <v>0</v>
      </c>
      <c r="J16" s="72">
        <v>41</v>
      </c>
      <c r="K16" s="73" t="s">
        <v>754</v>
      </c>
    </row>
    <row r="17" spans="1:11" ht="39" customHeight="1" x14ac:dyDescent="0.35">
      <c r="A17" s="73" t="s">
        <v>750</v>
      </c>
      <c r="B17" s="72" t="s">
        <v>776</v>
      </c>
      <c r="C17" s="73" t="s">
        <v>1</v>
      </c>
      <c r="D17" s="73" t="s">
        <v>783</v>
      </c>
      <c r="E17" s="72" t="s">
        <v>784</v>
      </c>
      <c r="F17" s="74">
        <v>37.697099999999999</v>
      </c>
      <c r="G17" s="74">
        <f>'[1]Additional Flooring OptionsServ'!G18</f>
        <v>44.482577999999997</v>
      </c>
      <c r="H17" s="75" t="s">
        <v>46</v>
      </c>
      <c r="I17" s="72">
        <v>0</v>
      </c>
      <c r="J17" s="72">
        <v>41</v>
      </c>
      <c r="K17" s="73" t="s">
        <v>754</v>
      </c>
    </row>
    <row r="18" spans="1:11" ht="39" customHeight="1" x14ac:dyDescent="0.35">
      <c r="A18" s="73" t="s">
        <v>785</v>
      </c>
      <c r="B18" s="72" t="s">
        <v>751</v>
      </c>
      <c r="C18" s="73" t="s">
        <v>1</v>
      </c>
      <c r="D18" s="73" t="s">
        <v>786</v>
      </c>
      <c r="E18" s="72" t="s">
        <v>787</v>
      </c>
      <c r="F18" s="74">
        <v>25.253199999999996</v>
      </c>
      <c r="G18" s="74">
        <f>'[1]Additional Flooring OptionsServ'!G19</f>
        <v>29.798775999999997</v>
      </c>
      <c r="H18" s="75" t="s">
        <v>46</v>
      </c>
      <c r="I18" s="72">
        <v>22</v>
      </c>
      <c r="J18" s="72">
        <v>53</v>
      </c>
      <c r="K18" s="73" t="s">
        <v>754</v>
      </c>
    </row>
    <row r="19" spans="1:11" ht="39" customHeight="1" x14ac:dyDescent="0.35">
      <c r="A19" s="73" t="s">
        <v>785</v>
      </c>
      <c r="B19" s="72" t="s">
        <v>751</v>
      </c>
      <c r="C19" s="73" t="s">
        <v>1</v>
      </c>
      <c r="D19" s="73" t="s">
        <v>788</v>
      </c>
      <c r="E19" s="72" t="s">
        <v>789</v>
      </c>
      <c r="F19" s="74">
        <v>25.253199999999996</v>
      </c>
      <c r="G19" s="74">
        <f>'[1]Additional Flooring OptionsServ'!G20</f>
        <v>29.798775999999997</v>
      </c>
      <c r="H19" s="75" t="s">
        <v>46</v>
      </c>
      <c r="I19" s="72">
        <v>22</v>
      </c>
      <c r="J19" s="72">
        <v>53</v>
      </c>
      <c r="K19" s="73" t="s">
        <v>754</v>
      </c>
    </row>
    <row r="20" spans="1:11" ht="39" customHeight="1" x14ac:dyDescent="0.35">
      <c r="A20" s="73" t="s">
        <v>785</v>
      </c>
      <c r="B20" s="72" t="s">
        <v>751</v>
      </c>
      <c r="C20" s="73" t="s">
        <v>1</v>
      </c>
      <c r="D20" s="73" t="s">
        <v>790</v>
      </c>
      <c r="E20" s="72" t="s">
        <v>791</v>
      </c>
      <c r="F20" s="74">
        <v>25.253199999999996</v>
      </c>
      <c r="G20" s="74">
        <f>'[1]Additional Flooring OptionsServ'!G21</f>
        <v>29.798775999999997</v>
      </c>
      <c r="H20" s="75" t="s">
        <v>46</v>
      </c>
      <c r="I20" s="72">
        <v>22</v>
      </c>
      <c r="J20" s="72">
        <v>53</v>
      </c>
      <c r="K20" s="73" t="s">
        <v>754</v>
      </c>
    </row>
    <row r="21" spans="1:11" ht="39" customHeight="1" x14ac:dyDescent="0.35">
      <c r="A21" s="73" t="s">
        <v>785</v>
      </c>
      <c r="B21" s="72" t="s">
        <v>751</v>
      </c>
      <c r="C21" s="73" t="s">
        <v>1</v>
      </c>
      <c r="D21" s="73" t="s">
        <v>792</v>
      </c>
      <c r="E21" s="72" t="s">
        <v>793</v>
      </c>
      <c r="F21" s="74">
        <v>25.253199999999996</v>
      </c>
      <c r="G21" s="74">
        <f>'[1]Additional Flooring OptionsServ'!G22</f>
        <v>29.798775999999997</v>
      </c>
      <c r="H21" s="75" t="s">
        <v>46</v>
      </c>
      <c r="I21" s="72">
        <v>22</v>
      </c>
      <c r="J21" s="72">
        <v>53</v>
      </c>
      <c r="K21" s="73" t="s">
        <v>754</v>
      </c>
    </row>
    <row r="22" spans="1:11" ht="39" customHeight="1" x14ac:dyDescent="0.35">
      <c r="A22" s="73" t="s">
        <v>794</v>
      </c>
      <c r="B22" s="72" t="s">
        <v>795</v>
      </c>
      <c r="C22" s="73" t="s">
        <v>1</v>
      </c>
      <c r="D22" s="73" t="s">
        <v>796</v>
      </c>
      <c r="E22" s="72" t="s">
        <v>797</v>
      </c>
      <c r="F22" s="74">
        <v>35.535149999999994</v>
      </c>
      <c r="G22" s="74">
        <f>'[1]Additional Flooring OptionsServ'!G23</f>
        <v>41.931476999999994</v>
      </c>
      <c r="H22" s="75" t="s">
        <v>46</v>
      </c>
      <c r="I22" s="72">
        <v>0</v>
      </c>
      <c r="J22" s="72">
        <v>0</v>
      </c>
      <c r="K22" s="73" t="s">
        <v>798</v>
      </c>
    </row>
    <row r="23" spans="1:11" ht="39" customHeight="1" x14ac:dyDescent="0.35">
      <c r="A23" s="73" t="s">
        <v>794</v>
      </c>
      <c r="B23" s="72" t="s">
        <v>795</v>
      </c>
      <c r="C23" s="73" t="s">
        <v>1</v>
      </c>
      <c r="D23" s="73" t="s">
        <v>799</v>
      </c>
      <c r="E23" s="72" t="s">
        <v>737</v>
      </c>
      <c r="F23" s="74">
        <v>35.535149999999994</v>
      </c>
      <c r="G23" s="74">
        <f>'[1]Additional Flooring OptionsServ'!G24</f>
        <v>41.931476999999994</v>
      </c>
      <c r="H23" s="75" t="s">
        <v>46</v>
      </c>
      <c r="I23" s="72">
        <v>0</v>
      </c>
      <c r="J23" s="72">
        <v>0</v>
      </c>
      <c r="K23" s="73" t="s">
        <v>798</v>
      </c>
    </row>
    <row r="24" spans="1:11" ht="39" customHeight="1" x14ac:dyDescent="0.35">
      <c r="A24" s="73" t="s">
        <v>794</v>
      </c>
      <c r="B24" s="72" t="s">
        <v>795</v>
      </c>
      <c r="C24" s="73" t="s">
        <v>1</v>
      </c>
      <c r="D24" s="73" t="s">
        <v>800</v>
      </c>
      <c r="E24" s="72" t="s">
        <v>801</v>
      </c>
      <c r="F24" s="74">
        <v>35.535149999999994</v>
      </c>
      <c r="G24" s="74">
        <f>'[1]Additional Flooring OptionsServ'!G25</f>
        <v>41.931476999999994</v>
      </c>
      <c r="H24" s="75" t="s">
        <v>46</v>
      </c>
      <c r="I24" s="72">
        <v>0</v>
      </c>
      <c r="J24" s="72">
        <v>0</v>
      </c>
      <c r="K24" s="73" t="s">
        <v>798</v>
      </c>
    </row>
    <row r="25" spans="1:11" ht="39" customHeight="1" x14ac:dyDescent="0.35">
      <c r="A25" s="73" t="s">
        <v>794</v>
      </c>
      <c r="B25" s="72" t="s">
        <v>795</v>
      </c>
      <c r="C25" s="73" t="s">
        <v>1</v>
      </c>
      <c r="D25" s="73" t="s">
        <v>802</v>
      </c>
      <c r="E25" s="72" t="s">
        <v>803</v>
      </c>
      <c r="F25" s="74">
        <v>4.6486999999999998</v>
      </c>
      <c r="G25" s="74">
        <f>'[1]Additional Flooring OptionsServ'!G26</f>
        <v>5.4854659999999997</v>
      </c>
      <c r="H25" s="75" t="s">
        <v>574</v>
      </c>
      <c r="I25" s="72">
        <v>0</v>
      </c>
      <c r="J25" s="72">
        <v>0</v>
      </c>
      <c r="K25" s="73" t="s">
        <v>798</v>
      </c>
    </row>
    <row r="26" spans="1:11" ht="39" customHeight="1" x14ac:dyDescent="0.35">
      <c r="A26" s="73" t="s">
        <v>794</v>
      </c>
      <c r="B26" s="72" t="s">
        <v>795</v>
      </c>
      <c r="C26" s="73" t="s">
        <v>1</v>
      </c>
      <c r="D26" s="73" t="s">
        <v>804</v>
      </c>
      <c r="E26" s="72" t="s">
        <v>805</v>
      </c>
      <c r="F26" s="74">
        <v>35.535149999999994</v>
      </c>
      <c r="G26" s="74">
        <f>'[1]Additional Flooring OptionsServ'!G27</f>
        <v>41.931476999999994</v>
      </c>
      <c r="H26" s="75" t="s">
        <v>46</v>
      </c>
      <c r="I26" s="72">
        <v>0</v>
      </c>
      <c r="J26" s="72">
        <v>0</v>
      </c>
      <c r="K26" s="73" t="s">
        <v>798</v>
      </c>
    </row>
    <row r="27" spans="1:11" ht="39" customHeight="1" x14ac:dyDescent="0.35">
      <c r="A27" s="73" t="s">
        <v>794</v>
      </c>
      <c r="B27" s="72" t="s">
        <v>795</v>
      </c>
      <c r="C27" s="73" t="s">
        <v>1</v>
      </c>
      <c r="D27" s="73" t="s">
        <v>806</v>
      </c>
      <c r="E27" s="72" t="s">
        <v>807</v>
      </c>
      <c r="F27" s="74">
        <v>4.6486999999999998</v>
      </c>
      <c r="G27" s="74">
        <f>'[1]Additional Flooring OptionsServ'!G28</f>
        <v>5.4854659999999997</v>
      </c>
      <c r="H27" s="75" t="s">
        <v>574</v>
      </c>
      <c r="I27" s="72">
        <v>0</v>
      </c>
      <c r="J27" s="72">
        <v>0</v>
      </c>
      <c r="K27" s="73" t="s">
        <v>798</v>
      </c>
    </row>
    <row r="28" spans="1:11" ht="39" customHeight="1" x14ac:dyDescent="0.35">
      <c r="A28" s="73" t="s">
        <v>750</v>
      </c>
      <c r="B28" s="72" t="s">
        <v>751</v>
      </c>
      <c r="C28" s="73" t="s">
        <v>1</v>
      </c>
      <c r="D28" s="73" t="s">
        <v>755</v>
      </c>
      <c r="E28" s="72" t="s">
        <v>756</v>
      </c>
      <c r="F28" s="74">
        <v>23.889128260869601</v>
      </c>
      <c r="G28" s="74">
        <f>'[1]Additional Flooring OptionsServ'!G29</f>
        <v>89.575983000000008</v>
      </c>
      <c r="H28" s="75" t="s">
        <v>46</v>
      </c>
      <c r="I28" s="85">
        <v>0</v>
      </c>
      <c r="J28" s="85">
        <v>0</v>
      </c>
      <c r="K28" s="73" t="s">
        <v>754</v>
      </c>
    </row>
    <row r="29" spans="1:11" ht="39" customHeight="1" x14ac:dyDescent="0.35">
      <c r="A29" s="73" t="s">
        <v>750</v>
      </c>
      <c r="B29" s="72" t="s">
        <v>751</v>
      </c>
      <c r="C29" s="73" t="s">
        <v>1</v>
      </c>
      <c r="D29" s="73" t="s">
        <v>757</v>
      </c>
      <c r="E29" s="72" t="s">
        <v>758</v>
      </c>
      <c r="F29" s="74">
        <v>23.3085350217391</v>
      </c>
      <c r="G29" s="74">
        <f>'[1]Additional Flooring OptionsServ'!G30</f>
        <v>90.773683000000005</v>
      </c>
      <c r="H29" s="75" t="s">
        <v>46</v>
      </c>
      <c r="I29" s="85">
        <v>0</v>
      </c>
      <c r="J29" s="85">
        <v>0</v>
      </c>
      <c r="K29" s="73" t="s">
        <v>754</v>
      </c>
    </row>
    <row r="30" spans="1:11" ht="39" customHeight="1" x14ac:dyDescent="0.35">
      <c r="A30" s="73" t="s">
        <v>809</v>
      </c>
      <c r="B30" s="72" t="s">
        <v>810</v>
      </c>
      <c r="C30" s="73" t="s">
        <v>1</v>
      </c>
      <c r="D30" s="73" t="s">
        <v>811</v>
      </c>
      <c r="E30" s="72" t="s">
        <v>812</v>
      </c>
      <c r="F30" s="74">
        <v>5.8768499999999992</v>
      </c>
      <c r="G30" s="74">
        <f>'[1]Additional Flooring OptionsServ'!G31</f>
        <v>6.9346829999999988</v>
      </c>
      <c r="H30" s="75" t="s">
        <v>574</v>
      </c>
      <c r="I30" s="72">
        <v>0</v>
      </c>
      <c r="J30" s="72">
        <v>0</v>
      </c>
      <c r="K30" s="73" t="s">
        <v>813</v>
      </c>
    </row>
    <row r="31" spans="1:11" ht="39" customHeight="1" x14ac:dyDescent="0.35">
      <c r="A31" s="73" t="s">
        <v>809</v>
      </c>
      <c r="B31" s="72" t="s">
        <v>810</v>
      </c>
      <c r="C31" s="73" t="s">
        <v>1</v>
      </c>
      <c r="D31" s="73" t="s">
        <v>814</v>
      </c>
      <c r="E31" s="72" t="s">
        <v>815</v>
      </c>
      <c r="F31" s="74">
        <v>6.4655499999999995</v>
      </c>
      <c r="G31" s="74">
        <f>'[1]Additional Flooring OptionsServ'!G32</f>
        <v>7.6293489999999995</v>
      </c>
      <c r="H31" s="75" t="s">
        <v>574</v>
      </c>
      <c r="I31" s="72">
        <v>0</v>
      </c>
      <c r="J31" s="72">
        <v>0</v>
      </c>
      <c r="K31" s="73" t="s">
        <v>813</v>
      </c>
    </row>
    <row r="32" spans="1:11" ht="39" customHeight="1" x14ac:dyDescent="0.35">
      <c r="A32" s="73" t="s">
        <v>809</v>
      </c>
      <c r="B32" s="72" t="s">
        <v>810</v>
      </c>
      <c r="C32" s="73" t="s">
        <v>1</v>
      </c>
      <c r="D32" s="73" t="s">
        <v>816</v>
      </c>
      <c r="E32" s="72" t="s">
        <v>817</v>
      </c>
      <c r="F32" s="74">
        <v>6.2523999999999997</v>
      </c>
      <c r="G32" s="74">
        <f>'[1]Additional Flooring OptionsServ'!G33</f>
        <v>7.3778319999999997</v>
      </c>
      <c r="H32" s="75" t="s">
        <v>574</v>
      </c>
      <c r="I32" s="72">
        <v>0</v>
      </c>
      <c r="J32" s="72">
        <v>0</v>
      </c>
      <c r="K32" s="73" t="s">
        <v>813</v>
      </c>
    </row>
    <row r="33" spans="1:11" ht="39" customHeight="1" x14ac:dyDescent="0.35">
      <c r="A33" s="73" t="s">
        <v>809</v>
      </c>
      <c r="B33" s="72" t="s">
        <v>810</v>
      </c>
      <c r="C33" s="73" t="s">
        <v>1</v>
      </c>
      <c r="D33" s="73" t="s">
        <v>818</v>
      </c>
      <c r="E33" s="72" t="s">
        <v>819</v>
      </c>
      <c r="F33" s="74">
        <v>6.2523999999999997</v>
      </c>
      <c r="G33" s="74">
        <f>'[1]Additional Flooring OptionsServ'!G34</f>
        <v>7.3778319999999997</v>
      </c>
      <c r="H33" s="75" t="s">
        <v>574</v>
      </c>
      <c r="I33" s="72">
        <v>0</v>
      </c>
      <c r="J33" s="72">
        <v>0</v>
      </c>
      <c r="K33" s="73" t="s">
        <v>813</v>
      </c>
    </row>
    <row r="34" spans="1:11" ht="39" customHeight="1" x14ac:dyDescent="0.35">
      <c r="A34" s="73" t="s">
        <v>820</v>
      </c>
      <c r="B34" s="72" t="s">
        <v>821</v>
      </c>
      <c r="C34" s="73" t="s">
        <v>1</v>
      </c>
      <c r="D34" s="73" t="s">
        <v>822</v>
      </c>
      <c r="E34" s="72" t="s">
        <v>823</v>
      </c>
      <c r="F34" s="74">
        <v>99.662849999999992</v>
      </c>
      <c r="G34" s="74">
        <f>'[1]Additional Flooring OptionsServ'!G35</f>
        <v>117.60216299999999</v>
      </c>
      <c r="H34" s="75" t="s">
        <v>824</v>
      </c>
      <c r="I34" s="72">
        <v>0</v>
      </c>
      <c r="J34" s="72">
        <v>0</v>
      </c>
      <c r="K34" s="73" t="s">
        <v>351</v>
      </c>
    </row>
    <row r="35" spans="1:11" ht="39" customHeight="1" x14ac:dyDescent="0.35">
      <c r="A35" s="73" t="s">
        <v>825</v>
      </c>
      <c r="B35" s="72"/>
      <c r="C35" s="73" t="s">
        <v>1</v>
      </c>
      <c r="D35" s="73" t="s">
        <v>826</v>
      </c>
      <c r="E35" s="72"/>
      <c r="F35" s="74"/>
      <c r="G35" s="74">
        <f>'[1]Additional Flooring OptionsServ'!G36</f>
        <v>0</v>
      </c>
      <c r="H35" s="75"/>
      <c r="I35" s="72"/>
      <c r="J35" s="72"/>
      <c r="K35" s="73"/>
    </row>
    <row r="36" spans="1:11" ht="39" customHeight="1" x14ac:dyDescent="0.35">
      <c r="A36" s="73" t="s">
        <v>827</v>
      </c>
      <c r="B36" s="72" t="s">
        <v>828</v>
      </c>
      <c r="C36" s="73" t="s">
        <v>1</v>
      </c>
      <c r="D36" s="73" t="s">
        <v>829</v>
      </c>
      <c r="E36" s="72" t="s">
        <v>830</v>
      </c>
      <c r="F36" s="74">
        <v>35.707699999999996</v>
      </c>
      <c r="G36" s="74">
        <f>'[1]Additional Flooring OptionsServ'!G37</f>
        <v>42.135085999999994</v>
      </c>
      <c r="H36" s="75" t="s">
        <v>46</v>
      </c>
      <c r="I36" s="72">
        <v>0</v>
      </c>
      <c r="J36" s="72">
        <v>0</v>
      </c>
      <c r="K36" s="73" t="s">
        <v>813</v>
      </c>
    </row>
    <row r="37" spans="1:11" ht="39" customHeight="1" x14ac:dyDescent="0.35">
      <c r="A37" s="73" t="s">
        <v>831</v>
      </c>
      <c r="B37" s="72" t="s">
        <v>832</v>
      </c>
      <c r="C37" s="73" t="s">
        <v>1</v>
      </c>
      <c r="D37" s="73" t="s">
        <v>833</v>
      </c>
      <c r="E37" s="72" t="s">
        <v>834</v>
      </c>
      <c r="F37" s="74">
        <v>68.441450000000003</v>
      </c>
      <c r="G37" s="74">
        <f>'[1]Additional Flooring OptionsServ'!G38</f>
        <v>80.760911000000007</v>
      </c>
      <c r="H37" s="75" t="s">
        <v>808</v>
      </c>
      <c r="I37" s="72">
        <v>0</v>
      </c>
      <c r="J37" s="72">
        <v>0</v>
      </c>
      <c r="K37" s="73" t="s">
        <v>351</v>
      </c>
    </row>
    <row r="38" spans="1:11" ht="39" customHeight="1" x14ac:dyDescent="0.35">
      <c r="A38" s="73" t="s">
        <v>835</v>
      </c>
      <c r="B38" s="72" t="s">
        <v>836</v>
      </c>
      <c r="C38" s="73" t="s">
        <v>1</v>
      </c>
      <c r="D38" s="73" t="s">
        <v>837</v>
      </c>
      <c r="E38" s="72" t="s">
        <v>838</v>
      </c>
      <c r="F38" s="74">
        <v>1.1165</v>
      </c>
      <c r="G38" s="74">
        <f>'[1]Additional Flooring OptionsServ'!G39</f>
        <v>1.3174700000000001</v>
      </c>
      <c r="H38" s="75" t="s">
        <v>574</v>
      </c>
      <c r="I38" s="72">
        <v>0</v>
      </c>
      <c r="J38" s="72">
        <v>0</v>
      </c>
      <c r="K38" s="73" t="s">
        <v>813</v>
      </c>
    </row>
    <row r="39" spans="1:11" ht="39" customHeight="1" x14ac:dyDescent="0.35">
      <c r="A39" s="73" t="s">
        <v>839</v>
      </c>
      <c r="B39" s="72"/>
      <c r="C39" s="73" t="s">
        <v>1</v>
      </c>
      <c r="D39" s="73" t="s">
        <v>840</v>
      </c>
      <c r="E39" s="72"/>
      <c r="F39" s="74">
        <v>41.340949999999992</v>
      </c>
      <c r="G39" s="74">
        <f>'[1]Additional Flooring OptionsServ'!G40</f>
        <v>48.782320999999989</v>
      </c>
      <c r="H39" s="75" t="s">
        <v>808</v>
      </c>
      <c r="I39" s="72"/>
      <c r="J39" s="72"/>
      <c r="K39" s="73"/>
    </row>
    <row r="40" spans="1:11" ht="39" customHeight="1" x14ac:dyDescent="0.35">
      <c r="A40" s="73" t="s">
        <v>841</v>
      </c>
      <c r="B40" s="72" t="s">
        <v>842</v>
      </c>
      <c r="C40" s="73" t="s">
        <v>1</v>
      </c>
      <c r="D40" s="73" t="s">
        <v>843</v>
      </c>
      <c r="E40" s="72" t="s">
        <v>844</v>
      </c>
      <c r="F40" s="74">
        <v>173.45334999999997</v>
      </c>
      <c r="G40" s="74">
        <f>'[1]Additional Flooring OptionsServ'!G41</f>
        <v>204.67495299999996</v>
      </c>
      <c r="H40" s="75" t="s">
        <v>845</v>
      </c>
      <c r="I40" s="72">
        <v>0</v>
      </c>
      <c r="J40" s="72">
        <v>0</v>
      </c>
      <c r="K40" s="73" t="s">
        <v>846</v>
      </c>
    </row>
    <row r="41" spans="1:11" ht="39" customHeight="1" x14ac:dyDescent="0.35">
      <c r="A41" s="73" t="s">
        <v>841</v>
      </c>
      <c r="B41" s="72" t="s">
        <v>842</v>
      </c>
      <c r="C41" s="73" t="s">
        <v>1</v>
      </c>
      <c r="D41" s="73" t="s">
        <v>843</v>
      </c>
      <c r="E41" s="72" t="s">
        <v>847</v>
      </c>
      <c r="F41" s="74">
        <v>173.45334999999997</v>
      </c>
      <c r="G41" s="74">
        <f>'[1]Additional Flooring OptionsServ'!G42</f>
        <v>204.67495299999996</v>
      </c>
      <c r="H41" s="75" t="s">
        <v>848</v>
      </c>
      <c r="I41" s="72">
        <v>0</v>
      </c>
      <c r="J41" s="72">
        <v>0</v>
      </c>
      <c r="K41" s="73" t="s">
        <v>846</v>
      </c>
    </row>
    <row r="42" spans="1:11" ht="39" customHeight="1" x14ac:dyDescent="0.35">
      <c r="A42" s="73" t="s">
        <v>841</v>
      </c>
      <c r="B42" s="72" t="s">
        <v>849</v>
      </c>
      <c r="C42" s="73" t="s">
        <v>1</v>
      </c>
      <c r="D42" s="73" t="s">
        <v>850</v>
      </c>
      <c r="E42" s="72" t="s">
        <v>851</v>
      </c>
      <c r="F42" s="74">
        <v>215.25104999999996</v>
      </c>
      <c r="G42" s="74">
        <f>'[1]Additional Flooring OptionsServ'!G43</f>
        <v>253.99623899999995</v>
      </c>
      <c r="H42" s="75" t="s">
        <v>845</v>
      </c>
      <c r="I42" s="72">
        <v>0</v>
      </c>
      <c r="J42" s="72">
        <v>0</v>
      </c>
      <c r="K42" s="73" t="s">
        <v>846</v>
      </c>
    </row>
    <row r="43" spans="1:11" ht="39" customHeight="1" x14ac:dyDescent="0.35">
      <c r="A43" s="73" t="s">
        <v>841</v>
      </c>
      <c r="B43" s="72" t="s">
        <v>849</v>
      </c>
      <c r="C43" s="73" t="s">
        <v>1</v>
      </c>
      <c r="D43" s="73" t="s">
        <v>850</v>
      </c>
      <c r="E43" s="72" t="s">
        <v>852</v>
      </c>
      <c r="F43" s="74">
        <v>215.25104999999996</v>
      </c>
      <c r="G43" s="74">
        <f>'[1]Additional Flooring OptionsServ'!G44</f>
        <v>253.99623899999995</v>
      </c>
      <c r="H43" s="75" t="s">
        <v>845</v>
      </c>
      <c r="I43" s="72">
        <v>0</v>
      </c>
      <c r="J43" s="72">
        <v>0</v>
      </c>
      <c r="K43" s="73" t="s">
        <v>846</v>
      </c>
    </row>
    <row r="44" spans="1:11" ht="39" customHeight="1" x14ac:dyDescent="0.35">
      <c r="A44" s="73" t="s">
        <v>841</v>
      </c>
      <c r="B44" s="72"/>
      <c r="C44" s="73" t="s">
        <v>1</v>
      </c>
      <c r="D44" s="73" t="s">
        <v>853</v>
      </c>
      <c r="E44" s="72" t="s">
        <v>854</v>
      </c>
      <c r="F44" s="74">
        <v>70.735349999999997</v>
      </c>
      <c r="G44" s="74">
        <f>'[1]Additional Flooring OptionsServ'!G45</f>
        <v>83.467713000000003</v>
      </c>
      <c r="H44" s="75" t="s">
        <v>855</v>
      </c>
      <c r="I44" s="72">
        <v>0</v>
      </c>
      <c r="J44" s="72">
        <v>0</v>
      </c>
      <c r="K44" s="73" t="s">
        <v>351</v>
      </c>
    </row>
    <row r="45" spans="1:11" ht="39" customHeight="1" x14ac:dyDescent="0.35">
      <c r="A45" s="73" t="s">
        <v>841</v>
      </c>
      <c r="B45" s="72"/>
      <c r="C45" s="73" t="s">
        <v>1</v>
      </c>
      <c r="D45" s="73" t="s">
        <v>853</v>
      </c>
      <c r="E45" s="72" t="s">
        <v>856</v>
      </c>
      <c r="F45" s="74">
        <v>70.735349999999997</v>
      </c>
      <c r="G45" s="74">
        <f>'[1]Additional Flooring OptionsServ'!G46</f>
        <v>83.467713000000003</v>
      </c>
      <c r="H45" s="75" t="s">
        <v>855</v>
      </c>
      <c r="I45" s="72">
        <v>0</v>
      </c>
      <c r="J45" s="72">
        <v>0</v>
      </c>
      <c r="K45" s="73" t="s">
        <v>351</v>
      </c>
    </row>
    <row r="46" spans="1:11" ht="39" customHeight="1" x14ac:dyDescent="0.35">
      <c r="A46" s="73" t="s">
        <v>820</v>
      </c>
      <c r="B46" s="72" t="s">
        <v>857</v>
      </c>
      <c r="C46" s="73" t="s">
        <v>1</v>
      </c>
      <c r="D46" s="73" t="s">
        <v>858</v>
      </c>
      <c r="E46" s="72" t="s">
        <v>859</v>
      </c>
      <c r="F46" s="74">
        <v>90.477099999999993</v>
      </c>
      <c r="G46" s="74">
        <f>'[1]Additional Flooring OptionsServ'!G47</f>
        <v>106.76297799999999</v>
      </c>
      <c r="H46" s="75" t="s">
        <v>808</v>
      </c>
      <c r="I46" s="72">
        <v>0</v>
      </c>
      <c r="J46" s="72">
        <v>0</v>
      </c>
      <c r="K46" s="73" t="s">
        <v>351</v>
      </c>
    </row>
    <row r="47" spans="1:11" ht="39" customHeight="1" x14ac:dyDescent="0.35">
      <c r="A47" s="73" t="s">
        <v>820</v>
      </c>
      <c r="B47" s="72" t="s">
        <v>857</v>
      </c>
      <c r="C47" s="73" t="s">
        <v>1</v>
      </c>
      <c r="D47" s="73" t="s">
        <v>858</v>
      </c>
      <c r="E47" s="72" t="s">
        <v>860</v>
      </c>
      <c r="F47" s="74">
        <v>90.477099999999993</v>
      </c>
      <c r="G47" s="74">
        <f>'[1]Additional Flooring OptionsServ'!G48</f>
        <v>106.76297799999999</v>
      </c>
      <c r="H47" s="75" t="s">
        <v>808</v>
      </c>
      <c r="I47" s="72">
        <v>0</v>
      </c>
      <c r="J47" s="72">
        <v>0</v>
      </c>
      <c r="K47" s="73" t="s">
        <v>351</v>
      </c>
    </row>
    <row r="48" spans="1:11" ht="39" customHeight="1" x14ac:dyDescent="0.35">
      <c r="A48" s="73" t="s">
        <v>861</v>
      </c>
      <c r="B48" s="72"/>
      <c r="C48" s="73" t="s">
        <v>373</v>
      </c>
      <c r="D48" s="73" t="s">
        <v>862</v>
      </c>
      <c r="E48" s="72" t="s">
        <v>863</v>
      </c>
      <c r="F48" s="74"/>
      <c r="G48" s="74">
        <v>34.01</v>
      </c>
      <c r="H48" s="75" t="s">
        <v>864</v>
      </c>
      <c r="I48" s="72">
        <v>0</v>
      </c>
      <c r="J48" s="72">
        <v>0</v>
      </c>
      <c r="K48" s="73" t="s">
        <v>865</v>
      </c>
    </row>
    <row r="49" spans="1:11" ht="39" customHeight="1" x14ac:dyDescent="0.35">
      <c r="A49" s="73" t="s">
        <v>866</v>
      </c>
      <c r="B49" s="72"/>
      <c r="C49" s="73" t="s">
        <v>373</v>
      </c>
      <c r="D49" s="73" t="s">
        <v>867</v>
      </c>
      <c r="E49" s="72" t="s">
        <v>868</v>
      </c>
      <c r="F49" s="74"/>
      <c r="G49" s="74">
        <v>195.43</v>
      </c>
      <c r="H49" s="75" t="s">
        <v>869</v>
      </c>
      <c r="I49" s="72">
        <v>0</v>
      </c>
      <c r="J49" s="72">
        <v>0</v>
      </c>
      <c r="K49" s="73" t="s">
        <v>870</v>
      </c>
    </row>
    <row r="50" spans="1:11" ht="39" customHeight="1" x14ac:dyDescent="0.35">
      <c r="A50" s="73" t="s">
        <v>866</v>
      </c>
      <c r="B50" s="72"/>
      <c r="C50" s="73" t="s">
        <v>373</v>
      </c>
      <c r="D50" s="73" t="s">
        <v>871</v>
      </c>
      <c r="E50" s="72" t="s">
        <v>872</v>
      </c>
      <c r="F50" s="74"/>
      <c r="G50" s="74">
        <v>195.43</v>
      </c>
      <c r="H50" s="75" t="s">
        <v>869</v>
      </c>
      <c r="I50" s="72">
        <v>0</v>
      </c>
      <c r="J50" s="72">
        <v>0</v>
      </c>
      <c r="K50" s="73" t="s">
        <v>870</v>
      </c>
    </row>
    <row r="51" spans="1:11" ht="39" customHeight="1" x14ac:dyDescent="0.35">
      <c r="A51" s="73" t="s">
        <v>866</v>
      </c>
      <c r="B51" s="72"/>
      <c r="C51" s="73" t="s">
        <v>373</v>
      </c>
      <c r="D51" s="73" t="s">
        <v>873</v>
      </c>
      <c r="E51" s="72" t="s">
        <v>874</v>
      </c>
      <c r="F51" s="74"/>
      <c r="G51" s="74">
        <v>59.14</v>
      </c>
      <c r="H51" s="75" t="s">
        <v>864</v>
      </c>
      <c r="I51" s="72">
        <v>0</v>
      </c>
      <c r="J51" s="72">
        <v>0</v>
      </c>
      <c r="K51" s="73" t="s">
        <v>870</v>
      </c>
    </row>
    <row r="52" spans="1:11" ht="39" customHeight="1" x14ac:dyDescent="0.35">
      <c r="A52" s="73" t="s">
        <v>866</v>
      </c>
      <c r="B52" s="72"/>
      <c r="C52" s="73" t="s">
        <v>373</v>
      </c>
      <c r="D52" s="73" t="s">
        <v>875</v>
      </c>
      <c r="E52" s="72" t="s">
        <v>876</v>
      </c>
      <c r="F52" s="74"/>
      <c r="G52" s="74">
        <v>59.14</v>
      </c>
      <c r="H52" s="75" t="s">
        <v>864</v>
      </c>
      <c r="I52" s="72">
        <v>0</v>
      </c>
      <c r="J52" s="72">
        <v>0</v>
      </c>
      <c r="K52" s="73" t="s">
        <v>870</v>
      </c>
    </row>
    <row r="53" spans="1:11" ht="39" customHeight="1" x14ac:dyDescent="0.35">
      <c r="A53" s="73" t="s">
        <v>866</v>
      </c>
      <c r="B53" s="72"/>
      <c r="C53" s="73" t="s">
        <v>373</v>
      </c>
      <c r="D53" s="73" t="s">
        <v>877</v>
      </c>
      <c r="E53" s="72" t="s">
        <v>878</v>
      </c>
      <c r="F53" s="74"/>
      <c r="G53" s="74">
        <v>38.83</v>
      </c>
      <c r="H53" s="75" t="s">
        <v>864</v>
      </c>
      <c r="I53" s="72">
        <v>0</v>
      </c>
      <c r="J53" s="72">
        <v>0</v>
      </c>
      <c r="K53" s="73" t="s">
        <v>870</v>
      </c>
    </row>
    <row r="54" spans="1:11" ht="39" customHeight="1" x14ac:dyDescent="0.35">
      <c r="A54" s="73" t="s">
        <v>866</v>
      </c>
      <c r="B54" s="72"/>
      <c r="C54" s="73" t="s">
        <v>373</v>
      </c>
      <c r="D54" s="73" t="s">
        <v>879</v>
      </c>
      <c r="E54" s="72" t="s">
        <v>880</v>
      </c>
      <c r="F54" s="74"/>
      <c r="G54" s="74">
        <v>122.59</v>
      </c>
      <c r="H54" s="75" t="s">
        <v>869</v>
      </c>
      <c r="I54" s="72">
        <v>0</v>
      </c>
      <c r="J54" s="72">
        <v>0</v>
      </c>
      <c r="K54" s="73" t="s">
        <v>870</v>
      </c>
    </row>
    <row r="55" spans="1:11" ht="39" customHeight="1" x14ac:dyDescent="0.35">
      <c r="A55" s="73" t="s">
        <v>866</v>
      </c>
      <c r="B55" s="72"/>
      <c r="C55" s="73" t="s">
        <v>373</v>
      </c>
      <c r="D55" s="73" t="s">
        <v>881</v>
      </c>
      <c r="E55" s="72" t="s">
        <v>882</v>
      </c>
      <c r="F55" s="74"/>
      <c r="G55" s="74">
        <v>81.98</v>
      </c>
      <c r="H55" s="75" t="s">
        <v>883</v>
      </c>
      <c r="I55" s="72">
        <v>0</v>
      </c>
      <c r="J55" s="72">
        <v>0</v>
      </c>
      <c r="K55" s="73"/>
    </row>
    <row r="56" spans="1:11" ht="39" customHeight="1" x14ac:dyDescent="0.35">
      <c r="A56" s="73" t="s">
        <v>866</v>
      </c>
      <c r="B56" s="72"/>
      <c r="C56" s="73" t="s">
        <v>373</v>
      </c>
      <c r="D56" s="73" t="s">
        <v>884</v>
      </c>
      <c r="E56" s="72" t="s">
        <v>885</v>
      </c>
      <c r="F56" s="74"/>
      <c r="G56" s="74">
        <v>27.66</v>
      </c>
      <c r="H56" s="75" t="s">
        <v>864</v>
      </c>
      <c r="I56" s="72">
        <v>0</v>
      </c>
      <c r="J56" s="72">
        <v>0</v>
      </c>
      <c r="K56" s="73"/>
    </row>
    <row r="57" spans="1:11" ht="39" customHeight="1" x14ac:dyDescent="0.35">
      <c r="A57" s="73" t="s">
        <v>886</v>
      </c>
      <c r="B57" s="72"/>
      <c r="C57" s="73" t="s">
        <v>373</v>
      </c>
      <c r="D57" s="73" t="s">
        <v>887</v>
      </c>
      <c r="E57" s="72" t="s">
        <v>888</v>
      </c>
      <c r="F57" s="74"/>
      <c r="G57" s="74">
        <v>112.44</v>
      </c>
      <c r="H57" s="75" t="s">
        <v>883</v>
      </c>
      <c r="I57" s="72">
        <v>0</v>
      </c>
      <c r="J57" s="72">
        <v>0</v>
      </c>
      <c r="K57" s="73" t="s">
        <v>889</v>
      </c>
    </row>
    <row r="58" spans="1:11" ht="39" customHeight="1" x14ac:dyDescent="0.35">
      <c r="A58" s="73" t="s">
        <v>886</v>
      </c>
      <c r="B58" s="72"/>
      <c r="C58" s="73" t="s">
        <v>373</v>
      </c>
      <c r="D58" s="73" t="s">
        <v>890</v>
      </c>
      <c r="E58" s="72" t="s">
        <v>891</v>
      </c>
      <c r="F58" s="74"/>
      <c r="G58" s="74">
        <v>112.44</v>
      </c>
      <c r="H58" s="75" t="s">
        <v>883</v>
      </c>
      <c r="I58" s="72">
        <v>0</v>
      </c>
      <c r="J58" s="72">
        <v>0</v>
      </c>
      <c r="K58" s="73" t="s">
        <v>889</v>
      </c>
    </row>
    <row r="59" spans="1:11" ht="39" customHeight="1" x14ac:dyDescent="0.35">
      <c r="A59" s="73" t="s">
        <v>886</v>
      </c>
      <c r="B59" s="72"/>
      <c r="C59" s="73" t="s">
        <v>373</v>
      </c>
      <c r="D59" s="73" t="s">
        <v>892</v>
      </c>
      <c r="E59" s="72" t="s">
        <v>893</v>
      </c>
      <c r="F59" s="74"/>
      <c r="G59" s="74">
        <v>112.44</v>
      </c>
      <c r="H59" s="75" t="s">
        <v>883</v>
      </c>
      <c r="I59" s="72">
        <v>0</v>
      </c>
      <c r="J59" s="72">
        <v>0</v>
      </c>
      <c r="K59" s="73" t="s">
        <v>889</v>
      </c>
    </row>
    <row r="60" spans="1:11" ht="39" customHeight="1" x14ac:dyDescent="0.35">
      <c r="A60" s="73" t="s">
        <v>886</v>
      </c>
      <c r="B60" s="72"/>
      <c r="C60" s="73" t="s">
        <v>373</v>
      </c>
      <c r="D60" s="73" t="s">
        <v>894</v>
      </c>
      <c r="E60" s="72" t="s">
        <v>895</v>
      </c>
      <c r="F60" s="74"/>
      <c r="G60" s="74">
        <v>112.44</v>
      </c>
      <c r="H60" s="75" t="s">
        <v>883</v>
      </c>
      <c r="I60" s="72">
        <v>0</v>
      </c>
      <c r="J60" s="72">
        <v>0</v>
      </c>
      <c r="K60" s="73" t="s">
        <v>889</v>
      </c>
    </row>
    <row r="61" spans="1:11" ht="39" customHeight="1" x14ac:dyDescent="0.35">
      <c r="A61" s="73" t="s">
        <v>886</v>
      </c>
      <c r="B61" s="72"/>
      <c r="C61" s="73" t="s">
        <v>373</v>
      </c>
      <c r="D61" s="73" t="s">
        <v>896</v>
      </c>
      <c r="E61" s="72" t="s">
        <v>897</v>
      </c>
      <c r="F61" s="74"/>
      <c r="G61" s="74">
        <v>85.79</v>
      </c>
      <c r="H61" s="75" t="s">
        <v>883</v>
      </c>
      <c r="I61" s="72">
        <v>0</v>
      </c>
      <c r="J61" s="72">
        <v>0</v>
      </c>
      <c r="K61" s="73" t="s">
        <v>889</v>
      </c>
    </row>
    <row r="62" spans="1:11" ht="39" customHeight="1" x14ac:dyDescent="0.35">
      <c r="A62" s="73" t="s">
        <v>886</v>
      </c>
      <c r="B62" s="72"/>
      <c r="C62" s="73" t="s">
        <v>373</v>
      </c>
      <c r="D62" s="73" t="s">
        <v>898</v>
      </c>
      <c r="E62" s="72" t="s">
        <v>899</v>
      </c>
      <c r="F62" s="74"/>
      <c r="G62" s="74">
        <v>113.71</v>
      </c>
      <c r="H62" s="75" t="s">
        <v>883</v>
      </c>
      <c r="I62" s="72">
        <v>0</v>
      </c>
      <c r="J62" s="72">
        <v>0</v>
      </c>
      <c r="K62" s="73" t="s">
        <v>889</v>
      </c>
    </row>
    <row r="63" spans="1:11" ht="39" customHeight="1" x14ac:dyDescent="0.35">
      <c r="A63" s="73" t="s">
        <v>886</v>
      </c>
      <c r="B63" s="72"/>
      <c r="C63" s="73" t="s">
        <v>373</v>
      </c>
      <c r="D63" s="73" t="s">
        <v>900</v>
      </c>
      <c r="E63" s="72" t="s">
        <v>901</v>
      </c>
      <c r="F63" s="74"/>
      <c r="G63" s="74">
        <v>150.51</v>
      </c>
      <c r="H63" s="75" t="s">
        <v>883</v>
      </c>
      <c r="I63" s="72">
        <v>0</v>
      </c>
      <c r="J63" s="72">
        <v>0</v>
      </c>
      <c r="K63" s="73" t="s">
        <v>889</v>
      </c>
    </row>
    <row r="64" spans="1:11" ht="39" customHeight="1" x14ac:dyDescent="0.35">
      <c r="A64" s="73" t="s">
        <v>886</v>
      </c>
      <c r="B64" s="72"/>
      <c r="C64" s="73" t="s">
        <v>373</v>
      </c>
      <c r="D64" s="73" t="s">
        <v>902</v>
      </c>
      <c r="E64" s="72" t="s">
        <v>903</v>
      </c>
      <c r="F64" s="74"/>
      <c r="G64" s="74">
        <v>150.51</v>
      </c>
      <c r="H64" s="75" t="s">
        <v>883</v>
      </c>
      <c r="I64" s="72">
        <v>0</v>
      </c>
      <c r="J64" s="72">
        <v>0</v>
      </c>
      <c r="K64" s="73" t="s">
        <v>889</v>
      </c>
    </row>
    <row r="65" spans="1:11" ht="39" customHeight="1" x14ac:dyDescent="0.35">
      <c r="A65" s="73" t="s">
        <v>886</v>
      </c>
      <c r="B65" s="72"/>
      <c r="C65" s="73" t="s">
        <v>373</v>
      </c>
      <c r="D65" s="73" t="s">
        <v>904</v>
      </c>
      <c r="E65" s="72" t="s">
        <v>905</v>
      </c>
      <c r="F65" s="74"/>
      <c r="G65" s="74">
        <v>144.16</v>
      </c>
      <c r="H65" s="75" t="s">
        <v>883</v>
      </c>
      <c r="I65" s="72">
        <v>0</v>
      </c>
      <c r="J65" s="72">
        <v>0</v>
      </c>
      <c r="K65" s="73" t="s">
        <v>889</v>
      </c>
    </row>
    <row r="66" spans="1:11" ht="39" customHeight="1" x14ac:dyDescent="0.35">
      <c r="A66" s="73" t="s">
        <v>886</v>
      </c>
      <c r="B66" s="72"/>
      <c r="C66" s="73" t="s">
        <v>373</v>
      </c>
      <c r="D66" s="73" t="s">
        <v>906</v>
      </c>
      <c r="E66" s="72" t="s">
        <v>907</v>
      </c>
      <c r="F66" s="74"/>
      <c r="G66" s="74">
        <v>109.9</v>
      </c>
      <c r="H66" s="75" t="s">
        <v>883</v>
      </c>
      <c r="I66" s="72">
        <v>0</v>
      </c>
      <c r="J66" s="72">
        <v>0</v>
      </c>
      <c r="K66" s="73" t="s">
        <v>889</v>
      </c>
    </row>
    <row r="67" spans="1:11" ht="39" customHeight="1" x14ac:dyDescent="0.35">
      <c r="A67" s="73" t="s">
        <v>886</v>
      </c>
      <c r="B67" s="72"/>
      <c r="C67" s="73" t="s">
        <v>373</v>
      </c>
      <c r="D67" s="73" t="s">
        <v>908</v>
      </c>
      <c r="E67" s="72" t="s">
        <v>909</v>
      </c>
      <c r="F67" s="74"/>
      <c r="G67" s="74">
        <v>109.9</v>
      </c>
      <c r="H67" s="75" t="s">
        <v>883</v>
      </c>
      <c r="I67" s="72">
        <v>0</v>
      </c>
      <c r="J67" s="72">
        <v>0</v>
      </c>
      <c r="K67" s="73" t="s">
        <v>889</v>
      </c>
    </row>
    <row r="68" spans="1:11" ht="39" customHeight="1" x14ac:dyDescent="0.35">
      <c r="A68" s="73" t="s">
        <v>886</v>
      </c>
      <c r="B68" s="72"/>
      <c r="C68" s="73" t="s">
        <v>373</v>
      </c>
      <c r="D68" s="73" t="s">
        <v>910</v>
      </c>
      <c r="E68" s="72" t="s">
        <v>911</v>
      </c>
      <c r="F68" s="74"/>
      <c r="G68" s="74">
        <v>208.92</v>
      </c>
      <c r="H68" s="75" t="s">
        <v>883</v>
      </c>
      <c r="I68" s="72">
        <v>0</v>
      </c>
      <c r="J68" s="72">
        <v>0</v>
      </c>
      <c r="K68" s="73" t="s">
        <v>889</v>
      </c>
    </row>
    <row r="69" spans="1:11" ht="39" customHeight="1" x14ac:dyDescent="0.35">
      <c r="A69" s="73" t="s">
        <v>886</v>
      </c>
      <c r="B69" s="72"/>
      <c r="C69" s="73" t="s">
        <v>373</v>
      </c>
      <c r="D69" s="73" t="s">
        <v>912</v>
      </c>
      <c r="E69" s="72" t="s">
        <v>913</v>
      </c>
      <c r="F69" s="74"/>
      <c r="G69" s="74">
        <v>217.84</v>
      </c>
      <c r="H69" s="75" t="s">
        <v>883</v>
      </c>
      <c r="I69" s="72">
        <v>0</v>
      </c>
      <c r="J69" s="72">
        <v>0</v>
      </c>
      <c r="K69" s="73" t="s">
        <v>889</v>
      </c>
    </row>
    <row r="70" spans="1:11" ht="39" customHeight="1" x14ac:dyDescent="0.35">
      <c r="A70" s="73" t="s">
        <v>886</v>
      </c>
      <c r="B70" s="72"/>
      <c r="C70" s="73" t="s">
        <v>373</v>
      </c>
      <c r="D70" s="73" t="s">
        <v>914</v>
      </c>
      <c r="E70" s="72" t="s">
        <v>915</v>
      </c>
      <c r="F70" s="74"/>
      <c r="G70" s="74">
        <v>232.14</v>
      </c>
      <c r="H70" s="75" t="s">
        <v>883</v>
      </c>
      <c r="I70" s="72">
        <v>0</v>
      </c>
      <c r="J70" s="72">
        <v>0</v>
      </c>
      <c r="K70" s="73" t="s">
        <v>889</v>
      </c>
    </row>
    <row r="71" spans="1:11" ht="39" customHeight="1" x14ac:dyDescent="0.35">
      <c r="A71" s="73" t="s">
        <v>886</v>
      </c>
      <c r="B71" s="72"/>
      <c r="C71" s="73" t="s">
        <v>373</v>
      </c>
      <c r="D71" s="73" t="s">
        <v>916</v>
      </c>
      <c r="E71" s="72" t="s">
        <v>917</v>
      </c>
      <c r="F71" s="74"/>
      <c r="G71" s="74">
        <v>757.11</v>
      </c>
      <c r="H71" s="75" t="s">
        <v>918</v>
      </c>
      <c r="I71" s="72">
        <v>0</v>
      </c>
      <c r="J71" s="72">
        <v>0</v>
      </c>
      <c r="K71" s="73"/>
    </row>
    <row r="72" spans="1:11" ht="39" customHeight="1" x14ac:dyDescent="0.35">
      <c r="A72" s="73" t="s">
        <v>861</v>
      </c>
      <c r="B72" s="72"/>
      <c r="C72" s="73" t="s">
        <v>373</v>
      </c>
      <c r="D72" s="73" t="s">
        <v>919</v>
      </c>
      <c r="E72" s="72" t="s">
        <v>920</v>
      </c>
      <c r="F72" s="74"/>
      <c r="G72" s="74">
        <v>922.08</v>
      </c>
      <c r="H72" s="75" t="s">
        <v>869</v>
      </c>
      <c r="I72" s="72">
        <v>0</v>
      </c>
      <c r="J72" s="72">
        <v>0</v>
      </c>
      <c r="K72" s="73"/>
    </row>
    <row r="73" spans="1:11" ht="39" customHeight="1" x14ac:dyDescent="0.35">
      <c r="A73" s="73" t="s">
        <v>886</v>
      </c>
      <c r="B73" s="72"/>
      <c r="C73" s="73" t="s">
        <v>373</v>
      </c>
      <c r="D73" s="73" t="s">
        <v>921</v>
      </c>
      <c r="E73" s="72" t="s">
        <v>922</v>
      </c>
      <c r="F73" s="74"/>
      <c r="G73" s="74">
        <v>785.03</v>
      </c>
      <c r="H73" s="75" t="s">
        <v>923</v>
      </c>
      <c r="I73" s="72">
        <v>0</v>
      </c>
      <c r="J73" s="72">
        <v>0</v>
      </c>
      <c r="K73" s="73"/>
    </row>
    <row r="74" spans="1:11" ht="39" customHeight="1" x14ac:dyDescent="0.35">
      <c r="A74" s="73" t="s">
        <v>886</v>
      </c>
      <c r="B74" s="72"/>
      <c r="C74" s="73" t="s">
        <v>373</v>
      </c>
      <c r="D74" s="73" t="s">
        <v>924</v>
      </c>
      <c r="E74" s="72" t="s">
        <v>925</v>
      </c>
      <c r="F74" s="74"/>
      <c r="G74" s="74">
        <v>592.13</v>
      </c>
      <c r="H74" s="75" t="s">
        <v>918</v>
      </c>
      <c r="I74" s="72">
        <v>0</v>
      </c>
      <c r="J74" s="72">
        <v>0</v>
      </c>
      <c r="K74" s="73"/>
    </row>
    <row r="75" spans="1:11" ht="39" customHeight="1" x14ac:dyDescent="0.35">
      <c r="A75" s="73" t="s">
        <v>926</v>
      </c>
      <c r="B75" s="72"/>
      <c r="C75" s="73" t="s">
        <v>373</v>
      </c>
      <c r="D75" s="73" t="s">
        <v>919</v>
      </c>
      <c r="E75" s="72" t="s">
        <v>927</v>
      </c>
      <c r="F75" s="74"/>
      <c r="G75" s="74">
        <v>922.08</v>
      </c>
      <c r="H75" s="75" t="s">
        <v>923</v>
      </c>
      <c r="I75" s="72">
        <v>0</v>
      </c>
      <c r="J75" s="72">
        <v>0</v>
      </c>
      <c r="K75" s="73"/>
    </row>
    <row r="76" spans="1:11" ht="39" customHeight="1" x14ac:dyDescent="0.35">
      <c r="A76" s="73" t="s">
        <v>886</v>
      </c>
      <c r="B76" s="72"/>
      <c r="C76" s="73" t="s">
        <v>373</v>
      </c>
      <c r="D76" s="73" t="s">
        <v>928</v>
      </c>
      <c r="E76" s="72" t="s">
        <v>929</v>
      </c>
      <c r="F76" s="74"/>
      <c r="G76" s="74">
        <v>922.08</v>
      </c>
      <c r="H76" s="75" t="s">
        <v>918</v>
      </c>
      <c r="I76" s="72">
        <v>0</v>
      </c>
      <c r="J76" s="72">
        <v>0</v>
      </c>
      <c r="K76" s="73"/>
    </row>
  </sheetData>
  <sheetProtection algorithmName="SHA-512" hashValue="8I0TLyPE/ELW41YSs/GwJLJjGKYlDJU7kevQ7d4kHTvSqv+Qwzd81M3K7XhP01mEiKP4ar/FA3zm5hEYZm+tWQ==" saltValue="WRFb8t24rmdF7/+cAh2NZg==" spinCount="100000" sheet="1" objects="1" scenarios="1"/>
  <autoFilter ref="A2:K76" xr:uid="{E4759E8E-0359-47DB-B42A-E21264DAF1D3}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Category 1 - Carpet</vt:lpstr>
      <vt:lpstr>Category 2 - Resilient</vt:lpstr>
      <vt:lpstr>Additional Flooring OptionsServ</vt:lpstr>
    </vt:vector>
  </TitlesOfParts>
  <Company>Department of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Bacon, Jaime (DES)</dc:creator>
  <cp:lastModifiedBy>Bacon, Jaime (DES)</cp:lastModifiedBy>
  <dcterms:created xsi:type="dcterms:W3CDTF">2023-05-05T16:24:03Z</dcterms:created>
  <dcterms:modified xsi:type="dcterms:W3CDTF">2023-05-05T18:49:24Z</dcterms:modified>
</cp:coreProperties>
</file>