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es.wa.lcl\doc\CPRM\_Statewide Contracts\2018\02318 Propane\6-Portal Page\Vendor Price pages\"/>
    </mc:Choice>
  </mc:AlternateContent>
  <xr:revisionPtr revIDLastSave="0" documentId="8_{0AEB5088-44FE-48AD-8320-FA7F5F4ECC2F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Northwest" sheetId="1" r:id="rId1"/>
    <sheet name="NW Ranking" sheetId="8" r:id="rId2"/>
    <sheet name="North Central" sheetId="2" r:id="rId3"/>
    <sheet name="Awared Area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8" l="1"/>
  <c r="X2" i="8"/>
  <c r="U2" i="8"/>
  <c r="T2" i="8"/>
  <c r="P2" i="8"/>
  <c r="Q2" i="8"/>
  <c r="M2" i="8"/>
  <c r="L2" i="8"/>
  <c r="D2" i="8"/>
  <c r="I2" i="8"/>
  <c r="H2" i="8"/>
  <c r="E2" i="8"/>
  <c r="V11" i="1" l="1"/>
  <c r="W4" i="8" s="1"/>
  <c r="U11" i="1"/>
  <c r="S4" i="8" s="1"/>
  <c r="T11" i="1"/>
  <c r="O4" i="8" s="1"/>
  <c r="R11" i="1"/>
  <c r="G4" i="8" s="1"/>
  <c r="Q11" i="1"/>
  <c r="C4" i="8" s="1"/>
  <c r="T4" i="8" l="1"/>
  <c r="U4" i="8"/>
  <c r="P4" i="8"/>
  <c r="Q4" i="8"/>
  <c r="Y4" i="8"/>
  <c r="X4" i="8"/>
  <c r="H4" i="8"/>
  <c r="I4" i="8"/>
  <c r="E4" i="8"/>
  <c r="D4" i="8"/>
  <c r="G6" i="8"/>
  <c r="O3" i="8"/>
  <c r="G3" i="8"/>
  <c r="AD11" i="2"/>
  <c r="Y11" i="2"/>
  <c r="X11" i="2"/>
  <c r="W11" i="2"/>
  <c r="V11" i="2"/>
  <c r="U11" i="2"/>
  <c r="B11" i="2"/>
  <c r="B12" i="2" s="1"/>
  <c r="AI11" i="1"/>
  <c r="S6" i="8" s="1"/>
  <c r="AF11" i="1"/>
  <c r="W11" i="1"/>
  <c r="K11" i="1"/>
  <c r="M11" i="1"/>
  <c r="N11" i="1"/>
  <c r="S3" i="8" s="1"/>
  <c r="O11" i="1"/>
  <c r="W3" i="8" s="1"/>
  <c r="J11" i="1"/>
  <c r="C3" i="8" s="1"/>
  <c r="B12" i="1"/>
  <c r="B11" i="1"/>
  <c r="T6" i="8" l="1"/>
  <c r="U6" i="8"/>
  <c r="X3" i="8"/>
  <c r="Y3" i="8"/>
  <c r="T3" i="8"/>
  <c r="U3" i="8"/>
  <c r="P3" i="8"/>
  <c r="Q3" i="8"/>
  <c r="H3" i="8"/>
  <c r="I3" i="8"/>
  <c r="I6" i="8"/>
  <c r="H6" i="8"/>
  <c r="D3" i="8"/>
  <c r="E3" i="8"/>
</calcChain>
</file>

<file path=xl/sharedStrings.xml><?xml version="1.0" encoding="utf-8"?>
<sst xmlns="http://schemas.openxmlformats.org/spreadsheetml/2006/main" count="1476" uniqueCount="74">
  <si>
    <t>&lt; 1,000 gallons</t>
  </si>
  <si>
    <t>1,000 – 1,999 gallons</t>
  </si>
  <si>
    <t>2,000 – 4,999 gallons</t>
  </si>
  <si>
    <t>25,000 and over gallons</t>
  </si>
  <si>
    <t>Island</t>
  </si>
  <si>
    <t>King</t>
  </si>
  <si>
    <t>San Juan</t>
  </si>
  <si>
    <t>Skagit</t>
  </si>
  <si>
    <t>Snohomish</t>
  </si>
  <si>
    <t>Whatcom</t>
  </si>
  <si>
    <t xml:space="preserve">Transport -volumes @ 9,000 gallons </t>
  </si>
  <si>
    <t>% Discount off published list for Parts and Accesssories</t>
  </si>
  <si>
    <t>Propane pumps</t>
  </si>
  <si>
    <t>50 to 124 gallons</t>
  </si>
  <si>
    <t>125 to 175 gallons</t>
  </si>
  <si>
    <t>176 to 375 gallons</t>
  </si>
  <si>
    <t>376 to 575 gallons</t>
  </si>
  <si>
    <t>576 to 1000 gallons</t>
  </si>
  <si>
    <t>Labor Rate for on-site service per hour</t>
  </si>
  <si>
    <t>Chelan</t>
  </si>
  <si>
    <t>Douglas</t>
  </si>
  <si>
    <t>Ferry</t>
  </si>
  <si>
    <t>Grant</t>
  </si>
  <si>
    <t>Okanogan</t>
  </si>
  <si>
    <t>Kittitas</t>
  </si>
  <si>
    <t>Yakima</t>
  </si>
  <si>
    <t>$</t>
  </si>
  <si>
    <t>%</t>
  </si>
  <si>
    <t>Temporary Sets</t>
  </si>
  <si>
    <t>Over 1000 gallons</t>
  </si>
  <si>
    <t>5,000 – 7,999 gallons</t>
  </si>
  <si>
    <t>8,000 - 11,999 gallons</t>
  </si>
  <si>
    <t>12,000 – 24,999 gallons</t>
  </si>
  <si>
    <t>Entire Region</t>
  </si>
  <si>
    <t>Adders</t>
  </si>
  <si>
    <t>Estimated Annual Sales Volume for Propane/Auto Gas (volume brackets)</t>
  </si>
  <si>
    <t xml:space="preserve">Propane Tank Annual Rental </t>
  </si>
  <si>
    <t>Delivery and set-up charge</t>
  </si>
  <si>
    <t>Labor, Parts &amp; Accessories and Services</t>
  </si>
  <si>
    <t>Monthly rate for Monitoring Services</t>
  </si>
  <si>
    <t>Sum Total:</t>
  </si>
  <si>
    <t>Tank Rental (120 gallon minimum) plus Propane delivery and set-up charge</t>
  </si>
  <si>
    <t>Labor rate per hour (for tank installation and set-up):</t>
  </si>
  <si>
    <t>Propane pump rental rate:</t>
  </si>
  <si>
    <t>* Fuel for Temporary Sets are subject to State Contract pricing but the Contractor's standard fuel and labor rates will apply.</t>
  </si>
  <si>
    <t>Rank</t>
  </si>
  <si>
    <t xml:space="preserve">Link the sum total for each region or county into this page.  Identify the low bid, add 15% to it and plug that price into the Low bid +15% column.  </t>
  </si>
  <si>
    <t xml:space="preserve">No more than four (4) Bidders with prices in ascending order under that number may be awarded that region or county. </t>
  </si>
  <si>
    <t>Bidder</t>
  </si>
  <si>
    <t>AmeriGas</t>
  </si>
  <si>
    <t>APP</t>
  </si>
  <si>
    <t>-</t>
  </si>
  <si>
    <t>No Bid</t>
  </si>
  <si>
    <t>Blue Star</t>
  </si>
  <si>
    <t>Ferrellgas</t>
  </si>
  <si>
    <t>SeaPort</t>
  </si>
  <si>
    <t>Yakima Coop</t>
  </si>
  <si>
    <t>1</t>
  </si>
  <si>
    <t>No</t>
  </si>
  <si>
    <t>* AmeriGas</t>
  </si>
  <si>
    <t>Yes</t>
  </si>
  <si>
    <t>EO (18-03) 5% factor:</t>
  </si>
  <si>
    <t>See section 4.4 of the solicitation</t>
  </si>
  <si>
    <t>$ Difference</t>
  </si>
  <si>
    <t>% Different</t>
  </si>
  <si>
    <t>South Central</t>
  </si>
  <si>
    <t>DES Propane Prices</t>
  </si>
  <si>
    <t>Propane Price Update</t>
  </si>
  <si>
    <t xml:space="preserve">Add the Weekly Benchmark Price in effect on the day of delivery to </t>
  </si>
  <si>
    <t>the Adder for your delivery location's estimated annual volume.</t>
  </si>
  <si>
    <t>Next, add applicable charges and taxes to determine your total invoice price.</t>
  </si>
  <si>
    <t>Adjusted Pricing (Effective April 18, 2023. Increase of 12.4%)</t>
  </si>
  <si>
    <t>Original Pricing (No Longer Valid as of April 18, 2023)</t>
  </si>
  <si>
    <t>Adjusted Pricing (Effective September 27, 2024. Decrease of 5.83%)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</si>
</sst>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.0000"/>
    <numFmt numFmtId="166" formatCode="&quot;$&quot;#,##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horizontal="right"/>
    </xf>
    <xf numFmtId="9" fontId="0" fillId="0" borderId="1" xfId="2" applyFont="1" applyFill="1" applyBorder="1"/>
    <xf numFmtId="9" fontId="0" fillId="0" borderId="4" xfId="2" applyFont="1" applyFill="1" applyBorder="1"/>
    <xf numFmtId="0" fontId="0" fillId="0" borderId="8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164" fontId="0" fillId="0" borderId="0" xfId="1" applyNumberFormat="1" applyFont="1" applyFill="1" applyBorder="1"/>
    <xf numFmtId="0" fontId="0" fillId="0" borderId="0" xfId="0" applyFill="1" applyBorder="1" applyAlignment="1">
      <alignment horizontal="right"/>
    </xf>
    <xf numFmtId="0" fontId="4" fillId="0" borderId="0" xfId="0" applyFont="1"/>
    <xf numFmtId="0" fontId="2" fillId="2" borderId="7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0" xfId="0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17" xfId="0" applyFill="1" applyBorder="1"/>
    <xf numFmtId="0" fontId="0" fillId="2" borderId="18" xfId="0" applyFill="1" applyBorder="1"/>
    <xf numFmtId="9" fontId="0" fillId="0" borderId="8" xfId="2" applyFont="1" applyFill="1" applyBorder="1"/>
    <xf numFmtId="0" fontId="6" fillId="2" borderId="14" xfId="0" applyFont="1" applyFill="1" applyBorder="1" applyAlignment="1">
      <alignment horizontal="left" wrapText="1"/>
    </xf>
    <xf numFmtId="0" fontId="6" fillId="2" borderId="15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center" wrapText="1"/>
    </xf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6" fillId="2" borderId="16" xfId="0" applyFont="1" applyFill="1" applyBorder="1" applyAlignment="1">
      <alignment horizontal="center" wrapText="1"/>
    </xf>
    <xf numFmtId="0" fontId="5" fillId="0" borderId="24" xfId="0" applyFont="1" applyBorder="1" applyAlignment="1">
      <alignment horizontal="left" wrapText="1"/>
    </xf>
    <xf numFmtId="0" fontId="0" fillId="0" borderId="25" xfId="0" applyBorder="1"/>
    <xf numFmtId="165" fontId="0" fillId="0" borderId="1" xfId="1" applyNumberFormat="1" applyFont="1" applyFill="1" applyBorder="1"/>
    <xf numFmtId="165" fontId="0" fillId="0" borderId="5" xfId="1" applyNumberFormat="1" applyFont="1" applyFill="1" applyBorder="1"/>
    <xf numFmtId="165" fontId="0" fillId="0" borderId="0" xfId="1" applyNumberFormat="1" applyFont="1" applyFill="1" applyBorder="1"/>
    <xf numFmtId="165" fontId="0" fillId="0" borderId="4" xfId="1" applyNumberFormat="1" applyFont="1" applyFill="1" applyBorder="1"/>
    <xf numFmtId="165" fontId="0" fillId="0" borderId="6" xfId="1" applyNumberFormat="1" applyFont="1" applyFill="1" applyBorder="1"/>
    <xf numFmtId="165" fontId="0" fillId="0" borderId="0" xfId="0" applyNumberFormat="1" applyAlignment="1">
      <alignment horizontal="right"/>
    </xf>
    <xf numFmtId="165" fontId="2" fillId="0" borderId="0" xfId="1" applyNumberFormat="1" applyFont="1" applyFill="1" applyBorder="1"/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1" fillId="0" borderId="0" xfId="1" applyNumberFormat="1" applyFont="1" applyFill="1" applyBorder="1"/>
    <xf numFmtId="165" fontId="2" fillId="0" borderId="0" xfId="0" applyNumberFormat="1" applyFont="1" applyAlignment="1">
      <alignment horizontal="right"/>
    </xf>
    <xf numFmtId="0" fontId="2" fillId="3" borderId="2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49" fontId="2" fillId="5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165" fontId="0" fillId="0" borderId="1" xfId="0" applyNumberFormat="1" applyFont="1" applyBorder="1" applyAlignment="1">
      <alignment horizontal="right"/>
    </xf>
    <xf numFmtId="49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/>
    <xf numFmtId="0" fontId="2" fillId="0" borderId="9" xfId="0" applyFont="1" applyBorder="1" applyAlignment="1">
      <alignment horizontal="center"/>
    </xf>
    <xf numFmtId="49" fontId="0" fillId="0" borderId="5" xfId="0" applyNumberFormat="1" applyFont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49" fontId="2" fillId="6" borderId="2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9" fontId="0" fillId="0" borderId="1" xfId="2" applyFont="1" applyFill="1" applyBorder="1" applyAlignment="1">
      <alignment horizontal="center" vertical="center"/>
    </xf>
    <xf numFmtId="0" fontId="5" fillId="0" borderId="0" xfId="0" applyFont="1"/>
    <xf numFmtId="0" fontId="2" fillId="2" borderId="29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164" fontId="0" fillId="0" borderId="30" xfId="1" applyNumberFormat="1" applyFont="1" applyFill="1" applyBorder="1"/>
    <xf numFmtId="164" fontId="0" fillId="0" borderId="31" xfId="1" applyNumberFormat="1" applyFont="1" applyFill="1" applyBorder="1"/>
    <xf numFmtId="9" fontId="1" fillId="0" borderId="1" xfId="2" applyFont="1" applyFill="1" applyBorder="1"/>
    <xf numFmtId="165" fontId="0" fillId="0" borderId="1" xfId="0" applyNumberFormat="1" applyFont="1" applyBorder="1" applyAlignment="1">
      <alignment horizontal="center"/>
    </xf>
    <xf numFmtId="49" fontId="0" fillId="0" borderId="28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165" fontId="5" fillId="0" borderId="1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2" fillId="8" borderId="8" xfId="0" applyFont="1" applyFill="1" applyBorder="1" applyAlignment="1">
      <alignment horizontal="center"/>
    </xf>
    <xf numFmtId="165" fontId="0" fillId="8" borderId="1" xfId="0" applyNumberFormat="1" applyFont="1" applyFill="1" applyBorder="1"/>
    <xf numFmtId="49" fontId="2" fillId="8" borderId="1" xfId="0" applyNumberFormat="1" applyFont="1" applyFill="1" applyBorder="1" applyAlignment="1">
      <alignment horizontal="center"/>
    </xf>
    <xf numFmtId="165" fontId="0" fillId="0" borderId="1" xfId="1" applyNumberFormat="1" applyFont="1" applyFill="1" applyBorder="1" applyAlignment="1">
      <alignment horizontal="center" vertical="center"/>
    </xf>
    <xf numFmtId="165" fontId="0" fillId="0" borderId="5" xfId="1" applyNumberFormat="1" applyFont="1" applyFill="1" applyBorder="1" applyAlignment="1">
      <alignment horizontal="center" vertical="center"/>
    </xf>
    <xf numFmtId="165" fontId="0" fillId="7" borderId="0" xfId="1" applyNumberFormat="1" applyFont="1" applyFill="1" applyBorder="1"/>
    <xf numFmtId="165" fontId="0" fillId="0" borderId="0" xfId="0" applyNumberFormat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 applyAlignment="1">
      <alignment horizontal="center" vertical="center"/>
    </xf>
    <xf numFmtId="166" fontId="0" fillId="0" borderId="8" xfId="1" applyNumberFormat="1" applyFont="1" applyFill="1" applyBorder="1"/>
    <xf numFmtId="166" fontId="0" fillId="0" borderId="9" xfId="1" applyNumberFormat="1" applyFont="1" applyFill="1" applyBorder="1"/>
    <xf numFmtId="166" fontId="0" fillId="0" borderId="0" xfId="1" applyNumberFormat="1" applyFont="1" applyFill="1" applyBorder="1"/>
    <xf numFmtId="165" fontId="1" fillId="0" borderId="1" xfId="1" applyNumberFormat="1" applyFont="1" applyFill="1" applyBorder="1"/>
    <xf numFmtId="165" fontId="1" fillId="0" borderId="5" xfId="1" applyNumberFormat="1" applyFont="1" applyFill="1" applyBorder="1"/>
    <xf numFmtId="165" fontId="1" fillId="0" borderId="11" xfId="1" applyNumberFormat="1" applyFont="1" applyFill="1" applyBorder="1"/>
    <xf numFmtId="165" fontId="0" fillId="0" borderId="19" xfId="1" applyNumberFormat="1" applyFont="1" applyFill="1" applyBorder="1"/>
    <xf numFmtId="165" fontId="0" fillId="0" borderId="20" xfId="1" applyNumberFormat="1" applyFont="1" applyFill="1" applyBorder="1"/>
    <xf numFmtId="165" fontId="0" fillId="0" borderId="1" xfId="0" applyNumberFormat="1" applyFill="1" applyBorder="1"/>
    <xf numFmtId="0" fontId="5" fillId="0" borderId="0" xfId="0" applyFont="1" applyFill="1" applyBorder="1" applyAlignment="1">
      <alignment horizontal="center"/>
    </xf>
    <xf numFmtId="165" fontId="5" fillId="0" borderId="28" xfId="0" applyNumberFormat="1" applyFont="1" applyBorder="1" applyAlignment="1">
      <alignment horizontal="center"/>
    </xf>
    <xf numFmtId="10" fontId="0" fillId="0" borderId="1" xfId="0" applyNumberFormat="1" applyFill="1" applyBorder="1"/>
    <xf numFmtId="0" fontId="2" fillId="9" borderId="2" xfId="0" applyFont="1" applyFill="1" applyBorder="1" applyAlignment="1">
      <alignment horizontal="center"/>
    </xf>
    <xf numFmtId="49" fontId="2" fillId="9" borderId="2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65" fontId="0" fillId="8" borderId="30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right"/>
    </xf>
    <xf numFmtId="0" fontId="2" fillId="2" borderId="34" xfId="0" applyFont="1" applyFill="1" applyBorder="1" applyAlignment="1">
      <alignment horizontal="center" wrapText="1"/>
    </xf>
    <xf numFmtId="0" fontId="0" fillId="0" borderId="34" xfId="0" applyFill="1" applyBorder="1" applyAlignment="1">
      <alignment horizontal="right"/>
    </xf>
    <xf numFmtId="0" fontId="0" fillId="0" borderId="35" xfId="0" applyFill="1" applyBorder="1" applyAlignment="1">
      <alignment horizontal="right"/>
    </xf>
    <xf numFmtId="0" fontId="2" fillId="2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right"/>
    </xf>
    <xf numFmtId="0" fontId="0" fillId="0" borderId="35" xfId="0" applyBorder="1" applyAlignment="1">
      <alignment horizontal="right"/>
    </xf>
    <xf numFmtId="0" fontId="2" fillId="0" borderId="34" xfId="0" applyFont="1" applyFill="1" applyBorder="1" applyAlignment="1">
      <alignment horizontal="right" wrapText="1"/>
    </xf>
    <xf numFmtId="0" fontId="2" fillId="2" borderId="36" xfId="0" applyFont="1" applyFill="1" applyBorder="1" applyAlignment="1">
      <alignment horizontal="center"/>
    </xf>
    <xf numFmtId="0" fontId="0" fillId="0" borderId="37" xfId="0" applyFill="1" applyBorder="1"/>
    <xf numFmtId="164" fontId="0" fillId="0" borderId="37" xfId="1" applyNumberFormat="1" applyFont="1" applyFill="1" applyBorder="1"/>
    <xf numFmtId="164" fontId="0" fillId="0" borderId="38" xfId="1" applyNumberFormat="1" applyFont="1" applyFill="1" applyBorder="1"/>
    <xf numFmtId="165" fontId="0" fillId="4" borderId="8" xfId="1" applyNumberFormat="1" applyFont="1" applyFill="1" applyBorder="1"/>
    <xf numFmtId="165" fontId="0" fillId="4" borderId="4" xfId="1" applyNumberFormat="1" applyFont="1" applyFill="1" applyBorder="1"/>
    <xf numFmtId="165" fontId="0" fillId="4" borderId="9" xfId="1" applyNumberFormat="1" applyFont="1" applyFill="1" applyBorder="1"/>
    <xf numFmtId="165" fontId="0" fillId="4" borderId="6" xfId="1" applyNumberFormat="1" applyFont="1" applyFill="1" applyBorder="1"/>
    <xf numFmtId="9" fontId="0" fillId="4" borderId="8" xfId="2" applyFont="1" applyFill="1" applyBorder="1"/>
    <xf numFmtId="9" fontId="0" fillId="4" borderId="4" xfId="2" applyFont="1" applyFill="1" applyBorder="1"/>
    <xf numFmtId="165" fontId="0" fillId="4" borderId="33" xfId="1" applyNumberFormat="1" applyFont="1" applyFill="1" applyBorder="1"/>
    <xf numFmtId="165" fontId="0" fillId="4" borderId="20" xfId="1" applyNumberFormat="1" applyFont="1" applyFill="1" applyBorder="1"/>
    <xf numFmtId="0" fontId="0" fillId="2" borderId="10" xfId="0" applyFill="1" applyBorder="1"/>
    <xf numFmtId="0" fontId="0" fillId="2" borderId="12" xfId="0" applyFill="1" applyBorder="1"/>
    <xf numFmtId="0" fontId="9" fillId="7" borderId="39" xfId="3" applyFont="1" applyFill="1" applyBorder="1"/>
    <xf numFmtId="0" fontId="6" fillId="0" borderId="0" xfId="0" applyFont="1"/>
    <xf numFmtId="165" fontId="0" fillId="0" borderId="37" xfId="1" applyNumberFormat="1" applyFont="1" applyFill="1" applyBorder="1"/>
    <xf numFmtId="165" fontId="0" fillId="0" borderId="38" xfId="1" applyNumberFormat="1" applyFont="1" applyFill="1" applyBorder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6" fillId="2" borderId="15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left" wrapText="1"/>
    </xf>
    <xf numFmtId="0" fontId="0" fillId="0" borderId="0" xfId="0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fortress.wa.gov/es/apps/priceinfo/Propane01709.aspx?date=NA" TargetMode="External"/><Relationship Id="rId2" Type="http://schemas.openxmlformats.org/officeDocument/2006/relationships/hyperlink" Target="https://fortress.wa.gov/es/apps/priceinfo/Propane01709.aspx?date=NA" TargetMode="External"/><Relationship Id="rId1" Type="http://schemas.openxmlformats.org/officeDocument/2006/relationships/hyperlink" Target="https://fortress.wa.gov/es/apps/priceinfo/Propane01709.aspx?date=NA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9"/>
  <sheetViews>
    <sheetView zoomScaleNormal="100" workbookViewId="0"/>
  </sheetViews>
  <sheetFormatPr defaultRowHeight="15" x14ac:dyDescent="0.25"/>
  <cols>
    <col min="1" max="1" width="50.7109375" style="1" customWidth="1"/>
    <col min="2" max="2" width="9.7109375" style="1" customWidth="1"/>
    <col min="7" max="7" width="10.85546875" bestFit="1" customWidth="1"/>
    <col min="9" max="9" width="9.7109375" style="1" customWidth="1"/>
    <col min="10" max="11" width="9.5703125" bestFit="1" customWidth="1"/>
    <col min="13" max="13" width="9.5703125" bestFit="1" customWidth="1"/>
    <col min="14" max="14" width="11" bestFit="1" customWidth="1"/>
    <col min="15" max="15" width="9.5703125" bestFit="1" customWidth="1"/>
    <col min="16" max="16" width="9.7109375" style="1" customWidth="1"/>
    <col min="17" max="18" width="9.5703125" bestFit="1" customWidth="1"/>
    <col min="20" max="20" width="9.5703125" bestFit="1" customWidth="1"/>
    <col min="21" max="21" width="11" bestFit="1" customWidth="1"/>
    <col min="22" max="22" width="9.5703125" bestFit="1" customWidth="1"/>
    <col min="23" max="23" width="9.7109375" style="1" customWidth="1"/>
    <col min="28" max="28" width="10.85546875" bestFit="1" customWidth="1"/>
    <col min="30" max="30" width="9.7109375" style="1" customWidth="1"/>
    <col min="32" max="32" width="9.5703125" bestFit="1" customWidth="1"/>
    <col min="35" max="35" width="11" bestFit="1" customWidth="1"/>
    <col min="37" max="37" width="9.7109375" style="1" customWidth="1"/>
    <col min="42" max="42" width="10.85546875" bestFit="1" customWidth="1"/>
  </cols>
  <sheetData>
    <row r="1" spans="1:43" ht="19.5" thickBot="1" x14ac:dyDescent="0.35">
      <c r="E1" s="8" t="s">
        <v>49</v>
      </c>
      <c r="L1" s="8" t="s">
        <v>50</v>
      </c>
      <c r="S1" s="8" t="s">
        <v>53</v>
      </c>
      <c r="Z1" s="8" t="s">
        <v>54</v>
      </c>
      <c r="AG1" s="8" t="s">
        <v>55</v>
      </c>
      <c r="AN1" s="8" t="s">
        <v>56</v>
      </c>
    </row>
    <row r="2" spans="1:43" x14ac:dyDescent="0.25">
      <c r="A2" s="9"/>
      <c r="B2" s="10" t="s">
        <v>34</v>
      </c>
      <c r="C2" s="10" t="s">
        <v>34</v>
      </c>
      <c r="D2" s="10" t="s">
        <v>34</v>
      </c>
      <c r="E2" s="10" t="s">
        <v>34</v>
      </c>
      <c r="F2" s="10" t="s">
        <v>34</v>
      </c>
      <c r="G2" s="10" t="s">
        <v>34</v>
      </c>
      <c r="H2" s="11" t="s">
        <v>34</v>
      </c>
      <c r="I2" s="10" t="s">
        <v>34</v>
      </c>
      <c r="J2" s="10" t="s">
        <v>34</v>
      </c>
      <c r="K2" s="10" t="s">
        <v>34</v>
      </c>
      <c r="L2" s="10" t="s">
        <v>34</v>
      </c>
      <c r="M2" s="10" t="s">
        <v>34</v>
      </c>
      <c r="N2" s="10" t="s">
        <v>34</v>
      </c>
      <c r="O2" s="42" t="s">
        <v>34</v>
      </c>
      <c r="P2" s="44" t="s">
        <v>34</v>
      </c>
      <c r="Q2" s="10" t="s">
        <v>34</v>
      </c>
      <c r="R2" s="10" t="s">
        <v>34</v>
      </c>
      <c r="S2" s="10" t="s">
        <v>34</v>
      </c>
      <c r="T2" s="10" t="s">
        <v>34</v>
      </c>
      <c r="U2" s="10" t="s">
        <v>34</v>
      </c>
      <c r="V2" s="11" t="s">
        <v>34</v>
      </c>
      <c r="W2" s="44" t="s">
        <v>34</v>
      </c>
      <c r="X2" s="10" t="s">
        <v>34</v>
      </c>
      <c r="Y2" s="10" t="s">
        <v>34</v>
      </c>
      <c r="Z2" s="10" t="s">
        <v>34</v>
      </c>
      <c r="AA2" s="10" t="s">
        <v>34</v>
      </c>
      <c r="AB2" s="10" t="s">
        <v>34</v>
      </c>
      <c r="AC2" s="11" t="s">
        <v>34</v>
      </c>
      <c r="AD2" s="10" t="s">
        <v>34</v>
      </c>
      <c r="AE2" s="10" t="s">
        <v>34</v>
      </c>
      <c r="AF2" s="10" t="s">
        <v>34</v>
      </c>
      <c r="AG2" s="10" t="s">
        <v>34</v>
      </c>
      <c r="AH2" s="10" t="s">
        <v>34</v>
      </c>
      <c r="AI2" s="10" t="s">
        <v>34</v>
      </c>
      <c r="AJ2" s="42" t="s">
        <v>34</v>
      </c>
      <c r="AK2" s="44" t="s">
        <v>34</v>
      </c>
      <c r="AL2" s="10" t="s">
        <v>34</v>
      </c>
      <c r="AM2" s="10" t="s">
        <v>34</v>
      </c>
      <c r="AN2" s="10" t="s">
        <v>34</v>
      </c>
      <c r="AO2" s="10" t="s">
        <v>34</v>
      </c>
      <c r="AP2" s="10" t="s">
        <v>34</v>
      </c>
      <c r="AQ2" s="11" t="s">
        <v>34</v>
      </c>
    </row>
    <row r="3" spans="1:43" ht="30" x14ac:dyDescent="0.25">
      <c r="A3" s="12" t="s">
        <v>35</v>
      </c>
      <c r="B3" s="13" t="s">
        <v>33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5" t="s">
        <v>9</v>
      </c>
      <c r="I3" s="13" t="s">
        <v>33</v>
      </c>
      <c r="J3" s="14" t="s">
        <v>4</v>
      </c>
      <c r="K3" s="14" t="s">
        <v>5</v>
      </c>
      <c r="L3" s="14" t="s">
        <v>6</v>
      </c>
      <c r="M3" s="14" t="s">
        <v>7</v>
      </c>
      <c r="N3" s="14" t="s">
        <v>8</v>
      </c>
      <c r="O3" s="43" t="s">
        <v>9</v>
      </c>
      <c r="P3" s="12" t="s">
        <v>33</v>
      </c>
      <c r="Q3" s="14" t="s">
        <v>4</v>
      </c>
      <c r="R3" s="14" t="s">
        <v>5</v>
      </c>
      <c r="S3" s="14" t="s">
        <v>6</v>
      </c>
      <c r="T3" s="14" t="s">
        <v>7</v>
      </c>
      <c r="U3" s="14" t="s">
        <v>8</v>
      </c>
      <c r="V3" s="15" t="s">
        <v>9</v>
      </c>
      <c r="W3" s="12" t="s">
        <v>33</v>
      </c>
      <c r="X3" s="14" t="s">
        <v>4</v>
      </c>
      <c r="Y3" s="14" t="s">
        <v>5</v>
      </c>
      <c r="Z3" s="14" t="s">
        <v>6</v>
      </c>
      <c r="AA3" s="14" t="s">
        <v>7</v>
      </c>
      <c r="AB3" s="14" t="s">
        <v>8</v>
      </c>
      <c r="AC3" s="15" t="s">
        <v>9</v>
      </c>
      <c r="AD3" s="13" t="s">
        <v>33</v>
      </c>
      <c r="AE3" s="14" t="s">
        <v>4</v>
      </c>
      <c r="AF3" s="14" t="s">
        <v>5</v>
      </c>
      <c r="AG3" s="14" t="s">
        <v>6</v>
      </c>
      <c r="AH3" s="14" t="s">
        <v>7</v>
      </c>
      <c r="AI3" s="14" t="s">
        <v>8</v>
      </c>
      <c r="AJ3" s="43" t="s">
        <v>9</v>
      </c>
      <c r="AK3" s="12" t="s">
        <v>33</v>
      </c>
      <c r="AL3" s="14" t="s">
        <v>4</v>
      </c>
      <c r="AM3" s="14" t="s">
        <v>5</v>
      </c>
      <c r="AN3" s="14" t="s">
        <v>6</v>
      </c>
      <c r="AO3" s="14" t="s">
        <v>7</v>
      </c>
      <c r="AP3" s="14" t="s">
        <v>8</v>
      </c>
      <c r="AQ3" s="15" t="s">
        <v>9</v>
      </c>
    </row>
    <row r="4" spans="1:43" x14ac:dyDescent="0.25">
      <c r="A4" s="4" t="s">
        <v>0</v>
      </c>
      <c r="B4" s="35">
        <v>0.42</v>
      </c>
      <c r="C4" s="35"/>
      <c r="D4" s="35"/>
      <c r="E4" s="35"/>
      <c r="F4" s="35"/>
      <c r="G4" s="35"/>
      <c r="H4" s="38"/>
      <c r="I4" s="35"/>
      <c r="J4" s="35">
        <v>0.38</v>
      </c>
      <c r="K4" s="35">
        <v>0.38</v>
      </c>
      <c r="L4" s="87" t="s">
        <v>51</v>
      </c>
      <c r="M4" s="35">
        <v>0.38</v>
      </c>
      <c r="N4" s="35">
        <v>0.38</v>
      </c>
      <c r="O4" s="38">
        <v>0.38</v>
      </c>
      <c r="P4" s="94"/>
      <c r="Q4" s="35">
        <v>0.44224999999999975</v>
      </c>
      <c r="R4" s="35">
        <v>0.40200000000000002</v>
      </c>
      <c r="S4" s="35" t="s">
        <v>26</v>
      </c>
      <c r="T4" s="35">
        <v>0.41224999999999973</v>
      </c>
      <c r="U4" s="35">
        <v>0.39200000000000002</v>
      </c>
      <c r="V4" s="38">
        <v>0.40224999999999972</v>
      </c>
      <c r="W4" s="45">
        <v>0.27</v>
      </c>
      <c r="X4" s="35"/>
      <c r="Y4" s="35"/>
      <c r="Z4" s="35"/>
      <c r="AA4" s="35"/>
      <c r="AB4" s="35"/>
      <c r="AC4" s="38"/>
      <c r="AD4" s="35"/>
      <c r="AE4" s="35" t="s">
        <v>26</v>
      </c>
      <c r="AF4" s="35">
        <v>1.25</v>
      </c>
      <c r="AG4" s="35" t="s">
        <v>26</v>
      </c>
      <c r="AH4" s="35" t="s">
        <v>26</v>
      </c>
      <c r="AI4" s="35">
        <v>1.25</v>
      </c>
      <c r="AJ4" s="38" t="s">
        <v>26</v>
      </c>
      <c r="AK4" s="45"/>
      <c r="AL4" s="35"/>
      <c r="AM4" s="35"/>
      <c r="AN4" s="35"/>
      <c r="AO4" s="35"/>
      <c r="AP4" s="35"/>
      <c r="AQ4" s="38"/>
    </row>
    <row r="5" spans="1:43" x14ac:dyDescent="0.25">
      <c r="A5" s="4" t="s">
        <v>1</v>
      </c>
      <c r="B5" s="35">
        <v>0.37</v>
      </c>
      <c r="C5" s="35"/>
      <c r="D5" s="35"/>
      <c r="E5" s="35"/>
      <c r="F5" s="35"/>
      <c r="G5" s="35"/>
      <c r="H5" s="38"/>
      <c r="I5" s="35"/>
      <c r="J5" s="35">
        <v>0.37</v>
      </c>
      <c r="K5" s="35">
        <v>0.37</v>
      </c>
      <c r="L5" s="87" t="s">
        <v>51</v>
      </c>
      <c r="M5" s="35">
        <v>0.37</v>
      </c>
      <c r="N5" s="35">
        <v>0.37</v>
      </c>
      <c r="O5" s="38">
        <v>0.37</v>
      </c>
      <c r="P5" s="94"/>
      <c r="Q5" s="35">
        <v>0.44224999999999975</v>
      </c>
      <c r="R5" s="35">
        <v>0.40200000000000002</v>
      </c>
      <c r="S5" s="35" t="s">
        <v>26</v>
      </c>
      <c r="T5" s="35">
        <v>0.41224999999999973</v>
      </c>
      <c r="U5" s="35">
        <v>0.39200000000000002</v>
      </c>
      <c r="V5" s="38">
        <v>0.40224999999999972</v>
      </c>
      <c r="W5" s="45">
        <v>0.27</v>
      </c>
      <c r="X5" s="35"/>
      <c r="Y5" s="35"/>
      <c r="Z5" s="35"/>
      <c r="AA5" s="35"/>
      <c r="AB5" s="35"/>
      <c r="AC5" s="38"/>
      <c r="AD5" s="35"/>
      <c r="AE5" s="35" t="s">
        <v>26</v>
      </c>
      <c r="AF5" s="35">
        <v>1</v>
      </c>
      <c r="AG5" s="35" t="s">
        <v>26</v>
      </c>
      <c r="AH5" s="35" t="s">
        <v>26</v>
      </c>
      <c r="AI5" s="35">
        <v>1</v>
      </c>
      <c r="AJ5" s="38" t="s">
        <v>26</v>
      </c>
      <c r="AK5" s="45"/>
      <c r="AL5" s="35"/>
      <c r="AM5" s="35"/>
      <c r="AN5" s="35"/>
      <c r="AO5" s="35"/>
      <c r="AP5" s="35"/>
      <c r="AQ5" s="38"/>
    </row>
    <row r="6" spans="1:43" x14ac:dyDescent="0.25">
      <c r="A6" s="4" t="s">
        <v>2</v>
      </c>
      <c r="B6" s="35">
        <v>0.34</v>
      </c>
      <c r="C6" s="35"/>
      <c r="D6" s="35"/>
      <c r="E6" s="35"/>
      <c r="F6" s="35"/>
      <c r="G6" s="35"/>
      <c r="H6" s="38"/>
      <c r="I6" s="35"/>
      <c r="J6" s="35">
        <v>0.36</v>
      </c>
      <c r="K6" s="35">
        <v>0.36</v>
      </c>
      <c r="L6" s="87" t="s">
        <v>51</v>
      </c>
      <c r="M6" s="35">
        <v>0.36</v>
      </c>
      <c r="N6" s="35">
        <v>0.36</v>
      </c>
      <c r="O6" s="38">
        <v>0.36</v>
      </c>
      <c r="P6" s="94"/>
      <c r="Q6" s="35">
        <v>0.44224999999999975</v>
      </c>
      <c r="R6" s="35">
        <v>0.40200000000000002</v>
      </c>
      <c r="S6" s="35" t="s">
        <v>26</v>
      </c>
      <c r="T6" s="35">
        <v>0.41224999999999973</v>
      </c>
      <c r="U6" s="35">
        <v>0.39200000000000002</v>
      </c>
      <c r="V6" s="38">
        <v>0.40224999999999972</v>
      </c>
      <c r="W6" s="45">
        <v>0.27</v>
      </c>
      <c r="X6" s="35"/>
      <c r="Y6" s="35"/>
      <c r="Z6" s="35"/>
      <c r="AA6" s="35"/>
      <c r="AB6" s="35"/>
      <c r="AC6" s="38"/>
      <c r="AD6" s="35"/>
      <c r="AE6" s="35" t="s">
        <v>26</v>
      </c>
      <c r="AF6" s="35">
        <v>0.75</v>
      </c>
      <c r="AG6" s="35" t="s">
        <v>26</v>
      </c>
      <c r="AH6" s="35" t="s">
        <v>26</v>
      </c>
      <c r="AI6" s="35">
        <v>0.75</v>
      </c>
      <c r="AJ6" s="38" t="s">
        <v>26</v>
      </c>
      <c r="AK6" s="45"/>
      <c r="AL6" s="35"/>
      <c r="AM6" s="35"/>
      <c r="AN6" s="35"/>
      <c r="AO6" s="35"/>
      <c r="AP6" s="35"/>
      <c r="AQ6" s="38"/>
    </row>
    <row r="7" spans="1:43" x14ac:dyDescent="0.25">
      <c r="A7" s="4" t="s">
        <v>30</v>
      </c>
      <c r="B7" s="35">
        <v>0.3</v>
      </c>
      <c r="C7" s="35"/>
      <c r="D7" s="35"/>
      <c r="E7" s="35"/>
      <c r="F7" s="35"/>
      <c r="G7" s="35"/>
      <c r="H7" s="38"/>
      <c r="I7" s="35"/>
      <c r="J7" s="35">
        <v>0.35</v>
      </c>
      <c r="K7" s="35">
        <v>0.35</v>
      </c>
      <c r="L7" s="87" t="s">
        <v>51</v>
      </c>
      <c r="M7" s="35">
        <v>0.35</v>
      </c>
      <c r="N7" s="35">
        <v>0.35</v>
      </c>
      <c r="O7" s="38">
        <v>0.35</v>
      </c>
      <c r="P7" s="94"/>
      <c r="Q7" s="35">
        <v>0.39224999999999977</v>
      </c>
      <c r="R7" s="35">
        <v>0.38200000000000001</v>
      </c>
      <c r="S7" s="35" t="s">
        <v>26</v>
      </c>
      <c r="T7" s="35">
        <v>0.36224999999999974</v>
      </c>
      <c r="U7" s="35">
        <v>0.34200000000000003</v>
      </c>
      <c r="V7" s="38">
        <v>0.36224999999999974</v>
      </c>
      <c r="W7" s="45">
        <v>0.27</v>
      </c>
      <c r="X7" s="35"/>
      <c r="Y7" s="35"/>
      <c r="Z7" s="35"/>
      <c r="AA7" s="35"/>
      <c r="AB7" s="35"/>
      <c r="AC7" s="38"/>
      <c r="AD7" s="35"/>
      <c r="AE7" s="35" t="s">
        <v>26</v>
      </c>
      <c r="AF7" s="35">
        <v>0.75</v>
      </c>
      <c r="AG7" s="35" t="s">
        <v>26</v>
      </c>
      <c r="AH7" s="35" t="s">
        <v>26</v>
      </c>
      <c r="AI7" s="35">
        <v>0.75</v>
      </c>
      <c r="AJ7" s="38" t="s">
        <v>26</v>
      </c>
      <c r="AK7" s="45"/>
      <c r="AL7" s="35"/>
      <c r="AM7" s="35"/>
      <c r="AN7" s="35"/>
      <c r="AO7" s="35"/>
      <c r="AP7" s="35"/>
      <c r="AQ7" s="38"/>
    </row>
    <row r="8" spans="1:43" x14ac:dyDescent="0.25">
      <c r="A8" s="4" t="s">
        <v>31</v>
      </c>
      <c r="B8" s="35">
        <v>0.3</v>
      </c>
      <c r="C8" s="35"/>
      <c r="D8" s="35"/>
      <c r="E8" s="35"/>
      <c r="F8" s="35"/>
      <c r="G8" s="35"/>
      <c r="H8" s="38"/>
      <c r="I8" s="35"/>
      <c r="J8" s="35">
        <v>0.34</v>
      </c>
      <c r="K8" s="35">
        <v>0.34</v>
      </c>
      <c r="L8" s="87" t="s">
        <v>51</v>
      </c>
      <c r="M8" s="35">
        <v>0.34</v>
      </c>
      <c r="N8" s="35">
        <v>0.34</v>
      </c>
      <c r="O8" s="38">
        <v>0.34</v>
      </c>
      <c r="P8" s="94"/>
      <c r="Q8" s="35">
        <v>0.39224999999999977</v>
      </c>
      <c r="R8" s="35">
        <v>0.38200000000000001</v>
      </c>
      <c r="S8" s="35" t="s">
        <v>26</v>
      </c>
      <c r="T8" s="35">
        <v>0.36224999999999974</v>
      </c>
      <c r="U8" s="35">
        <v>0.34200000000000003</v>
      </c>
      <c r="V8" s="38">
        <v>0.36224999999999974</v>
      </c>
      <c r="W8" s="45">
        <v>0.27</v>
      </c>
      <c r="X8" s="35"/>
      <c r="Y8" s="35"/>
      <c r="Z8" s="35"/>
      <c r="AA8" s="35"/>
      <c r="AB8" s="35"/>
      <c r="AC8" s="38"/>
      <c r="AD8" s="35"/>
      <c r="AE8" s="35" t="s">
        <v>26</v>
      </c>
      <c r="AF8" s="35">
        <v>0.5</v>
      </c>
      <c r="AG8" s="35" t="s">
        <v>26</v>
      </c>
      <c r="AH8" s="35" t="s">
        <v>26</v>
      </c>
      <c r="AI8" s="35">
        <v>0.5</v>
      </c>
      <c r="AJ8" s="38" t="s">
        <v>26</v>
      </c>
      <c r="AK8" s="45"/>
      <c r="AL8" s="35"/>
      <c r="AM8" s="35"/>
      <c r="AN8" s="35"/>
      <c r="AO8" s="35"/>
      <c r="AP8" s="35"/>
      <c r="AQ8" s="38"/>
    </row>
    <row r="9" spans="1:43" x14ac:dyDescent="0.25">
      <c r="A9" s="4" t="s">
        <v>32</v>
      </c>
      <c r="B9" s="35">
        <v>0.28999999999999998</v>
      </c>
      <c r="C9" s="35"/>
      <c r="D9" s="35"/>
      <c r="E9" s="35"/>
      <c r="F9" s="35"/>
      <c r="G9" s="35"/>
      <c r="H9" s="38"/>
      <c r="I9" s="35"/>
      <c r="J9" s="35">
        <v>0.33</v>
      </c>
      <c r="K9" s="35">
        <v>0.33</v>
      </c>
      <c r="L9" s="87" t="s">
        <v>51</v>
      </c>
      <c r="M9" s="35">
        <v>0.33</v>
      </c>
      <c r="N9" s="35">
        <v>0.33</v>
      </c>
      <c r="O9" s="38">
        <v>0.33</v>
      </c>
      <c r="P9" s="94"/>
      <c r="Q9" s="35">
        <v>0.34224999999999972</v>
      </c>
      <c r="R9" s="35">
        <v>0.36</v>
      </c>
      <c r="S9" s="35" t="s">
        <v>26</v>
      </c>
      <c r="T9" s="35">
        <v>0.34224999999999972</v>
      </c>
      <c r="U9" s="35">
        <v>0.32200000000000001</v>
      </c>
      <c r="V9" s="38">
        <v>0.34224999999999972</v>
      </c>
      <c r="W9" s="45">
        <v>0.27</v>
      </c>
      <c r="X9" s="35"/>
      <c r="Y9" s="35"/>
      <c r="Z9" s="35"/>
      <c r="AA9" s="35"/>
      <c r="AB9" s="35"/>
      <c r="AC9" s="38"/>
      <c r="AD9" s="35"/>
      <c r="AE9" s="35" t="s">
        <v>26</v>
      </c>
      <c r="AF9" s="35">
        <v>0.5</v>
      </c>
      <c r="AG9" s="35" t="s">
        <v>26</v>
      </c>
      <c r="AH9" s="35" t="s">
        <v>26</v>
      </c>
      <c r="AI9" s="35">
        <v>0.5</v>
      </c>
      <c r="AJ9" s="38" t="s">
        <v>26</v>
      </c>
      <c r="AK9" s="45"/>
      <c r="AL9" s="35"/>
      <c r="AM9" s="35"/>
      <c r="AN9" s="35"/>
      <c r="AO9" s="35"/>
      <c r="AP9" s="35"/>
      <c r="AQ9" s="38"/>
    </row>
    <row r="10" spans="1:43" ht="15.75" thickBot="1" x14ac:dyDescent="0.3">
      <c r="A10" s="5" t="s">
        <v>3</v>
      </c>
      <c r="B10" s="36">
        <v>0.27</v>
      </c>
      <c r="C10" s="36"/>
      <c r="D10" s="36"/>
      <c r="E10" s="36"/>
      <c r="F10" s="36"/>
      <c r="G10" s="36"/>
      <c r="H10" s="39"/>
      <c r="I10" s="36"/>
      <c r="J10" s="36">
        <v>0.32</v>
      </c>
      <c r="K10" s="36">
        <v>0.32</v>
      </c>
      <c r="L10" s="88" t="s">
        <v>51</v>
      </c>
      <c r="M10" s="36">
        <v>0.32</v>
      </c>
      <c r="N10" s="36">
        <v>0.32</v>
      </c>
      <c r="O10" s="39">
        <v>0.32</v>
      </c>
      <c r="P10" s="95"/>
      <c r="Q10" s="36">
        <v>0.32224999999999976</v>
      </c>
      <c r="R10" s="36">
        <v>0.31</v>
      </c>
      <c r="S10" s="36" t="s">
        <v>26</v>
      </c>
      <c r="T10" s="36">
        <v>0.32224999999999976</v>
      </c>
      <c r="U10" s="36">
        <v>0.30200000000000005</v>
      </c>
      <c r="V10" s="39">
        <v>0.32224999999999976</v>
      </c>
      <c r="W10" s="46">
        <v>0.25</v>
      </c>
      <c r="X10" s="36"/>
      <c r="Y10" s="36"/>
      <c r="Z10" s="36"/>
      <c r="AA10" s="36"/>
      <c r="AB10" s="36"/>
      <c r="AC10" s="39"/>
      <c r="AD10" s="36"/>
      <c r="AE10" s="36" t="s">
        <v>26</v>
      </c>
      <c r="AF10" s="36">
        <v>0.5</v>
      </c>
      <c r="AG10" s="36" t="s">
        <v>26</v>
      </c>
      <c r="AH10" s="36" t="s">
        <v>26</v>
      </c>
      <c r="AI10" s="36">
        <v>0.5</v>
      </c>
      <c r="AJ10" s="39" t="s">
        <v>26</v>
      </c>
      <c r="AK10" s="46"/>
      <c r="AL10" s="36"/>
      <c r="AM10" s="36"/>
      <c r="AN10" s="36"/>
      <c r="AO10" s="36"/>
      <c r="AP10" s="36"/>
      <c r="AQ10" s="39"/>
    </row>
    <row r="11" spans="1:43" x14ac:dyDescent="0.25">
      <c r="A11" s="7" t="s">
        <v>40</v>
      </c>
      <c r="B11" s="37">
        <f>SUM(B4:B10)</f>
        <v>2.29</v>
      </c>
      <c r="C11" s="37"/>
      <c r="D11" s="37"/>
      <c r="E11" s="37"/>
      <c r="F11" s="37"/>
      <c r="G11" s="37"/>
      <c r="H11" s="37"/>
      <c r="I11" s="37"/>
      <c r="J11" s="37">
        <f>SUM(J4:J10)</f>
        <v>2.4499999999999997</v>
      </c>
      <c r="K11" s="37">
        <f t="shared" ref="K11:V11" si="0">SUM(K4:K10)</f>
        <v>2.4499999999999997</v>
      </c>
      <c r="L11" s="37"/>
      <c r="M11" s="37">
        <f t="shared" si="0"/>
        <v>2.4499999999999997</v>
      </c>
      <c r="N11" s="37">
        <f t="shared" si="0"/>
        <v>2.4499999999999997</v>
      </c>
      <c r="O11" s="37">
        <f t="shared" si="0"/>
        <v>2.4499999999999997</v>
      </c>
      <c r="P11" s="96"/>
      <c r="Q11" s="37">
        <f t="shared" si="0"/>
        <v>2.7757499999999982</v>
      </c>
      <c r="R11" s="37">
        <f t="shared" si="0"/>
        <v>2.64</v>
      </c>
      <c r="S11" s="37"/>
      <c r="T11" s="37">
        <f t="shared" si="0"/>
        <v>2.6257499999999983</v>
      </c>
      <c r="U11" s="37">
        <f t="shared" si="0"/>
        <v>2.4840000000000004</v>
      </c>
      <c r="V11" s="37">
        <f t="shared" si="0"/>
        <v>2.5957499999999984</v>
      </c>
      <c r="W11" s="37">
        <f t="shared" ref="W11" si="1">SUM(W4:W10)</f>
        <v>1.87</v>
      </c>
      <c r="X11" s="37"/>
      <c r="Y11" s="37"/>
      <c r="Z11" s="37"/>
      <c r="AA11" s="37"/>
      <c r="AB11" s="37"/>
      <c r="AC11" s="37"/>
      <c r="AD11" s="37"/>
      <c r="AE11" s="37"/>
      <c r="AF11" s="37">
        <f t="shared" ref="AF11" si="2">SUM(AF4:AF10)</f>
        <v>5.25</v>
      </c>
      <c r="AG11" s="37"/>
      <c r="AH11" s="37"/>
      <c r="AI11" s="37">
        <f t="shared" ref="AI11" si="3">SUM(AI4:AI10)</f>
        <v>5.25</v>
      </c>
      <c r="AJ11" s="37"/>
      <c r="AK11" s="37"/>
      <c r="AL11" s="37"/>
      <c r="AM11" s="37"/>
      <c r="AN11" s="37"/>
      <c r="AO11" s="37"/>
      <c r="AP11" s="37"/>
      <c r="AQ11" s="37"/>
    </row>
    <row r="12" spans="1:43" x14ac:dyDescent="0.25">
      <c r="A12" s="83" t="s">
        <v>61</v>
      </c>
      <c r="B12" s="89">
        <f>SUM(B11)*1.05</f>
        <v>2.4045000000000001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6"/>
      <c r="Q12" s="6"/>
      <c r="R12" s="6"/>
      <c r="S12" s="6"/>
      <c r="T12" s="6"/>
      <c r="U12" s="6"/>
      <c r="V12" s="6"/>
      <c r="W12" s="37"/>
      <c r="X12" s="37"/>
      <c r="Y12" s="4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</row>
    <row r="13" spans="1:43" ht="15.75" thickBot="1" x14ac:dyDescent="0.3">
      <c r="A13" s="83" t="s">
        <v>62</v>
      </c>
      <c r="B13" s="40"/>
      <c r="C13" s="90"/>
      <c r="D13" s="37"/>
      <c r="E13" s="37"/>
      <c r="F13" s="37"/>
      <c r="G13" s="37"/>
      <c r="H13" s="37"/>
      <c r="I13" s="40"/>
      <c r="J13" s="40"/>
      <c r="K13" s="40"/>
      <c r="L13" s="40"/>
      <c r="M13" s="40"/>
      <c r="N13" s="40"/>
      <c r="O13" s="40"/>
      <c r="P13" s="41"/>
      <c r="R13" s="6"/>
      <c r="S13" s="6"/>
      <c r="T13" s="6"/>
      <c r="U13" s="6"/>
      <c r="V13" s="6"/>
      <c r="W13" s="40"/>
      <c r="X13" s="40"/>
      <c r="Y13" s="48"/>
      <c r="Z13" s="40"/>
      <c r="AA13" s="40"/>
      <c r="AB13" s="40"/>
      <c r="AC13" s="40"/>
      <c r="AD13" s="40"/>
      <c r="AE13" s="37"/>
      <c r="AF13" s="37"/>
      <c r="AG13" s="37"/>
      <c r="AH13" s="37"/>
      <c r="AI13" s="37"/>
      <c r="AJ13" s="37"/>
      <c r="AK13" s="40"/>
      <c r="AL13" s="37"/>
      <c r="AM13" s="37"/>
      <c r="AN13" s="37"/>
      <c r="AO13" s="37"/>
      <c r="AP13" s="37"/>
      <c r="AQ13" s="37"/>
    </row>
    <row r="14" spans="1:43" ht="15.75" thickBot="1" x14ac:dyDescent="0.3">
      <c r="A14" s="16" t="s">
        <v>10</v>
      </c>
      <c r="B14" s="91">
        <v>0.17</v>
      </c>
      <c r="C14" s="91" t="s">
        <v>26</v>
      </c>
      <c r="D14" s="91" t="s">
        <v>26</v>
      </c>
      <c r="E14" s="91" t="s">
        <v>26</v>
      </c>
      <c r="F14" s="91" t="s">
        <v>26</v>
      </c>
      <c r="G14" s="91" t="s">
        <v>26</v>
      </c>
      <c r="H14" s="92" t="s">
        <v>26</v>
      </c>
      <c r="I14" s="91" t="s">
        <v>26</v>
      </c>
      <c r="J14" s="91">
        <v>0.15</v>
      </c>
      <c r="K14" s="91">
        <v>0.15</v>
      </c>
      <c r="L14" s="93" t="s">
        <v>51</v>
      </c>
      <c r="M14" s="91">
        <v>0.15</v>
      </c>
      <c r="N14" s="91">
        <v>0.15</v>
      </c>
      <c r="O14" s="92">
        <v>0.15</v>
      </c>
      <c r="P14" s="91" t="s">
        <v>26</v>
      </c>
      <c r="Q14" s="91">
        <v>0.32224999999999976</v>
      </c>
      <c r="R14" s="91">
        <v>0.31</v>
      </c>
      <c r="S14" s="91" t="s">
        <v>26</v>
      </c>
      <c r="T14" s="91">
        <v>0.32224999999999976</v>
      </c>
      <c r="U14" s="91">
        <v>0.30200000000000005</v>
      </c>
      <c r="V14" s="92">
        <v>0.32224999999999976</v>
      </c>
      <c r="W14" s="91">
        <v>0.125</v>
      </c>
      <c r="X14" s="91" t="s">
        <v>26</v>
      </c>
      <c r="Y14" s="91" t="s">
        <v>26</v>
      </c>
      <c r="Z14" s="91" t="s">
        <v>26</v>
      </c>
      <c r="AA14" s="91" t="s">
        <v>26</v>
      </c>
      <c r="AB14" s="91" t="s">
        <v>26</v>
      </c>
      <c r="AC14" s="92" t="s">
        <v>26</v>
      </c>
      <c r="AD14" s="91" t="s">
        <v>26</v>
      </c>
      <c r="AE14" s="91" t="s">
        <v>26</v>
      </c>
      <c r="AF14" s="91">
        <v>0.25</v>
      </c>
      <c r="AG14" s="91" t="s">
        <v>26</v>
      </c>
      <c r="AH14" s="91" t="s">
        <v>26</v>
      </c>
      <c r="AI14" s="91">
        <v>0.25</v>
      </c>
      <c r="AJ14" s="92" t="s">
        <v>26</v>
      </c>
      <c r="AK14" s="91" t="s">
        <v>26</v>
      </c>
      <c r="AL14" s="91" t="s">
        <v>26</v>
      </c>
      <c r="AM14" s="91" t="s">
        <v>26</v>
      </c>
      <c r="AN14" s="91" t="s">
        <v>26</v>
      </c>
      <c r="AO14" s="91" t="s">
        <v>26</v>
      </c>
      <c r="AP14" s="91" t="s">
        <v>26</v>
      </c>
      <c r="AQ14" s="92" t="s">
        <v>26</v>
      </c>
    </row>
    <row r="15" spans="1:43" ht="15.75" thickBot="1" x14ac:dyDescent="0.3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 ht="30" x14ac:dyDescent="0.25">
      <c r="A16" s="17" t="s">
        <v>36</v>
      </c>
      <c r="B16" s="10" t="s">
        <v>33</v>
      </c>
      <c r="C16" s="18" t="s">
        <v>4</v>
      </c>
      <c r="D16" s="18" t="s">
        <v>5</v>
      </c>
      <c r="E16" s="18" t="s">
        <v>6</v>
      </c>
      <c r="F16" s="18" t="s">
        <v>7</v>
      </c>
      <c r="G16" s="18" t="s">
        <v>8</v>
      </c>
      <c r="H16" s="19" t="s">
        <v>9</v>
      </c>
      <c r="I16" s="10" t="s">
        <v>33</v>
      </c>
      <c r="J16" s="18" t="s">
        <v>4</v>
      </c>
      <c r="K16" s="18" t="s">
        <v>5</v>
      </c>
      <c r="L16" s="18" t="s">
        <v>6</v>
      </c>
      <c r="M16" s="18" t="s">
        <v>7</v>
      </c>
      <c r="N16" s="18" t="s">
        <v>8</v>
      </c>
      <c r="O16" s="19" t="s">
        <v>9</v>
      </c>
      <c r="P16" s="10" t="s">
        <v>33</v>
      </c>
      <c r="Q16" s="18" t="s">
        <v>4</v>
      </c>
      <c r="R16" s="18" t="s">
        <v>5</v>
      </c>
      <c r="S16" s="18" t="s">
        <v>6</v>
      </c>
      <c r="T16" s="18" t="s">
        <v>7</v>
      </c>
      <c r="U16" s="18" t="s">
        <v>8</v>
      </c>
      <c r="V16" s="19" t="s">
        <v>9</v>
      </c>
      <c r="W16" s="10" t="s">
        <v>33</v>
      </c>
      <c r="X16" s="18" t="s">
        <v>4</v>
      </c>
      <c r="Y16" s="18" t="s">
        <v>5</v>
      </c>
      <c r="Z16" s="18" t="s">
        <v>6</v>
      </c>
      <c r="AA16" s="18" t="s">
        <v>7</v>
      </c>
      <c r="AB16" s="18" t="s">
        <v>8</v>
      </c>
      <c r="AC16" s="19" t="s">
        <v>9</v>
      </c>
      <c r="AD16" s="10" t="s">
        <v>33</v>
      </c>
      <c r="AE16" s="18" t="s">
        <v>4</v>
      </c>
      <c r="AF16" s="18" t="s">
        <v>5</v>
      </c>
      <c r="AG16" s="18" t="s">
        <v>6</v>
      </c>
      <c r="AH16" s="18" t="s">
        <v>7</v>
      </c>
      <c r="AI16" s="18" t="s">
        <v>8</v>
      </c>
      <c r="AJ16" s="19" t="s">
        <v>9</v>
      </c>
      <c r="AK16" s="10" t="s">
        <v>33</v>
      </c>
      <c r="AL16" s="18" t="s">
        <v>4</v>
      </c>
      <c r="AM16" s="18" t="s">
        <v>5</v>
      </c>
      <c r="AN16" s="18" t="s">
        <v>6</v>
      </c>
      <c r="AO16" s="18" t="s">
        <v>7</v>
      </c>
      <c r="AP16" s="18" t="s">
        <v>8</v>
      </c>
      <c r="AQ16" s="19" t="s">
        <v>9</v>
      </c>
    </row>
    <row r="17" spans="1:43" x14ac:dyDescent="0.25">
      <c r="A17" s="4" t="s">
        <v>13</v>
      </c>
      <c r="B17" s="35">
        <v>0</v>
      </c>
      <c r="C17" s="35" t="s">
        <v>26</v>
      </c>
      <c r="D17" s="35" t="s">
        <v>26</v>
      </c>
      <c r="E17" s="35" t="s">
        <v>26</v>
      </c>
      <c r="F17" s="35" t="s">
        <v>26</v>
      </c>
      <c r="G17" s="35" t="s">
        <v>26</v>
      </c>
      <c r="H17" s="38" t="s">
        <v>26</v>
      </c>
      <c r="I17" s="35" t="s">
        <v>26</v>
      </c>
      <c r="J17" s="35">
        <v>1</v>
      </c>
      <c r="K17" s="35">
        <v>1</v>
      </c>
      <c r="L17" s="87" t="s">
        <v>51</v>
      </c>
      <c r="M17" s="35">
        <v>1</v>
      </c>
      <c r="N17" s="35">
        <v>1</v>
      </c>
      <c r="O17" s="38">
        <v>1</v>
      </c>
      <c r="P17" s="35" t="s">
        <v>26</v>
      </c>
      <c r="Q17" s="35">
        <v>1</v>
      </c>
      <c r="R17" s="35">
        <v>1</v>
      </c>
      <c r="S17" s="35" t="s">
        <v>26</v>
      </c>
      <c r="T17" s="35">
        <v>1</v>
      </c>
      <c r="U17" s="35">
        <v>1</v>
      </c>
      <c r="V17" s="38">
        <v>1</v>
      </c>
      <c r="W17" s="35">
        <v>1</v>
      </c>
      <c r="X17" s="35" t="s">
        <v>26</v>
      </c>
      <c r="Y17" s="35" t="s">
        <v>26</v>
      </c>
      <c r="Z17" s="35" t="s">
        <v>26</v>
      </c>
      <c r="AA17" s="35" t="s">
        <v>26</v>
      </c>
      <c r="AB17" s="35" t="s">
        <v>26</v>
      </c>
      <c r="AC17" s="38" t="s">
        <v>26</v>
      </c>
      <c r="AD17" s="35" t="s">
        <v>26</v>
      </c>
      <c r="AE17" s="35" t="s">
        <v>26</v>
      </c>
      <c r="AF17" s="35">
        <v>60</v>
      </c>
      <c r="AG17" s="35" t="s">
        <v>26</v>
      </c>
      <c r="AH17" s="35" t="s">
        <v>26</v>
      </c>
      <c r="AI17" s="35">
        <v>60</v>
      </c>
      <c r="AJ17" s="38" t="s">
        <v>26</v>
      </c>
      <c r="AK17" s="35" t="s">
        <v>26</v>
      </c>
      <c r="AL17" s="35" t="s">
        <v>26</v>
      </c>
      <c r="AM17" s="35" t="s">
        <v>26</v>
      </c>
      <c r="AN17" s="35" t="s">
        <v>26</v>
      </c>
      <c r="AO17" s="35" t="s">
        <v>26</v>
      </c>
      <c r="AP17" s="35" t="s">
        <v>26</v>
      </c>
      <c r="AQ17" s="38" t="s">
        <v>26</v>
      </c>
    </row>
    <row r="18" spans="1:43" x14ac:dyDescent="0.25">
      <c r="A18" s="4" t="s">
        <v>14</v>
      </c>
      <c r="B18" s="35">
        <v>0</v>
      </c>
      <c r="C18" s="35" t="s">
        <v>26</v>
      </c>
      <c r="D18" s="35" t="s">
        <v>26</v>
      </c>
      <c r="E18" s="35" t="s">
        <v>26</v>
      </c>
      <c r="F18" s="35" t="s">
        <v>26</v>
      </c>
      <c r="G18" s="35" t="s">
        <v>26</v>
      </c>
      <c r="H18" s="38" t="s">
        <v>26</v>
      </c>
      <c r="I18" s="35" t="s">
        <v>26</v>
      </c>
      <c r="J18" s="35">
        <v>1</v>
      </c>
      <c r="K18" s="35">
        <v>1</v>
      </c>
      <c r="L18" s="87" t="s">
        <v>51</v>
      </c>
      <c r="M18" s="35">
        <v>1</v>
      </c>
      <c r="N18" s="35">
        <v>1</v>
      </c>
      <c r="O18" s="38">
        <v>1</v>
      </c>
      <c r="P18" s="35" t="s">
        <v>26</v>
      </c>
      <c r="Q18" s="35">
        <v>1</v>
      </c>
      <c r="R18" s="35">
        <v>1</v>
      </c>
      <c r="S18" s="35" t="s">
        <v>26</v>
      </c>
      <c r="T18" s="35">
        <v>1</v>
      </c>
      <c r="U18" s="35">
        <v>1</v>
      </c>
      <c r="V18" s="38">
        <v>1</v>
      </c>
      <c r="W18" s="35">
        <v>1</v>
      </c>
      <c r="X18" s="35" t="s">
        <v>26</v>
      </c>
      <c r="Y18" s="35" t="s">
        <v>26</v>
      </c>
      <c r="Z18" s="35" t="s">
        <v>26</v>
      </c>
      <c r="AA18" s="35" t="s">
        <v>26</v>
      </c>
      <c r="AB18" s="35" t="s">
        <v>26</v>
      </c>
      <c r="AC18" s="38" t="s">
        <v>26</v>
      </c>
      <c r="AD18" s="35" t="s">
        <v>26</v>
      </c>
      <c r="AE18" s="35" t="s">
        <v>26</v>
      </c>
      <c r="AF18" s="35">
        <v>60</v>
      </c>
      <c r="AG18" s="35" t="s">
        <v>26</v>
      </c>
      <c r="AH18" s="35" t="s">
        <v>26</v>
      </c>
      <c r="AI18" s="35">
        <v>60</v>
      </c>
      <c r="AJ18" s="38" t="s">
        <v>26</v>
      </c>
      <c r="AK18" s="35" t="s">
        <v>26</v>
      </c>
      <c r="AL18" s="35" t="s">
        <v>26</v>
      </c>
      <c r="AM18" s="35" t="s">
        <v>26</v>
      </c>
      <c r="AN18" s="35" t="s">
        <v>26</v>
      </c>
      <c r="AO18" s="35" t="s">
        <v>26</v>
      </c>
      <c r="AP18" s="35" t="s">
        <v>26</v>
      </c>
      <c r="AQ18" s="38" t="s">
        <v>26</v>
      </c>
    </row>
    <row r="19" spans="1:43" x14ac:dyDescent="0.25">
      <c r="A19" s="4" t="s">
        <v>15</v>
      </c>
      <c r="B19" s="35">
        <v>0</v>
      </c>
      <c r="C19" s="35" t="s">
        <v>26</v>
      </c>
      <c r="D19" s="35" t="s">
        <v>26</v>
      </c>
      <c r="E19" s="35" t="s">
        <v>26</v>
      </c>
      <c r="F19" s="35" t="s">
        <v>26</v>
      </c>
      <c r="G19" s="35" t="s">
        <v>26</v>
      </c>
      <c r="H19" s="38" t="s">
        <v>26</v>
      </c>
      <c r="I19" s="35" t="s">
        <v>26</v>
      </c>
      <c r="J19" s="35">
        <v>1</v>
      </c>
      <c r="K19" s="35">
        <v>1</v>
      </c>
      <c r="L19" s="87" t="s">
        <v>51</v>
      </c>
      <c r="M19" s="35">
        <v>1</v>
      </c>
      <c r="N19" s="35">
        <v>1</v>
      </c>
      <c r="O19" s="38">
        <v>1</v>
      </c>
      <c r="P19" s="35" t="s">
        <v>26</v>
      </c>
      <c r="Q19" s="35">
        <v>1</v>
      </c>
      <c r="R19" s="35">
        <v>1</v>
      </c>
      <c r="S19" s="35" t="s">
        <v>26</v>
      </c>
      <c r="T19" s="35">
        <v>1</v>
      </c>
      <c r="U19" s="35">
        <v>1</v>
      </c>
      <c r="V19" s="38">
        <v>1</v>
      </c>
      <c r="W19" s="35">
        <v>1</v>
      </c>
      <c r="X19" s="35" t="s">
        <v>26</v>
      </c>
      <c r="Y19" s="35" t="s">
        <v>26</v>
      </c>
      <c r="Z19" s="35" t="s">
        <v>26</v>
      </c>
      <c r="AA19" s="35" t="s">
        <v>26</v>
      </c>
      <c r="AB19" s="35" t="s">
        <v>26</v>
      </c>
      <c r="AC19" s="38" t="s">
        <v>26</v>
      </c>
      <c r="AD19" s="35" t="s">
        <v>26</v>
      </c>
      <c r="AE19" s="35" t="s">
        <v>26</v>
      </c>
      <c r="AF19" s="35">
        <v>50</v>
      </c>
      <c r="AG19" s="35" t="s">
        <v>26</v>
      </c>
      <c r="AH19" s="35" t="s">
        <v>26</v>
      </c>
      <c r="AI19" s="35">
        <v>50</v>
      </c>
      <c r="AJ19" s="38" t="s">
        <v>26</v>
      </c>
      <c r="AK19" s="35" t="s">
        <v>26</v>
      </c>
      <c r="AL19" s="35" t="s">
        <v>26</v>
      </c>
      <c r="AM19" s="35" t="s">
        <v>26</v>
      </c>
      <c r="AN19" s="35" t="s">
        <v>26</v>
      </c>
      <c r="AO19" s="35" t="s">
        <v>26</v>
      </c>
      <c r="AP19" s="35" t="s">
        <v>26</v>
      </c>
      <c r="AQ19" s="38" t="s">
        <v>26</v>
      </c>
    </row>
    <row r="20" spans="1:43" x14ac:dyDescent="0.25">
      <c r="A20" s="4" t="s">
        <v>16</v>
      </c>
      <c r="B20" s="35">
        <v>0</v>
      </c>
      <c r="C20" s="35" t="s">
        <v>26</v>
      </c>
      <c r="D20" s="35" t="s">
        <v>26</v>
      </c>
      <c r="E20" s="35" t="s">
        <v>26</v>
      </c>
      <c r="F20" s="35" t="s">
        <v>26</v>
      </c>
      <c r="G20" s="35" t="s">
        <v>26</v>
      </c>
      <c r="H20" s="38" t="s">
        <v>26</v>
      </c>
      <c r="I20" s="35" t="s">
        <v>26</v>
      </c>
      <c r="J20" s="35">
        <v>1</v>
      </c>
      <c r="K20" s="35">
        <v>1</v>
      </c>
      <c r="L20" s="87" t="s">
        <v>51</v>
      </c>
      <c r="M20" s="35">
        <v>1</v>
      </c>
      <c r="N20" s="35">
        <v>1</v>
      </c>
      <c r="O20" s="38">
        <v>1</v>
      </c>
      <c r="P20" s="35" t="s">
        <v>26</v>
      </c>
      <c r="Q20" s="35">
        <v>1</v>
      </c>
      <c r="R20" s="35">
        <v>1</v>
      </c>
      <c r="S20" s="35" t="s">
        <v>26</v>
      </c>
      <c r="T20" s="35">
        <v>1</v>
      </c>
      <c r="U20" s="35">
        <v>1</v>
      </c>
      <c r="V20" s="38">
        <v>1</v>
      </c>
      <c r="W20" s="35">
        <v>1</v>
      </c>
      <c r="X20" s="35" t="s">
        <v>26</v>
      </c>
      <c r="Y20" s="35" t="s">
        <v>26</v>
      </c>
      <c r="Z20" s="35" t="s">
        <v>26</v>
      </c>
      <c r="AA20" s="35" t="s">
        <v>26</v>
      </c>
      <c r="AB20" s="35" t="s">
        <v>26</v>
      </c>
      <c r="AC20" s="38" t="s">
        <v>26</v>
      </c>
      <c r="AD20" s="35" t="s">
        <v>26</v>
      </c>
      <c r="AE20" s="35" t="s">
        <v>26</v>
      </c>
      <c r="AF20" s="35">
        <v>50</v>
      </c>
      <c r="AG20" s="35" t="s">
        <v>26</v>
      </c>
      <c r="AH20" s="35" t="s">
        <v>26</v>
      </c>
      <c r="AI20" s="35">
        <v>50</v>
      </c>
      <c r="AJ20" s="38" t="s">
        <v>26</v>
      </c>
      <c r="AK20" s="35" t="s">
        <v>26</v>
      </c>
      <c r="AL20" s="35" t="s">
        <v>26</v>
      </c>
      <c r="AM20" s="35" t="s">
        <v>26</v>
      </c>
      <c r="AN20" s="35" t="s">
        <v>26</v>
      </c>
      <c r="AO20" s="35" t="s">
        <v>26</v>
      </c>
      <c r="AP20" s="35" t="s">
        <v>26</v>
      </c>
      <c r="AQ20" s="38" t="s">
        <v>26</v>
      </c>
    </row>
    <row r="21" spans="1:43" x14ac:dyDescent="0.25">
      <c r="A21" s="4" t="s">
        <v>17</v>
      </c>
      <c r="B21" s="35">
        <v>0</v>
      </c>
      <c r="C21" s="35" t="s">
        <v>26</v>
      </c>
      <c r="D21" s="35" t="s">
        <v>26</v>
      </c>
      <c r="E21" s="35" t="s">
        <v>26</v>
      </c>
      <c r="F21" s="35" t="s">
        <v>26</v>
      </c>
      <c r="G21" s="35" t="s">
        <v>26</v>
      </c>
      <c r="H21" s="38" t="s">
        <v>26</v>
      </c>
      <c r="I21" s="35" t="s">
        <v>26</v>
      </c>
      <c r="J21" s="35">
        <v>1</v>
      </c>
      <c r="K21" s="35">
        <v>1</v>
      </c>
      <c r="L21" s="87" t="s">
        <v>51</v>
      </c>
      <c r="M21" s="35">
        <v>1</v>
      </c>
      <c r="N21" s="35">
        <v>1</v>
      </c>
      <c r="O21" s="38">
        <v>1</v>
      </c>
      <c r="P21" s="35" t="s">
        <v>26</v>
      </c>
      <c r="Q21" s="35">
        <v>1</v>
      </c>
      <c r="R21" s="35">
        <v>1</v>
      </c>
      <c r="S21" s="35" t="s">
        <v>26</v>
      </c>
      <c r="T21" s="35">
        <v>1</v>
      </c>
      <c r="U21" s="35">
        <v>1</v>
      </c>
      <c r="V21" s="38">
        <v>1</v>
      </c>
      <c r="W21" s="35">
        <v>1</v>
      </c>
      <c r="X21" s="35" t="s">
        <v>26</v>
      </c>
      <c r="Y21" s="35" t="s">
        <v>26</v>
      </c>
      <c r="Z21" s="35" t="s">
        <v>26</v>
      </c>
      <c r="AA21" s="35" t="s">
        <v>26</v>
      </c>
      <c r="AB21" s="35" t="s">
        <v>26</v>
      </c>
      <c r="AC21" s="38" t="s">
        <v>26</v>
      </c>
      <c r="AD21" s="35" t="s">
        <v>26</v>
      </c>
      <c r="AE21" s="35" t="s">
        <v>26</v>
      </c>
      <c r="AF21" s="35">
        <v>40</v>
      </c>
      <c r="AG21" s="35" t="s">
        <v>26</v>
      </c>
      <c r="AH21" s="35" t="s">
        <v>26</v>
      </c>
      <c r="AI21" s="35">
        <v>40</v>
      </c>
      <c r="AJ21" s="38" t="s">
        <v>26</v>
      </c>
      <c r="AK21" s="35" t="s">
        <v>26</v>
      </c>
      <c r="AL21" s="35" t="s">
        <v>26</v>
      </c>
      <c r="AM21" s="35" t="s">
        <v>26</v>
      </c>
      <c r="AN21" s="35" t="s">
        <v>26</v>
      </c>
      <c r="AO21" s="35" t="s">
        <v>26</v>
      </c>
      <c r="AP21" s="35" t="s">
        <v>26</v>
      </c>
      <c r="AQ21" s="38" t="s">
        <v>26</v>
      </c>
    </row>
    <row r="22" spans="1:43" x14ac:dyDescent="0.25">
      <c r="A22" s="4" t="s">
        <v>29</v>
      </c>
      <c r="B22" s="35">
        <v>0</v>
      </c>
      <c r="C22" s="35" t="s">
        <v>26</v>
      </c>
      <c r="D22" s="35" t="s">
        <v>26</v>
      </c>
      <c r="E22" s="35" t="s">
        <v>26</v>
      </c>
      <c r="F22" s="35" t="s">
        <v>26</v>
      </c>
      <c r="G22" s="35" t="s">
        <v>26</v>
      </c>
      <c r="H22" s="38" t="s">
        <v>26</v>
      </c>
      <c r="I22" s="35" t="s">
        <v>26</v>
      </c>
      <c r="J22" s="35">
        <v>1</v>
      </c>
      <c r="K22" s="35">
        <v>1</v>
      </c>
      <c r="L22" s="87" t="s">
        <v>51</v>
      </c>
      <c r="M22" s="35">
        <v>1</v>
      </c>
      <c r="N22" s="35">
        <v>1</v>
      </c>
      <c r="O22" s="38">
        <v>1</v>
      </c>
      <c r="P22" s="35" t="s">
        <v>26</v>
      </c>
      <c r="Q22" s="35">
        <v>1</v>
      </c>
      <c r="R22" s="35">
        <v>1</v>
      </c>
      <c r="S22" s="35" t="s">
        <v>26</v>
      </c>
      <c r="T22" s="35">
        <v>1</v>
      </c>
      <c r="U22" s="35">
        <v>1</v>
      </c>
      <c r="V22" s="38">
        <v>1</v>
      </c>
      <c r="W22" s="35">
        <v>1</v>
      </c>
      <c r="X22" s="35" t="s">
        <v>26</v>
      </c>
      <c r="Y22" s="35" t="s">
        <v>26</v>
      </c>
      <c r="Z22" s="35" t="s">
        <v>26</v>
      </c>
      <c r="AA22" s="35" t="s">
        <v>26</v>
      </c>
      <c r="AB22" s="35" t="s">
        <v>26</v>
      </c>
      <c r="AC22" s="38" t="s">
        <v>26</v>
      </c>
      <c r="AD22" s="35" t="s">
        <v>26</v>
      </c>
      <c r="AE22" s="35" t="s">
        <v>26</v>
      </c>
      <c r="AF22" s="35">
        <v>1</v>
      </c>
      <c r="AG22" s="35" t="s">
        <v>26</v>
      </c>
      <c r="AH22" s="35" t="s">
        <v>26</v>
      </c>
      <c r="AI22" s="35">
        <v>1</v>
      </c>
      <c r="AJ22" s="38" t="s">
        <v>26</v>
      </c>
      <c r="AK22" s="35" t="s">
        <v>26</v>
      </c>
      <c r="AL22" s="35" t="s">
        <v>26</v>
      </c>
      <c r="AM22" s="35" t="s">
        <v>26</v>
      </c>
      <c r="AN22" s="35" t="s">
        <v>26</v>
      </c>
      <c r="AO22" s="35" t="s">
        <v>26</v>
      </c>
      <c r="AP22" s="35" t="s">
        <v>26</v>
      </c>
      <c r="AQ22" s="38" t="s">
        <v>26</v>
      </c>
    </row>
    <row r="23" spans="1:43" x14ac:dyDescent="0.25">
      <c r="A23" s="4" t="s">
        <v>37</v>
      </c>
      <c r="B23" s="35">
        <v>50</v>
      </c>
      <c r="C23" s="35" t="s">
        <v>26</v>
      </c>
      <c r="D23" s="35" t="s">
        <v>26</v>
      </c>
      <c r="E23" s="35" t="s">
        <v>26</v>
      </c>
      <c r="F23" s="35" t="s">
        <v>26</v>
      </c>
      <c r="G23" s="35" t="s">
        <v>26</v>
      </c>
      <c r="H23" s="38" t="s">
        <v>26</v>
      </c>
      <c r="I23" s="35" t="s">
        <v>26</v>
      </c>
      <c r="J23" s="35">
        <v>0</v>
      </c>
      <c r="K23" s="35">
        <v>0</v>
      </c>
      <c r="L23" s="87" t="s">
        <v>51</v>
      </c>
      <c r="M23" s="35">
        <v>0</v>
      </c>
      <c r="N23" s="35">
        <v>0</v>
      </c>
      <c r="O23" s="38">
        <v>0</v>
      </c>
      <c r="P23" s="35" t="s">
        <v>26</v>
      </c>
      <c r="Q23" s="35">
        <v>90</v>
      </c>
      <c r="R23" s="35">
        <v>90</v>
      </c>
      <c r="S23" s="35" t="s">
        <v>26</v>
      </c>
      <c r="T23" s="35">
        <v>90</v>
      </c>
      <c r="U23" s="35">
        <v>90</v>
      </c>
      <c r="V23" s="38">
        <v>90</v>
      </c>
      <c r="W23" s="35">
        <v>0</v>
      </c>
      <c r="X23" s="35" t="s">
        <v>26</v>
      </c>
      <c r="Y23" s="35" t="s">
        <v>26</v>
      </c>
      <c r="Z23" s="35" t="s">
        <v>26</v>
      </c>
      <c r="AA23" s="35" t="s">
        <v>26</v>
      </c>
      <c r="AB23" s="35" t="s">
        <v>26</v>
      </c>
      <c r="AC23" s="38" t="s">
        <v>26</v>
      </c>
      <c r="AD23" s="35" t="s">
        <v>26</v>
      </c>
      <c r="AE23" s="35" t="s">
        <v>26</v>
      </c>
      <c r="AF23" s="35">
        <v>125</v>
      </c>
      <c r="AG23" s="35" t="s">
        <v>26</v>
      </c>
      <c r="AH23" s="35" t="s">
        <v>26</v>
      </c>
      <c r="AI23" s="35">
        <v>125</v>
      </c>
      <c r="AJ23" s="38" t="s">
        <v>26</v>
      </c>
      <c r="AK23" s="35" t="s">
        <v>26</v>
      </c>
      <c r="AL23" s="35" t="s">
        <v>26</v>
      </c>
      <c r="AM23" s="35" t="s">
        <v>26</v>
      </c>
      <c r="AN23" s="35" t="s">
        <v>26</v>
      </c>
      <c r="AO23" s="35" t="s">
        <v>26</v>
      </c>
      <c r="AP23" s="35" t="s">
        <v>26</v>
      </c>
      <c r="AQ23" s="38" t="s">
        <v>26</v>
      </c>
    </row>
    <row r="24" spans="1:43" ht="15.75" thickBot="1" x14ac:dyDescent="0.3">
      <c r="A24" s="5" t="s">
        <v>12</v>
      </c>
      <c r="B24" s="36">
        <v>150</v>
      </c>
      <c r="C24" s="36" t="s">
        <v>26</v>
      </c>
      <c r="D24" s="36" t="s">
        <v>26</v>
      </c>
      <c r="E24" s="36" t="s">
        <v>26</v>
      </c>
      <c r="F24" s="36" t="s">
        <v>26</v>
      </c>
      <c r="G24" s="36" t="s">
        <v>26</v>
      </c>
      <c r="H24" s="39" t="s">
        <v>26</v>
      </c>
      <c r="I24" s="36" t="s">
        <v>26</v>
      </c>
      <c r="J24" s="36">
        <v>150</v>
      </c>
      <c r="K24" s="36">
        <v>150</v>
      </c>
      <c r="L24" s="88" t="s">
        <v>51</v>
      </c>
      <c r="M24" s="36">
        <v>150</v>
      </c>
      <c r="N24" s="36">
        <v>150</v>
      </c>
      <c r="O24" s="39">
        <v>150</v>
      </c>
      <c r="P24" s="36" t="s">
        <v>26</v>
      </c>
      <c r="Q24" s="36">
        <v>150</v>
      </c>
      <c r="R24" s="36">
        <v>150</v>
      </c>
      <c r="S24" s="36" t="s">
        <v>26</v>
      </c>
      <c r="T24" s="36">
        <v>150</v>
      </c>
      <c r="U24" s="36">
        <v>150</v>
      </c>
      <c r="V24" s="39">
        <v>150</v>
      </c>
      <c r="W24" s="36">
        <v>150</v>
      </c>
      <c r="X24" s="36" t="s">
        <v>26</v>
      </c>
      <c r="Y24" s="36" t="s">
        <v>26</v>
      </c>
      <c r="Z24" s="36" t="s">
        <v>26</v>
      </c>
      <c r="AA24" s="36" t="s">
        <v>26</v>
      </c>
      <c r="AB24" s="36" t="s">
        <v>26</v>
      </c>
      <c r="AC24" s="39" t="s">
        <v>26</v>
      </c>
      <c r="AD24" s="36" t="s">
        <v>26</v>
      </c>
      <c r="AE24" s="36" t="s">
        <v>26</v>
      </c>
      <c r="AF24" s="36">
        <v>0</v>
      </c>
      <c r="AG24" s="36" t="s">
        <v>26</v>
      </c>
      <c r="AH24" s="36" t="s">
        <v>26</v>
      </c>
      <c r="AI24" s="36">
        <v>0</v>
      </c>
      <c r="AJ24" s="39" t="s">
        <v>26</v>
      </c>
      <c r="AK24" s="36" t="s">
        <v>26</v>
      </c>
      <c r="AL24" s="36" t="s">
        <v>26</v>
      </c>
      <c r="AM24" s="36" t="s">
        <v>26</v>
      </c>
      <c r="AN24" s="36" t="s">
        <v>26</v>
      </c>
      <c r="AO24" s="36" t="s">
        <v>26</v>
      </c>
      <c r="AP24" s="36" t="s">
        <v>26</v>
      </c>
      <c r="AQ24" s="39" t="s">
        <v>26</v>
      </c>
    </row>
    <row r="25" spans="1:43" ht="15.75" thickBot="1" x14ac:dyDescent="0.3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1:43" x14ac:dyDescent="0.25">
      <c r="A26" s="28" t="s">
        <v>38</v>
      </c>
      <c r="B26" s="26"/>
      <c r="C26" s="26"/>
      <c r="D26" s="26"/>
      <c r="E26" s="26"/>
      <c r="F26" s="26"/>
      <c r="G26" s="26"/>
      <c r="H26" s="27"/>
      <c r="I26" s="22"/>
      <c r="J26" s="23"/>
      <c r="K26" s="23"/>
      <c r="L26" s="23"/>
      <c r="M26" s="23"/>
      <c r="N26" s="23"/>
      <c r="O26" s="24"/>
      <c r="P26" s="22"/>
      <c r="Q26" s="23"/>
      <c r="R26" s="23"/>
      <c r="S26" s="23"/>
      <c r="T26" s="23"/>
      <c r="U26" s="23"/>
      <c r="V26" s="24"/>
      <c r="W26" s="22"/>
      <c r="X26" s="23"/>
      <c r="Y26" s="23"/>
      <c r="Z26" s="23"/>
      <c r="AA26" s="23"/>
      <c r="AB26" s="23"/>
      <c r="AC26" s="24"/>
      <c r="AD26" s="22"/>
      <c r="AE26" s="23"/>
      <c r="AF26" s="23"/>
      <c r="AG26" s="23"/>
      <c r="AH26" s="23"/>
      <c r="AI26" s="23"/>
      <c r="AJ26" s="24"/>
      <c r="AK26" s="22"/>
      <c r="AL26" s="23"/>
      <c r="AM26" s="23"/>
      <c r="AN26" s="23"/>
      <c r="AO26" s="23"/>
      <c r="AP26" s="23"/>
      <c r="AQ26" s="24"/>
    </row>
    <row r="27" spans="1:43" x14ac:dyDescent="0.25">
      <c r="A27" s="20" t="s">
        <v>18</v>
      </c>
      <c r="B27" s="35">
        <v>95</v>
      </c>
      <c r="C27" s="35" t="s">
        <v>26</v>
      </c>
      <c r="D27" s="35" t="s">
        <v>26</v>
      </c>
      <c r="E27" s="35" t="s">
        <v>26</v>
      </c>
      <c r="F27" s="35" t="s">
        <v>26</v>
      </c>
      <c r="G27" s="35" t="s">
        <v>26</v>
      </c>
      <c r="H27" s="38" t="s">
        <v>26</v>
      </c>
      <c r="I27" s="45" t="s">
        <v>26</v>
      </c>
      <c r="J27" s="35">
        <v>105</v>
      </c>
      <c r="K27" s="35">
        <v>105</v>
      </c>
      <c r="L27" s="87" t="s">
        <v>51</v>
      </c>
      <c r="M27" s="35">
        <v>105</v>
      </c>
      <c r="N27" s="35">
        <v>105</v>
      </c>
      <c r="O27" s="38">
        <v>105</v>
      </c>
      <c r="P27" s="45" t="s">
        <v>26</v>
      </c>
      <c r="Q27" s="35">
        <v>90</v>
      </c>
      <c r="R27" s="35">
        <v>90</v>
      </c>
      <c r="S27" s="35" t="s">
        <v>26</v>
      </c>
      <c r="T27" s="35">
        <v>90</v>
      </c>
      <c r="U27" s="35">
        <v>90</v>
      </c>
      <c r="V27" s="38">
        <v>90</v>
      </c>
      <c r="W27" s="35">
        <v>90</v>
      </c>
      <c r="X27" s="35" t="s">
        <v>26</v>
      </c>
      <c r="Y27" s="35" t="s">
        <v>26</v>
      </c>
      <c r="Z27" s="35" t="s">
        <v>26</v>
      </c>
      <c r="AA27" s="35" t="s">
        <v>26</v>
      </c>
      <c r="AB27" s="35" t="s">
        <v>26</v>
      </c>
      <c r="AC27" s="38" t="s">
        <v>26</v>
      </c>
      <c r="AD27" s="45" t="s">
        <v>26</v>
      </c>
      <c r="AE27" s="35" t="s">
        <v>26</v>
      </c>
      <c r="AF27" s="35">
        <v>125</v>
      </c>
      <c r="AG27" s="35" t="s">
        <v>26</v>
      </c>
      <c r="AH27" s="35" t="s">
        <v>26</v>
      </c>
      <c r="AI27" s="35">
        <v>125</v>
      </c>
      <c r="AJ27" s="38" t="s">
        <v>26</v>
      </c>
      <c r="AK27" s="45" t="s">
        <v>26</v>
      </c>
      <c r="AL27" s="35" t="s">
        <v>26</v>
      </c>
      <c r="AM27" s="35" t="s">
        <v>26</v>
      </c>
      <c r="AN27" s="35" t="s">
        <v>26</v>
      </c>
      <c r="AO27" s="35" t="s">
        <v>26</v>
      </c>
      <c r="AP27" s="35" t="s">
        <v>26</v>
      </c>
      <c r="AQ27" s="38" t="s">
        <v>26</v>
      </c>
    </row>
    <row r="28" spans="1:43" x14ac:dyDescent="0.25">
      <c r="A28" s="4" t="s">
        <v>11</v>
      </c>
      <c r="B28" s="2">
        <v>0.15</v>
      </c>
      <c r="C28" s="2" t="s">
        <v>27</v>
      </c>
      <c r="D28" s="2" t="s">
        <v>27</v>
      </c>
      <c r="E28" s="2" t="s">
        <v>27</v>
      </c>
      <c r="F28" s="2" t="s">
        <v>27</v>
      </c>
      <c r="G28" s="2" t="s">
        <v>27</v>
      </c>
      <c r="H28" s="3" t="s">
        <v>27</v>
      </c>
      <c r="I28" s="25" t="s">
        <v>27</v>
      </c>
      <c r="J28" s="2">
        <v>0.25</v>
      </c>
      <c r="K28" s="2">
        <v>0.25</v>
      </c>
      <c r="L28" s="68" t="s">
        <v>51</v>
      </c>
      <c r="M28" s="2">
        <v>0.25</v>
      </c>
      <c r="N28" s="2">
        <v>0.25</v>
      </c>
      <c r="O28" s="3">
        <v>0.25</v>
      </c>
      <c r="P28" s="25" t="s">
        <v>27</v>
      </c>
      <c r="Q28" s="2">
        <v>0.15</v>
      </c>
      <c r="R28" s="2">
        <v>0.15</v>
      </c>
      <c r="S28" s="2" t="s">
        <v>27</v>
      </c>
      <c r="T28" s="2">
        <v>0.15</v>
      </c>
      <c r="U28" s="2">
        <v>0.15</v>
      </c>
      <c r="V28" s="3">
        <v>0.15</v>
      </c>
      <c r="W28" s="2">
        <v>0.3</v>
      </c>
      <c r="X28" s="2" t="s">
        <v>27</v>
      </c>
      <c r="Y28" s="2" t="s">
        <v>27</v>
      </c>
      <c r="Z28" s="2" t="s">
        <v>27</v>
      </c>
      <c r="AA28" s="2" t="s">
        <v>27</v>
      </c>
      <c r="AB28" s="2" t="s">
        <v>27</v>
      </c>
      <c r="AC28" s="3" t="s">
        <v>27</v>
      </c>
      <c r="AD28" s="25" t="s">
        <v>27</v>
      </c>
      <c r="AE28" s="2" t="s">
        <v>27</v>
      </c>
      <c r="AF28" s="2">
        <v>0.1</v>
      </c>
      <c r="AG28" s="2" t="s">
        <v>27</v>
      </c>
      <c r="AH28" s="2" t="s">
        <v>27</v>
      </c>
      <c r="AI28" s="2">
        <v>0.1</v>
      </c>
      <c r="AJ28" s="3" t="s">
        <v>27</v>
      </c>
      <c r="AK28" s="25" t="s">
        <v>27</v>
      </c>
      <c r="AL28" s="2" t="s">
        <v>27</v>
      </c>
      <c r="AM28" s="2" t="s">
        <v>27</v>
      </c>
      <c r="AN28" s="2" t="s">
        <v>27</v>
      </c>
      <c r="AO28" s="2" t="s">
        <v>27</v>
      </c>
      <c r="AP28" s="2" t="s">
        <v>27</v>
      </c>
      <c r="AQ28" s="3" t="s">
        <v>27</v>
      </c>
    </row>
    <row r="29" spans="1:43" ht="15.75" thickBot="1" x14ac:dyDescent="0.3">
      <c r="A29" s="21" t="s">
        <v>39</v>
      </c>
      <c r="B29" s="36">
        <v>6</v>
      </c>
      <c r="C29" s="36" t="s">
        <v>26</v>
      </c>
      <c r="D29" s="36" t="s">
        <v>26</v>
      </c>
      <c r="E29" s="36" t="s">
        <v>26</v>
      </c>
      <c r="F29" s="36" t="s">
        <v>26</v>
      </c>
      <c r="G29" s="36" t="s">
        <v>26</v>
      </c>
      <c r="H29" s="39" t="s">
        <v>26</v>
      </c>
      <c r="I29" s="46" t="s">
        <v>26</v>
      </c>
      <c r="J29" s="36">
        <v>0</v>
      </c>
      <c r="K29" s="36">
        <v>0</v>
      </c>
      <c r="L29" s="88" t="s">
        <v>51</v>
      </c>
      <c r="M29" s="36">
        <v>0</v>
      </c>
      <c r="N29" s="36">
        <v>0</v>
      </c>
      <c r="O29" s="39">
        <v>0</v>
      </c>
      <c r="P29" s="46" t="s">
        <v>26</v>
      </c>
      <c r="Q29" s="36">
        <v>0</v>
      </c>
      <c r="R29" s="36">
        <v>0</v>
      </c>
      <c r="S29" s="36" t="s">
        <v>26</v>
      </c>
      <c r="T29" s="36">
        <v>0</v>
      </c>
      <c r="U29" s="36">
        <v>0</v>
      </c>
      <c r="V29" s="39">
        <v>0</v>
      </c>
      <c r="W29" s="36">
        <v>5</v>
      </c>
      <c r="X29" s="36" t="s">
        <v>26</v>
      </c>
      <c r="Y29" s="36" t="s">
        <v>26</v>
      </c>
      <c r="Z29" s="36" t="s">
        <v>26</v>
      </c>
      <c r="AA29" s="36" t="s">
        <v>26</v>
      </c>
      <c r="AB29" s="36" t="s">
        <v>26</v>
      </c>
      <c r="AC29" s="39" t="s">
        <v>26</v>
      </c>
      <c r="AD29" s="46" t="s">
        <v>26</v>
      </c>
      <c r="AE29" s="36" t="s">
        <v>26</v>
      </c>
      <c r="AF29" s="36">
        <v>0</v>
      </c>
      <c r="AG29" s="36" t="s">
        <v>26</v>
      </c>
      <c r="AH29" s="36" t="s">
        <v>26</v>
      </c>
      <c r="AI29" s="36">
        <v>0</v>
      </c>
      <c r="AJ29" s="39" t="s">
        <v>26</v>
      </c>
      <c r="AK29" s="46" t="s">
        <v>26</v>
      </c>
      <c r="AL29" s="36" t="s">
        <v>26</v>
      </c>
      <c r="AM29" s="36" t="s">
        <v>26</v>
      </c>
      <c r="AN29" s="36" t="s">
        <v>26</v>
      </c>
      <c r="AO29" s="36" t="s">
        <v>26</v>
      </c>
      <c r="AP29" s="36" t="s">
        <v>26</v>
      </c>
      <c r="AQ29" s="39" t="s">
        <v>26</v>
      </c>
    </row>
  </sheetData>
  <pageMargins left="0.7" right="0.7" top="0.75" bottom="0.75" header="0.3" footer="0.3"/>
  <pageSetup paperSize="5" orientation="landscape" r:id="rId1"/>
  <headerFooter>
    <oddHeader>&amp;L&amp;18Northwest Region</oddHeader>
    <oddFooter>&amp;L&amp;"-,Bold"&amp;8IFB NO.02318 – PROPANE, AUTO GAS (LPG), PARTS AND SERVICE &amp;RBidders' Company Name:__________________________________________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3"/>
  <sheetViews>
    <sheetView workbookViewId="0"/>
  </sheetViews>
  <sheetFormatPr defaultRowHeight="15" x14ac:dyDescent="0.25"/>
  <cols>
    <col min="1" max="1" width="12.42578125" bestFit="1" customWidth="1"/>
    <col min="4" max="4" width="10.7109375" customWidth="1"/>
    <col min="8" max="8" width="10.28515625" customWidth="1"/>
    <col min="12" max="12" width="10.42578125" customWidth="1"/>
    <col min="16" max="16" width="10.85546875" customWidth="1"/>
    <col min="17" max="17" width="9.42578125" customWidth="1"/>
    <col min="19" max="19" width="10.85546875" bestFit="1" customWidth="1"/>
    <col min="20" max="21" width="10.85546875" customWidth="1"/>
    <col min="24" max="24" width="10.28515625" customWidth="1"/>
  </cols>
  <sheetData>
    <row r="1" spans="1:26" ht="45" x14ac:dyDescent="0.25">
      <c r="A1" s="67" t="s">
        <v>48</v>
      </c>
      <c r="B1" s="10" t="s">
        <v>33</v>
      </c>
      <c r="C1" s="106" t="s">
        <v>4</v>
      </c>
      <c r="D1" s="108" t="s">
        <v>63</v>
      </c>
      <c r="E1" s="108" t="s">
        <v>64</v>
      </c>
      <c r="F1" s="107" t="s">
        <v>45</v>
      </c>
      <c r="G1" s="49" t="s">
        <v>5</v>
      </c>
      <c r="H1" s="65" t="s">
        <v>63</v>
      </c>
      <c r="I1" s="65" t="s">
        <v>64</v>
      </c>
      <c r="J1" s="50" t="s">
        <v>45</v>
      </c>
      <c r="K1" s="18" t="s">
        <v>6</v>
      </c>
      <c r="L1" s="10" t="s">
        <v>63</v>
      </c>
      <c r="M1" s="10" t="s">
        <v>64</v>
      </c>
      <c r="N1" s="51" t="s">
        <v>45</v>
      </c>
      <c r="O1" s="52" t="s">
        <v>7</v>
      </c>
      <c r="P1" s="110" t="s">
        <v>63</v>
      </c>
      <c r="Q1" s="110" t="s">
        <v>64</v>
      </c>
      <c r="R1" s="53" t="s">
        <v>45</v>
      </c>
      <c r="S1" s="54" t="s">
        <v>8</v>
      </c>
      <c r="T1" s="80" t="s">
        <v>63</v>
      </c>
      <c r="U1" s="80" t="s">
        <v>64</v>
      </c>
      <c r="V1" s="55" t="s">
        <v>45</v>
      </c>
      <c r="W1" s="56" t="s">
        <v>9</v>
      </c>
      <c r="X1" s="109" t="s">
        <v>63</v>
      </c>
      <c r="Y1" s="109" t="s">
        <v>64</v>
      </c>
      <c r="Z1" s="66" t="s">
        <v>45</v>
      </c>
    </row>
    <row r="2" spans="1:26" x14ac:dyDescent="0.25">
      <c r="A2" s="79" t="s">
        <v>59</v>
      </c>
      <c r="B2" s="75" t="s">
        <v>60</v>
      </c>
      <c r="C2" s="58">
        <v>2.4045000000000001</v>
      </c>
      <c r="D2" s="102">
        <f>C2-C5</f>
        <v>0.53449999999999998</v>
      </c>
      <c r="E2" s="105">
        <f>(C2-C5)/C5</f>
        <v>0.28582887700534754</v>
      </c>
      <c r="F2" s="59"/>
      <c r="G2" s="58">
        <v>2.4045000000000001</v>
      </c>
      <c r="H2" s="102">
        <f>G2-G5</f>
        <v>0.53449999999999998</v>
      </c>
      <c r="I2" s="105">
        <f>(G2-G5)/G5</f>
        <v>0.28582887700534754</v>
      </c>
      <c r="J2" s="59"/>
      <c r="K2" s="58">
        <v>2.4045000000000001</v>
      </c>
      <c r="L2" s="102">
        <f>K2-K5</f>
        <v>0.53449999999999998</v>
      </c>
      <c r="M2" s="105">
        <f>(K2-K5)/K5</f>
        <v>0.28582887700534754</v>
      </c>
      <c r="N2" s="59"/>
      <c r="O2" s="58">
        <v>2.4045000000000001</v>
      </c>
      <c r="P2" s="102">
        <f>O2-$O$5</f>
        <v>0.53449999999999998</v>
      </c>
      <c r="Q2" s="105">
        <f>(O2-$O$5)/$O$5</f>
        <v>0.28582887700534754</v>
      </c>
      <c r="R2" s="59"/>
      <c r="S2" s="58">
        <v>2.4045000000000001</v>
      </c>
      <c r="T2" s="102">
        <f>S2-$S$5</f>
        <v>0.53449999999999998</v>
      </c>
      <c r="U2" s="105">
        <f>(S2-$S$5)/$S$5</f>
        <v>0.28582887700534754</v>
      </c>
      <c r="V2" s="59"/>
      <c r="W2" s="58">
        <v>2.4045000000000001</v>
      </c>
      <c r="X2" s="102">
        <f>W2-$W$5</f>
        <v>0.53449999999999998</v>
      </c>
      <c r="Y2" s="105">
        <f>(W2-$W$5)/$W$5</f>
        <v>0.28582887700534754</v>
      </c>
      <c r="Z2" s="59"/>
    </row>
    <row r="3" spans="1:26" x14ac:dyDescent="0.25">
      <c r="A3" s="57" t="s">
        <v>50</v>
      </c>
      <c r="B3" s="75" t="s">
        <v>58</v>
      </c>
      <c r="C3" s="58">
        <f>Northwest!J11</f>
        <v>2.4499999999999997</v>
      </c>
      <c r="D3" s="102">
        <f>C3-C5</f>
        <v>0.57999999999999963</v>
      </c>
      <c r="E3" s="105">
        <f>(C3-C5)/C5</f>
        <v>0.31016042780748643</v>
      </c>
      <c r="F3" s="59"/>
      <c r="G3" s="58">
        <f>Northwest!K11</f>
        <v>2.4499999999999997</v>
      </c>
      <c r="H3" s="102">
        <f>G3-G5</f>
        <v>0.57999999999999963</v>
      </c>
      <c r="I3" s="105">
        <f>(G3-G5)/G5</f>
        <v>0.31016042780748643</v>
      </c>
      <c r="J3" s="59"/>
      <c r="K3" s="81" t="s">
        <v>52</v>
      </c>
      <c r="L3" s="81"/>
      <c r="M3" s="81"/>
      <c r="N3" s="59"/>
      <c r="O3" s="58">
        <f>Northwest!M11</f>
        <v>2.4499999999999997</v>
      </c>
      <c r="P3" s="102">
        <f t="shared" ref="P3:P4" si="0">O3-$O$5</f>
        <v>0.57999999999999963</v>
      </c>
      <c r="Q3" s="105">
        <f t="shared" ref="Q3" si="1">(O3-$O$5)/$O$5</f>
        <v>0.31016042780748643</v>
      </c>
      <c r="R3" s="59"/>
      <c r="S3" s="58">
        <f>Northwest!N11</f>
        <v>2.4499999999999997</v>
      </c>
      <c r="T3" s="102">
        <f t="shared" ref="T3:T6" si="2">S3-$S$5</f>
        <v>0.57999999999999963</v>
      </c>
      <c r="U3" s="105">
        <f t="shared" ref="U3:U6" si="3">(S3-$S$5)/$S$5</f>
        <v>0.31016042780748643</v>
      </c>
      <c r="V3" s="59"/>
      <c r="W3" s="60">
        <f>Northwest!O11</f>
        <v>2.4499999999999997</v>
      </c>
      <c r="X3" s="102">
        <f t="shared" ref="X3:X4" si="4">W3-$W$5</f>
        <v>0.57999999999999963</v>
      </c>
      <c r="Y3" s="105">
        <f t="shared" ref="Y3:Y4" si="5">(W3-$W$5)/$W$5</f>
        <v>0.31016042780748643</v>
      </c>
      <c r="Z3" s="59"/>
    </row>
    <row r="4" spans="1:26" x14ac:dyDescent="0.25">
      <c r="A4" s="77" t="s">
        <v>53</v>
      </c>
      <c r="B4" s="75" t="s">
        <v>58</v>
      </c>
      <c r="C4" s="60">
        <f>Northwest!Q11</f>
        <v>2.7757499999999982</v>
      </c>
      <c r="D4" s="102">
        <f>C4-C5</f>
        <v>0.90574999999999806</v>
      </c>
      <c r="E4" s="105">
        <f>(C4-C5)/C5</f>
        <v>0.48435828877005244</v>
      </c>
      <c r="F4" s="59"/>
      <c r="G4" s="60">
        <f>Northwest!R11</f>
        <v>2.64</v>
      </c>
      <c r="H4" s="102">
        <f>G4-G5</f>
        <v>0.77</v>
      </c>
      <c r="I4" s="105">
        <f>(G4-G5)/G5</f>
        <v>0.41176470588235292</v>
      </c>
      <c r="J4" s="59"/>
      <c r="K4" s="81" t="s">
        <v>52</v>
      </c>
      <c r="L4" s="81"/>
      <c r="M4" s="81"/>
      <c r="N4" s="59"/>
      <c r="O4" s="60">
        <f>Northwest!T11</f>
        <v>2.6257499999999983</v>
      </c>
      <c r="P4" s="102">
        <f t="shared" si="0"/>
        <v>0.75574999999999815</v>
      </c>
      <c r="Q4" s="105">
        <f>(O4-$O$5)/$O$5</f>
        <v>0.40414438502673694</v>
      </c>
      <c r="R4" s="59"/>
      <c r="S4" s="60">
        <f>Northwest!U11</f>
        <v>2.4840000000000004</v>
      </c>
      <c r="T4" s="102">
        <f t="shared" si="2"/>
        <v>0.61400000000000032</v>
      </c>
      <c r="U4" s="105">
        <f t="shared" si="3"/>
        <v>0.32834224598930495</v>
      </c>
      <c r="V4" s="59"/>
      <c r="W4" s="60">
        <f>Northwest!V11</f>
        <v>2.5957499999999984</v>
      </c>
      <c r="X4" s="102">
        <f t="shared" si="4"/>
        <v>0.72574999999999834</v>
      </c>
      <c r="Y4" s="105">
        <f t="shared" si="5"/>
        <v>0.38810160427807394</v>
      </c>
      <c r="Z4" s="59"/>
    </row>
    <row r="5" spans="1:26" x14ac:dyDescent="0.25">
      <c r="A5" s="84" t="s">
        <v>54</v>
      </c>
      <c r="B5" s="111" t="s">
        <v>60</v>
      </c>
      <c r="C5" s="85">
        <v>1.87</v>
      </c>
      <c r="D5" s="85"/>
      <c r="E5" s="85"/>
      <c r="F5" s="86" t="s">
        <v>57</v>
      </c>
      <c r="G5" s="85">
        <v>1.87</v>
      </c>
      <c r="H5" s="85"/>
      <c r="I5" s="85"/>
      <c r="J5" s="86" t="s">
        <v>57</v>
      </c>
      <c r="K5" s="85">
        <v>1.87</v>
      </c>
      <c r="L5" s="85"/>
      <c r="M5" s="85"/>
      <c r="N5" s="86" t="s">
        <v>57</v>
      </c>
      <c r="O5" s="85">
        <v>1.87</v>
      </c>
      <c r="P5" s="85"/>
      <c r="Q5" s="85"/>
      <c r="R5" s="86" t="s">
        <v>57</v>
      </c>
      <c r="S5" s="85">
        <v>1.87</v>
      </c>
      <c r="T5" s="85"/>
      <c r="U5" s="85"/>
      <c r="V5" s="86" t="s">
        <v>57</v>
      </c>
      <c r="W5" s="85">
        <v>1.87</v>
      </c>
      <c r="X5" s="85"/>
      <c r="Y5" s="85"/>
      <c r="Z5" s="86" t="s">
        <v>57</v>
      </c>
    </row>
    <row r="6" spans="1:26" x14ac:dyDescent="0.25">
      <c r="A6" s="78" t="s">
        <v>55</v>
      </c>
      <c r="B6" s="81" t="s">
        <v>52</v>
      </c>
      <c r="C6" s="81" t="s">
        <v>52</v>
      </c>
      <c r="D6" s="81"/>
      <c r="E6" s="81"/>
      <c r="F6" s="63"/>
      <c r="G6" s="60">
        <f>Northwest!AF11</f>
        <v>5.25</v>
      </c>
      <c r="H6" s="102">
        <f>G6-G5</f>
        <v>3.38</v>
      </c>
      <c r="I6" s="105">
        <f>(G6-G5)/G5</f>
        <v>1.8074866310160427</v>
      </c>
      <c r="J6" s="59"/>
      <c r="K6" s="81" t="s">
        <v>52</v>
      </c>
      <c r="L6" s="81"/>
      <c r="M6" s="81"/>
      <c r="N6" s="63"/>
      <c r="O6" s="81" t="s">
        <v>52</v>
      </c>
      <c r="P6" s="81"/>
      <c r="Q6" s="81"/>
      <c r="R6" s="59"/>
      <c r="S6" s="60">
        <f>Northwest!AI11</f>
        <v>5.25</v>
      </c>
      <c r="T6" s="102">
        <f t="shared" si="2"/>
        <v>3.38</v>
      </c>
      <c r="U6" s="105">
        <f t="shared" si="3"/>
        <v>1.8074866310160427</v>
      </c>
      <c r="V6" s="59"/>
      <c r="W6" s="81" t="s">
        <v>52</v>
      </c>
      <c r="X6" s="81"/>
      <c r="Y6" s="81"/>
      <c r="Z6" s="59"/>
    </row>
    <row r="7" spans="1:26" ht="15.75" thickBot="1" x14ac:dyDescent="0.3">
      <c r="A7" s="61" t="s">
        <v>56</v>
      </c>
      <c r="B7" s="82" t="s">
        <v>52</v>
      </c>
      <c r="C7" s="82" t="s">
        <v>52</v>
      </c>
      <c r="D7" s="104"/>
      <c r="E7" s="104"/>
      <c r="F7" s="76"/>
      <c r="G7" s="82" t="s">
        <v>52</v>
      </c>
      <c r="H7" s="82"/>
      <c r="I7" s="82"/>
      <c r="J7" s="62"/>
      <c r="K7" s="82" t="s">
        <v>52</v>
      </c>
      <c r="L7" s="82"/>
      <c r="M7" s="82"/>
      <c r="N7" s="62"/>
      <c r="O7" s="82" t="s">
        <v>52</v>
      </c>
      <c r="P7" s="82"/>
      <c r="Q7" s="82"/>
      <c r="R7" s="62"/>
      <c r="S7" s="82" t="s">
        <v>52</v>
      </c>
      <c r="T7" s="82"/>
      <c r="U7" s="82"/>
      <c r="V7" s="62"/>
      <c r="W7" s="82" t="s">
        <v>52</v>
      </c>
      <c r="X7" s="82"/>
      <c r="Y7" s="82"/>
      <c r="Z7" s="62"/>
    </row>
    <row r="9" spans="1:26" x14ac:dyDescent="0.25">
      <c r="A9" s="139" t="s">
        <v>61</v>
      </c>
      <c r="B9" s="139"/>
    </row>
    <row r="10" spans="1:26" x14ac:dyDescent="0.25">
      <c r="A10" s="140" t="s">
        <v>62</v>
      </c>
      <c r="B10" s="140"/>
      <c r="C10" s="140"/>
      <c r="D10" s="103"/>
      <c r="E10" s="103"/>
    </row>
    <row r="12" spans="1:26" x14ac:dyDescent="0.25">
      <c r="B12" t="s">
        <v>46</v>
      </c>
    </row>
    <row r="13" spans="1:26" x14ac:dyDescent="0.25">
      <c r="B13" t="s">
        <v>47</v>
      </c>
    </row>
  </sheetData>
  <mergeCells count="2">
    <mergeCell ref="A9:B9"/>
    <mergeCell ref="A10:C10"/>
  </mergeCells>
  <pageMargins left="0.7" right="0.7" top="0.75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9"/>
  <sheetViews>
    <sheetView zoomScaleNormal="100" workbookViewId="0"/>
  </sheetViews>
  <sheetFormatPr defaultRowHeight="15" x14ac:dyDescent="0.25"/>
  <cols>
    <col min="1" max="1" width="50.7109375" bestFit="1" customWidth="1"/>
    <col min="2" max="2" width="9.5703125" bestFit="1" customWidth="1"/>
    <col min="20" max="20" width="9.5703125" bestFit="1" customWidth="1"/>
    <col min="30" max="30" width="9.7109375" bestFit="1" customWidth="1"/>
  </cols>
  <sheetData>
    <row r="1" spans="1:37" ht="19.5" thickBot="1" x14ac:dyDescent="0.35">
      <c r="E1" s="8" t="s">
        <v>49</v>
      </c>
      <c r="K1" s="8" t="s">
        <v>50</v>
      </c>
      <c r="L1" s="69" t="s">
        <v>52</v>
      </c>
      <c r="P1" s="69" t="s">
        <v>52</v>
      </c>
      <c r="Q1" s="8" t="s">
        <v>53</v>
      </c>
      <c r="W1" s="8" t="s">
        <v>54</v>
      </c>
      <c r="AC1" s="8" t="s">
        <v>55</v>
      </c>
      <c r="AH1" s="8" t="s">
        <v>56</v>
      </c>
    </row>
    <row r="2" spans="1:37" x14ac:dyDescent="0.25">
      <c r="A2" s="9"/>
      <c r="B2" s="10" t="s">
        <v>34</v>
      </c>
      <c r="C2" s="10" t="s">
        <v>34</v>
      </c>
      <c r="D2" s="10" t="s">
        <v>34</v>
      </c>
      <c r="E2" s="10" t="s">
        <v>34</v>
      </c>
      <c r="F2" s="10" t="s">
        <v>34</v>
      </c>
      <c r="G2" s="11" t="s">
        <v>34</v>
      </c>
      <c r="H2" s="10" t="s">
        <v>34</v>
      </c>
      <c r="I2" s="10" t="s">
        <v>34</v>
      </c>
      <c r="J2" s="10" t="s">
        <v>34</v>
      </c>
      <c r="K2" s="10" t="s">
        <v>34</v>
      </c>
      <c r="L2" s="10" t="s">
        <v>34</v>
      </c>
      <c r="M2" s="11" t="s">
        <v>34</v>
      </c>
      <c r="N2" s="10" t="s">
        <v>34</v>
      </c>
      <c r="O2" s="10" t="s">
        <v>34</v>
      </c>
      <c r="P2" s="10" t="s">
        <v>34</v>
      </c>
      <c r="Q2" s="10" t="s">
        <v>34</v>
      </c>
      <c r="R2" s="10" t="s">
        <v>34</v>
      </c>
      <c r="S2" s="11" t="s">
        <v>34</v>
      </c>
      <c r="T2" s="44" t="s">
        <v>34</v>
      </c>
      <c r="U2" s="10" t="s">
        <v>34</v>
      </c>
      <c r="V2" s="10" t="s">
        <v>34</v>
      </c>
      <c r="W2" s="10" t="s">
        <v>34</v>
      </c>
      <c r="X2" s="10" t="s">
        <v>34</v>
      </c>
      <c r="Y2" s="11" t="s">
        <v>34</v>
      </c>
      <c r="Z2" s="70" t="s">
        <v>34</v>
      </c>
      <c r="AA2" s="10" t="s">
        <v>34</v>
      </c>
      <c r="AB2" s="10" t="s">
        <v>34</v>
      </c>
      <c r="AC2" s="10" t="s">
        <v>34</v>
      </c>
      <c r="AD2" s="10" t="s">
        <v>34</v>
      </c>
      <c r="AE2" s="11" t="s">
        <v>34</v>
      </c>
      <c r="AF2" s="10" t="s">
        <v>34</v>
      </c>
      <c r="AG2" s="10" t="s">
        <v>34</v>
      </c>
      <c r="AH2" s="10" t="s">
        <v>34</v>
      </c>
      <c r="AI2" s="10" t="s">
        <v>34</v>
      </c>
      <c r="AJ2" s="10" t="s">
        <v>34</v>
      </c>
      <c r="AK2" s="11" t="s">
        <v>34</v>
      </c>
    </row>
    <row r="3" spans="1:37" ht="30" x14ac:dyDescent="0.25">
      <c r="A3" s="12" t="s">
        <v>35</v>
      </c>
      <c r="B3" s="13" t="s">
        <v>33</v>
      </c>
      <c r="C3" s="14" t="s">
        <v>19</v>
      </c>
      <c r="D3" s="14" t="s">
        <v>20</v>
      </c>
      <c r="E3" s="14" t="s">
        <v>21</v>
      </c>
      <c r="F3" s="14" t="s">
        <v>22</v>
      </c>
      <c r="G3" s="15" t="s">
        <v>23</v>
      </c>
      <c r="H3" s="13" t="s">
        <v>33</v>
      </c>
      <c r="I3" s="14" t="s">
        <v>19</v>
      </c>
      <c r="J3" s="14" t="s">
        <v>20</v>
      </c>
      <c r="K3" s="14" t="s">
        <v>21</v>
      </c>
      <c r="L3" s="14" t="s">
        <v>22</v>
      </c>
      <c r="M3" s="15" t="s">
        <v>23</v>
      </c>
      <c r="N3" s="13" t="s">
        <v>33</v>
      </c>
      <c r="O3" s="14" t="s">
        <v>19</v>
      </c>
      <c r="P3" s="14" t="s">
        <v>20</v>
      </c>
      <c r="Q3" s="14" t="s">
        <v>21</v>
      </c>
      <c r="R3" s="14" t="s">
        <v>22</v>
      </c>
      <c r="S3" s="15" t="s">
        <v>23</v>
      </c>
      <c r="T3" s="12" t="s">
        <v>33</v>
      </c>
      <c r="U3" s="14" t="s">
        <v>19</v>
      </c>
      <c r="V3" s="14" t="s">
        <v>20</v>
      </c>
      <c r="W3" s="14" t="s">
        <v>21</v>
      </c>
      <c r="X3" s="14" t="s">
        <v>22</v>
      </c>
      <c r="Y3" s="15" t="s">
        <v>23</v>
      </c>
      <c r="Z3" s="71" t="s">
        <v>33</v>
      </c>
      <c r="AA3" s="14" t="s">
        <v>19</v>
      </c>
      <c r="AB3" s="14" t="s">
        <v>20</v>
      </c>
      <c r="AC3" s="14" t="s">
        <v>21</v>
      </c>
      <c r="AD3" s="14" t="s">
        <v>22</v>
      </c>
      <c r="AE3" s="15" t="s">
        <v>23</v>
      </c>
      <c r="AF3" s="13" t="s">
        <v>33</v>
      </c>
      <c r="AG3" s="14" t="s">
        <v>19</v>
      </c>
      <c r="AH3" s="14" t="s">
        <v>20</v>
      </c>
      <c r="AI3" s="14" t="s">
        <v>21</v>
      </c>
      <c r="AJ3" s="14" t="s">
        <v>22</v>
      </c>
      <c r="AK3" s="15" t="s">
        <v>23</v>
      </c>
    </row>
    <row r="4" spans="1:37" x14ac:dyDescent="0.25">
      <c r="A4" s="4" t="s">
        <v>0</v>
      </c>
      <c r="B4" s="35">
        <v>0.42</v>
      </c>
      <c r="C4" s="35" t="s">
        <v>26</v>
      </c>
      <c r="D4" s="35" t="s">
        <v>26</v>
      </c>
      <c r="E4" s="35" t="s">
        <v>26</v>
      </c>
      <c r="F4" s="35" t="s">
        <v>26</v>
      </c>
      <c r="G4" s="38" t="s">
        <v>26</v>
      </c>
      <c r="H4" s="35" t="s">
        <v>26</v>
      </c>
      <c r="I4" s="35" t="s">
        <v>26</v>
      </c>
      <c r="J4" s="35" t="s">
        <v>26</v>
      </c>
      <c r="K4" s="35" t="s">
        <v>26</v>
      </c>
      <c r="L4" s="35" t="s">
        <v>26</v>
      </c>
      <c r="M4" s="38" t="s">
        <v>26</v>
      </c>
      <c r="N4" s="35" t="s">
        <v>26</v>
      </c>
      <c r="O4" s="35" t="s">
        <v>26</v>
      </c>
      <c r="P4" s="35" t="s">
        <v>26</v>
      </c>
      <c r="Q4" s="35" t="s">
        <v>26</v>
      </c>
      <c r="R4" s="35" t="s">
        <v>26</v>
      </c>
      <c r="S4" s="38" t="s">
        <v>26</v>
      </c>
      <c r="T4" s="45" t="s">
        <v>26</v>
      </c>
      <c r="U4" s="35">
        <v>0.5</v>
      </c>
      <c r="V4" s="35">
        <v>0.29599999999999999</v>
      </c>
      <c r="W4" s="35">
        <v>0.29599999999999999</v>
      </c>
      <c r="X4" s="35">
        <v>0.5</v>
      </c>
      <c r="Y4" s="38">
        <v>0.5</v>
      </c>
      <c r="Z4" s="72" t="s">
        <v>26</v>
      </c>
      <c r="AA4" s="35" t="s">
        <v>26</v>
      </c>
      <c r="AB4" s="35" t="s">
        <v>26</v>
      </c>
      <c r="AC4" s="35" t="s">
        <v>26</v>
      </c>
      <c r="AD4" s="97">
        <v>0.9</v>
      </c>
      <c r="AE4" s="38" t="s">
        <v>26</v>
      </c>
      <c r="AF4" s="35" t="s">
        <v>26</v>
      </c>
      <c r="AG4" s="35" t="s">
        <v>26</v>
      </c>
      <c r="AH4" s="35" t="s">
        <v>26</v>
      </c>
      <c r="AI4" s="35" t="s">
        <v>26</v>
      </c>
      <c r="AJ4" s="35" t="s">
        <v>26</v>
      </c>
      <c r="AK4" s="38" t="s">
        <v>26</v>
      </c>
    </row>
    <row r="5" spans="1:37" x14ac:dyDescent="0.25">
      <c r="A5" s="4" t="s">
        <v>1</v>
      </c>
      <c r="B5" s="35">
        <v>0.37</v>
      </c>
      <c r="C5" s="35" t="s">
        <v>26</v>
      </c>
      <c r="D5" s="35" t="s">
        <v>26</v>
      </c>
      <c r="E5" s="35" t="s">
        <v>26</v>
      </c>
      <c r="F5" s="35" t="s">
        <v>26</v>
      </c>
      <c r="G5" s="38" t="s">
        <v>26</v>
      </c>
      <c r="H5" s="35" t="s">
        <v>26</v>
      </c>
      <c r="I5" s="35" t="s">
        <v>26</v>
      </c>
      <c r="J5" s="35" t="s">
        <v>26</v>
      </c>
      <c r="K5" s="35" t="s">
        <v>26</v>
      </c>
      <c r="L5" s="35" t="s">
        <v>26</v>
      </c>
      <c r="M5" s="38" t="s">
        <v>26</v>
      </c>
      <c r="N5" s="35" t="s">
        <v>26</v>
      </c>
      <c r="O5" s="35" t="s">
        <v>26</v>
      </c>
      <c r="P5" s="35" t="s">
        <v>26</v>
      </c>
      <c r="Q5" s="35" t="s">
        <v>26</v>
      </c>
      <c r="R5" s="35" t="s">
        <v>26</v>
      </c>
      <c r="S5" s="38" t="s">
        <v>26</v>
      </c>
      <c r="T5" s="45" t="s">
        <v>26</v>
      </c>
      <c r="U5" s="35">
        <v>0.28000000000000003</v>
      </c>
      <c r="V5" s="35">
        <v>0.29599999999999999</v>
      </c>
      <c r="W5" s="35">
        <v>0.29599999999999999</v>
      </c>
      <c r="X5" s="35">
        <v>0.28000000000000003</v>
      </c>
      <c r="Y5" s="38">
        <v>0.28000000000000003</v>
      </c>
      <c r="Z5" s="72" t="s">
        <v>26</v>
      </c>
      <c r="AA5" s="35" t="s">
        <v>26</v>
      </c>
      <c r="AB5" s="35" t="s">
        <v>26</v>
      </c>
      <c r="AC5" s="35" t="s">
        <v>26</v>
      </c>
      <c r="AD5" s="97">
        <v>0.9</v>
      </c>
      <c r="AE5" s="38" t="s">
        <v>26</v>
      </c>
      <c r="AF5" s="35" t="s">
        <v>26</v>
      </c>
      <c r="AG5" s="35" t="s">
        <v>26</v>
      </c>
      <c r="AH5" s="35" t="s">
        <v>26</v>
      </c>
      <c r="AI5" s="35" t="s">
        <v>26</v>
      </c>
      <c r="AJ5" s="35" t="s">
        <v>26</v>
      </c>
      <c r="AK5" s="38" t="s">
        <v>26</v>
      </c>
    </row>
    <row r="6" spans="1:37" x14ac:dyDescent="0.25">
      <c r="A6" s="4" t="s">
        <v>2</v>
      </c>
      <c r="B6" s="35">
        <v>0.34</v>
      </c>
      <c r="C6" s="35" t="s">
        <v>26</v>
      </c>
      <c r="D6" s="35" t="s">
        <v>26</v>
      </c>
      <c r="E6" s="35" t="s">
        <v>26</v>
      </c>
      <c r="F6" s="35" t="s">
        <v>26</v>
      </c>
      <c r="G6" s="38" t="s">
        <v>26</v>
      </c>
      <c r="H6" s="35" t="s">
        <v>26</v>
      </c>
      <c r="I6" s="35" t="s">
        <v>26</v>
      </c>
      <c r="J6" s="35" t="s">
        <v>26</v>
      </c>
      <c r="K6" s="35" t="s">
        <v>26</v>
      </c>
      <c r="L6" s="35" t="s">
        <v>26</v>
      </c>
      <c r="M6" s="38" t="s">
        <v>26</v>
      </c>
      <c r="N6" s="35" t="s">
        <v>26</v>
      </c>
      <c r="O6" s="35" t="s">
        <v>26</v>
      </c>
      <c r="P6" s="35" t="s">
        <v>26</v>
      </c>
      <c r="Q6" s="35" t="s">
        <v>26</v>
      </c>
      <c r="R6" s="35" t="s">
        <v>26</v>
      </c>
      <c r="S6" s="38" t="s">
        <v>26</v>
      </c>
      <c r="T6" s="45" t="s">
        <v>26</v>
      </c>
      <c r="U6" s="35">
        <v>0.28000000000000003</v>
      </c>
      <c r="V6" s="35">
        <v>0.29599999999999999</v>
      </c>
      <c r="W6" s="35">
        <v>0.29599999999999999</v>
      </c>
      <c r="X6" s="35">
        <v>0.28000000000000003</v>
      </c>
      <c r="Y6" s="38">
        <v>0.28000000000000003</v>
      </c>
      <c r="Z6" s="72" t="s">
        <v>26</v>
      </c>
      <c r="AA6" s="35" t="s">
        <v>26</v>
      </c>
      <c r="AB6" s="35" t="s">
        <v>26</v>
      </c>
      <c r="AC6" s="35" t="s">
        <v>26</v>
      </c>
      <c r="AD6" s="97">
        <v>0.9</v>
      </c>
      <c r="AE6" s="38" t="s">
        <v>26</v>
      </c>
      <c r="AF6" s="35" t="s">
        <v>26</v>
      </c>
      <c r="AG6" s="35" t="s">
        <v>26</v>
      </c>
      <c r="AH6" s="35" t="s">
        <v>26</v>
      </c>
      <c r="AI6" s="35" t="s">
        <v>26</v>
      </c>
      <c r="AJ6" s="35" t="s">
        <v>26</v>
      </c>
      <c r="AK6" s="38" t="s">
        <v>26</v>
      </c>
    </row>
    <row r="7" spans="1:37" x14ac:dyDescent="0.25">
      <c r="A7" s="4" t="s">
        <v>30</v>
      </c>
      <c r="B7" s="35">
        <v>0.3</v>
      </c>
      <c r="C7" s="35" t="s">
        <v>26</v>
      </c>
      <c r="D7" s="35" t="s">
        <v>26</v>
      </c>
      <c r="E7" s="35" t="s">
        <v>26</v>
      </c>
      <c r="F7" s="35" t="s">
        <v>26</v>
      </c>
      <c r="G7" s="38" t="s">
        <v>26</v>
      </c>
      <c r="H7" s="35" t="s">
        <v>26</v>
      </c>
      <c r="I7" s="35" t="s">
        <v>26</v>
      </c>
      <c r="J7" s="35" t="s">
        <v>26</v>
      </c>
      <c r="K7" s="35" t="s">
        <v>26</v>
      </c>
      <c r="L7" s="35" t="s">
        <v>26</v>
      </c>
      <c r="M7" s="38" t="s">
        <v>26</v>
      </c>
      <c r="N7" s="35" t="s">
        <v>26</v>
      </c>
      <c r="O7" s="35" t="s">
        <v>26</v>
      </c>
      <c r="P7" s="35" t="s">
        <v>26</v>
      </c>
      <c r="Q7" s="35" t="s">
        <v>26</v>
      </c>
      <c r="R7" s="35" t="s">
        <v>26</v>
      </c>
      <c r="S7" s="38" t="s">
        <v>26</v>
      </c>
      <c r="T7" s="45" t="s">
        <v>26</v>
      </c>
      <c r="U7" s="35">
        <v>0.28000000000000003</v>
      </c>
      <c r="V7" s="35">
        <v>0.29599999999999999</v>
      </c>
      <c r="W7" s="35">
        <v>0.29599999999999999</v>
      </c>
      <c r="X7" s="35">
        <v>0.28000000000000003</v>
      </c>
      <c r="Y7" s="38">
        <v>0.28000000000000003</v>
      </c>
      <c r="Z7" s="72" t="s">
        <v>26</v>
      </c>
      <c r="AA7" s="35" t="s">
        <v>26</v>
      </c>
      <c r="AB7" s="35" t="s">
        <v>26</v>
      </c>
      <c r="AC7" s="35" t="s">
        <v>26</v>
      </c>
      <c r="AD7" s="97">
        <v>0.9</v>
      </c>
      <c r="AE7" s="38" t="s">
        <v>26</v>
      </c>
      <c r="AF7" s="35" t="s">
        <v>26</v>
      </c>
      <c r="AG7" s="35" t="s">
        <v>26</v>
      </c>
      <c r="AH7" s="35" t="s">
        <v>26</v>
      </c>
      <c r="AI7" s="35" t="s">
        <v>26</v>
      </c>
      <c r="AJ7" s="35" t="s">
        <v>26</v>
      </c>
      <c r="AK7" s="38" t="s">
        <v>26</v>
      </c>
    </row>
    <row r="8" spans="1:37" x14ac:dyDescent="0.25">
      <c r="A8" s="4" t="s">
        <v>31</v>
      </c>
      <c r="B8" s="35">
        <v>0.3</v>
      </c>
      <c r="C8" s="35" t="s">
        <v>26</v>
      </c>
      <c r="D8" s="35" t="s">
        <v>26</v>
      </c>
      <c r="E8" s="35" t="s">
        <v>26</v>
      </c>
      <c r="F8" s="35" t="s">
        <v>26</v>
      </c>
      <c r="G8" s="38" t="s">
        <v>26</v>
      </c>
      <c r="H8" s="35" t="s">
        <v>26</v>
      </c>
      <c r="I8" s="35" t="s">
        <v>26</v>
      </c>
      <c r="J8" s="35" t="s">
        <v>26</v>
      </c>
      <c r="K8" s="35" t="s">
        <v>26</v>
      </c>
      <c r="L8" s="35" t="s">
        <v>26</v>
      </c>
      <c r="M8" s="38" t="s">
        <v>26</v>
      </c>
      <c r="N8" s="35" t="s">
        <v>26</v>
      </c>
      <c r="O8" s="35" t="s">
        <v>26</v>
      </c>
      <c r="P8" s="35" t="s">
        <v>26</v>
      </c>
      <c r="Q8" s="35" t="s">
        <v>26</v>
      </c>
      <c r="R8" s="35" t="s">
        <v>26</v>
      </c>
      <c r="S8" s="38" t="s">
        <v>26</v>
      </c>
      <c r="T8" s="45" t="s">
        <v>26</v>
      </c>
      <c r="U8" s="35">
        <v>0.28000000000000003</v>
      </c>
      <c r="V8" s="35">
        <v>0.29599999999999999</v>
      </c>
      <c r="W8" s="35">
        <v>0.29599999999999999</v>
      </c>
      <c r="X8" s="35">
        <v>0.28000000000000003</v>
      </c>
      <c r="Y8" s="38">
        <v>0.28000000000000003</v>
      </c>
      <c r="Z8" s="72" t="s">
        <v>26</v>
      </c>
      <c r="AA8" s="35" t="s">
        <v>26</v>
      </c>
      <c r="AB8" s="35" t="s">
        <v>26</v>
      </c>
      <c r="AC8" s="35" t="s">
        <v>26</v>
      </c>
      <c r="AD8" s="97">
        <v>0.4</v>
      </c>
      <c r="AE8" s="38" t="s">
        <v>26</v>
      </c>
      <c r="AF8" s="35" t="s">
        <v>26</v>
      </c>
      <c r="AG8" s="35" t="s">
        <v>26</v>
      </c>
      <c r="AH8" s="35" t="s">
        <v>26</v>
      </c>
      <c r="AI8" s="35" t="s">
        <v>26</v>
      </c>
      <c r="AJ8" s="35" t="s">
        <v>26</v>
      </c>
      <c r="AK8" s="38" t="s">
        <v>26</v>
      </c>
    </row>
    <row r="9" spans="1:37" x14ac:dyDescent="0.25">
      <c r="A9" s="4" t="s">
        <v>32</v>
      </c>
      <c r="B9" s="35">
        <v>0.28999999999999998</v>
      </c>
      <c r="C9" s="35" t="s">
        <v>26</v>
      </c>
      <c r="D9" s="35" t="s">
        <v>26</v>
      </c>
      <c r="E9" s="35" t="s">
        <v>26</v>
      </c>
      <c r="F9" s="35" t="s">
        <v>26</v>
      </c>
      <c r="G9" s="38" t="s">
        <v>26</v>
      </c>
      <c r="H9" s="35" t="s">
        <v>26</v>
      </c>
      <c r="I9" s="35" t="s">
        <v>26</v>
      </c>
      <c r="J9" s="35" t="s">
        <v>26</v>
      </c>
      <c r="K9" s="35" t="s">
        <v>26</v>
      </c>
      <c r="L9" s="35" t="s">
        <v>26</v>
      </c>
      <c r="M9" s="38" t="s">
        <v>26</v>
      </c>
      <c r="N9" s="35" t="s">
        <v>26</v>
      </c>
      <c r="O9" s="35" t="s">
        <v>26</v>
      </c>
      <c r="P9" s="35" t="s">
        <v>26</v>
      </c>
      <c r="Q9" s="35" t="s">
        <v>26</v>
      </c>
      <c r="R9" s="35" t="s">
        <v>26</v>
      </c>
      <c r="S9" s="38" t="s">
        <v>26</v>
      </c>
      <c r="T9" s="45" t="s">
        <v>26</v>
      </c>
      <c r="U9" s="35">
        <v>0.28000000000000003</v>
      </c>
      <c r="V9" s="35">
        <v>0.29599999999999999</v>
      </c>
      <c r="W9" s="35">
        <v>0.29599999999999999</v>
      </c>
      <c r="X9" s="35">
        <v>0.28000000000000003</v>
      </c>
      <c r="Y9" s="38">
        <v>0.28000000000000003</v>
      </c>
      <c r="Z9" s="72" t="s">
        <v>26</v>
      </c>
      <c r="AA9" s="35" t="s">
        <v>26</v>
      </c>
      <c r="AB9" s="35" t="s">
        <v>26</v>
      </c>
      <c r="AC9" s="35" t="s">
        <v>26</v>
      </c>
      <c r="AD9" s="97">
        <v>0.4</v>
      </c>
      <c r="AE9" s="38" t="s">
        <v>26</v>
      </c>
      <c r="AF9" s="35" t="s">
        <v>26</v>
      </c>
      <c r="AG9" s="35" t="s">
        <v>26</v>
      </c>
      <c r="AH9" s="35" t="s">
        <v>26</v>
      </c>
      <c r="AI9" s="35" t="s">
        <v>26</v>
      </c>
      <c r="AJ9" s="35" t="s">
        <v>26</v>
      </c>
      <c r="AK9" s="38" t="s">
        <v>26</v>
      </c>
    </row>
    <row r="10" spans="1:37" ht="15.75" thickBot="1" x14ac:dyDescent="0.3">
      <c r="A10" s="5" t="s">
        <v>3</v>
      </c>
      <c r="B10" s="36">
        <v>0.27</v>
      </c>
      <c r="C10" s="36" t="s">
        <v>26</v>
      </c>
      <c r="D10" s="36" t="s">
        <v>26</v>
      </c>
      <c r="E10" s="36" t="s">
        <v>26</v>
      </c>
      <c r="F10" s="36" t="s">
        <v>26</v>
      </c>
      <c r="G10" s="39" t="s">
        <v>26</v>
      </c>
      <c r="H10" s="36" t="s">
        <v>26</v>
      </c>
      <c r="I10" s="36" t="s">
        <v>26</v>
      </c>
      <c r="J10" s="36" t="s">
        <v>26</v>
      </c>
      <c r="K10" s="36" t="s">
        <v>26</v>
      </c>
      <c r="L10" s="36" t="s">
        <v>26</v>
      </c>
      <c r="M10" s="39" t="s">
        <v>26</v>
      </c>
      <c r="N10" s="36" t="s">
        <v>26</v>
      </c>
      <c r="O10" s="36" t="s">
        <v>26</v>
      </c>
      <c r="P10" s="36" t="s">
        <v>26</v>
      </c>
      <c r="Q10" s="36" t="s">
        <v>26</v>
      </c>
      <c r="R10" s="36" t="s">
        <v>26</v>
      </c>
      <c r="S10" s="39" t="s">
        <v>26</v>
      </c>
      <c r="T10" s="46" t="s">
        <v>26</v>
      </c>
      <c r="U10" s="36">
        <v>0.28000000000000003</v>
      </c>
      <c r="V10" s="36">
        <v>0.29599999999999999</v>
      </c>
      <c r="W10" s="36">
        <v>0.29599999999999999</v>
      </c>
      <c r="X10" s="36">
        <v>0.28000000000000003</v>
      </c>
      <c r="Y10" s="39">
        <v>0.28000000000000003</v>
      </c>
      <c r="Z10" s="73" t="s">
        <v>26</v>
      </c>
      <c r="AA10" s="36" t="s">
        <v>26</v>
      </c>
      <c r="AB10" s="36" t="s">
        <v>26</v>
      </c>
      <c r="AC10" s="36" t="s">
        <v>26</v>
      </c>
      <c r="AD10" s="98">
        <v>0.4</v>
      </c>
      <c r="AE10" s="39" t="s">
        <v>26</v>
      </c>
      <c r="AF10" s="36" t="s">
        <v>26</v>
      </c>
      <c r="AG10" s="36" t="s">
        <v>26</v>
      </c>
      <c r="AH10" s="36" t="s">
        <v>26</v>
      </c>
      <c r="AI10" s="36" t="s">
        <v>26</v>
      </c>
      <c r="AJ10" s="36" t="s">
        <v>26</v>
      </c>
      <c r="AK10" s="39" t="s">
        <v>26</v>
      </c>
    </row>
    <row r="11" spans="1:37" x14ac:dyDescent="0.25">
      <c r="A11" s="7" t="s">
        <v>40</v>
      </c>
      <c r="B11" s="37">
        <f>SUM(B4:B10)</f>
        <v>2.29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>
        <f t="shared" ref="U11:Y11" si="0">SUM(U4:U10)</f>
        <v>2.1800000000000002</v>
      </c>
      <c r="V11" s="37">
        <f t="shared" si="0"/>
        <v>2.0720000000000001</v>
      </c>
      <c r="W11" s="37">
        <f t="shared" si="0"/>
        <v>2.0720000000000001</v>
      </c>
      <c r="X11" s="37">
        <f t="shared" si="0"/>
        <v>2.1800000000000002</v>
      </c>
      <c r="Y11" s="37">
        <f t="shared" si="0"/>
        <v>2.1800000000000002</v>
      </c>
      <c r="Z11" s="6"/>
      <c r="AA11" s="37"/>
      <c r="AB11" s="37"/>
      <c r="AC11" s="37"/>
      <c r="AD11" s="37">
        <f>SUM(AD4:AD10)</f>
        <v>4.8000000000000007</v>
      </c>
      <c r="AE11" s="37"/>
      <c r="AF11" s="37"/>
      <c r="AG11" s="37"/>
      <c r="AH11" s="37"/>
      <c r="AI11" s="37"/>
      <c r="AJ11" s="37"/>
      <c r="AK11" s="37"/>
    </row>
    <row r="12" spans="1:37" x14ac:dyDescent="0.25">
      <c r="A12" s="83" t="s">
        <v>61</v>
      </c>
      <c r="B12" s="89">
        <f>SUM(B11)*1.05</f>
        <v>2.4045000000000001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ht="15.75" thickBot="1" x14ac:dyDescent="0.3">
      <c r="A13" s="83" t="s">
        <v>62</v>
      </c>
      <c r="B13" s="40"/>
      <c r="C13" s="90"/>
      <c r="D13" s="37"/>
      <c r="E13" s="37"/>
      <c r="F13" s="37"/>
      <c r="G13" s="37"/>
      <c r="H13" s="40"/>
      <c r="I13" s="90"/>
      <c r="J13" s="37"/>
      <c r="K13" s="37"/>
      <c r="L13" s="37"/>
      <c r="M13" s="37"/>
      <c r="N13" s="40"/>
      <c r="O13" s="90"/>
      <c r="P13" s="37"/>
      <c r="Q13" s="37"/>
      <c r="R13" s="37"/>
      <c r="S13" s="37"/>
      <c r="T13" s="40"/>
      <c r="U13" s="90"/>
      <c r="V13" s="37"/>
      <c r="W13" s="37"/>
      <c r="X13" s="37"/>
      <c r="Y13" s="37"/>
      <c r="Z13" s="1"/>
      <c r="AB13" s="6"/>
      <c r="AC13" s="6"/>
      <c r="AD13" s="6"/>
      <c r="AE13" s="6"/>
      <c r="AF13" s="1"/>
      <c r="AH13" s="6"/>
      <c r="AI13" s="6"/>
      <c r="AJ13" s="6"/>
      <c r="AK13" s="6"/>
    </row>
    <row r="14" spans="1:37" ht="15.75" thickBot="1" x14ac:dyDescent="0.3">
      <c r="A14" s="16" t="s">
        <v>10</v>
      </c>
      <c r="B14" s="91">
        <v>0.17</v>
      </c>
      <c r="C14" s="91" t="s">
        <v>26</v>
      </c>
      <c r="D14" s="91" t="s">
        <v>26</v>
      </c>
      <c r="E14" s="91" t="s">
        <v>26</v>
      </c>
      <c r="F14" s="91" t="s">
        <v>26</v>
      </c>
      <c r="G14" s="92" t="s">
        <v>26</v>
      </c>
      <c r="H14" s="91" t="s">
        <v>26</v>
      </c>
      <c r="I14" s="91" t="s">
        <v>26</v>
      </c>
      <c r="J14" s="91" t="s">
        <v>26</v>
      </c>
      <c r="K14" s="91" t="s">
        <v>26</v>
      </c>
      <c r="L14" s="91" t="s">
        <v>26</v>
      </c>
      <c r="M14" s="92" t="s">
        <v>26</v>
      </c>
      <c r="N14" s="91" t="s">
        <v>26</v>
      </c>
      <c r="O14" s="91" t="s">
        <v>26</v>
      </c>
      <c r="P14" s="91" t="s">
        <v>26</v>
      </c>
      <c r="Q14" s="91" t="s">
        <v>26</v>
      </c>
      <c r="R14" s="91" t="s">
        <v>26</v>
      </c>
      <c r="S14" s="92" t="s">
        <v>26</v>
      </c>
      <c r="T14" s="91">
        <v>0.125</v>
      </c>
      <c r="U14" s="91" t="s">
        <v>26</v>
      </c>
      <c r="V14" s="91" t="s">
        <v>26</v>
      </c>
      <c r="W14" s="91" t="s">
        <v>26</v>
      </c>
      <c r="X14" s="91" t="s">
        <v>26</v>
      </c>
      <c r="Y14" s="92" t="s">
        <v>26</v>
      </c>
      <c r="Z14" s="91" t="s">
        <v>26</v>
      </c>
      <c r="AA14" s="91" t="s">
        <v>26</v>
      </c>
      <c r="AB14" s="91" t="s">
        <v>26</v>
      </c>
      <c r="AC14" s="91" t="s">
        <v>26</v>
      </c>
      <c r="AD14" s="99">
        <v>0.12</v>
      </c>
      <c r="AE14" s="92" t="s">
        <v>26</v>
      </c>
      <c r="AF14" s="91" t="s">
        <v>26</v>
      </c>
      <c r="AG14" s="91" t="s">
        <v>26</v>
      </c>
      <c r="AH14" s="91" t="s">
        <v>26</v>
      </c>
      <c r="AI14" s="91" t="s">
        <v>26</v>
      </c>
      <c r="AJ14" s="91" t="s">
        <v>26</v>
      </c>
      <c r="AK14" s="92" t="s">
        <v>26</v>
      </c>
    </row>
    <row r="15" spans="1:37" ht="15.75" thickBot="1" x14ac:dyDescent="0.3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ht="30" x14ac:dyDescent="0.25">
      <c r="A16" s="17" t="s">
        <v>36</v>
      </c>
      <c r="B16" s="10" t="s">
        <v>33</v>
      </c>
      <c r="C16" s="18" t="s">
        <v>19</v>
      </c>
      <c r="D16" s="18" t="s">
        <v>20</v>
      </c>
      <c r="E16" s="18" t="s">
        <v>21</v>
      </c>
      <c r="F16" s="18" t="s">
        <v>22</v>
      </c>
      <c r="G16" s="19" t="s">
        <v>23</v>
      </c>
      <c r="H16" s="10" t="s">
        <v>33</v>
      </c>
      <c r="I16" s="18" t="s">
        <v>19</v>
      </c>
      <c r="J16" s="18" t="s">
        <v>20</v>
      </c>
      <c r="K16" s="18" t="s">
        <v>21</v>
      </c>
      <c r="L16" s="18" t="s">
        <v>22</v>
      </c>
      <c r="M16" s="19" t="s">
        <v>23</v>
      </c>
      <c r="N16" s="10" t="s">
        <v>33</v>
      </c>
      <c r="O16" s="18" t="s">
        <v>19</v>
      </c>
      <c r="P16" s="18" t="s">
        <v>20</v>
      </c>
      <c r="Q16" s="18" t="s">
        <v>21</v>
      </c>
      <c r="R16" s="18" t="s">
        <v>22</v>
      </c>
      <c r="S16" s="19" t="s">
        <v>23</v>
      </c>
      <c r="T16" s="10" t="s">
        <v>33</v>
      </c>
      <c r="U16" s="18" t="s">
        <v>19</v>
      </c>
      <c r="V16" s="18" t="s">
        <v>20</v>
      </c>
      <c r="W16" s="18" t="s">
        <v>21</v>
      </c>
      <c r="X16" s="18" t="s">
        <v>22</v>
      </c>
      <c r="Y16" s="19" t="s">
        <v>23</v>
      </c>
      <c r="Z16" s="10" t="s">
        <v>33</v>
      </c>
      <c r="AA16" s="18" t="s">
        <v>19</v>
      </c>
      <c r="AB16" s="18" t="s">
        <v>20</v>
      </c>
      <c r="AC16" s="18" t="s">
        <v>21</v>
      </c>
      <c r="AD16" s="18" t="s">
        <v>22</v>
      </c>
      <c r="AE16" s="19" t="s">
        <v>23</v>
      </c>
      <c r="AF16" s="10" t="s">
        <v>33</v>
      </c>
      <c r="AG16" s="18" t="s">
        <v>19</v>
      </c>
      <c r="AH16" s="18" t="s">
        <v>20</v>
      </c>
      <c r="AI16" s="18" t="s">
        <v>21</v>
      </c>
      <c r="AJ16" s="18" t="s">
        <v>22</v>
      </c>
      <c r="AK16" s="19" t="s">
        <v>23</v>
      </c>
    </row>
    <row r="17" spans="1:37" x14ac:dyDescent="0.25">
      <c r="A17" s="4" t="s">
        <v>13</v>
      </c>
      <c r="B17" s="35">
        <v>0</v>
      </c>
      <c r="C17" s="35" t="s">
        <v>26</v>
      </c>
      <c r="D17" s="35" t="s">
        <v>26</v>
      </c>
      <c r="E17" s="35" t="s">
        <v>26</v>
      </c>
      <c r="F17" s="35" t="s">
        <v>26</v>
      </c>
      <c r="G17" s="38" t="s">
        <v>26</v>
      </c>
      <c r="H17" s="35" t="s">
        <v>26</v>
      </c>
      <c r="I17" s="35" t="s">
        <v>26</v>
      </c>
      <c r="J17" s="35" t="s">
        <v>26</v>
      </c>
      <c r="K17" s="35" t="s">
        <v>26</v>
      </c>
      <c r="L17" s="35" t="s">
        <v>26</v>
      </c>
      <c r="M17" s="38" t="s">
        <v>26</v>
      </c>
      <c r="N17" s="35" t="s">
        <v>26</v>
      </c>
      <c r="O17" s="35" t="s">
        <v>26</v>
      </c>
      <c r="P17" s="35" t="s">
        <v>26</v>
      </c>
      <c r="Q17" s="35" t="s">
        <v>26</v>
      </c>
      <c r="R17" s="35" t="s">
        <v>26</v>
      </c>
      <c r="S17" s="38" t="s">
        <v>26</v>
      </c>
      <c r="T17" s="35">
        <v>1</v>
      </c>
      <c r="U17" s="35" t="s">
        <v>26</v>
      </c>
      <c r="V17" s="35" t="s">
        <v>26</v>
      </c>
      <c r="W17" s="35" t="s">
        <v>26</v>
      </c>
      <c r="X17" s="35" t="s">
        <v>26</v>
      </c>
      <c r="Y17" s="38" t="s">
        <v>26</v>
      </c>
      <c r="Z17" s="35" t="s">
        <v>26</v>
      </c>
      <c r="AA17" s="35" t="s">
        <v>26</v>
      </c>
      <c r="AB17" s="35" t="s">
        <v>26</v>
      </c>
      <c r="AC17" s="35" t="s">
        <v>26</v>
      </c>
      <c r="AD17" s="97">
        <v>116</v>
      </c>
      <c r="AE17" s="38" t="s">
        <v>26</v>
      </c>
      <c r="AF17" s="35" t="s">
        <v>26</v>
      </c>
      <c r="AG17" s="35" t="s">
        <v>26</v>
      </c>
      <c r="AH17" s="35" t="s">
        <v>26</v>
      </c>
      <c r="AI17" s="35" t="s">
        <v>26</v>
      </c>
      <c r="AJ17" s="35" t="s">
        <v>26</v>
      </c>
      <c r="AK17" s="38" t="s">
        <v>26</v>
      </c>
    </row>
    <row r="18" spans="1:37" x14ac:dyDescent="0.25">
      <c r="A18" s="4" t="s">
        <v>14</v>
      </c>
      <c r="B18" s="35">
        <v>0</v>
      </c>
      <c r="C18" s="35" t="s">
        <v>26</v>
      </c>
      <c r="D18" s="35" t="s">
        <v>26</v>
      </c>
      <c r="E18" s="35" t="s">
        <v>26</v>
      </c>
      <c r="F18" s="35" t="s">
        <v>26</v>
      </c>
      <c r="G18" s="38" t="s">
        <v>26</v>
      </c>
      <c r="H18" s="35" t="s">
        <v>26</v>
      </c>
      <c r="I18" s="35" t="s">
        <v>26</v>
      </c>
      <c r="J18" s="35" t="s">
        <v>26</v>
      </c>
      <c r="K18" s="35" t="s">
        <v>26</v>
      </c>
      <c r="L18" s="35" t="s">
        <v>26</v>
      </c>
      <c r="M18" s="38" t="s">
        <v>26</v>
      </c>
      <c r="N18" s="35" t="s">
        <v>26</v>
      </c>
      <c r="O18" s="35" t="s">
        <v>26</v>
      </c>
      <c r="P18" s="35" t="s">
        <v>26</v>
      </c>
      <c r="Q18" s="35" t="s">
        <v>26</v>
      </c>
      <c r="R18" s="35" t="s">
        <v>26</v>
      </c>
      <c r="S18" s="38" t="s">
        <v>26</v>
      </c>
      <c r="T18" s="35">
        <v>1</v>
      </c>
      <c r="U18" s="35" t="s">
        <v>26</v>
      </c>
      <c r="V18" s="35" t="s">
        <v>26</v>
      </c>
      <c r="W18" s="35" t="s">
        <v>26</v>
      </c>
      <c r="X18" s="35" t="s">
        <v>26</v>
      </c>
      <c r="Y18" s="38" t="s">
        <v>26</v>
      </c>
      <c r="Z18" s="35" t="s">
        <v>26</v>
      </c>
      <c r="AA18" s="35" t="s">
        <v>26</v>
      </c>
      <c r="AB18" s="35" t="s">
        <v>26</v>
      </c>
      <c r="AC18" s="35" t="s">
        <v>26</v>
      </c>
      <c r="AD18" s="97">
        <v>116</v>
      </c>
      <c r="AE18" s="38" t="s">
        <v>26</v>
      </c>
      <c r="AF18" s="35" t="s">
        <v>26</v>
      </c>
      <c r="AG18" s="35" t="s">
        <v>26</v>
      </c>
      <c r="AH18" s="35" t="s">
        <v>26</v>
      </c>
      <c r="AI18" s="35" t="s">
        <v>26</v>
      </c>
      <c r="AJ18" s="35" t="s">
        <v>26</v>
      </c>
      <c r="AK18" s="38" t="s">
        <v>26</v>
      </c>
    </row>
    <row r="19" spans="1:37" x14ac:dyDescent="0.25">
      <c r="A19" s="4" t="s">
        <v>15</v>
      </c>
      <c r="B19" s="35">
        <v>0</v>
      </c>
      <c r="C19" s="35" t="s">
        <v>26</v>
      </c>
      <c r="D19" s="35" t="s">
        <v>26</v>
      </c>
      <c r="E19" s="35" t="s">
        <v>26</v>
      </c>
      <c r="F19" s="35" t="s">
        <v>26</v>
      </c>
      <c r="G19" s="38" t="s">
        <v>26</v>
      </c>
      <c r="H19" s="35" t="s">
        <v>26</v>
      </c>
      <c r="I19" s="35" t="s">
        <v>26</v>
      </c>
      <c r="J19" s="35" t="s">
        <v>26</v>
      </c>
      <c r="K19" s="35" t="s">
        <v>26</v>
      </c>
      <c r="L19" s="35" t="s">
        <v>26</v>
      </c>
      <c r="M19" s="38" t="s">
        <v>26</v>
      </c>
      <c r="N19" s="35" t="s">
        <v>26</v>
      </c>
      <c r="O19" s="35" t="s">
        <v>26</v>
      </c>
      <c r="P19" s="35" t="s">
        <v>26</v>
      </c>
      <c r="Q19" s="35" t="s">
        <v>26</v>
      </c>
      <c r="R19" s="35" t="s">
        <v>26</v>
      </c>
      <c r="S19" s="38" t="s">
        <v>26</v>
      </c>
      <c r="T19" s="35">
        <v>1</v>
      </c>
      <c r="U19" s="35" t="s">
        <v>26</v>
      </c>
      <c r="V19" s="35" t="s">
        <v>26</v>
      </c>
      <c r="W19" s="35" t="s">
        <v>26</v>
      </c>
      <c r="X19" s="35" t="s">
        <v>26</v>
      </c>
      <c r="Y19" s="38" t="s">
        <v>26</v>
      </c>
      <c r="Z19" s="35" t="s">
        <v>26</v>
      </c>
      <c r="AA19" s="35" t="s">
        <v>26</v>
      </c>
      <c r="AB19" s="35" t="s">
        <v>26</v>
      </c>
      <c r="AC19" s="35" t="s">
        <v>26</v>
      </c>
      <c r="AD19" s="97">
        <v>106</v>
      </c>
      <c r="AE19" s="38" t="s">
        <v>26</v>
      </c>
      <c r="AF19" s="35" t="s">
        <v>26</v>
      </c>
      <c r="AG19" s="35" t="s">
        <v>26</v>
      </c>
      <c r="AH19" s="35" t="s">
        <v>26</v>
      </c>
      <c r="AI19" s="35" t="s">
        <v>26</v>
      </c>
      <c r="AJ19" s="35" t="s">
        <v>26</v>
      </c>
      <c r="AK19" s="38" t="s">
        <v>26</v>
      </c>
    </row>
    <row r="20" spans="1:37" x14ac:dyDescent="0.25">
      <c r="A20" s="4" t="s">
        <v>16</v>
      </c>
      <c r="B20" s="35">
        <v>0</v>
      </c>
      <c r="C20" s="35" t="s">
        <v>26</v>
      </c>
      <c r="D20" s="35" t="s">
        <v>26</v>
      </c>
      <c r="E20" s="35" t="s">
        <v>26</v>
      </c>
      <c r="F20" s="35" t="s">
        <v>26</v>
      </c>
      <c r="G20" s="38" t="s">
        <v>26</v>
      </c>
      <c r="H20" s="35" t="s">
        <v>26</v>
      </c>
      <c r="I20" s="35" t="s">
        <v>26</v>
      </c>
      <c r="J20" s="35" t="s">
        <v>26</v>
      </c>
      <c r="K20" s="35" t="s">
        <v>26</v>
      </c>
      <c r="L20" s="35" t="s">
        <v>26</v>
      </c>
      <c r="M20" s="38" t="s">
        <v>26</v>
      </c>
      <c r="N20" s="35" t="s">
        <v>26</v>
      </c>
      <c r="O20" s="35" t="s">
        <v>26</v>
      </c>
      <c r="P20" s="35" t="s">
        <v>26</v>
      </c>
      <c r="Q20" s="35" t="s">
        <v>26</v>
      </c>
      <c r="R20" s="35" t="s">
        <v>26</v>
      </c>
      <c r="S20" s="38" t="s">
        <v>26</v>
      </c>
      <c r="T20" s="35">
        <v>1</v>
      </c>
      <c r="U20" s="35" t="s">
        <v>26</v>
      </c>
      <c r="V20" s="35" t="s">
        <v>26</v>
      </c>
      <c r="W20" s="35" t="s">
        <v>26</v>
      </c>
      <c r="X20" s="35" t="s">
        <v>26</v>
      </c>
      <c r="Y20" s="38" t="s">
        <v>26</v>
      </c>
      <c r="Z20" s="35" t="s">
        <v>26</v>
      </c>
      <c r="AA20" s="35" t="s">
        <v>26</v>
      </c>
      <c r="AB20" s="35" t="s">
        <v>26</v>
      </c>
      <c r="AC20" s="35" t="s">
        <v>26</v>
      </c>
      <c r="AD20" s="97">
        <v>96</v>
      </c>
      <c r="AE20" s="38" t="s">
        <v>26</v>
      </c>
      <c r="AF20" s="35" t="s">
        <v>26</v>
      </c>
      <c r="AG20" s="35" t="s">
        <v>26</v>
      </c>
      <c r="AH20" s="35" t="s">
        <v>26</v>
      </c>
      <c r="AI20" s="35" t="s">
        <v>26</v>
      </c>
      <c r="AJ20" s="35" t="s">
        <v>26</v>
      </c>
      <c r="AK20" s="38" t="s">
        <v>26</v>
      </c>
    </row>
    <row r="21" spans="1:37" x14ac:dyDescent="0.25">
      <c r="A21" s="4" t="s">
        <v>17</v>
      </c>
      <c r="B21" s="35">
        <v>0</v>
      </c>
      <c r="C21" s="35" t="s">
        <v>26</v>
      </c>
      <c r="D21" s="35" t="s">
        <v>26</v>
      </c>
      <c r="E21" s="35" t="s">
        <v>26</v>
      </c>
      <c r="F21" s="35" t="s">
        <v>26</v>
      </c>
      <c r="G21" s="38" t="s">
        <v>26</v>
      </c>
      <c r="H21" s="35" t="s">
        <v>26</v>
      </c>
      <c r="I21" s="35" t="s">
        <v>26</v>
      </c>
      <c r="J21" s="35" t="s">
        <v>26</v>
      </c>
      <c r="K21" s="35" t="s">
        <v>26</v>
      </c>
      <c r="L21" s="35" t="s">
        <v>26</v>
      </c>
      <c r="M21" s="38" t="s">
        <v>26</v>
      </c>
      <c r="N21" s="35" t="s">
        <v>26</v>
      </c>
      <c r="O21" s="35" t="s">
        <v>26</v>
      </c>
      <c r="P21" s="35" t="s">
        <v>26</v>
      </c>
      <c r="Q21" s="35" t="s">
        <v>26</v>
      </c>
      <c r="R21" s="35" t="s">
        <v>26</v>
      </c>
      <c r="S21" s="38" t="s">
        <v>26</v>
      </c>
      <c r="T21" s="35">
        <v>1</v>
      </c>
      <c r="U21" s="35" t="s">
        <v>26</v>
      </c>
      <c r="V21" s="35" t="s">
        <v>26</v>
      </c>
      <c r="W21" s="35" t="s">
        <v>26</v>
      </c>
      <c r="X21" s="35" t="s">
        <v>26</v>
      </c>
      <c r="Y21" s="38" t="s">
        <v>26</v>
      </c>
      <c r="Z21" s="35" t="s">
        <v>26</v>
      </c>
      <c r="AA21" s="35" t="s">
        <v>26</v>
      </c>
      <c r="AB21" s="35" t="s">
        <v>26</v>
      </c>
      <c r="AC21" s="35" t="s">
        <v>26</v>
      </c>
      <c r="AD21" s="97">
        <v>86</v>
      </c>
      <c r="AE21" s="38" t="s">
        <v>26</v>
      </c>
      <c r="AF21" s="35" t="s">
        <v>26</v>
      </c>
      <c r="AG21" s="35" t="s">
        <v>26</v>
      </c>
      <c r="AH21" s="35" t="s">
        <v>26</v>
      </c>
      <c r="AI21" s="35" t="s">
        <v>26</v>
      </c>
      <c r="AJ21" s="35" t="s">
        <v>26</v>
      </c>
      <c r="AK21" s="38" t="s">
        <v>26</v>
      </c>
    </row>
    <row r="22" spans="1:37" x14ac:dyDescent="0.25">
      <c r="A22" s="4" t="s">
        <v>29</v>
      </c>
      <c r="B22" s="35">
        <v>0</v>
      </c>
      <c r="C22" s="35" t="s">
        <v>26</v>
      </c>
      <c r="D22" s="35" t="s">
        <v>26</v>
      </c>
      <c r="E22" s="35" t="s">
        <v>26</v>
      </c>
      <c r="F22" s="35" t="s">
        <v>26</v>
      </c>
      <c r="G22" s="38" t="s">
        <v>26</v>
      </c>
      <c r="H22" s="35" t="s">
        <v>26</v>
      </c>
      <c r="I22" s="35" t="s">
        <v>26</v>
      </c>
      <c r="J22" s="35" t="s">
        <v>26</v>
      </c>
      <c r="K22" s="35" t="s">
        <v>26</v>
      </c>
      <c r="L22" s="35" t="s">
        <v>26</v>
      </c>
      <c r="M22" s="38" t="s">
        <v>26</v>
      </c>
      <c r="N22" s="35" t="s">
        <v>26</v>
      </c>
      <c r="O22" s="35" t="s">
        <v>26</v>
      </c>
      <c r="P22" s="35" t="s">
        <v>26</v>
      </c>
      <c r="Q22" s="35" t="s">
        <v>26</v>
      </c>
      <c r="R22" s="35" t="s">
        <v>26</v>
      </c>
      <c r="S22" s="38" t="s">
        <v>26</v>
      </c>
      <c r="T22" s="35">
        <v>1</v>
      </c>
      <c r="U22" s="35" t="s">
        <v>26</v>
      </c>
      <c r="V22" s="35" t="s">
        <v>26</v>
      </c>
      <c r="W22" s="35" t="s">
        <v>26</v>
      </c>
      <c r="X22" s="35" t="s">
        <v>26</v>
      </c>
      <c r="Y22" s="38" t="s">
        <v>26</v>
      </c>
      <c r="Z22" s="35" t="s">
        <v>26</v>
      </c>
      <c r="AA22" s="35" t="s">
        <v>26</v>
      </c>
      <c r="AB22" s="35" t="s">
        <v>26</v>
      </c>
      <c r="AC22" s="35" t="s">
        <v>26</v>
      </c>
      <c r="AD22" s="97">
        <v>86</v>
      </c>
      <c r="AE22" s="38" t="s">
        <v>26</v>
      </c>
      <c r="AF22" s="35" t="s">
        <v>26</v>
      </c>
      <c r="AG22" s="35" t="s">
        <v>26</v>
      </c>
      <c r="AH22" s="35" t="s">
        <v>26</v>
      </c>
      <c r="AI22" s="35" t="s">
        <v>26</v>
      </c>
      <c r="AJ22" s="35" t="s">
        <v>26</v>
      </c>
      <c r="AK22" s="38" t="s">
        <v>26</v>
      </c>
    </row>
    <row r="23" spans="1:37" x14ac:dyDescent="0.25">
      <c r="A23" s="4" t="s">
        <v>37</v>
      </c>
      <c r="B23" s="35">
        <v>50</v>
      </c>
      <c r="C23" s="35" t="s">
        <v>26</v>
      </c>
      <c r="D23" s="35" t="s">
        <v>26</v>
      </c>
      <c r="E23" s="35" t="s">
        <v>26</v>
      </c>
      <c r="F23" s="35" t="s">
        <v>26</v>
      </c>
      <c r="G23" s="38" t="s">
        <v>26</v>
      </c>
      <c r="H23" s="35" t="s">
        <v>26</v>
      </c>
      <c r="I23" s="35" t="s">
        <v>26</v>
      </c>
      <c r="J23" s="35" t="s">
        <v>26</v>
      </c>
      <c r="K23" s="35" t="s">
        <v>26</v>
      </c>
      <c r="L23" s="35" t="s">
        <v>26</v>
      </c>
      <c r="M23" s="38" t="s">
        <v>26</v>
      </c>
      <c r="N23" s="35" t="s">
        <v>26</v>
      </c>
      <c r="O23" s="35" t="s">
        <v>26</v>
      </c>
      <c r="P23" s="35" t="s">
        <v>26</v>
      </c>
      <c r="Q23" s="35" t="s">
        <v>26</v>
      </c>
      <c r="R23" s="35" t="s">
        <v>26</v>
      </c>
      <c r="S23" s="38" t="s">
        <v>26</v>
      </c>
      <c r="T23" s="35">
        <v>0</v>
      </c>
      <c r="U23" s="35" t="s">
        <v>26</v>
      </c>
      <c r="V23" s="35" t="s">
        <v>26</v>
      </c>
      <c r="W23" s="35" t="s">
        <v>26</v>
      </c>
      <c r="X23" s="35" t="s">
        <v>26</v>
      </c>
      <c r="Y23" s="38" t="s">
        <v>26</v>
      </c>
      <c r="Z23" s="35" t="s">
        <v>26</v>
      </c>
      <c r="AA23" s="35" t="s">
        <v>26</v>
      </c>
      <c r="AB23" s="35" t="s">
        <v>26</v>
      </c>
      <c r="AC23" s="35" t="s">
        <v>26</v>
      </c>
      <c r="AD23" s="97">
        <v>150</v>
      </c>
      <c r="AE23" s="38" t="s">
        <v>26</v>
      </c>
      <c r="AF23" s="35" t="s">
        <v>26</v>
      </c>
      <c r="AG23" s="35" t="s">
        <v>26</v>
      </c>
      <c r="AH23" s="35" t="s">
        <v>26</v>
      </c>
      <c r="AI23" s="35" t="s">
        <v>26</v>
      </c>
      <c r="AJ23" s="35" t="s">
        <v>26</v>
      </c>
      <c r="AK23" s="38" t="s">
        <v>26</v>
      </c>
    </row>
    <row r="24" spans="1:37" ht="15.75" thickBot="1" x14ac:dyDescent="0.3">
      <c r="A24" s="5" t="s">
        <v>12</v>
      </c>
      <c r="B24" s="36">
        <v>150</v>
      </c>
      <c r="C24" s="36" t="s">
        <v>26</v>
      </c>
      <c r="D24" s="36" t="s">
        <v>26</v>
      </c>
      <c r="E24" s="36" t="s">
        <v>26</v>
      </c>
      <c r="F24" s="36" t="s">
        <v>26</v>
      </c>
      <c r="G24" s="39" t="s">
        <v>26</v>
      </c>
      <c r="H24" s="36" t="s">
        <v>26</v>
      </c>
      <c r="I24" s="36" t="s">
        <v>26</v>
      </c>
      <c r="J24" s="36" t="s">
        <v>26</v>
      </c>
      <c r="K24" s="36" t="s">
        <v>26</v>
      </c>
      <c r="L24" s="36" t="s">
        <v>26</v>
      </c>
      <c r="M24" s="39" t="s">
        <v>26</v>
      </c>
      <c r="N24" s="36" t="s">
        <v>26</v>
      </c>
      <c r="O24" s="36" t="s">
        <v>26</v>
      </c>
      <c r="P24" s="36" t="s">
        <v>26</v>
      </c>
      <c r="Q24" s="36" t="s">
        <v>26</v>
      </c>
      <c r="R24" s="36" t="s">
        <v>26</v>
      </c>
      <c r="S24" s="39" t="s">
        <v>26</v>
      </c>
      <c r="T24" s="36">
        <v>150</v>
      </c>
      <c r="U24" s="36" t="s">
        <v>26</v>
      </c>
      <c r="V24" s="36" t="s">
        <v>26</v>
      </c>
      <c r="W24" s="36" t="s">
        <v>26</v>
      </c>
      <c r="X24" s="36" t="s">
        <v>26</v>
      </c>
      <c r="Y24" s="39" t="s">
        <v>26</v>
      </c>
      <c r="Z24" s="36" t="s">
        <v>26</v>
      </c>
      <c r="AA24" s="36" t="s">
        <v>26</v>
      </c>
      <c r="AB24" s="36" t="s">
        <v>26</v>
      </c>
      <c r="AC24" s="36" t="s">
        <v>26</v>
      </c>
      <c r="AD24" s="98">
        <v>150</v>
      </c>
      <c r="AE24" s="39" t="s">
        <v>26</v>
      </c>
      <c r="AF24" s="36" t="s">
        <v>26</v>
      </c>
      <c r="AG24" s="36" t="s">
        <v>26</v>
      </c>
      <c r="AH24" s="36" t="s">
        <v>26</v>
      </c>
      <c r="AI24" s="36" t="s">
        <v>26</v>
      </c>
      <c r="AJ24" s="36" t="s">
        <v>26</v>
      </c>
      <c r="AK24" s="39" t="s">
        <v>26</v>
      </c>
    </row>
    <row r="25" spans="1:37" ht="15.75" thickBot="1" x14ac:dyDescent="0.3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ht="15.75" thickBot="1" x14ac:dyDescent="0.3">
      <c r="A26" s="141" t="s">
        <v>38</v>
      </c>
      <c r="B26" s="142"/>
      <c r="C26" s="142"/>
      <c r="D26" s="142"/>
      <c r="E26" s="142"/>
      <c r="F26" s="142"/>
      <c r="G26" s="143"/>
      <c r="H26" s="29"/>
      <c r="I26" s="30"/>
      <c r="J26" s="30"/>
      <c r="K26" s="30"/>
      <c r="L26" s="30"/>
      <c r="M26" s="31"/>
      <c r="N26" s="29"/>
      <c r="O26" s="30"/>
      <c r="P26" s="30"/>
      <c r="Q26" s="30"/>
      <c r="R26" s="30"/>
      <c r="S26" s="31"/>
      <c r="T26" s="29"/>
      <c r="U26" s="30"/>
      <c r="V26" s="30"/>
      <c r="W26" s="30"/>
      <c r="X26" s="30"/>
      <c r="Y26" s="31"/>
      <c r="Z26" s="29"/>
      <c r="AA26" s="30"/>
      <c r="AB26" s="30"/>
      <c r="AC26" s="30"/>
      <c r="AD26" s="30"/>
      <c r="AE26" s="31"/>
      <c r="AF26" s="29"/>
      <c r="AG26" s="30"/>
      <c r="AH26" s="30"/>
      <c r="AI26" s="30"/>
      <c r="AJ26" s="30"/>
      <c r="AK26" s="31"/>
    </row>
    <row r="27" spans="1:37" x14ac:dyDescent="0.25">
      <c r="A27" s="20" t="s">
        <v>18</v>
      </c>
      <c r="B27" s="35">
        <v>95</v>
      </c>
      <c r="C27" s="35" t="s">
        <v>26</v>
      </c>
      <c r="D27" s="35" t="s">
        <v>26</v>
      </c>
      <c r="E27" s="35" t="s">
        <v>26</v>
      </c>
      <c r="F27" s="35" t="s">
        <v>26</v>
      </c>
      <c r="G27" s="38" t="s">
        <v>26</v>
      </c>
      <c r="H27" s="100" t="s">
        <v>26</v>
      </c>
      <c r="I27" s="100" t="s">
        <v>26</v>
      </c>
      <c r="J27" s="100" t="s">
        <v>26</v>
      </c>
      <c r="K27" s="100" t="s">
        <v>26</v>
      </c>
      <c r="L27" s="100" t="s">
        <v>26</v>
      </c>
      <c r="M27" s="101" t="s">
        <v>26</v>
      </c>
      <c r="N27" s="100" t="s">
        <v>26</v>
      </c>
      <c r="O27" s="100" t="s">
        <v>26</v>
      </c>
      <c r="P27" s="100" t="s">
        <v>26</v>
      </c>
      <c r="Q27" s="100" t="s">
        <v>26</v>
      </c>
      <c r="R27" s="100" t="s">
        <v>26</v>
      </c>
      <c r="S27" s="101" t="s">
        <v>26</v>
      </c>
      <c r="T27" s="35">
        <v>90</v>
      </c>
      <c r="U27" s="100" t="s">
        <v>26</v>
      </c>
      <c r="V27" s="100" t="s">
        <v>26</v>
      </c>
      <c r="W27" s="100" t="s">
        <v>26</v>
      </c>
      <c r="X27" s="100" t="s">
        <v>26</v>
      </c>
      <c r="Y27" s="101" t="s">
        <v>26</v>
      </c>
      <c r="Z27" s="100" t="s">
        <v>26</v>
      </c>
      <c r="AA27" s="100" t="s">
        <v>26</v>
      </c>
      <c r="AB27" s="100" t="s">
        <v>26</v>
      </c>
      <c r="AC27" s="100" t="s">
        <v>26</v>
      </c>
      <c r="AD27" s="97">
        <v>125</v>
      </c>
      <c r="AE27" s="101" t="s">
        <v>26</v>
      </c>
      <c r="AF27" s="100" t="s">
        <v>26</v>
      </c>
      <c r="AG27" s="100" t="s">
        <v>26</v>
      </c>
      <c r="AH27" s="100" t="s">
        <v>26</v>
      </c>
      <c r="AI27" s="100" t="s">
        <v>26</v>
      </c>
      <c r="AJ27" s="100" t="s">
        <v>26</v>
      </c>
      <c r="AK27" s="101" t="s">
        <v>26</v>
      </c>
    </row>
    <row r="28" spans="1:37" x14ac:dyDescent="0.25">
      <c r="A28" s="4" t="s">
        <v>11</v>
      </c>
      <c r="B28" s="2">
        <v>0.15</v>
      </c>
      <c r="C28" s="2" t="s">
        <v>27</v>
      </c>
      <c r="D28" s="2" t="s">
        <v>27</v>
      </c>
      <c r="E28" s="2" t="s">
        <v>27</v>
      </c>
      <c r="F28" s="2" t="s">
        <v>27</v>
      </c>
      <c r="G28" s="3" t="s">
        <v>27</v>
      </c>
      <c r="H28" s="2" t="s">
        <v>27</v>
      </c>
      <c r="I28" s="2" t="s">
        <v>27</v>
      </c>
      <c r="J28" s="2" t="s">
        <v>27</v>
      </c>
      <c r="K28" s="2" t="s">
        <v>27</v>
      </c>
      <c r="L28" s="2" t="s">
        <v>27</v>
      </c>
      <c r="M28" s="3" t="s">
        <v>27</v>
      </c>
      <c r="N28" s="2" t="s">
        <v>27</v>
      </c>
      <c r="O28" s="2" t="s">
        <v>27</v>
      </c>
      <c r="P28" s="2" t="s">
        <v>27</v>
      </c>
      <c r="Q28" s="2" t="s">
        <v>27</v>
      </c>
      <c r="R28" s="2" t="s">
        <v>27</v>
      </c>
      <c r="S28" s="3" t="s">
        <v>27</v>
      </c>
      <c r="T28" s="2">
        <v>0.3</v>
      </c>
      <c r="U28" s="2" t="s">
        <v>27</v>
      </c>
      <c r="V28" s="2" t="s">
        <v>27</v>
      </c>
      <c r="W28" s="2" t="s">
        <v>27</v>
      </c>
      <c r="X28" s="2" t="s">
        <v>27</v>
      </c>
      <c r="Y28" s="3" t="s">
        <v>27</v>
      </c>
      <c r="Z28" s="2" t="s">
        <v>27</v>
      </c>
      <c r="AA28" s="2" t="s">
        <v>27</v>
      </c>
      <c r="AB28" s="2" t="s">
        <v>27</v>
      </c>
      <c r="AC28" s="2" t="s">
        <v>27</v>
      </c>
      <c r="AD28" s="74">
        <v>0.25</v>
      </c>
      <c r="AE28" s="3" t="s">
        <v>27</v>
      </c>
      <c r="AF28" s="2" t="s">
        <v>27</v>
      </c>
      <c r="AG28" s="2" t="s">
        <v>27</v>
      </c>
      <c r="AH28" s="2" t="s">
        <v>27</v>
      </c>
      <c r="AI28" s="2" t="s">
        <v>27</v>
      </c>
      <c r="AJ28" s="2" t="s">
        <v>27</v>
      </c>
      <c r="AK28" s="3" t="s">
        <v>27</v>
      </c>
    </row>
    <row r="29" spans="1:37" ht="15.75" thickBot="1" x14ac:dyDescent="0.3">
      <c r="A29" s="21" t="s">
        <v>39</v>
      </c>
      <c r="B29" s="36">
        <v>6</v>
      </c>
      <c r="C29" s="36" t="s">
        <v>26</v>
      </c>
      <c r="D29" s="36" t="s">
        <v>26</v>
      </c>
      <c r="E29" s="36" t="s">
        <v>26</v>
      </c>
      <c r="F29" s="36" t="s">
        <v>26</v>
      </c>
      <c r="G29" s="39" t="s">
        <v>26</v>
      </c>
      <c r="H29" s="36" t="s">
        <v>26</v>
      </c>
      <c r="I29" s="36" t="s">
        <v>26</v>
      </c>
      <c r="J29" s="36" t="s">
        <v>26</v>
      </c>
      <c r="K29" s="36" t="s">
        <v>26</v>
      </c>
      <c r="L29" s="36" t="s">
        <v>26</v>
      </c>
      <c r="M29" s="39" t="s">
        <v>26</v>
      </c>
      <c r="N29" s="36" t="s">
        <v>26</v>
      </c>
      <c r="O29" s="36" t="s">
        <v>26</v>
      </c>
      <c r="P29" s="36" t="s">
        <v>26</v>
      </c>
      <c r="Q29" s="36" t="s">
        <v>26</v>
      </c>
      <c r="R29" s="36" t="s">
        <v>26</v>
      </c>
      <c r="S29" s="39" t="s">
        <v>26</v>
      </c>
      <c r="T29" s="36">
        <v>5</v>
      </c>
      <c r="U29" s="36" t="s">
        <v>26</v>
      </c>
      <c r="V29" s="36" t="s">
        <v>26</v>
      </c>
      <c r="W29" s="36" t="s">
        <v>26</v>
      </c>
      <c r="X29" s="36" t="s">
        <v>26</v>
      </c>
      <c r="Y29" s="39" t="s">
        <v>26</v>
      </c>
      <c r="Z29" s="36" t="s">
        <v>26</v>
      </c>
      <c r="AA29" s="36" t="s">
        <v>26</v>
      </c>
      <c r="AB29" s="36" t="s">
        <v>26</v>
      </c>
      <c r="AC29" s="36" t="s">
        <v>26</v>
      </c>
      <c r="AD29" s="98">
        <v>0</v>
      </c>
      <c r="AE29" s="39" t="s">
        <v>26</v>
      </c>
      <c r="AF29" s="36" t="s">
        <v>26</v>
      </c>
      <c r="AG29" s="36" t="s">
        <v>26</v>
      </c>
      <c r="AH29" s="36" t="s">
        <v>26</v>
      </c>
      <c r="AI29" s="36" t="s">
        <v>26</v>
      </c>
      <c r="AJ29" s="36" t="s">
        <v>26</v>
      </c>
      <c r="AK29" s="39" t="s">
        <v>26</v>
      </c>
    </row>
  </sheetData>
  <mergeCells count="1">
    <mergeCell ref="A26:G26"/>
  </mergeCells>
  <pageMargins left="0.7" right="0.7" top="0.75" bottom="0.75" header="0.3" footer="0.3"/>
  <pageSetup orientation="landscape" r:id="rId1"/>
  <headerFooter>
    <oddHeader>&amp;L&amp;"-,Bold"&amp;16North Central</oddHeader>
    <oddFooter>&amp;L&amp;"-,Bold"&amp;8IFB NO.02318 – PROPANE, AUTO GAS (LPG), PARTS AND SERVICE &amp;RBidder's Company Name:___________________________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5"/>
  <sheetViews>
    <sheetView tabSelected="1" zoomScaleNormal="100" workbookViewId="0">
      <selection activeCell="K1" sqref="K1:L1"/>
    </sheetView>
  </sheetViews>
  <sheetFormatPr defaultRowHeight="15" x14ac:dyDescent="0.25"/>
  <cols>
    <col min="1" max="1" width="48.28515625" customWidth="1"/>
    <col min="2" max="3" width="9.5703125" bestFit="1" customWidth="1"/>
    <col min="4" max="4" width="2.5703125" customWidth="1"/>
    <col min="5" max="5" width="20.42578125" customWidth="1"/>
    <col min="12" max="12" width="9.5703125" bestFit="1" customWidth="1"/>
  </cols>
  <sheetData>
    <row r="1" spans="1:12" ht="23.25" x14ac:dyDescent="0.35">
      <c r="A1" s="145" t="s">
        <v>73</v>
      </c>
      <c r="B1" s="145"/>
      <c r="C1" s="145"/>
      <c r="D1" s="145"/>
      <c r="E1" s="145"/>
      <c r="L1" s="90"/>
    </row>
    <row r="2" spans="1:12" ht="15.75" thickBot="1" x14ac:dyDescent="0.3">
      <c r="A2" s="64" t="s">
        <v>56</v>
      </c>
      <c r="B2" s="144" t="s">
        <v>65</v>
      </c>
      <c r="C2" s="144"/>
      <c r="E2" s="64" t="s">
        <v>66</v>
      </c>
    </row>
    <row r="3" spans="1:12" ht="15.75" thickBot="1" x14ac:dyDescent="0.3">
      <c r="A3" s="112"/>
      <c r="B3" s="44" t="s">
        <v>34</v>
      </c>
      <c r="C3" s="11" t="s">
        <v>34</v>
      </c>
      <c r="E3" s="135" t="s">
        <v>67</v>
      </c>
    </row>
    <row r="4" spans="1:12" ht="30" x14ac:dyDescent="0.25">
      <c r="A4" s="113" t="s">
        <v>35</v>
      </c>
      <c r="B4" s="116" t="s">
        <v>24</v>
      </c>
      <c r="C4" s="15" t="s">
        <v>25</v>
      </c>
    </row>
    <row r="5" spans="1:12" x14ac:dyDescent="0.25">
      <c r="A5" s="114" t="s">
        <v>0</v>
      </c>
      <c r="B5" s="125">
        <v>0.48425000000000001</v>
      </c>
      <c r="C5" s="125">
        <v>0.48425000000000001</v>
      </c>
      <c r="E5" t="s">
        <v>68</v>
      </c>
    </row>
    <row r="6" spans="1:12" x14ac:dyDescent="0.25">
      <c r="A6" s="114" t="s">
        <v>1</v>
      </c>
      <c r="B6" s="125">
        <v>0.38897999999999999</v>
      </c>
      <c r="C6" s="125">
        <v>0.38897999999999999</v>
      </c>
      <c r="E6" t="s">
        <v>69</v>
      </c>
    </row>
    <row r="7" spans="1:12" x14ac:dyDescent="0.25">
      <c r="A7" s="114" t="s">
        <v>2</v>
      </c>
      <c r="B7" s="125">
        <v>0.36781000000000003</v>
      </c>
      <c r="C7" s="125">
        <v>0.36781000000000003</v>
      </c>
      <c r="E7" t="s">
        <v>70</v>
      </c>
    </row>
    <row r="8" spans="1:12" x14ac:dyDescent="0.25">
      <c r="A8" s="114" t="s">
        <v>30</v>
      </c>
      <c r="B8" s="125">
        <v>0.31490000000000001</v>
      </c>
      <c r="C8" s="125">
        <v>0.31490000000000001</v>
      </c>
    </row>
    <row r="9" spans="1:12" x14ac:dyDescent="0.25">
      <c r="A9" s="114" t="s">
        <v>31</v>
      </c>
      <c r="B9" s="125">
        <v>0.29372999999999999</v>
      </c>
      <c r="C9" s="125">
        <v>0.29372999999999999</v>
      </c>
      <c r="E9" s="136"/>
    </row>
    <row r="10" spans="1:12" x14ac:dyDescent="0.25">
      <c r="A10" s="114" t="s">
        <v>32</v>
      </c>
      <c r="B10" s="125">
        <v>0.21962999999999999</v>
      </c>
      <c r="C10" s="125">
        <v>0.21962999999999999</v>
      </c>
    </row>
    <row r="11" spans="1:12" x14ac:dyDescent="0.25">
      <c r="A11" s="114" t="s">
        <v>3</v>
      </c>
      <c r="B11" s="125">
        <v>0.19423000000000001</v>
      </c>
      <c r="C11" s="125">
        <v>0.19423000000000001</v>
      </c>
    </row>
    <row r="12" spans="1:12" ht="15.75" thickBot="1" x14ac:dyDescent="0.3">
      <c r="A12" s="115" t="s">
        <v>10</v>
      </c>
      <c r="B12" s="127">
        <v>0.15876999999999999</v>
      </c>
      <c r="C12" s="127">
        <v>0.15876999999999999</v>
      </c>
      <c r="E12" s="136"/>
    </row>
    <row r="13" spans="1:12" ht="15.75" thickBot="1" x14ac:dyDescent="0.3">
      <c r="A13" s="7"/>
      <c r="E13" s="136"/>
    </row>
    <row r="14" spans="1:12" x14ac:dyDescent="0.25">
      <c r="A14" s="117" t="s">
        <v>36</v>
      </c>
      <c r="B14" s="17" t="s">
        <v>24</v>
      </c>
      <c r="C14" s="19" t="s">
        <v>25</v>
      </c>
    </row>
    <row r="15" spans="1:12" x14ac:dyDescent="0.25">
      <c r="A15" s="114" t="s">
        <v>13</v>
      </c>
      <c r="B15" s="125">
        <v>68.800600000000003</v>
      </c>
      <c r="C15" s="125">
        <v>68.800600000000003</v>
      </c>
    </row>
    <row r="16" spans="1:12" x14ac:dyDescent="0.25">
      <c r="A16" s="114" t="s">
        <v>14</v>
      </c>
      <c r="B16" s="125" t="s">
        <v>26</v>
      </c>
      <c r="C16" s="126" t="s">
        <v>26</v>
      </c>
    </row>
    <row r="17" spans="1:3" x14ac:dyDescent="0.25">
      <c r="A17" s="114" t="s">
        <v>15</v>
      </c>
      <c r="B17" s="125" t="s">
        <v>26</v>
      </c>
      <c r="C17" s="126" t="s">
        <v>26</v>
      </c>
    </row>
    <row r="18" spans="1:3" x14ac:dyDescent="0.25">
      <c r="A18" s="114" t="s">
        <v>16</v>
      </c>
      <c r="B18" s="125">
        <v>89.97</v>
      </c>
      <c r="C18" s="125">
        <v>89.97</v>
      </c>
    </row>
    <row r="19" spans="1:3" x14ac:dyDescent="0.25">
      <c r="A19" s="114" t="s">
        <v>17</v>
      </c>
      <c r="B19" s="125">
        <v>116.4318</v>
      </c>
      <c r="C19" s="125">
        <v>116.4318</v>
      </c>
    </row>
    <row r="20" spans="1:3" x14ac:dyDescent="0.25">
      <c r="A20" s="114" t="s">
        <v>29</v>
      </c>
      <c r="B20" s="125" t="s">
        <v>26</v>
      </c>
      <c r="C20" s="126" t="s">
        <v>26</v>
      </c>
    </row>
    <row r="21" spans="1:3" x14ac:dyDescent="0.25">
      <c r="A21" s="114" t="s">
        <v>37</v>
      </c>
      <c r="B21" s="125">
        <v>184.1739</v>
      </c>
      <c r="C21" s="125">
        <v>184.1739</v>
      </c>
    </row>
    <row r="22" spans="1:3" ht="15.75" thickBot="1" x14ac:dyDescent="0.3">
      <c r="A22" s="115" t="s">
        <v>12</v>
      </c>
      <c r="B22" s="127">
        <v>216.29740000000001</v>
      </c>
      <c r="C22" s="127">
        <v>216.29740000000001</v>
      </c>
    </row>
    <row r="23" spans="1:3" ht="15.75" thickBot="1" x14ac:dyDescent="0.3">
      <c r="A23" s="7"/>
    </row>
    <row r="24" spans="1:3" ht="15.75" thickBot="1" x14ac:dyDescent="0.3">
      <c r="A24" s="32" t="s">
        <v>38</v>
      </c>
      <c r="B24" s="133"/>
      <c r="C24" s="134"/>
    </row>
    <row r="25" spans="1:3" x14ac:dyDescent="0.25">
      <c r="A25" s="118" t="s">
        <v>18</v>
      </c>
      <c r="B25" s="131">
        <v>98.437799999999996</v>
      </c>
      <c r="C25" s="131">
        <v>98.437799999999996</v>
      </c>
    </row>
    <row r="26" spans="1:3" x14ac:dyDescent="0.25">
      <c r="A26" s="114" t="s">
        <v>11</v>
      </c>
      <c r="B26" s="129">
        <v>7.0000000000000007E-2</v>
      </c>
      <c r="C26" s="130">
        <v>7.0000000000000007E-2</v>
      </c>
    </row>
    <row r="27" spans="1:3" ht="15.75" thickBot="1" x14ac:dyDescent="0.3">
      <c r="A27" s="119" t="s">
        <v>39</v>
      </c>
      <c r="B27" s="127">
        <v>5.0277000000000003</v>
      </c>
      <c r="C27" s="127">
        <v>5.0277000000000003</v>
      </c>
    </row>
    <row r="28" spans="1:3" ht="15.75" thickBot="1" x14ac:dyDescent="0.3"/>
    <row r="29" spans="1:3" x14ac:dyDescent="0.25">
      <c r="A29" s="117" t="s">
        <v>28</v>
      </c>
      <c r="B29" s="121"/>
    </row>
    <row r="30" spans="1:3" ht="30" x14ac:dyDescent="0.25">
      <c r="A30" s="120" t="s">
        <v>41</v>
      </c>
      <c r="B30" s="122"/>
    </row>
    <row r="31" spans="1:3" x14ac:dyDescent="0.25">
      <c r="A31" s="114" t="s">
        <v>42</v>
      </c>
      <c r="B31" s="137">
        <v>184.1739</v>
      </c>
    </row>
    <row r="32" spans="1:3" ht="15.75" thickBot="1" x14ac:dyDescent="0.3">
      <c r="A32" s="114" t="s">
        <v>43</v>
      </c>
      <c r="B32" s="138">
        <v>229.68819999999999</v>
      </c>
    </row>
    <row r="33" spans="1:5" ht="45.75" thickBot="1" x14ac:dyDescent="0.3">
      <c r="A33" s="33" t="s">
        <v>44</v>
      </c>
      <c r="B33" s="34"/>
    </row>
    <row r="34" spans="1:5" x14ac:dyDescent="0.25">
      <c r="A34" s="147"/>
      <c r="B34" s="148"/>
    </row>
    <row r="35" spans="1:5" x14ac:dyDescent="0.25">
      <c r="A35" s="147"/>
      <c r="B35" s="148"/>
    </row>
    <row r="36" spans="1:5" x14ac:dyDescent="0.25">
      <c r="A36" s="147"/>
      <c r="B36" s="148"/>
    </row>
    <row r="37" spans="1:5" ht="23.25" x14ac:dyDescent="0.35">
      <c r="A37" s="145" t="s">
        <v>71</v>
      </c>
      <c r="B37" s="145"/>
      <c r="C37" s="145"/>
      <c r="D37" s="145"/>
      <c r="E37" s="145"/>
    </row>
    <row r="38" spans="1:5" ht="15.75" thickBot="1" x14ac:dyDescent="0.3">
      <c r="A38" s="64" t="s">
        <v>56</v>
      </c>
      <c r="B38" s="144" t="s">
        <v>65</v>
      </c>
      <c r="C38" s="144"/>
      <c r="E38" s="64" t="s">
        <v>66</v>
      </c>
    </row>
    <row r="39" spans="1:5" ht="15.75" thickBot="1" x14ac:dyDescent="0.3">
      <c r="A39" s="112"/>
      <c r="B39" s="44" t="s">
        <v>34</v>
      </c>
      <c r="C39" s="11" t="s">
        <v>34</v>
      </c>
      <c r="E39" s="135" t="s">
        <v>67</v>
      </c>
    </row>
    <row r="40" spans="1:5" ht="30" x14ac:dyDescent="0.25">
      <c r="A40" s="113" t="s">
        <v>35</v>
      </c>
      <c r="B40" s="116" t="s">
        <v>24</v>
      </c>
      <c r="C40" s="15" t="s">
        <v>25</v>
      </c>
    </row>
    <row r="41" spans="1:5" x14ac:dyDescent="0.25">
      <c r="A41" s="114" t="s">
        <v>0</v>
      </c>
      <c r="B41" s="125">
        <v>0.51422999999999996</v>
      </c>
      <c r="C41" s="125">
        <v>0.51422999999999996</v>
      </c>
      <c r="E41" t="s">
        <v>68</v>
      </c>
    </row>
    <row r="42" spans="1:5" x14ac:dyDescent="0.25">
      <c r="A42" s="114" t="s">
        <v>1</v>
      </c>
      <c r="B42" s="125">
        <v>0.41306999999999999</v>
      </c>
      <c r="C42" s="125">
        <v>0.41306999999999999</v>
      </c>
      <c r="E42" t="s">
        <v>69</v>
      </c>
    </row>
    <row r="43" spans="1:5" x14ac:dyDescent="0.25">
      <c r="A43" s="114" t="s">
        <v>2</v>
      </c>
      <c r="B43" s="125">
        <v>0.39058999999999999</v>
      </c>
      <c r="C43" s="125">
        <v>0.39058999999999999</v>
      </c>
      <c r="E43" t="s">
        <v>70</v>
      </c>
    </row>
    <row r="44" spans="1:5" x14ac:dyDescent="0.25">
      <c r="A44" s="114" t="s">
        <v>30</v>
      </c>
      <c r="B44" s="125">
        <v>0.33439000000000002</v>
      </c>
      <c r="C44" s="125">
        <v>0.33439000000000002</v>
      </c>
    </row>
    <row r="45" spans="1:5" x14ac:dyDescent="0.25">
      <c r="A45" s="114" t="s">
        <v>31</v>
      </c>
      <c r="B45" s="125">
        <v>0.31191000000000002</v>
      </c>
      <c r="C45" s="125">
        <v>0.31191000000000002</v>
      </c>
      <c r="E45" s="136"/>
    </row>
    <row r="46" spans="1:5" x14ac:dyDescent="0.25">
      <c r="A46" s="114" t="s">
        <v>32</v>
      </c>
      <c r="B46" s="125">
        <v>0.23322999999999999</v>
      </c>
      <c r="C46" s="125">
        <v>0.23322999999999999</v>
      </c>
    </row>
    <row r="47" spans="1:5" x14ac:dyDescent="0.25">
      <c r="A47" s="114" t="s">
        <v>3</v>
      </c>
      <c r="B47" s="125">
        <v>0.20625399999999999</v>
      </c>
      <c r="C47" s="125">
        <v>0.20625399999999999</v>
      </c>
    </row>
    <row r="48" spans="1:5" ht="15.75" thickBot="1" x14ac:dyDescent="0.3">
      <c r="A48" s="115" t="s">
        <v>10</v>
      </c>
      <c r="B48" s="127">
        <v>0.1686</v>
      </c>
      <c r="C48" s="127">
        <v>0.1686</v>
      </c>
      <c r="E48" s="136"/>
    </row>
    <row r="49" spans="1:5" ht="15.75" thickBot="1" x14ac:dyDescent="0.3">
      <c r="A49" s="7"/>
      <c r="E49" s="136"/>
    </row>
    <row r="50" spans="1:5" x14ac:dyDescent="0.25">
      <c r="A50" s="117" t="s">
        <v>36</v>
      </c>
      <c r="B50" s="17" t="s">
        <v>24</v>
      </c>
      <c r="C50" s="19" t="s">
        <v>25</v>
      </c>
    </row>
    <row r="51" spans="1:5" x14ac:dyDescent="0.25">
      <c r="A51" s="114" t="s">
        <v>13</v>
      </c>
      <c r="B51" s="125">
        <v>73.06</v>
      </c>
      <c r="C51" s="125">
        <v>73.06</v>
      </c>
    </row>
    <row r="52" spans="1:5" x14ac:dyDescent="0.25">
      <c r="A52" s="114" t="s">
        <v>14</v>
      </c>
      <c r="B52" s="125" t="s">
        <v>26</v>
      </c>
      <c r="C52" s="126" t="s">
        <v>26</v>
      </c>
    </row>
    <row r="53" spans="1:5" x14ac:dyDescent="0.25">
      <c r="A53" s="114" t="s">
        <v>15</v>
      </c>
      <c r="B53" s="125" t="s">
        <v>26</v>
      </c>
      <c r="C53" s="126" t="s">
        <v>26</v>
      </c>
    </row>
    <row r="54" spans="1:5" x14ac:dyDescent="0.25">
      <c r="A54" s="114" t="s">
        <v>16</v>
      </c>
      <c r="B54" s="125">
        <v>95.54</v>
      </c>
      <c r="C54" s="125">
        <v>95.54</v>
      </c>
    </row>
    <row r="55" spans="1:5" x14ac:dyDescent="0.25">
      <c r="A55" s="114" t="s">
        <v>17</v>
      </c>
      <c r="B55" s="125">
        <v>123.64</v>
      </c>
      <c r="C55" s="125">
        <v>123.64</v>
      </c>
    </row>
    <row r="56" spans="1:5" x14ac:dyDescent="0.25">
      <c r="A56" s="114" t="s">
        <v>29</v>
      </c>
      <c r="B56" s="125" t="s">
        <v>26</v>
      </c>
      <c r="C56" s="126" t="s">
        <v>26</v>
      </c>
    </row>
    <row r="57" spans="1:5" x14ac:dyDescent="0.25">
      <c r="A57" s="114" t="s">
        <v>37</v>
      </c>
      <c r="B57" s="125">
        <v>195.57599999999999</v>
      </c>
      <c r="C57" s="125">
        <v>195.57599999999999</v>
      </c>
    </row>
    <row r="58" spans="1:5" ht="15.75" thickBot="1" x14ac:dyDescent="0.3">
      <c r="A58" s="115" t="s">
        <v>12</v>
      </c>
      <c r="B58" s="127">
        <v>243.90799999999999</v>
      </c>
      <c r="C58" s="127">
        <v>243.90799999999999</v>
      </c>
    </row>
    <row r="59" spans="1:5" ht="15.75" thickBot="1" x14ac:dyDescent="0.3">
      <c r="A59" s="7"/>
    </row>
    <row r="60" spans="1:5" ht="15.75" thickBot="1" x14ac:dyDescent="0.3">
      <c r="A60" s="32" t="s">
        <v>38</v>
      </c>
      <c r="B60" s="133"/>
      <c r="C60" s="134"/>
    </row>
    <row r="61" spans="1:5" x14ac:dyDescent="0.25">
      <c r="A61" s="118" t="s">
        <v>18</v>
      </c>
      <c r="B61" s="131">
        <v>104.532</v>
      </c>
      <c r="C61" s="131">
        <v>104.532</v>
      </c>
    </row>
    <row r="62" spans="1:5" x14ac:dyDescent="0.25">
      <c r="A62" s="114" t="s">
        <v>11</v>
      </c>
      <c r="B62" s="129">
        <v>7.0000000000000007E-2</v>
      </c>
      <c r="C62" s="130">
        <v>7.0000000000000007E-2</v>
      </c>
    </row>
    <row r="63" spans="1:5" ht="15.75" thickBot="1" x14ac:dyDescent="0.3">
      <c r="A63" s="119" t="s">
        <v>39</v>
      </c>
      <c r="B63" s="127">
        <v>5.3390000000000004</v>
      </c>
      <c r="C63" s="127">
        <v>5.3390000000000004</v>
      </c>
    </row>
    <row r="64" spans="1:5" ht="15.75" thickBot="1" x14ac:dyDescent="0.3"/>
    <row r="65" spans="1:5" x14ac:dyDescent="0.25">
      <c r="A65" s="117" t="s">
        <v>28</v>
      </c>
      <c r="B65" s="121"/>
    </row>
    <row r="66" spans="1:5" ht="30" x14ac:dyDescent="0.25">
      <c r="A66" s="120" t="s">
        <v>41</v>
      </c>
      <c r="B66" s="122"/>
    </row>
    <row r="67" spans="1:5" x14ac:dyDescent="0.25">
      <c r="A67" s="114" t="s">
        <v>42</v>
      </c>
      <c r="B67" s="137">
        <v>195.57599999999999</v>
      </c>
    </row>
    <row r="68" spans="1:5" ht="15.75" thickBot="1" x14ac:dyDescent="0.3">
      <c r="A68" s="114" t="s">
        <v>43</v>
      </c>
      <c r="B68" s="138">
        <v>243.90799999999999</v>
      </c>
    </row>
    <row r="69" spans="1:5" ht="45.75" thickBot="1" x14ac:dyDescent="0.3">
      <c r="A69" s="33" t="s">
        <v>44</v>
      </c>
      <c r="B69" s="34"/>
    </row>
    <row r="73" spans="1:5" ht="23.25" x14ac:dyDescent="0.35">
      <c r="A73" s="145" t="s">
        <v>72</v>
      </c>
      <c r="B73" s="146"/>
      <c r="C73" s="146"/>
      <c r="D73" s="146"/>
      <c r="E73" s="146"/>
    </row>
    <row r="74" spans="1:5" ht="15.75" thickBot="1" x14ac:dyDescent="0.3">
      <c r="A74" s="64" t="s">
        <v>56</v>
      </c>
      <c r="B74" s="144" t="s">
        <v>65</v>
      </c>
      <c r="C74" s="144"/>
      <c r="E74" s="64" t="s">
        <v>66</v>
      </c>
    </row>
    <row r="75" spans="1:5" ht="15.75" thickBot="1" x14ac:dyDescent="0.3">
      <c r="A75" s="112"/>
      <c r="B75" s="44" t="s">
        <v>34</v>
      </c>
      <c r="C75" s="11" t="s">
        <v>34</v>
      </c>
      <c r="E75" s="135" t="s">
        <v>67</v>
      </c>
    </row>
    <row r="76" spans="1:5" ht="30" x14ac:dyDescent="0.25">
      <c r="A76" s="113" t="s">
        <v>35</v>
      </c>
      <c r="B76" s="116" t="s">
        <v>24</v>
      </c>
      <c r="C76" s="15" t="s">
        <v>25</v>
      </c>
    </row>
    <row r="77" spans="1:5" x14ac:dyDescent="0.25">
      <c r="A77" s="114" t="s">
        <v>0</v>
      </c>
      <c r="B77" s="125">
        <v>0.45750000000000002</v>
      </c>
      <c r="C77" s="126">
        <v>0.45750000000000002</v>
      </c>
      <c r="E77" t="s">
        <v>68</v>
      </c>
    </row>
    <row r="78" spans="1:5" x14ac:dyDescent="0.25">
      <c r="A78" s="114" t="s">
        <v>1</v>
      </c>
      <c r="B78" s="125">
        <v>0.36749999999999999</v>
      </c>
      <c r="C78" s="126">
        <v>0.36749999999999999</v>
      </c>
      <c r="E78" t="s">
        <v>69</v>
      </c>
    </row>
    <row r="79" spans="1:5" x14ac:dyDescent="0.25">
      <c r="A79" s="114" t="s">
        <v>2</v>
      </c>
      <c r="B79" s="125">
        <v>0.34749999999999998</v>
      </c>
      <c r="C79" s="126">
        <v>0.34749999999999998</v>
      </c>
      <c r="E79" t="s">
        <v>70</v>
      </c>
    </row>
    <row r="80" spans="1:5" x14ac:dyDescent="0.25">
      <c r="A80" s="114" t="s">
        <v>30</v>
      </c>
      <c r="B80" s="125">
        <v>0.29749999999999999</v>
      </c>
      <c r="C80" s="126">
        <v>0.29749999999999999</v>
      </c>
    </row>
    <row r="81" spans="1:5" x14ac:dyDescent="0.25">
      <c r="A81" s="114" t="s">
        <v>31</v>
      </c>
      <c r="B81" s="125">
        <v>0.27750000000000002</v>
      </c>
      <c r="C81" s="126">
        <v>0.27750000000000002</v>
      </c>
      <c r="E81" s="136"/>
    </row>
    <row r="82" spans="1:5" x14ac:dyDescent="0.25">
      <c r="A82" s="114" t="s">
        <v>32</v>
      </c>
      <c r="B82" s="125">
        <v>0.20749999999999999</v>
      </c>
      <c r="C82" s="126">
        <v>0.20749999999999999</v>
      </c>
    </row>
    <row r="83" spans="1:5" x14ac:dyDescent="0.25">
      <c r="A83" s="114" t="s">
        <v>3</v>
      </c>
      <c r="B83" s="125">
        <v>0.1835</v>
      </c>
      <c r="C83" s="126">
        <v>0.1835</v>
      </c>
    </row>
    <row r="84" spans="1:5" ht="15.75" thickBot="1" x14ac:dyDescent="0.3">
      <c r="A84" s="115" t="s">
        <v>10</v>
      </c>
      <c r="B84" s="127">
        <v>0.15</v>
      </c>
      <c r="C84" s="128">
        <v>0.15</v>
      </c>
      <c r="E84" s="136"/>
    </row>
    <row r="85" spans="1:5" ht="15.75" thickBot="1" x14ac:dyDescent="0.3">
      <c r="A85" s="7"/>
      <c r="E85" s="136"/>
    </row>
    <row r="86" spans="1:5" x14ac:dyDescent="0.25">
      <c r="A86" s="117" t="s">
        <v>36</v>
      </c>
      <c r="B86" s="17" t="s">
        <v>24</v>
      </c>
      <c r="C86" s="19" t="s">
        <v>25</v>
      </c>
    </row>
    <row r="87" spans="1:5" x14ac:dyDescent="0.25">
      <c r="A87" s="114" t="s">
        <v>13</v>
      </c>
      <c r="B87" s="125">
        <v>65</v>
      </c>
      <c r="C87" s="126">
        <v>65</v>
      </c>
    </row>
    <row r="88" spans="1:5" x14ac:dyDescent="0.25">
      <c r="A88" s="114" t="s">
        <v>14</v>
      </c>
      <c r="B88" s="125" t="s">
        <v>26</v>
      </c>
      <c r="C88" s="126" t="s">
        <v>26</v>
      </c>
    </row>
    <row r="89" spans="1:5" x14ac:dyDescent="0.25">
      <c r="A89" s="114" t="s">
        <v>15</v>
      </c>
      <c r="B89" s="125" t="s">
        <v>26</v>
      </c>
      <c r="C89" s="126" t="s">
        <v>26</v>
      </c>
    </row>
    <row r="90" spans="1:5" x14ac:dyDescent="0.25">
      <c r="A90" s="114" t="s">
        <v>16</v>
      </c>
      <c r="B90" s="125">
        <v>85</v>
      </c>
      <c r="C90" s="126">
        <v>85</v>
      </c>
    </row>
    <row r="91" spans="1:5" x14ac:dyDescent="0.25">
      <c r="A91" s="114" t="s">
        <v>17</v>
      </c>
      <c r="B91" s="125">
        <v>110</v>
      </c>
      <c r="C91" s="126">
        <v>110</v>
      </c>
    </row>
    <row r="92" spans="1:5" x14ac:dyDescent="0.25">
      <c r="A92" s="114" t="s">
        <v>29</v>
      </c>
      <c r="B92" s="125" t="s">
        <v>26</v>
      </c>
      <c r="C92" s="126" t="s">
        <v>26</v>
      </c>
    </row>
    <row r="93" spans="1:5" x14ac:dyDescent="0.25">
      <c r="A93" s="114" t="s">
        <v>37</v>
      </c>
      <c r="B93" s="125">
        <v>174</v>
      </c>
      <c r="C93" s="126">
        <v>174</v>
      </c>
    </row>
    <row r="94" spans="1:5" ht="15.75" thickBot="1" x14ac:dyDescent="0.3">
      <c r="A94" s="115" t="s">
        <v>12</v>
      </c>
      <c r="B94" s="127">
        <v>217</v>
      </c>
      <c r="C94" s="128">
        <v>217</v>
      </c>
    </row>
    <row r="95" spans="1:5" ht="15.75" thickBot="1" x14ac:dyDescent="0.3">
      <c r="A95" s="7"/>
    </row>
    <row r="96" spans="1:5" ht="15.75" thickBot="1" x14ac:dyDescent="0.3">
      <c r="A96" s="32" t="s">
        <v>38</v>
      </c>
      <c r="B96" s="133"/>
      <c r="C96" s="134"/>
    </row>
    <row r="97" spans="1:3" x14ac:dyDescent="0.25">
      <c r="A97" s="118" t="s">
        <v>18</v>
      </c>
      <c r="B97" s="131">
        <v>93</v>
      </c>
      <c r="C97" s="132">
        <v>93</v>
      </c>
    </row>
    <row r="98" spans="1:3" x14ac:dyDescent="0.25">
      <c r="A98" s="114" t="s">
        <v>11</v>
      </c>
      <c r="B98" s="129">
        <v>7.0000000000000007E-2</v>
      </c>
      <c r="C98" s="130">
        <v>7.0000000000000007E-2</v>
      </c>
    </row>
    <row r="99" spans="1:3" ht="15.75" thickBot="1" x14ac:dyDescent="0.3">
      <c r="A99" s="119" t="s">
        <v>39</v>
      </c>
      <c r="B99" s="127">
        <v>4.75</v>
      </c>
      <c r="C99" s="128">
        <v>4.75</v>
      </c>
    </row>
    <row r="100" spans="1:3" ht="15.75" thickBot="1" x14ac:dyDescent="0.3"/>
    <row r="101" spans="1:3" x14ac:dyDescent="0.25">
      <c r="A101" s="117" t="s">
        <v>28</v>
      </c>
      <c r="B101" s="121"/>
    </row>
    <row r="102" spans="1:3" ht="30" x14ac:dyDescent="0.25">
      <c r="A102" s="120" t="s">
        <v>41</v>
      </c>
      <c r="B102" s="122"/>
    </row>
    <row r="103" spans="1:3" x14ac:dyDescent="0.25">
      <c r="A103" s="114" t="s">
        <v>42</v>
      </c>
      <c r="B103" s="123">
        <v>87</v>
      </c>
    </row>
    <row r="104" spans="1:3" ht="15.75" thickBot="1" x14ac:dyDescent="0.3">
      <c r="A104" s="114" t="s">
        <v>43</v>
      </c>
      <c r="B104" s="124">
        <v>217</v>
      </c>
    </row>
    <row r="105" spans="1:3" ht="45.75" thickBot="1" x14ac:dyDescent="0.3">
      <c r="A105" s="33" t="s">
        <v>44</v>
      </c>
      <c r="B105" s="34"/>
    </row>
  </sheetData>
  <mergeCells count="6">
    <mergeCell ref="B38:C38"/>
    <mergeCell ref="B74:C74"/>
    <mergeCell ref="A37:E37"/>
    <mergeCell ref="A73:E73"/>
    <mergeCell ref="A1:E1"/>
    <mergeCell ref="B2:C2"/>
  </mergeCells>
  <hyperlinks>
    <hyperlink ref="E39" r:id="rId1" display="https://fortress.wa.gov/es/apps/priceinfo/Propane01709.aspx?date=NA" xr:uid="{00000000-0004-0000-0300-000000000000}"/>
    <hyperlink ref="E75" r:id="rId2" display="https://fortress.wa.gov/es/apps/priceinfo/Propane01709.aspx?date=NA" xr:uid="{BD89E295-C65F-4F53-946C-38A068CCCE3D}"/>
    <hyperlink ref="E3" r:id="rId3" display="https://fortress.wa.gov/es/apps/priceinfo/Propane01709.aspx?date=NA" xr:uid="{EDA92003-7436-4000-AFE6-3791C7E0BAD4}"/>
  </hyperlinks>
  <pageMargins left="0.7" right="0.7" top="0.75" bottom="0.75" header="0.3" footer="0.3"/>
  <pageSetup orientation="landscape" r:id="rId4"/>
  <headerFooter>
    <oddHeader>&amp;L&amp;"-,Bold"&amp;16South Central Region</oddHeader>
    <oddFooter>&amp;L&amp;"-,Bold"&amp;8IFB NO.02318 – PROPANE, AUTO GAS (LPG), PARTS AND SERVICE &amp;RBidder's Company Name:_____________________________________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Northwest</vt:lpstr>
      <vt:lpstr>NW Ranking</vt:lpstr>
      <vt:lpstr>North Central</vt:lpstr>
      <vt:lpstr>Awared Areas</vt:lpstr>
    </vt:vector>
  </TitlesOfParts>
  <Company>Washington Technology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Larson, Corey A. (DES)</dc:creator>
  <cp:lastModifiedBy>La Brayere, Alec (DES)</cp:lastModifiedBy>
  <cp:lastPrinted>2018-11-29T20:56:02Z</cp:lastPrinted>
  <dcterms:created xsi:type="dcterms:W3CDTF">2018-08-15T22:39:24Z</dcterms:created>
  <dcterms:modified xsi:type="dcterms:W3CDTF">2024-10-24T19:58:03Z</dcterms:modified>
</cp:coreProperties>
</file>