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485"/>
  </bookViews>
  <sheets>
    <sheet name="Non-Ethanol Gasoline" sheetId="1" r:id="rId1"/>
    <sheet name="ULSD Dyed Fuel Price" sheetId="2" r:id="rId2"/>
    <sheet name="Biodiesel Dyed Fuel Price A" sheetId="3" r:id="rId3"/>
    <sheet name="Renewable Diesel Dyed Fuel Pric" sheetId="4" r:id="rId4"/>
    <sheet name="DEF Prices" sheetId="5" r:id="rId5"/>
    <sheet name="Fueling Vessel"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3" l="1"/>
  <c r="H19" i="3"/>
  <c r="H18" i="3"/>
  <c r="H17" i="3"/>
  <c r="H16" i="3"/>
  <c r="H15" i="3"/>
  <c r="H14" i="3"/>
  <c r="H13" i="3"/>
  <c r="H12" i="3"/>
  <c r="H11" i="3"/>
  <c r="H10" i="3"/>
  <c r="H9" i="3"/>
  <c r="F19" i="2"/>
  <c r="F18" i="2"/>
  <c r="F17" i="2"/>
  <c r="F16" i="2"/>
  <c r="F15" i="2"/>
  <c r="F14" i="2"/>
  <c r="F13" i="2"/>
  <c r="F12" i="2"/>
  <c r="F11" i="2"/>
  <c r="F10" i="2"/>
  <c r="F9" i="2"/>
  <c r="F8" i="2"/>
  <c r="F17" i="1"/>
  <c r="F16" i="1"/>
  <c r="F13" i="1"/>
  <c r="F11" i="1"/>
  <c r="F10" i="1"/>
  <c r="F9" i="1"/>
  <c r="F8" i="1"/>
</calcChain>
</file>

<file path=xl/sharedStrings.xml><?xml version="1.0" encoding="utf-8"?>
<sst xmlns="http://schemas.openxmlformats.org/spreadsheetml/2006/main" count="266" uniqueCount="94">
  <si>
    <t xml:space="preserve">Fuel Price Table 1 - Non-Ethanol Gasoline </t>
  </si>
  <si>
    <t>Product</t>
  </si>
  <si>
    <t>Non Ethanol Gasoline</t>
  </si>
  <si>
    <t>Index</t>
  </si>
  <si>
    <t>OPIS Gross Clear Contract Average</t>
  </si>
  <si>
    <t xml:space="preserve">OPIS Reference City </t>
  </si>
  <si>
    <t xml:space="preserve">Delivery Via </t>
  </si>
  <si>
    <t>Ethanol Multiplier</t>
  </si>
  <si>
    <t>Service Fee</t>
  </si>
  <si>
    <t xml:space="preserve">* New Service Fee </t>
  </si>
  <si>
    <t>Terminal</t>
  </si>
  <si>
    <t>ANA</t>
  </si>
  <si>
    <t>SEATTLE</t>
  </si>
  <si>
    <t>Truck</t>
  </si>
  <si>
    <t>B/EH</t>
  </si>
  <si>
    <t>CLI</t>
  </si>
  <si>
    <t>FAU</t>
  </si>
  <si>
    <t>FRH</t>
  </si>
  <si>
    <t>KIN</t>
  </si>
  <si>
    <t>PT</t>
  </si>
  <si>
    <t>PTD</t>
  </si>
  <si>
    <t>VIG</t>
  </si>
  <si>
    <t>EDM</t>
  </si>
  <si>
    <t xml:space="preserve">Fuel Price Table 2 - ULSD Dyed </t>
  </si>
  <si>
    <t>Ultra Low Sulfur Diesel #2 Dyed</t>
  </si>
  <si>
    <t>OPIS Gross Ultra Low Sulfur Red Dyed Distillate Prices; CONT AVG</t>
  </si>
  <si>
    <t>Contract adder multiplied</t>
  </si>
  <si>
    <t>Anacortes</t>
  </si>
  <si>
    <t>Truck and Trailer</t>
  </si>
  <si>
    <t>Tacoma - if fuel is supplied from Harbor Island</t>
  </si>
  <si>
    <t>Tacoma</t>
  </si>
  <si>
    <t xml:space="preserve">**P15 </t>
  </si>
  <si>
    <t>Seattle</t>
  </si>
  <si>
    <t>Ex - wharf</t>
  </si>
  <si>
    <t xml:space="preserve">plus $ 0.11 / USG </t>
  </si>
  <si>
    <t xml:space="preserve">$750 boom deployment fee </t>
  </si>
  <si>
    <t>Standby fee</t>
  </si>
  <si>
    <t xml:space="preserve">Delays beyond 3/4 hour will be charged at a rate of $90.00/hour, broken into 1/3 hour increments ($30 per 20 minutes) </t>
  </si>
  <si>
    <t>If WSF turns the Contractor away from a scheduled delivery the Contractor may bill WSF the amount of the already established service fee.</t>
  </si>
  <si>
    <t>* Service fee tariff increase due to New Federal DOT Electronic Driver Log recorders, City Fire Department License fees, and USCG/Dept Of Ecology enhanced compliance requirements.  Please note the following example of the latest Safety Act.</t>
  </si>
  <si>
    <t>2018 Strengthening Oil Transportation Safety Act; E2SSB 6269; WAC 173-182 and 173-186</t>
  </si>
  <si>
    <t>This Act requires Ecology to take a variety of steps to promote the safety of marine transportation and protect the Salish Sea from oil spills. The bill specifically directs the Spills Program to undertake multiple policy initiatives which may affect our Drill requirements as well as the Contingency Plans for our facilities, trucks, and vessels. Contingency plan standards may be required to address water column species and subsurface waters, situations where oils may submerge or sink in water, and standards for best achievable protections. Large scale deployments will need to address situations where oils may submerge or sink, and may be expanded to apply to our trucks, vessels, and facilities. In addition, our spill management team will be required to include wildlife rehabilitation providers, and must meet standards Ecology establishes by rule. Additionally our Spill Management Team will need to be approved by Ecology before it can be cited in our contingency plans.</t>
  </si>
  <si>
    <t xml:space="preserve">** Pier 15 ex-wharf price is Index reference plus $.11 / USG </t>
  </si>
  <si>
    <t>B5 Contract adder multiplied</t>
  </si>
  <si>
    <t>B10 Contract adder multiplied</t>
  </si>
  <si>
    <t>B20 Contract adder multiplied</t>
  </si>
  <si>
    <t xml:space="preserve">New Service Fee </t>
  </si>
  <si>
    <t xml:space="preserve">Truck and Trailer </t>
  </si>
  <si>
    <t xml:space="preserve">See table 4 Renewable </t>
  </si>
  <si>
    <t>Portland - if fuel is supplied from Harbor Island</t>
  </si>
  <si>
    <t>Portland</t>
  </si>
  <si>
    <t>plus $.11 / USG</t>
  </si>
  <si>
    <t>* Service fee tariff increase due to DOT Electronic Log data recorders, City Fire Department License fees, and USCG/Dept Of Ecology enhanced compliance requirements</t>
  </si>
  <si>
    <t>** Pier 15 ex-wharf price is Index reference plus $.11 / USG</t>
  </si>
  <si>
    <t>Fuel Price Table 4 - Renewable Diesel Dyed</t>
  </si>
  <si>
    <t xml:space="preserve">Renewable Diesel R5 Dyed </t>
  </si>
  <si>
    <t>Portland OPIS B5 SME Contract Average Dyed (No RIN)</t>
  </si>
  <si>
    <r>
      <rPr>
        <sz val="12"/>
        <rFont val="Calibri"/>
        <family val="2"/>
        <scheme val="minor"/>
      </rPr>
      <t>UREA Reference City</t>
    </r>
    <r>
      <rPr>
        <sz val="12"/>
        <color rgb="FF00B0F0"/>
        <rFont val="Calibri"/>
        <family val="2"/>
        <scheme val="minor"/>
      </rPr>
      <t xml:space="preserve"> </t>
    </r>
  </si>
  <si>
    <t>Delivery Via</t>
  </si>
  <si>
    <t>New Orleans</t>
  </si>
  <si>
    <t>P15</t>
  </si>
  <si>
    <t>Ex-wharf</t>
  </si>
  <si>
    <t>**Global Provider</t>
  </si>
  <si>
    <t xml:space="preserve">Vessel </t>
  </si>
  <si>
    <t xml:space="preserve">Product origination is Seattle, WA </t>
  </si>
  <si>
    <t>** The DEF will need to be delivered with fuel to WSF</t>
  </si>
  <si>
    <t>Reference link to UREA NOLA</t>
  </si>
  <si>
    <t>https://www.barchart.com/futures/quotes/F5*0/price-history/historical</t>
  </si>
  <si>
    <t>Bremerton/Eagle Harbor</t>
  </si>
  <si>
    <t>Clinton</t>
  </si>
  <si>
    <t>Fauntleroy</t>
  </si>
  <si>
    <t>Port Townsend</t>
  </si>
  <si>
    <t xml:space="preserve">Global Provider (GP) Contract Adders - Dyed Ultra Low Sulfur and Biodiesel </t>
  </si>
  <si>
    <t>Global Provider Contract Adders</t>
  </si>
  <si>
    <t>Fuel Type</t>
  </si>
  <si>
    <t>OPIS Reference</t>
  </si>
  <si>
    <t>Adder Per Gallon</t>
  </si>
  <si>
    <t>Contract Average</t>
  </si>
  <si>
    <t>OPIS Ultra Low Sulfur Diesel -Dyed</t>
  </si>
  <si>
    <t>OPIS Gross Wholesale B5 SME Biodiesel Prices Dyed</t>
  </si>
  <si>
    <t>1 hour of freetime will be provided upon arrival for fuel appt</t>
  </si>
  <si>
    <t>After first hour the standby demurrage time is $650 / hour and will be invoiced in 30 min increments</t>
  </si>
  <si>
    <t>All Global Providers delivered fuels ADDERS remain the same for the fuels delivered via GP</t>
  </si>
  <si>
    <t>Table 5 - Fueling Vessel</t>
  </si>
  <si>
    <t>Global Provider Service Fee and Standby</t>
  </si>
  <si>
    <t>All Fuel Types</t>
  </si>
  <si>
    <t>Based on Fuel Product Ordered</t>
  </si>
  <si>
    <t>Standby Fee - demurrage</t>
  </si>
  <si>
    <t>Fuel Price Table 3 - Biodiesel Dyed</t>
  </si>
  <si>
    <t>Biodiesel B99 Dyed supplied in B5, B10, B20</t>
  </si>
  <si>
    <t>OPIS B5 SME Contract Dyed (No RIN)</t>
  </si>
  <si>
    <t xml:space="preserve">Fuel Price Table 6 - Diesel Exhaust Fluid </t>
  </si>
  <si>
    <t>Diesel Exhaust Fluid</t>
  </si>
  <si>
    <t>UREA FOB NOLA (F5X18)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</si>
</sst>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6"/>
      <color theme="1"/>
      <name val="Calibri"/>
      <family val="2"/>
      <scheme val="minor"/>
    </font>
    <font>
      <sz val="12"/>
      <color theme="1"/>
      <name val="Calibri"/>
      <family val="2"/>
      <scheme val="minor"/>
    </font>
    <font>
      <sz val="12"/>
      <name val="Calibri"/>
      <family val="2"/>
      <scheme val="minor"/>
    </font>
    <font>
      <sz val="12"/>
      <color rgb="FF00B0F0"/>
      <name val="Calibri"/>
      <family val="2"/>
      <scheme val="minor"/>
    </font>
    <font>
      <i/>
      <sz val="12"/>
      <color theme="1"/>
      <name val="Calibri"/>
      <family val="2"/>
      <scheme val="minor"/>
    </font>
    <font>
      <sz val="11"/>
      <color rgb="FF00B0F0"/>
      <name val="Calibri"/>
      <family val="2"/>
      <scheme val="minor"/>
    </font>
    <font>
      <sz val="11"/>
      <name val="Calibri"/>
      <family val="2"/>
      <scheme val="minor"/>
    </font>
    <font>
      <u/>
      <sz val="11"/>
      <color theme="10"/>
      <name val="Calibri"/>
      <family val="2"/>
      <scheme val="minor"/>
    </font>
    <font>
      <sz val="14"/>
      <color theme="1"/>
      <name val="Calibri"/>
      <family val="2"/>
      <scheme val="minor"/>
    </font>
    <font>
      <sz val="16"/>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51">
    <xf numFmtId="0" fontId="0" fillId="0" borderId="0" xfId="0"/>
    <xf numFmtId="0" fontId="3" fillId="0" borderId="0" xfId="0" applyFont="1"/>
    <xf numFmtId="0" fontId="3" fillId="0" borderId="0" xfId="0" applyFont="1" applyAlignment="1">
      <alignment vertical="top"/>
    </xf>
    <xf numFmtId="0" fontId="4" fillId="0" borderId="0" xfId="0" applyFont="1"/>
    <xf numFmtId="0" fontId="5" fillId="0" borderId="0" xfId="0" applyFont="1"/>
    <xf numFmtId="0" fontId="6"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5" fillId="0" borderId="0" xfId="0" applyFont="1" applyAlignment="1">
      <alignment horizontal="center" vertical="top"/>
    </xf>
    <xf numFmtId="0" fontId="3" fillId="2" borderId="0" xfId="0" applyFont="1" applyFill="1"/>
    <xf numFmtId="0" fontId="3" fillId="0" borderId="0" xfId="0" applyFont="1" applyAlignment="1">
      <alignment horizontal="center"/>
    </xf>
    <xf numFmtId="44" fontId="3" fillId="0" borderId="0" xfId="1" applyFont="1"/>
    <xf numFmtId="44" fontId="5" fillId="0" borderId="0" xfId="1" applyFont="1"/>
    <xf numFmtId="0" fontId="5" fillId="0" borderId="0" xfId="0" applyFont="1" applyAlignment="1">
      <alignment horizontal="left" wrapText="1"/>
    </xf>
    <xf numFmtId="0" fontId="7" fillId="0" borderId="0" xfId="0" applyFont="1"/>
    <xf numFmtId="0" fontId="5" fillId="0" borderId="0" xfId="0" applyFont="1" applyAlignment="1">
      <alignment horizontal="center"/>
    </xf>
    <xf numFmtId="44" fontId="4" fillId="0" borderId="0" xfId="1" applyFont="1"/>
    <xf numFmtId="0" fontId="4" fillId="0" borderId="0" xfId="0" applyFont="1" applyAlignment="1">
      <alignment horizontal="center"/>
    </xf>
    <xf numFmtId="8" fontId="3" fillId="0" borderId="0" xfId="0" applyNumberFormat="1" applyFont="1" applyAlignment="1">
      <alignment horizontal="center"/>
    </xf>
    <xf numFmtId="0" fontId="8" fillId="0" borderId="0" xfId="0" applyFont="1" applyAlignment="1">
      <alignment vertical="center"/>
    </xf>
    <xf numFmtId="0" fontId="4" fillId="0" borderId="0" xfId="2" applyFont="1"/>
    <xf numFmtId="0" fontId="4" fillId="0" borderId="0" xfId="0" applyFont="1" applyAlignment="1">
      <alignment horizontal="center" vertical="top" wrapText="1"/>
    </xf>
    <xf numFmtId="0" fontId="8" fillId="0" borderId="0" xfId="0" applyFont="1" applyAlignment="1">
      <alignment horizontal="center"/>
    </xf>
    <xf numFmtId="0" fontId="8" fillId="0" borderId="0" xfId="0" applyFont="1"/>
    <xf numFmtId="0" fontId="3" fillId="0" borderId="0" xfId="0" applyFont="1" applyAlignment="1">
      <alignment wrapText="1"/>
    </xf>
    <xf numFmtId="49" fontId="9" fillId="0" borderId="0" xfId="2" applyNumberFormat="1" applyAlignment="1">
      <alignment vertical="top" wrapText="1"/>
    </xf>
    <xf numFmtId="0" fontId="3" fillId="3" borderId="1" xfId="0" applyFont="1" applyFill="1" applyBorder="1"/>
    <xf numFmtId="0" fontId="3" fillId="0" borderId="1" xfId="0" applyFont="1" applyBorder="1"/>
    <xf numFmtId="164" fontId="3" fillId="0" borderId="1" xfId="0" applyNumberFormat="1" applyFont="1" applyBorder="1"/>
    <xf numFmtId="0" fontId="3" fillId="0" borderId="0" xfId="0" applyFont="1" applyBorder="1"/>
    <xf numFmtId="164" fontId="3" fillId="0" borderId="0" xfId="0" applyNumberFormat="1" applyFont="1" applyBorder="1"/>
    <xf numFmtId="164" fontId="3" fillId="3" borderId="1" xfId="0" applyNumberFormat="1" applyFont="1" applyFill="1" applyBorder="1" applyAlignment="1">
      <alignment horizontal="center"/>
    </xf>
    <xf numFmtId="0" fontId="3" fillId="3" borderId="1" xfId="0" applyFont="1" applyFill="1" applyBorder="1" applyAlignment="1">
      <alignment horizontal="center"/>
    </xf>
    <xf numFmtId="0" fontId="0" fillId="0" borderId="1" xfId="0" applyFont="1" applyBorder="1"/>
    <xf numFmtId="44" fontId="3" fillId="0" borderId="1" xfId="1" applyFont="1" applyBorder="1"/>
    <xf numFmtId="0" fontId="0" fillId="0" borderId="0" xfId="0" applyFont="1"/>
    <xf numFmtId="0" fontId="3" fillId="0" borderId="1" xfId="0" applyFont="1" applyBorder="1" applyAlignment="1">
      <alignment horizontal="center"/>
    </xf>
    <xf numFmtId="0" fontId="2" fillId="0" borderId="0" xfId="0" applyFont="1" applyAlignment="1">
      <alignment horizontal="center"/>
    </xf>
    <xf numFmtId="0" fontId="3" fillId="0" borderId="0" xfId="0" applyFont="1" applyAlignment="1">
      <alignment horizontal="left" wrapText="1"/>
    </xf>
    <xf numFmtId="0" fontId="8" fillId="0" borderId="0" xfId="0" applyFont="1" applyAlignment="1">
      <alignment horizontal="left" vertical="top" wrapText="1"/>
    </xf>
    <xf numFmtId="0" fontId="0" fillId="0" borderId="0" xfId="0" applyFont="1" applyFill="1" applyBorder="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center"/>
    </xf>
    <xf numFmtId="0" fontId="10" fillId="0" borderId="0" xfId="0" applyFont="1" applyAlignment="1">
      <alignment horizontal="left"/>
    </xf>
    <xf numFmtId="0" fontId="3" fillId="0" borderId="1" xfId="0" applyFont="1" applyBorder="1" applyAlignment="1">
      <alignment horizontal="left"/>
    </xf>
    <xf numFmtId="0" fontId="10" fillId="0" borderId="0" xfId="0" applyFont="1" applyBorder="1" applyAlignment="1">
      <alignment horizontal="left"/>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64" fontId="3" fillId="3" borderId="2"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https://www.barchart.com/futures/quotes/F5*0/price-history/historic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B6" sqref="B6"/>
    </sheetView>
  </sheetViews>
  <sheetFormatPr defaultRowHeight="15" x14ac:dyDescent="0.25"/>
  <cols>
    <col min="2" max="2" width="34" bestFit="1" customWidth="1"/>
    <col min="3" max="3" width="12.7109375" bestFit="1" customWidth="1"/>
    <col min="4" max="4" width="10" customWidth="1"/>
    <col min="5" max="5" width="11.42578125" bestFit="1" customWidth="1"/>
    <col min="6" max="6" width="18.7109375" bestFit="1" customWidth="1"/>
  </cols>
  <sheetData>
    <row r="1" spans="1:6" ht="21" x14ac:dyDescent="0.35">
      <c r="A1" s="37" t="s">
        <v>0</v>
      </c>
      <c r="B1" s="37"/>
      <c r="C1" s="37"/>
      <c r="D1" s="37"/>
      <c r="E1" s="37"/>
      <c r="F1" s="37"/>
    </row>
    <row r="2" spans="1:6" ht="15.75" x14ac:dyDescent="0.25">
      <c r="A2" s="1"/>
      <c r="B2" s="1"/>
      <c r="C2" s="1"/>
      <c r="D2" s="1"/>
      <c r="E2" s="1"/>
      <c r="F2" s="1"/>
    </row>
    <row r="3" spans="1:6" ht="15.75" x14ac:dyDescent="0.25">
      <c r="A3" s="2" t="s">
        <v>1</v>
      </c>
      <c r="B3" s="2" t="s">
        <v>2</v>
      </c>
      <c r="C3" s="2"/>
      <c r="D3" s="1"/>
      <c r="E3" s="1"/>
      <c r="F3" s="1"/>
    </row>
    <row r="4" spans="1:6" ht="15.75" x14ac:dyDescent="0.25">
      <c r="A4" s="1" t="s">
        <v>3</v>
      </c>
      <c r="B4" s="3" t="s">
        <v>4</v>
      </c>
      <c r="C4" s="4"/>
      <c r="D4" s="1"/>
      <c r="E4" s="1"/>
      <c r="F4" s="1"/>
    </row>
    <row r="5" spans="1:6" ht="15.75" x14ac:dyDescent="0.25">
      <c r="A5" s="1"/>
      <c r="B5" s="4"/>
      <c r="C5" s="4"/>
      <c r="D5" s="1"/>
      <c r="E5" s="1"/>
      <c r="F5" s="1"/>
    </row>
    <row r="6" spans="1:6" ht="47.25" x14ac:dyDescent="0.25">
      <c r="A6" s="5"/>
      <c r="B6" s="2" t="s">
        <v>5</v>
      </c>
      <c r="C6" s="6" t="s">
        <v>6</v>
      </c>
      <c r="D6" s="7" t="s">
        <v>7</v>
      </c>
      <c r="E6" s="6" t="s">
        <v>8</v>
      </c>
      <c r="F6" s="8" t="s">
        <v>9</v>
      </c>
    </row>
    <row r="7" spans="1:6" ht="15.75" x14ac:dyDescent="0.25">
      <c r="A7" s="9" t="s">
        <v>10</v>
      </c>
      <c r="B7" s="9"/>
      <c r="C7" s="9"/>
      <c r="D7" s="9"/>
      <c r="E7" s="9"/>
      <c r="F7" s="9"/>
    </row>
    <row r="8" spans="1:6" ht="15.75" x14ac:dyDescent="0.25">
      <c r="A8" s="1" t="s">
        <v>11</v>
      </c>
      <c r="B8" s="1" t="s">
        <v>12</v>
      </c>
      <c r="C8" s="1" t="s">
        <v>13</v>
      </c>
      <c r="D8" s="10">
        <v>1.8</v>
      </c>
      <c r="E8" s="11">
        <v>250</v>
      </c>
      <c r="F8" s="12">
        <f>E8*1.12</f>
        <v>280</v>
      </c>
    </row>
    <row r="9" spans="1:6" ht="15.75" x14ac:dyDescent="0.25">
      <c r="A9" s="1" t="s">
        <v>14</v>
      </c>
      <c r="B9" s="1" t="s">
        <v>12</v>
      </c>
      <c r="C9" s="1" t="s">
        <v>13</v>
      </c>
      <c r="D9" s="10">
        <v>1.8</v>
      </c>
      <c r="E9" s="11">
        <v>250</v>
      </c>
      <c r="F9" s="12">
        <f t="shared" ref="F9:F17" si="0">E9*1.12</f>
        <v>280</v>
      </c>
    </row>
    <row r="10" spans="1:6" ht="15.75" x14ac:dyDescent="0.25">
      <c r="A10" s="1" t="s">
        <v>15</v>
      </c>
      <c r="B10" s="1" t="s">
        <v>12</v>
      </c>
      <c r="C10" s="1" t="s">
        <v>13</v>
      </c>
      <c r="D10" s="10">
        <v>1.8</v>
      </c>
      <c r="E10" s="11">
        <v>250</v>
      </c>
      <c r="F10" s="12">
        <f t="shared" si="0"/>
        <v>280</v>
      </c>
    </row>
    <row r="11" spans="1:6" ht="15.75" x14ac:dyDescent="0.25">
      <c r="A11" s="1" t="s">
        <v>16</v>
      </c>
      <c r="B11" s="1" t="s">
        <v>12</v>
      </c>
      <c r="C11" s="1" t="s">
        <v>13</v>
      </c>
      <c r="D11" s="10">
        <v>1.8</v>
      </c>
      <c r="E11" s="11">
        <v>250</v>
      </c>
      <c r="F11" s="12">
        <f t="shared" si="0"/>
        <v>280</v>
      </c>
    </row>
    <row r="12" spans="1:6" ht="15.75" x14ac:dyDescent="0.25">
      <c r="A12" s="1" t="s">
        <v>17</v>
      </c>
      <c r="B12" s="1" t="s">
        <v>12</v>
      </c>
      <c r="C12" s="1" t="s">
        <v>13</v>
      </c>
      <c r="D12" s="10">
        <v>1.8</v>
      </c>
      <c r="E12" s="11">
        <v>250</v>
      </c>
      <c r="F12" s="12">
        <v>525</v>
      </c>
    </row>
    <row r="13" spans="1:6" ht="15.75" x14ac:dyDescent="0.25">
      <c r="A13" s="1" t="s">
        <v>18</v>
      </c>
      <c r="B13" s="1" t="s">
        <v>12</v>
      </c>
      <c r="C13" s="1" t="s">
        <v>13</v>
      </c>
      <c r="D13" s="10">
        <v>1.8</v>
      </c>
      <c r="E13" s="11">
        <v>250</v>
      </c>
      <c r="F13" s="12">
        <f t="shared" si="0"/>
        <v>280</v>
      </c>
    </row>
    <row r="14" spans="1:6" ht="15.75" x14ac:dyDescent="0.25">
      <c r="A14" s="1" t="s">
        <v>19</v>
      </c>
      <c r="B14" s="1" t="s">
        <v>12</v>
      </c>
      <c r="C14" s="1" t="s">
        <v>13</v>
      </c>
      <c r="D14" s="10">
        <v>1.8</v>
      </c>
      <c r="E14" s="11">
        <v>250</v>
      </c>
      <c r="F14" s="12">
        <v>380</v>
      </c>
    </row>
    <row r="15" spans="1:6" ht="15.75" x14ac:dyDescent="0.25">
      <c r="A15" s="1" t="s">
        <v>20</v>
      </c>
      <c r="B15" s="1" t="s">
        <v>12</v>
      </c>
      <c r="C15" s="1" t="s">
        <v>13</v>
      </c>
      <c r="D15" s="10">
        <v>1.8</v>
      </c>
      <c r="E15" s="11">
        <v>250</v>
      </c>
      <c r="F15" s="12">
        <v>280</v>
      </c>
    </row>
    <row r="16" spans="1:6" ht="15.75" x14ac:dyDescent="0.25">
      <c r="A16" s="1" t="s">
        <v>21</v>
      </c>
      <c r="B16" s="1" t="s">
        <v>12</v>
      </c>
      <c r="C16" s="1" t="s">
        <v>13</v>
      </c>
      <c r="D16" s="10">
        <v>1.8</v>
      </c>
      <c r="E16" s="11">
        <v>250</v>
      </c>
      <c r="F16" s="12">
        <f t="shared" si="0"/>
        <v>280</v>
      </c>
    </row>
    <row r="17" spans="1:6" ht="15.75" x14ac:dyDescent="0.25">
      <c r="A17" s="1" t="s">
        <v>22</v>
      </c>
      <c r="B17" s="1" t="s">
        <v>12</v>
      </c>
      <c r="C17" s="1" t="s">
        <v>13</v>
      </c>
      <c r="D17" s="10">
        <v>1.8</v>
      </c>
      <c r="E17" s="11">
        <v>250</v>
      </c>
      <c r="F17" s="12">
        <f t="shared" si="0"/>
        <v>280</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B3" sqref="B3"/>
    </sheetView>
  </sheetViews>
  <sheetFormatPr defaultRowHeight="15" x14ac:dyDescent="0.25"/>
  <cols>
    <col min="2" max="2" width="62.140625" customWidth="1"/>
    <col min="3" max="3" width="16.7109375" bestFit="1" customWidth="1"/>
    <col min="5" max="5" width="27.42578125" bestFit="1" customWidth="1"/>
    <col min="6" max="6" width="18.7109375" bestFit="1" customWidth="1"/>
  </cols>
  <sheetData>
    <row r="1" spans="1:7" ht="21" x14ac:dyDescent="0.35">
      <c r="A1" s="37" t="s">
        <v>23</v>
      </c>
      <c r="B1" s="37"/>
      <c r="C1" s="37"/>
      <c r="D1" s="37"/>
      <c r="E1" s="37"/>
      <c r="F1" s="37"/>
      <c r="G1" s="37"/>
    </row>
    <row r="2" spans="1:7" ht="15.75" x14ac:dyDescent="0.25">
      <c r="A2" s="1"/>
      <c r="B2" s="1"/>
      <c r="C2" s="1"/>
      <c r="D2" s="1"/>
      <c r="E2" s="1"/>
      <c r="F2" s="1"/>
      <c r="G2" s="1"/>
    </row>
    <row r="3" spans="1:7" ht="15.75" x14ac:dyDescent="0.25">
      <c r="A3" s="2" t="s">
        <v>1</v>
      </c>
      <c r="B3" s="2" t="s">
        <v>24</v>
      </c>
      <c r="C3" s="2"/>
      <c r="D3" s="1"/>
      <c r="E3" s="1"/>
      <c r="F3" s="1"/>
      <c r="G3" s="13"/>
    </row>
    <row r="4" spans="1:7" ht="15.75" x14ac:dyDescent="0.25">
      <c r="A4" s="1" t="s">
        <v>3</v>
      </c>
      <c r="B4" s="3" t="s">
        <v>25</v>
      </c>
      <c r="C4" s="4"/>
      <c r="D4" s="1"/>
      <c r="E4" s="1"/>
      <c r="F4" s="1"/>
      <c r="G4" s="1"/>
    </row>
    <row r="5" spans="1:7" ht="15.75" x14ac:dyDescent="0.25">
      <c r="A5" s="1"/>
      <c r="B5" s="4"/>
      <c r="C5" s="4"/>
      <c r="D5" s="1"/>
      <c r="E5" s="1"/>
      <c r="F5" s="1"/>
      <c r="G5" s="1"/>
    </row>
    <row r="6" spans="1:7" ht="63" x14ac:dyDescent="0.25">
      <c r="A6" s="5"/>
      <c r="B6" s="2" t="s">
        <v>5</v>
      </c>
      <c r="C6" s="6" t="s">
        <v>6</v>
      </c>
      <c r="D6" s="7" t="s">
        <v>26</v>
      </c>
      <c r="E6" s="6" t="s">
        <v>8</v>
      </c>
      <c r="F6" s="8" t="s">
        <v>9</v>
      </c>
      <c r="G6" s="7"/>
    </row>
    <row r="7" spans="1:7" ht="15.75" x14ac:dyDescent="0.25">
      <c r="A7" s="9" t="s">
        <v>10</v>
      </c>
      <c r="B7" s="9"/>
      <c r="C7" s="9"/>
      <c r="D7" s="9"/>
      <c r="E7" s="9"/>
      <c r="F7" s="9"/>
      <c r="G7" s="9"/>
    </row>
    <row r="8" spans="1:7" ht="15.75" x14ac:dyDescent="0.25">
      <c r="A8" s="1" t="s">
        <v>11</v>
      </c>
      <c r="B8" s="1" t="s">
        <v>27</v>
      </c>
      <c r="C8" s="1" t="s">
        <v>28</v>
      </c>
      <c r="D8" s="10">
        <v>1.0039</v>
      </c>
      <c r="E8" s="11">
        <v>325</v>
      </c>
      <c r="F8" s="12">
        <f>E8+165</f>
        <v>490</v>
      </c>
      <c r="G8" s="11"/>
    </row>
    <row r="9" spans="1:7" ht="15.75" x14ac:dyDescent="0.25">
      <c r="A9" s="4" t="s">
        <v>11</v>
      </c>
      <c r="B9" s="14" t="s">
        <v>29</v>
      </c>
      <c r="C9" s="1" t="s">
        <v>28</v>
      </c>
      <c r="D9" s="15">
        <v>1.0039</v>
      </c>
      <c r="E9" s="12">
        <v>880</v>
      </c>
      <c r="F9" s="12">
        <f t="shared" ref="F9:F19" si="0">E9+165</f>
        <v>1045</v>
      </c>
      <c r="G9" s="16"/>
    </row>
    <row r="10" spans="1:7" ht="15.75" x14ac:dyDescent="0.25">
      <c r="A10" s="1" t="s">
        <v>14</v>
      </c>
      <c r="B10" s="1" t="s">
        <v>30</v>
      </c>
      <c r="C10" s="1" t="s">
        <v>28</v>
      </c>
      <c r="D10" s="10">
        <v>1.0039</v>
      </c>
      <c r="E10" s="11">
        <v>400</v>
      </c>
      <c r="F10" s="12">
        <f t="shared" si="0"/>
        <v>565</v>
      </c>
      <c r="G10" s="11"/>
    </row>
    <row r="11" spans="1:7" ht="15.75" x14ac:dyDescent="0.25">
      <c r="A11" s="1" t="s">
        <v>15</v>
      </c>
      <c r="B11" s="1" t="s">
        <v>27</v>
      </c>
      <c r="C11" s="1" t="s">
        <v>28</v>
      </c>
      <c r="D11" s="10">
        <v>1.0039</v>
      </c>
      <c r="E11" s="11">
        <v>375</v>
      </c>
      <c r="F11" s="12">
        <f t="shared" si="0"/>
        <v>540</v>
      </c>
      <c r="G11" s="11"/>
    </row>
    <row r="12" spans="1:7" ht="15.75" x14ac:dyDescent="0.25">
      <c r="A12" s="4" t="s">
        <v>15</v>
      </c>
      <c r="B12" s="14" t="s">
        <v>29</v>
      </c>
      <c r="C12" s="1" t="s">
        <v>28</v>
      </c>
      <c r="D12" s="15">
        <v>1.0039</v>
      </c>
      <c r="E12" s="12">
        <v>775</v>
      </c>
      <c r="F12" s="12">
        <f t="shared" si="0"/>
        <v>940</v>
      </c>
      <c r="G12" s="16"/>
    </row>
    <row r="13" spans="1:7" ht="15.75" x14ac:dyDescent="0.25">
      <c r="A13" s="1" t="s">
        <v>16</v>
      </c>
      <c r="B13" s="1" t="s">
        <v>30</v>
      </c>
      <c r="C13" s="1" t="s">
        <v>28</v>
      </c>
      <c r="D13" s="10">
        <v>1.0039</v>
      </c>
      <c r="E13" s="11">
        <v>400</v>
      </c>
      <c r="F13" s="12">
        <f t="shared" si="0"/>
        <v>565</v>
      </c>
      <c r="G13" s="11"/>
    </row>
    <row r="14" spans="1:7" ht="15.75" x14ac:dyDescent="0.25">
      <c r="A14" s="1" t="s">
        <v>17</v>
      </c>
      <c r="B14" s="1" t="s">
        <v>30</v>
      </c>
      <c r="C14" s="1" t="s">
        <v>28</v>
      </c>
      <c r="D14" s="17">
        <v>1.014</v>
      </c>
      <c r="E14" s="11">
        <v>525</v>
      </c>
      <c r="F14" s="12">
        <f t="shared" si="0"/>
        <v>690</v>
      </c>
      <c r="G14" s="11"/>
    </row>
    <row r="15" spans="1:7" ht="15.75" x14ac:dyDescent="0.25">
      <c r="A15" s="1" t="s">
        <v>18</v>
      </c>
      <c r="B15" s="1" t="s">
        <v>30</v>
      </c>
      <c r="C15" s="1" t="s">
        <v>28</v>
      </c>
      <c r="D15" s="10">
        <v>1.014</v>
      </c>
      <c r="E15" s="11">
        <v>400</v>
      </c>
      <c r="F15" s="12">
        <f t="shared" si="0"/>
        <v>565</v>
      </c>
      <c r="G15" s="11"/>
    </row>
    <row r="16" spans="1:7" ht="15.75" x14ac:dyDescent="0.25">
      <c r="A16" s="1" t="s">
        <v>19</v>
      </c>
      <c r="B16" s="1" t="s">
        <v>30</v>
      </c>
      <c r="C16" s="1" t="s">
        <v>28</v>
      </c>
      <c r="D16" s="10">
        <v>1.014</v>
      </c>
      <c r="E16" s="11">
        <v>400</v>
      </c>
      <c r="F16" s="12">
        <f t="shared" si="0"/>
        <v>565</v>
      </c>
      <c r="G16" s="11"/>
    </row>
    <row r="17" spans="1:7" ht="15.75" x14ac:dyDescent="0.25">
      <c r="A17" s="1" t="s">
        <v>20</v>
      </c>
      <c r="B17" s="1" t="s">
        <v>30</v>
      </c>
      <c r="C17" s="1" t="s">
        <v>28</v>
      </c>
      <c r="D17" s="10">
        <v>1.0039</v>
      </c>
      <c r="E17" s="11">
        <v>325</v>
      </c>
      <c r="F17" s="12">
        <f t="shared" si="0"/>
        <v>490</v>
      </c>
      <c r="G17" s="11"/>
    </row>
    <row r="18" spans="1:7" ht="15.75" x14ac:dyDescent="0.25">
      <c r="A18" s="1" t="s">
        <v>21</v>
      </c>
      <c r="B18" s="1" t="s">
        <v>30</v>
      </c>
      <c r="C18" s="1" t="s">
        <v>28</v>
      </c>
      <c r="D18" s="10">
        <v>1.0039</v>
      </c>
      <c r="E18" s="11">
        <v>325</v>
      </c>
      <c r="F18" s="12">
        <f t="shared" si="0"/>
        <v>490</v>
      </c>
      <c r="G18" s="11"/>
    </row>
    <row r="19" spans="1:7" ht="15.75" x14ac:dyDescent="0.25">
      <c r="A19" s="1" t="s">
        <v>22</v>
      </c>
      <c r="B19" s="1" t="s">
        <v>30</v>
      </c>
      <c r="C19" s="1" t="s">
        <v>28</v>
      </c>
      <c r="D19" s="10">
        <v>1.0039</v>
      </c>
      <c r="E19" s="11">
        <v>325</v>
      </c>
      <c r="F19" s="12">
        <f t="shared" si="0"/>
        <v>490</v>
      </c>
      <c r="G19" s="11"/>
    </row>
    <row r="20" spans="1:7" ht="15.75" x14ac:dyDescent="0.25">
      <c r="A20" s="1" t="s">
        <v>31</v>
      </c>
      <c r="B20" s="1" t="s">
        <v>32</v>
      </c>
      <c r="C20" s="1" t="s">
        <v>33</v>
      </c>
      <c r="D20" s="18" t="s">
        <v>34</v>
      </c>
      <c r="E20" s="1" t="s">
        <v>35</v>
      </c>
      <c r="F20" s="1"/>
      <c r="G20" s="11"/>
    </row>
    <row r="21" spans="1:7" ht="15.75" x14ac:dyDescent="0.25">
      <c r="A21" s="1"/>
      <c r="B21" s="1"/>
      <c r="C21" s="1"/>
      <c r="D21" s="1"/>
      <c r="E21" s="1"/>
      <c r="F21" s="1"/>
      <c r="G21" s="1"/>
    </row>
    <row r="22" spans="1:7" ht="15.75" x14ac:dyDescent="0.25">
      <c r="A22" s="1" t="s">
        <v>36</v>
      </c>
      <c r="B22" s="1" t="s">
        <v>37</v>
      </c>
      <c r="C22" s="1"/>
      <c r="D22" s="1"/>
      <c r="E22" s="1"/>
      <c r="F22" s="1"/>
      <c r="G22" s="1"/>
    </row>
    <row r="23" spans="1:7" ht="15.75" x14ac:dyDescent="0.25">
      <c r="A23" s="1"/>
      <c r="B23" s="1" t="s">
        <v>38</v>
      </c>
      <c r="C23" s="1"/>
      <c r="D23" s="1"/>
      <c r="E23" s="1"/>
      <c r="F23" s="1"/>
      <c r="G23" s="1"/>
    </row>
    <row r="24" spans="1:7" ht="15.75" x14ac:dyDescent="0.25">
      <c r="A24" s="38" t="s">
        <v>39</v>
      </c>
      <c r="B24" s="38"/>
      <c r="C24" s="38"/>
      <c r="D24" s="38"/>
      <c r="E24" s="38"/>
      <c r="F24" s="38"/>
      <c r="G24" s="38"/>
    </row>
    <row r="25" spans="1:7" ht="15.75" x14ac:dyDescent="0.25">
      <c r="B25" s="19" t="s">
        <v>40</v>
      </c>
      <c r="C25" s="19"/>
      <c r="D25" s="3"/>
      <c r="E25" s="3"/>
      <c r="F25" s="3"/>
      <c r="G25" s="3"/>
    </row>
    <row r="26" spans="1:7" ht="15.75" x14ac:dyDescent="0.25">
      <c r="A26" s="1"/>
      <c r="B26" s="39" t="s">
        <v>41</v>
      </c>
      <c r="C26" s="39"/>
      <c r="D26" s="39"/>
      <c r="E26" s="39"/>
      <c r="F26" s="39"/>
      <c r="G26" s="39"/>
    </row>
    <row r="28" spans="1:7" ht="15.75" x14ac:dyDescent="0.25">
      <c r="A28" s="20" t="s">
        <v>42</v>
      </c>
    </row>
  </sheetData>
  <mergeCells count="3">
    <mergeCell ref="A1:G1"/>
    <mergeCell ref="A24:G24"/>
    <mergeCell ref="B26:G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E7" sqref="E7"/>
    </sheetView>
  </sheetViews>
  <sheetFormatPr defaultRowHeight="15" x14ac:dyDescent="0.25"/>
  <cols>
    <col min="2" max="2" width="42" customWidth="1"/>
    <col min="3" max="3" width="17.42578125" bestFit="1" customWidth="1"/>
    <col min="4" max="6" width="22" bestFit="1" customWidth="1"/>
    <col min="7" max="7" width="27.42578125" bestFit="1" customWidth="1"/>
    <col min="8" max="8" width="16.85546875" bestFit="1" customWidth="1"/>
  </cols>
  <sheetData>
    <row r="1" spans="1:8" ht="30.75" customHeight="1" x14ac:dyDescent="0.35">
      <c r="A1" s="37" t="s">
        <v>88</v>
      </c>
      <c r="B1" s="37"/>
      <c r="C1" s="37"/>
      <c r="D1" s="37"/>
      <c r="E1" s="37"/>
      <c r="F1" s="37"/>
      <c r="G1" s="37"/>
      <c r="H1" s="37"/>
    </row>
    <row r="3" spans="1:8" ht="15.75" x14ac:dyDescent="0.25">
      <c r="A3" s="2" t="s">
        <v>1</v>
      </c>
      <c r="B3" s="2" t="s">
        <v>89</v>
      </c>
      <c r="C3" s="2"/>
      <c r="D3" s="1"/>
      <c r="E3" s="1"/>
      <c r="F3" s="1"/>
      <c r="G3" s="1"/>
      <c r="H3" s="1"/>
    </row>
    <row r="4" spans="1:8" ht="15.75" x14ac:dyDescent="0.25">
      <c r="A4" s="1" t="s">
        <v>3</v>
      </c>
      <c r="B4" s="1" t="s">
        <v>90</v>
      </c>
      <c r="C4" s="1"/>
      <c r="D4" s="1"/>
      <c r="E4" s="1"/>
      <c r="F4" s="1"/>
      <c r="G4" s="1"/>
      <c r="H4" s="1"/>
    </row>
    <row r="5" spans="1:8" ht="15.75" x14ac:dyDescent="0.25">
      <c r="A5" s="1"/>
      <c r="B5" s="1"/>
      <c r="C5" s="4"/>
      <c r="D5" s="1"/>
      <c r="E5" s="1"/>
      <c r="F5" s="1"/>
      <c r="G5" s="1"/>
      <c r="H5" s="1"/>
    </row>
    <row r="6" spans="1:8" ht="15.75" x14ac:dyDescent="0.25">
      <c r="A6" s="1"/>
      <c r="B6" s="1"/>
      <c r="C6" s="1"/>
      <c r="D6" s="1"/>
      <c r="E6" s="1"/>
      <c r="F6" s="1"/>
      <c r="G6" s="1"/>
      <c r="H6" s="1"/>
    </row>
    <row r="7" spans="1:8" ht="31.5" x14ac:dyDescent="0.25">
      <c r="A7" s="5"/>
      <c r="B7" s="2" t="s">
        <v>5</v>
      </c>
      <c r="C7" s="6" t="s">
        <v>6</v>
      </c>
      <c r="D7" s="7" t="s">
        <v>43</v>
      </c>
      <c r="E7" s="21" t="s">
        <v>44</v>
      </c>
      <c r="F7" s="21" t="s">
        <v>45</v>
      </c>
      <c r="G7" s="6" t="s">
        <v>8</v>
      </c>
      <c r="H7" s="8" t="s">
        <v>46</v>
      </c>
    </row>
    <row r="8" spans="1:8" ht="15.75" x14ac:dyDescent="0.25">
      <c r="A8" s="9" t="s">
        <v>10</v>
      </c>
      <c r="B8" s="9"/>
      <c r="C8" s="9"/>
      <c r="D8" s="9"/>
      <c r="E8" s="9"/>
      <c r="F8" s="9"/>
      <c r="G8" s="9"/>
      <c r="H8" s="9"/>
    </row>
    <row r="9" spans="1:8" ht="15.75" x14ac:dyDescent="0.25">
      <c r="A9" s="1" t="s">
        <v>11</v>
      </c>
      <c r="B9" s="3" t="s">
        <v>27</v>
      </c>
      <c r="C9" s="3" t="s">
        <v>47</v>
      </c>
      <c r="D9" s="22" t="s">
        <v>48</v>
      </c>
      <c r="E9" s="22" t="s">
        <v>48</v>
      </c>
      <c r="F9" s="22" t="s">
        <v>48</v>
      </c>
      <c r="G9" s="16">
        <v>325</v>
      </c>
      <c r="H9" s="12">
        <f>G9+165</f>
        <v>490</v>
      </c>
    </row>
    <row r="10" spans="1:8" ht="15.75" x14ac:dyDescent="0.25">
      <c r="A10" s="3" t="s">
        <v>11</v>
      </c>
      <c r="B10" s="23" t="s">
        <v>49</v>
      </c>
      <c r="C10" s="3" t="s">
        <v>47</v>
      </c>
      <c r="D10" s="17">
        <v>1.0039</v>
      </c>
      <c r="E10" s="17">
        <v>1.0039</v>
      </c>
      <c r="F10" s="17">
        <v>1.0039</v>
      </c>
      <c r="G10" s="16">
        <v>880</v>
      </c>
      <c r="H10" s="12">
        <f t="shared" ref="H10:H20" si="0">G10+165</f>
        <v>1045</v>
      </c>
    </row>
    <row r="11" spans="1:8" ht="15.75" x14ac:dyDescent="0.25">
      <c r="A11" s="3" t="s">
        <v>14</v>
      </c>
      <c r="B11" s="3" t="s">
        <v>50</v>
      </c>
      <c r="C11" s="3" t="s">
        <v>47</v>
      </c>
      <c r="D11" s="17">
        <v>1.0039</v>
      </c>
      <c r="E11" s="17">
        <v>1.0039</v>
      </c>
      <c r="F11" s="17">
        <v>1.0039</v>
      </c>
      <c r="G11" s="16">
        <v>400</v>
      </c>
      <c r="H11" s="12">
        <f t="shared" si="0"/>
        <v>565</v>
      </c>
    </row>
    <row r="12" spans="1:8" ht="15.75" x14ac:dyDescent="0.25">
      <c r="A12" s="3" t="s">
        <v>15</v>
      </c>
      <c r="B12" s="3" t="s">
        <v>27</v>
      </c>
      <c r="C12" s="3" t="s">
        <v>47</v>
      </c>
      <c r="D12" s="22" t="s">
        <v>48</v>
      </c>
      <c r="E12" s="22" t="s">
        <v>48</v>
      </c>
      <c r="F12" s="22" t="s">
        <v>48</v>
      </c>
      <c r="G12" s="16">
        <v>375</v>
      </c>
      <c r="H12" s="12">
        <f t="shared" si="0"/>
        <v>540</v>
      </c>
    </row>
    <row r="13" spans="1:8" ht="15.75" x14ac:dyDescent="0.25">
      <c r="A13" s="3" t="s">
        <v>15</v>
      </c>
      <c r="B13" s="23" t="s">
        <v>49</v>
      </c>
      <c r="C13" s="3" t="s">
        <v>47</v>
      </c>
      <c r="D13" s="17">
        <v>1.0039</v>
      </c>
      <c r="E13" s="17">
        <v>1.0039</v>
      </c>
      <c r="F13" s="17">
        <v>1.0039</v>
      </c>
      <c r="G13" s="16">
        <v>775</v>
      </c>
      <c r="H13" s="12">
        <f t="shared" si="0"/>
        <v>940</v>
      </c>
    </row>
    <row r="14" spans="1:8" ht="15.75" x14ac:dyDescent="0.25">
      <c r="A14" s="3" t="s">
        <v>16</v>
      </c>
      <c r="B14" s="3" t="s">
        <v>50</v>
      </c>
      <c r="C14" s="3" t="s">
        <v>47</v>
      </c>
      <c r="D14" s="17">
        <v>1.0039</v>
      </c>
      <c r="E14" s="17">
        <v>1.0039</v>
      </c>
      <c r="F14" s="17">
        <v>1.0039</v>
      </c>
      <c r="G14" s="16">
        <v>400</v>
      </c>
      <c r="H14" s="12">
        <f t="shared" si="0"/>
        <v>565</v>
      </c>
    </row>
    <row r="15" spans="1:8" ht="15.75" x14ac:dyDescent="0.25">
      <c r="A15" s="1" t="s">
        <v>17</v>
      </c>
      <c r="B15" s="3" t="s">
        <v>50</v>
      </c>
      <c r="C15" s="3" t="s">
        <v>47</v>
      </c>
      <c r="D15" s="17">
        <v>1.014</v>
      </c>
      <c r="E15" s="17">
        <v>1.014</v>
      </c>
      <c r="F15" s="17">
        <v>1.014</v>
      </c>
      <c r="G15" s="16">
        <v>525</v>
      </c>
      <c r="H15" s="12">
        <f t="shared" si="0"/>
        <v>690</v>
      </c>
    </row>
    <row r="16" spans="1:8" ht="15.75" x14ac:dyDescent="0.25">
      <c r="A16" s="1" t="s">
        <v>18</v>
      </c>
      <c r="B16" s="3" t="s">
        <v>50</v>
      </c>
      <c r="C16" s="3" t="s">
        <v>47</v>
      </c>
      <c r="D16" s="17">
        <v>1.014</v>
      </c>
      <c r="E16" s="17">
        <v>1.014</v>
      </c>
      <c r="F16" s="17">
        <v>1.014</v>
      </c>
      <c r="G16" s="16">
        <v>400</v>
      </c>
      <c r="H16" s="12">
        <f t="shared" si="0"/>
        <v>565</v>
      </c>
    </row>
    <row r="17" spans="1:8" ht="15.75" x14ac:dyDescent="0.25">
      <c r="A17" s="1" t="s">
        <v>19</v>
      </c>
      <c r="B17" s="3" t="s">
        <v>50</v>
      </c>
      <c r="C17" s="3" t="s">
        <v>47</v>
      </c>
      <c r="D17" s="17">
        <v>1.014</v>
      </c>
      <c r="E17" s="17">
        <v>1.014</v>
      </c>
      <c r="F17" s="17">
        <v>1.014</v>
      </c>
      <c r="G17" s="16">
        <v>400</v>
      </c>
      <c r="H17" s="12">
        <f t="shared" si="0"/>
        <v>565</v>
      </c>
    </row>
    <row r="18" spans="1:8" ht="15.75" x14ac:dyDescent="0.25">
      <c r="A18" s="1" t="s">
        <v>20</v>
      </c>
      <c r="B18" s="3" t="s">
        <v>50</v>
      </c>
      <c r="C18" s="3" t="s">
        <v>47</v>
      </c>
      <c r="D18" s="17">
        <v>1.0039</v>
      </c>
      <c r="E18" s="17">
        <v>1.0039</v>
      </c>
      <c r="F18" s="17">
        <v>1.0039</v>
      </c>
      <c r="G18" s="16">
        <v>325</v>
      </c>
      <c r="H18" s="12">
        <f t="shared" si="0"/>
        <v>490</v>
      </c>
    </row>
    <row r="19" spans="1:8" ht="15.75" customHeight="1" x14ac:dyDescent="0.25">
      <c r="A19" s="1" t="s">
        <v>21</v>
      </c>
      <c r="B19" s="3" t="s">
        <v>50</v>
      </c>
      <c r="C19" s="3" t="s">
        <v>47</v>
      </c>
      <c r="D19" s="17">
        <v>1.0039</v>
      </c>
      <c r="E19" s="17">
        <v>1.0039</v>
      </c>
      <c r="F19" s="17">
        <v>1.0039</v>
      </c>
      <c r="G19" s="16">
        <v>325</v>
      </c>
      <c r="H19" s="12">
        <f t="shared" si="0"/>
        <v>490</v>
      </c>
    </row>
    <row r="20" spans="1:8" ht="15.75" x14ac:dyDescent="0.25">
      <c r="A20" s="1" t="s">
        <v>22</v>
      </c>
      <c r="B20" s="3" t="s">
        <v>50</v>
      </c>
      <c r="C20" s="3" t="s">
        <v>47</v>
      </c>
      <c r="D20" s="17">
        <v>1.0039</v>
      </c>
      <c r="E20" s="17">
        <v>1.0039</v>
      </c>
      <c r="F20" s="17">
        <v>1.0039</v>
      </c>
      <c r="G20" s="16">
        <v>325</v>
      </c>
      <c r="H20" s="12">
        <f t="shared" si="0"/>
        <v>490</v>
      </c>
    </row>
    <row r="21" spans="1:8" ht="15.75" x14ac:dyDescent="0.25">
      <c r="A21" s="1" t="s">
        <v>31</v>
      </c>
      <c r="B21" s="1" t="s">
        <v>50</v>
      </c>
      <c r="C21" s="1" t="s">
        <v>33</v>
      </c>
      <c r="D21" s="10" t="s">
        <v>51</v>
      </c>
      <c r="E21" s="10" t="s">
        <v>51</v>
      </c>
      <c r="F21" s="10" t="s">
        <v>51</v>
      </c>
      <c r="G21" s="1" t="s">
        <v>35</v>
      </c>
      <c r="H21" s="1"/>
    </row>
    <row r="22" spans="1:8" ht="15.75" x14ac:dyDescent="0.25">
      <c r="A22" s="1"/>
      <c r="B22" s="1"/>
      <c r="C22" s="1"/>
      <c r="D22" s="10"/>
      <c r="E22" s="1"/>
      <c r="F22" s="1"/>
      <c r="G22" s="1"/>
      <c r="H22" s="1"/>
    </row>
    <row r="23" spans="1:8" ht="15.75" x14ac:dyDescent="0.25">
      <c r="A23" s="1" t="s">
        <v>36</v>
      </c>
      <c r="B23" s="1" t="s">
        <v>37</v>
      </c>
      <c r="C23" s="1"/>
      <c r="D23" s="1"/>
      <c r="E23" s="1"/>
      <c r="F23" s="1"/>
      <c r="G23" s="1"/>
      <c r="H23" s="1"/>
    </row>
    <row r="24" spans="1:8" ht="15.75" x14ac:dyDescent="0.25">
      <c r="A24" s="1"/>
      <c r="B24" s="1" t="s">
        <v>38</v>
      </c>
      <c r="C24" s="1"/>
      <c r="D24" s="1"/>
      <c r="E24" s="1"/>
      <c r="F24" s="1"/>
      <c r="G24" s="1"/>
      <c r="H24" s="1"/>
    </row>
    <row r="25" spans="1:8" ht="15.75" x14ac:dyDescent="0.25">
      <c r="A25" s="38" t="s">
        <v>52</v>
      </c>
      <c r="B25" s="38"/>
      <c r="C25" s="38"/>
      <c r="D25" s="38"/>
      <c r="E25" s="38"/>
      <c r="F25" s="38"/>
      <c r="G25" s="38"/>
      <c r="H25" s="38"/>
    </row>
    <row r="26" spans="1:8" ht="15.75" x14ac:dyDescent="0.25">
      <c r="A26" s="20" t="s">
        <v>53</v>
      </c>
      <c r="B26" s="1"/>
      <c r="C26" s="1"/>
      <c r="D26" s="1"/>
      <c r="E26" s="1"/>
      <c r="F26" s="1"/>
      <c r="G26" s="1"/>
      <c r="H26" s="1"/>
    </row>
  </sheetData>
  <mergeCells count="2">
    <mergeCell ref="A1:H1"/>
    <mergeCell ref="A25:H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F19" sqref="F19"/>
    </sheetView>
  </sheetViews>
  <sheetFormatPr defaultRowHeight="15" x14ac:dyDescent="0.25"/>
  <cols>
    <col min="2" max="2" width="51.28515625" customWidth="1"/>
    <col min="3" max="3" width="17.42578125" bestFit="1" customWidth="1"/>
    <col min="4" max="4" width="10.7109375" customWidth="1"/>
    <col min="5" max="5" width="11.42578125" bestFit="1" customWidth="1"/>
  </cols>
  <sheetData>
    <row r="1" spans="1:5" ht="21" x14ac:dyDescent="0.35">
      <c r="A1" s="37" t="s">
        <v>54</v>
      </c>
      <c r="B1" s="37"/>
      <c r="C1" s="37"/>
      <c r="D1" s="37"/>
      <c r="E1" s="37"/>
    </row>
    <row r="3" spans="1:5" ht="15.75" x14ac:dyDescent="0.25">
      <c r="A3" s="2" t="s">
        <v>1</v>
      </c>
      <c r="B3" s="2" t="s">
        <v>55</v>
      </c>
      <c r="C3" s="2"/>
      <c r="D3" s="1"/>
      <c r="E3" s="1"/>
    </row>
    <row r="4" spans="1:5" ht="15.75" x14ac:dyDescent="0.25">
      <c r="A4" s="1" t="s">
        <v>3</v>
      </c>
      <c r="B4" s="1" t="s">
        <v>56</v>
      </c>
      <c r="C4" s="1"/>
      <c r="D4" s="1"/>
      <c r="E4" s="1"/>
    </row>
    <row r="5" spans="1:5" ht="15.75" x14ac:dyDescent="0.25">
      <c r="A5" s="1"/>
      <c r="B5" s="4"/>
      <c r="C5" s="4"/>
      <c r="D5" s="1"/>
      <c r="E5" s="1"/>
    </row>
    <row r="6" spans="1:5" ht="15.75" x14ac:dyDescent="0.25">
      <c r="A6" s="1"/>
      <c r="B6" s="1"/>
      <c r="C6" s="1"/>
      <c r="D6" s="1"/>
      <c r="E6" s="1"/>
    </row>
    <row r="7" spans="1:5" ht="64.5" customHeight="1" x14ac:dyDescent="0.25">
      <c r="A7" s="5"/>
      <c r="B7" s="2" t="s">
        <v>5</v>
      </c>
      <c r="C7" s="6" t="s">
        <v>6</v>
      </c>
      <c r="D7" s="7" t="s">
        <v>43</v>
      </c>
      <c r="E7" s="6" t="s">
        <v>8</v>
      </c>
    </row>
    <row r="8" spans="1:5" ht="15.75" x14ac:dyDescent="0.25">
      <c r="A8" s="9" t="s">
        <v>10</v>
      </c>
      <c r="B8" s="9"/>
      <c r="C8" s="9"/>
      <c r="D8" s="9"/>
      <c r="E8" s="9"/>
    </row>
    <row r="9" spans="1:5" ht="15.75" x14ac:dyDescent="0.25">
      <c r="A9" s="1" t="s">
        <v>11</v>
      </c>
      <c r="B9" s="1" t="s">
        <v>50</v>
      </c>
      <c r="C9" s="1" t="s">
        <v>47</v>
      </c>
      <c r="D9" s="10">
        <v>1.012</v>
      </c>
      <c r="E9" s="11">
        <v>490</v>
      </c>
    </row>
    <row r="10" spans="1:5" ht="15.75" x14ac:dyDescent="0.25">
      <c r="A10" s="1" t="s">
        <v>15</v>
      </c>
      <c r="B10" s="1" t="s">
        <v>50</v>
      </c>
      <c r="C10" s="1" t="s">
        <v>47</v>
      </c>
      <c r="D10" s="10">
        <v>1.012</v>
      </c>
      <c r="E10" s="11">
        <v>540</v>
      </c>
    </row>
    <row r="11" spans="1:5" ht="15.75" x14ac:dyDescent="0.25">
      <c r="A11" s="1"/>
      <c r="B11" s="1"/>
      <c r="C11" s="1"/>
      <c r="D11" s="1"/>
      <c r="E11" s="1"/>
    </row>
    <row r="12" spans="1:5" ht="15.75" x14ac:dyDescent="0.25">
      <c r="A12" t="s">
        <v>36</v>
      </c>
      <c r="B12" s="1" t="s">
        <v>37</v>
      </c>
    </row>
    <row r="13" spans="1:5" ht="15.75" x14ac:dyDescent="0.25">
      <c r="B13" s="1" t="s">
        <v>38</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G22" sqref="G22"/>
    </sheetView>
  </sheetViews>
  <sheetFormatPr defaultRowHeight="15" x14ac:dyDescent="0.25"/>
  <cols>
    <col min="1" max="1" width="12.140625" customWidth="1"/>
    <col min="2" max="2" width="64.85546875" customWidth="1"/>
    <col min="3" max="3" width="12.140625" bestFit="1" customWidth="1"/>
    <col min="4" max="4" width="10.140625" customWidth="1"/>
    <col min="5" max="5" width="11.42578125" bestFit="1" customWidth="1"/>
  </cols>
  <sheetData>
    <row r="1" spans="1:5" ht="21" x14ac:dyDescent="0.35">
      <c r="A1" s="37" t="s">
        <v>91</v>
      </c>
      <c r="B1" s="37"/>
      <c r="C1" s="37"/>
      <c r="D1" s="37"/>
      <c r="E1" s="37"/>
    </row>
    <row r="2" spans="1:5" ht="15.75" x14ac:dyDescent="0.25">
      <c r="A2" s="1"/>
      <c r="B2" s="1"/>
      <c r="C2" s="1"/>
      <c r="D2" s="1"/>
      <c r="E2" s="1"/>
    </row>
    <row r="3" spans="1:5" ht="15.75" x14ac:dyDescent="0.25">
      <c r="A3" s="2" t="s">
        <v>1</v>
      </c>
      <c r="B3" s="2" t="s">
        <v>92</v>
      </c>
      <c r="C3" s="2"/>
      <c r="D3" s="1"/>
      <c r="E3" s="1"/>
    </row>
    <row r="4" spans="1:5" ht="15.75" x14ac:dyDescent="0.25">
      <c r="A4" s="1" t="s">
        <v>3</v>
      </c>
      <c r="B4" s="4" t="s">
        <v>93</v>
      </c>
      <c r="C4" s="4"/>
      <c r="D4" s="1"/>
      <c r="E4" s="1"/>
    </row>
    <row r="5" spans="1:5" ht="15.75" x14ac:dyDescent="0.25">
      <c r="A5" s="1"/>
      <c r="B5" s="4"/>
      <c r="C5" s="4"/>
      <c r="D5" s="1"/>
      <c r="E5" s="1"/>
    </row>
    <row r="6" spans="1:5" ht="15.75" x14ac:dyDescent="0.25">
      <c r="A6" s="1"/>
      <c r="D6" s="1"/>
      <c r="E6" s="1"/>
    </row>
    <row r="7" spans="1:5" ht="48.75" customHeight="1" x14ac:dyDescent="0.25">
      <c r="A7" s="5"/>
      <c r="B7" s="8" t="s">
        <v>57</v>
      </c>
      <c r="C7" s="8" t="s">
        <v>58</v>
      </c>
      <c r="D7" s="7" t="s">
        <v>26</v>
      </c>
      <c r="E7" s="6" t="s">
        <v>8</v>
      </c>
    </row>
    <row r="8" spans="1:5" ht="15.75" x14ac:dyDescent="0.25">
      <c r="A8" s="9" t="s">
        <v>10</v>
      </c>
      <c r="B8" s="9"/>
      <c r="C8" s="9"/>
      <c r="D8" s="9"/>
      <c r="E8" s="9"/>
    </row>
    <row r="9" spans="1:5" ht="15.75" x14ac:dyDescent="0.25">
      <c r="A9" s="1" t="s">
        <v>11</v>
      </c>
      <c r="B9" s="1" t="s">
        <v>59</v>
      </c>
      <c r="C9" s="1" t="s">
        <v>13</v>
      </c>
      <c r="D9" s="10">
        <v>4.1700000000000001E-3</v>
      </c>
      <c r="E9" s="11">
        <v>800</v>
      </c>
    </row>
    <row r="10" spans="1:5" ht="15.75" x14ac:dyDescent="0.25">
      <c r="A10" s="1" t="s">
        <v>14</v>
      </c>
      <c r="B10" s="1" t="s">
        <v>59</v>
      </c>
      <c r="C10" s="1" t="s">
        <v>13</v>
      </c>
      <c r="D10" s="10">
        <v>4.1700000000000001E-3</v>
      </c>
      <c r="E10" s="11">
        <v>350</v>
      </c>
    </row>
    <row r="11" spans="1:5" ht="15.75" x14ac:dyDescent="0.25">
      <c r="A11" s="1" t="s">
        <v>15</v>
      </c>
      <c r="B11" s="1" t="s">
        <v>59</v>
      </c>
      <c r="C11" s="1" t="s">
        <v>13</v>
      </c>
      <c r="D11" s="10">
        <v>4.1700000000000001E-3</v>
      </c>
      <c r="E11" s="11">
        <v>750</v>
      </c>
    </row>
    <row r="12" spans="1:5" ht="15.75" x14ac:dyDescent="0.25">
      <c r="A12" s="1" t="s">
        <v>16</v>
      </c>
      <c r="B12" s="1" t="s">
        <v>59</v>
      </c>
      <c r="C12" s="1" t="s">
        <v>13</v>
      </c>
      <c r="D12" s="10">
        <v>4.1700000000000001E-3</v>
      </c>
      <c r="E12" s="11">
        <v>350</v>
      </c>
    </row>
    <row r="13" spans="1:5" ht="15.75" x14ac:dyDescent="0.25">
      <c r="A13" s="1" t="s">
        <v>17</v>
      </c>
      <c r="B13" s="1" t="s">
        <v>59</v>
      </c>
      <c r="C13" s="1" t="s">
        <v>13</v>
      </c>
      <c r="D13" s="10">
        <v>4.1700000000000001E-3</v>
      </c>
      <c r="E13" s="11">
        <v>350</v>
      </c>
    </row>
    <row r="14" spans="1:5" ht="15.75" x14ac:dyDescent="0.25">
      <c r="A14" s="1" t="s">
        <v>18</v>
      </c>
      <c r="B14" s="1" t="s">
        <v>59</v>
      </c>
      <c r="C14" s="1" t="s">
        <v>13</v>
      </c>
      <c r="D14" s="10">
        <v>4.1700000000000001E-3</v>
      </c>
      <c r="E14" s="11">
        <v>350</v>
      </c>
    </row>
    <row r="15" spans="1:5" ht="15.75" x14ac:dyDescent="0.25">
      <c r="A15" s="1" t="s">
        <v>19</v>
      </c>
      <c r="B15" s="1" t="s">
        <v>59</v>
      </c>
      <c r="C15" s="1" t="s">
        <v>13</v>
      </c>
      <c r="D15" s="10">
        <v>4.1700000000000001E-3</v>
      </c>
      <c r="E15" s="11">
        <v>350</v>
      </c>
    </row>
    <row r="16" spans="1:5" ht="15.75" x14ac:dyDescent="0.25">
      <c r="A16" s="1" t="s">
        <v>20</v>
      </c>
      <c r="B16" s="1" t="s">
        <v>59</v>
      </c>
      <c r="C16" s="1" t="s">
        <v>13</v>
      </c>
      <c r="D16" s="10">
        <v>4.1700000000000001E-3</v>
      </c>
      <c r="E16" s="11">
        <v>350</v>
      </c>
    </row>
    <row r="17" spans="1:5" ht="15.75" x14ac:dyDescent="0.25">
      <c r="A17" s="1" t="s">
        <v>21</v>
      </c>
      <c r="B17" s="1" t="s">
        <v>59</v>
      </c>
      <c r="C17" s="1" t="s">
        <v>13</v>
      </c>
      <c r="D17" s="10">
        <v>4.1700000000000001E-3</v>
      </c>
      <c r="E17" s="11">
        <v>350</v>
      </c>
    </row>
    <row r="18" spans="1:5" ht="15.75" x14ac:dyDescent="0.25">
      <c r="A18" s="1" t="s">
        <v>22</v>
      </c>
      <c r="B18" s="1" t="s">
        <v>59</v>
      </c>
      <c r="C18" s="1" t="s">
        <v>13</v>
      </c>
      <c r="D18" s="10">
        <v>4.1700000000000001E-3</v>
      </c>
      <c r="E18" s="11">
        <v>350</v>
      </c>
    </row>
    <row r="19" spans="1:5" ht="15.75" x14ac:dyDescent="0.25">
      <c r="A19" s="1" t="s">
        <v>60</v>
      </c>
      <c r="B19" s="1" t="s">
        <v>59</v>
      </c>
      <c r="C19" s="1" t="s">
        <v>61</v>
      </c>
      <c r="D19" s="10">
        <v>4.1700000000000001E-3</v>
      </c>
      <c r="E19" s="11">
        <v>150</v>
      </c>
    </row>
    <row r="20" spans="1:5" ht="15.75" x14ac:dyDescent="0.25">
      <c r="A20" s="1" t="s">
        <v>62</v>
      </c>
      <c r="B20" s="1" t="s">
        <v>59</v>
      </c>
      <c r="C20" s="1" t="s">
        <v>63</v>
      </c>
      <c r="D20" s="10">
        <v>4.1700000000000001E-3</v>
      </c>
      <c r="E20" s="11">
        <v>650</v>
      </c>
    </row>
    <row r="21" spans="1:5" ht="15.75" x14ac:dyDescent="0.25">
      <c r="A21" s="1"/>
      <c r="B21" s="1"/>
      <c r="C21" s="1"/>
      <c r="D21" s="1"/>
      <c r="E21" s="1"/>
    </row>
    <row r="22" spans="1:5" ht="15.75" x14ac:dyDescent="0.25">
      <c r="A22" s="1" t="s">
        <v>64</v>
      </c>
    </row>
    <row r="23" spans="1:5" ht="15.75" x14ac:dyDescent="0.25">
      <c r="A23" s="1"/>
    </row>
    <row r="24" spans="1:5" ht="15.75" x14ac:dyDescent="0.25">
      <c r="A24" t="s">
        <v>36</v>
      </c>
      <c r="B24" s="1" t="s">
        <v>37</v>
      </c>
    </row>
    <row r="25" spans="1:5" ht="15.75" x14ac:dyDescent="0.25">
      <c r="B25" s="1" t="s">
        <v>38</v>
      </c>
    </row>
    <row r="26" spans="1:5" ht="15.75" x14ac:dyDescent="0.25">
      <c r="B26" s="1"/>
    </row>
    <row r="27" spans="1:5" ht="15.75" x14ac:dyDescent="0.25">
      <c r="A27" s="1" t="s">
        <v>65</v>
      </c>
    </row>
    <row r="29" spans="1:5" ht="63" x14ac:dyDescent="0.25">
      <c r="A29" s="24" t="s">
        <v>66</v>
      </c>
      <c r="B29" s="25" t="s">
        <v>67</v>
      </c>
      <c r="C29" s="25"/>
    </row>
  </sheetData>
  <mergeCells count="1">
    <mergeCell ref="A1:E1"/>
  </mergeCells>
  <hyperlinks>
    <hyperlink ref="B29"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E15" sqref="E15"/>
    </sheetView>
  </sheetViews>
  <sheetFormatPr defaultRowHeight="15" x14ac:dyDescent="0.25"/>
  <cols>
    <col min="1" max="1" width="47.7109375" bestFit="1" customWidth="1"/>
    <col min="2" max="2" width="20.28515625" customWidth="1"/>
    <col min="3" max="3" width="24.42578125" bestFit="1" customWidth="1"/>
  </cols>
  <sheetData>
    <row r="1" spans="1:3" ht="21" x14ac:dyDescent="0.35">
      <c r="A1" s="42" t="s">
        <v>83</v>
      </c>
      <c r="B1" s="42"/>
      <c r="C1" s="42"/>
    </row>
    <row r="2" spans="1:3" ht="18.75" x14ac:dyDescent="0.3">
      <c r="A2" s="43" t="s">
        <v>84</v>
      </c>
      <c r="B2" s="43"/>
      <c r="C2" s="43"/>
    </row>
    <row r="4" spans="1:3" ht="15.75" x14ac:dyDescent="0.25">
      <c r="A4" s="27" t="s">
        <v>1</v>
      </c>
      <c r="B4" s="44" t="s">
        <v>85</v>
      </c>
      <c r="C4" s="44"/>
    </row>
    <row r="5" spans="1:3" ht="15.75" x14ac:dyDescent="0.25">
      <c r="A5" s="27" t="s">
        <v>3</v>
      </c>
      <c r="B5" s="27" t="s">
        <v>86</v>
      </c>
      <c r="C5" s="27"/>
    </row>
    <row r="6" spans="1:3" ht="15.75" x14ac:dyDescent="0.25">
      <c r="A6" s="27"/>
      <c r="B6" s="36" t="s">
        <v>8</v>
      </c>
      <c r="C6" s="36" t="s">
        <v>87</v>
      </c>
    </row>
    <row r="7" spans="1:3" ht="15.75" x14ac:dyDescent="0.25">
      <c r="A7" s="26" t="s">
        <v>10</v>
      </c>
      <c r="B7" s="26"/>
      <c r="C7" s="26"/>
    </row>
    <row r="8" spans="1:3" ht="15.75" x14ac:dyDescent="0.25">
      <c r="A8" s="27" t="s">
        <v>68</v>
      </c>
      <c r="B8" s="28">
        <v>2800</v>
      </c>
      <c r="C8" s="28">
        <v>650</v>
      </c>
    </row>
    <row r="9" spans="1:3" ht="15.75" x14ac:dyDescent="0.25">
      <c r="A9" s="27" t="s">
        <v>69</v>
      </c>
      <c r="B9" s="28">
        <v>2800</v>
      </c>
      <c r="C9" s="28">
        <v>650</v>
      </c>
    </row>
    <row r="10" spans="1:3" ht="15.75" x14ac:dyDescent="0.25">
      <c r="A10" s="27" t="s">
        <v>70</v>
      </c>
      <c r="B10" s="28">
        <v>2160</v>
      </c>
      <c r="C10" s="28">
        <v>650</v>
      </c>
    </row>
    <row r="11" spans="1:3" ht="15.75" x14ac:dyDescent="0.25">
      <c r="A11" s="27" t="s">
        <v>71</v>
      </c>
      <c r="B11" s="28">
        <v>4320</v>
      </c>
      <c r="C11" s="28">
        <v>650</v>
      </c>
    </row>
    <row r="12" spans="1:3" ht="15.75" x14ac:dyDescent="0.25">
      <c r="A12" s="29"/>
      <c r="B12" s="30"/>
      <c r="C12" s="30"/>
    </row>
    <row r="13" spans="1:3" ht="15.75" x14ac:dyDescent="0.25">
      <c r="A13" s="29"/>
      <c r="B13" s="30"/>
      <c r="C13" s="30"/>
    </row>
    <row r="14" spans="1:3" ht="18.75" x14ac:dyDescent="0.3">
      <c r="A14" s="45" t="s">
        <v>72</v>
      </c>
      <c r="B14" s="45"/>
      <c r="C14" s="45"/>
    </row>
    <row r="15" spans="1:3" ht="15.75" x14ac:dyDescent="0.25">
      <c r="A15" s="29"/>
      <c r="B15" s="30"/>
      <c r="C15" s="30"/>
    </row>
    <row r="16" spans="1:3" ht="15.75" x14ac:dyDescent="0.25">
      <c r="A16" s="46" t="s">
        <v>73</v>
      </c>
      <c r="B16" s="46"/>
      <c r="C16" s="46"/>
    </row>
    <row r="17" spans="1:3" ht="15.75" x14ac:dyDescent="0.25">
      <c r="A17" s="47" t="s">
        <v>74</v>
      </c>
      <c r="B17" s="31" t="s">
        <v>75</v>
      </c>
      <c r="C17" s="49" t="s">
        <v>76</v>
      </c>
    </row>
    <row r="18" spans="1:3" ht="15" customHeight="1" x14ac:dyDescent="0.25">
      <c r="A18" s="48"/>
      <c r="B18" s="32" t="s">
        <v>77</v>
      </c>
      <c r="C18" s="50"/>
    </row>
    <row r="19" spans="1:3" ht="15.75" customHeight="1" x14ac:dyDescent="0.25">
      <c r="A19" s="33" t="s">
        <v>78</v>
      </c>
      <c r="B19" s="27" t="s">
        <v>32</v>
      </c>
      <c r="C19" s="34">
        <v>0.11</v>
      </c>
    </row>
    <row r="20" spans="1:3" ht="15.75" x14ac:dyDescent="0.25">
      <c r="A20" s="33" t="s">
        <v>79</v>
      </c>
      <c r="B20" s="27" t="s">
        <v>50</v>
      </c>
      <c r="C20" s="34">
        <v>0.11</v>
      </c>
    </row>
    <row r="21" spans="1:3" ht="15.75" x14ac:dyDescent="0.25">
      <c r="A21" s="27"/>
      <c r="B21" s="27"/>
      <c r="C21" s="27"/>
    </row>
    <row r="22" spans="1:3" ht="15.75" x14ac:dyDescent="0.25">
      <c r="A22" s="29"/>
      <c r="B22" s="29"/>
      <c r="C22" s="29"/>
    </row>
    <row r="23" spans="1:3" x14ac:dyDescent="0.25">
      <c r="A23" s="35" t="s">
        <v>36</v>
      </c>
      <c r="B23" s="35" t="s">
        <v>80</v>
      </c>
    </row>
    <row r="24" spans="1:3" x14ac:dyDescent="0.25">
      <c r="A24" s="35"/>
      <c r="B24" s="40" t="s">
        <v>81</v>
      </c>
      <c r="C24" s="40"/>
    </row>
    <row r="25" spans="1:3" ht="15.75" x14ac:dyDescent="0.25">
      <c r="A25" s="41" t="s">
        <v>82</v>
      </c>
      <c r="B25" s="41"/>
      <c r="C25" s="41"/>
    </row>
  </sheetData>
  <mergeCells count="9">
    <mergeCell ref="B24:C24"/>
    <mergeCell ref="A25:C25"/>
    <mergeCell ref="A1:C1"/>
    <mergeCell ref="A2:C2"/>
    <mergeCell ref="B4:C4"/>
    <mergeCell ref="A14:C14"/>
    <mergeCell ref="A16:C16"/>
    <mergeCell ref="A17:A18"/>
    <mergeCell ref="C17: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Non-Ethanol Gasoline</vt:lpstr>
      <vt:lpstr>ULSD Dyed Fuel Price</vt:lpstr>
      <vt:lpstr>Biodiesel Dyed Fuel Price A</vt:lpstr>
      <vt:lpstr>Renewable Diesel Dyed Fuel Pric</vt:lpstr>
      <vt:lpstr>DEF Prices</vt:lpstr>
      <vt:lpstr>Fueling Vessel</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Worthy, Richard (DES)</dc:creator>
  <cp:lastModifiedBy>Mgebroff, David (DES)</cp:lastModifiedBy>
  <dcterms:created xsi:type="dcterms:W3CDTF">2018-12-13T16:02:09Z</dcterms:created>
  <dcterms:modified xsi:type="dcterms:W3CDTF">2019-04-09T18:22:23Z</dcterms:modified>
</cp:coreProperties>
</file>