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19\05819 - Data Com (NASPO)\6-PrtlPge\Price Lists\Cradlepoint\"/>
    </mc:Choice>
  </mc:AlternateContent>
  <xr:revisionPtr revIDLastSave="0" documentId="8_{066914C4-B7CB-43F1-87C4-5D937A148A74}" xr6:coauthVersionLast="47" xr6:coauthVersionMax="47" xr10:uidLastSave="{00000000-0000-0000-0000-000000000000}"/>
  <bookViews>
    <workbookView xWindow="-110" yWindow="-110" windowWidth="19420" windowHeight="11620" xr2:uid="{CAC28F71-62EB-44DD-BB74-742328A844F5}"/>
  </bookViews>
  <sheets>
    <sheet name="NASPO" sheetId="1" r:id="rId1"/>
  </sheets>
  <externalReferences>
    <externalReference r:id="rId2"/>
  </externalReferences>
  <definedNames>
    <definedName name="_xlnm._FilterDatabase" localSheetId="0" hidden="1">NASPO!$U$8:$Y$899</definedName>
    <definedName name="AmericaPivot">#REF!</definedName>
    <definedName name="Americas">#REF!</definedName>
    <definedName name="Data">#REF!</definedName>
    <definedName name="USFed">#REF!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58" i="1" l="1"/>
  <c r="W1058" i="1"/>
  <c r="V1058" i="1"/>
  <c r="U1058" i="1"/>
  <c r="T1058" i="1"/>
  <c r="S1058" i="1"/>
  <c r="K1058" i="1"/>
  <c r="J1058" i="1"/>
  <c r="X1058" i="1" s="1"/>
  <c r="X1057" i="1"/>
  <c r="W1057" i="1"/>
  <c r="V1057" i="1"/>
  <c r="U1057" i="1"/>
  <c r="T1057" i="1"/>
  <c r="S1057" i="1"/>
  <c r="K1057" i="1"/>
  <c r="Y1057" i="1" s="1"/>
  <c r="J1057" i="1"/>
  <c r="Y1056" i="1"/>
  <c r="W1056" i="1"/>
  <c r="V1056" i="1"/>
  <c r="U1056" i="1"/>
  <c r="T1056" i="1"/>
  <c r="S1056" i="1"/>
  <c r="K1056" i="1"/>
  <c r="J1056" i="1"/>
  <c r="X1056" i="1" s="1"/>
  <c r="W1055" i="1"/>
  <c r="V1055" i="1"/>
  <c r="U1055" i="1"/>
  <c r="T1055" i="1"/>
  <c r="S1055" i="1"/>
  <c r="K1055" i="1"/>
  <c r="Y1055" i="1" s="1"/>
  <c r="J1055" i="1"/>
  <c r="X1055" i="1" s="1"/>
  <c r="Y1054" i="1"/>
  <c r="W1054" i="1"/>
  <c r="V1054" i="1"/>
  <c r="U1054" i="1"/>
  <c r="T1054" i="1"/>
  <c r="S1054" i="1"/>
  <c r="K1054" i="1"/>
  <c r="J1054" i="1"/>
  <c r="X1054" i="1" s="1"/>
  <c r="X1053" i="1"/>
  <c r="W1053" i="1"/>
  <c r="V1053" i="1"/>
  <c r="U1053" i="1"/>
  <c r="T1053" i="1"/>
  <c r="S1053" i="1"/>
  <c r="K1053" i="1"/>
  <c r="Y1053" i="1" s="1"/>
  <c r="J1053" i="1"/>
  <c r="Y1052" i="1"/>
  <c r="W1052" i="1"/>
  <c r="V1052" i="1"/>
  <c r="U1052" i="1"/>
  <c r="T1052" i="1"/>
  <c r="S1052" i="1"/>
  <c r="K1052" i="1"/>
  <c r="J1052" i="1"/>
  <c r="X1052" i="1" s="1"/>
  <c r="X1051" i="1"/>
  <c r="W1051" i="1"/>
  <c r="V1051" i="1"/>
  <c r="U1051" i="1"/>
  <c r="T1051" i="1"/>
  <c r="S1051" i="1"/>
  <c r="K1051" i="1"/>
  <c r="Y1051" i="1" s="1"/>
  <c r="J1051" i="1"/>
  <c r="Y1050" i="1"/>
  <c r="W1050" i="1"/>
  <c r="V1050" i="1"/>
  <c r="U1050" i="1"/>
  <c r="T1050" i="1"/>
  <c r="S1050" i="1"/>
  <c r="K1050" i="1"/>
  <c r="J1050" i="1"/>
  <c r="X1050" i="1" s="1"/>
  <c r="X1049" i="1"/>
  <c r="W1049" i="1"/>
  <c r="V1049" i="1"/>
  <c r="U1049" i="1"/>
  <c r="T1049" i="1"/>
  <c r="S1049" i="1"/>
  <c r="K1049" i="1"/>
  <c r="Y1049" i="1" s="1"/>
  <c r="J1049" i="1"/>
  <c r="Y1048" i="1"/>
  <c r="W1048" i="1"/>
  <c r="V1048" i="1"/>
  <c r="U1048" i="1"/>
  <c r="T1048" i="1"/>
  <c r="S1048" i="1"/>
  <c r="K1048" i="1"/>
  <c r="J1048" i="1"/>
  <c r="X1048" i="1" s="1"/>
  <c r="X1047" i="1"/>
  <c r="W1047" i="1"/>
  <c r="V1047" i="1"/>
  <c r="U1047" i="1"/>
  <c r="T1047" i="1"/>
  <c r="S1047" i="1"/>
  <c r="K1047" i="1"/>
  <c r="Y1047" i="1" s="1"/>
  <c r="J1047" i="1"/>
  <c r="Y1046" i="1"/>
  <c r="W1046" i="1"/>
  <c r="V1046" i="1"/>
  <c r="U1046" i="1"/>
  <c r="T1046" i="1"/>
  <c r="S1046" i="1"/>
  <c r="K1046" i="1"/>
  <c r="J1046" i="1"/>
  <c r="X1046" i="1" s="1"/>
  <c r="X1045" i="1"/>
  <c r="W1045" i="1"/>
  <c r="V1045" i="1"/>
  <c r="U1045" i="1"/>
  <c r="T1045" i="1"/>
  <c r="S1045" i="1"/>
  <c r="K1045" i="1"/>
  <c r="Y1045" i="1" s="1"/>
  <c r="J1045" i="1"/>
  <c r="Y1044" i="1"/>
  <c r="W1044" i="1"/>
  <c r="V1044" i="1"/>
  <c r="U1044" i="1"/>
  <c r="T1044" i="1"/>
  <c r="S1044" i="1"/>
  <c r="K1044" i="1"/>
  <c r="J1044" i="1"/>
  <c r="X1044" i="1" s="1"/>
  <c r="X1043" i="1"/>
  <c r="W1043" i="1"/>
  <c r="V1043" i="1"/>
  <c r="U1043" i="1"/>
  <c r="T1043" i="1"/>
  <c r="S1043" i="1"/>
  <c r="K1043" i="1"/>
  <c r="Y1043" i="1" s="1"/>
  <c r="J1043" i="1"/>
  <c r="Y1042" i="1"/>
  <c r="W1042" i="1"/>
  <c r="V1042" i="1"/>
  <c r="U1042" i="1"/>
  <c r="T1042" i="1"/>
  <c r="S1042" i="1"/>
  <c r="K1042" i="1"/>
  <c r="J1042" i="1"/>
  <c r="X1042" i="1" s="1"/>
  <c r="X1041" i="1"/>
  <c r="W1041" i="1"/>
  <c r="V1041" i="1"/>
  <c r="U1041" i="1"/>
  <c r="T1041" i="1"/>
  <c r="S1041" i="1"/>
  <c r="K1041" i="1"/>
  <c r="Y1041" i="1" s="1"/>
  <c r="J1041" i="1"/>
  <c r="Y1040" i="1"/>
  <c r="W1040" i="1"/>
  <c r="V1040" i="1"/>
  <c r="U1040" i="1"/>
  <c r="T1040" i="1"/>
  <c r="S1040" i="1"/>
  <c r="K1040" i="1"/>
  <c r="J1040" i="1"/>
  <c r="X1040" i="1" s="1"/>
  <c r="X1039" i="1"/>
  <c r="W1039" i="1"/>
  <c r="V1039" i="1"/>
  <c r="U1039" i="1"/>
  <c r="T1039" i="1"/>
  <c r="S1039" i="1"/>
  <c r="K1039" i="1"/>
  <c r="Y1039" i="1" s="1"/>
  <c r="J1039" i="1"/>
  <c r="Y1038" i="1"/>
  <c r="W1038" i="1"/>
  <c r="V1038" i="1"/>
  <c r="U1038" i="1"/>
  <c r="T1038" i="1"/>
  <c r="S1038" i="1"/>
  <c r="K1038" i="1"/>
  <c r="J1038" i="1"/>
  <c r="X1038" i="1" s="1"/>
  <c r="X1037" i="1"/>
  <c r="W1037" i="1"/>
  <c r="V1037" i="1"/>
  <c r="U1037" i="1"/>
  <c r="T1037" i="1"/>
  <c r="S1037" i="1"/>
  <c r="K1037" i="1"/>
  <c r="Y1037" i="1" s="1"/>
  <c r="J1037" i="1"/>
  <c r="Y1036" i="1"/>
  <c r="W1036" i="1"/>
  <c r="V1036" i="1"/>
  <c r="U1036" i="1"/>
  <c r="T1036" i="1"/>
  <c r="S1036" i="1"/>
  <c r="K1036" i="1"/>
  <c r="J1036" i="1"/>
  <c r="X1036" i="1" s="1"/>
  <c r="X1035" i="1"/>
  <c r="W1035" i="1"/>
  <c r="V1035" i="1"/>
  <c r="U1035" i="1"/>
  <c r="T1035" i="1"/>
  <c r="S1035" i="1"/>
  <c r="K1035" i="1"/>
  <c r="Y1035" i="1" s="1"/>
  <c r="J1035" i="1"/>
  <c r="Y1034" i="1"/>
  <c r="W1034" i="1"/>
  <c r="V1034" i="1"/>
  <c r="U1034" i="1"/>
  <c r="T1034" i="1"/>
  <c r="S1034" i="1"/>
  <c r="K1034" i="1"/>
  <c r="J1034" i="1"/>
  <c r="X1034" i="1" s="1"/>
  <c r="X1033" i="1"/>
  <c r="W1033" i="1"/>
  <c r="V1033" i="1"/>
  <c r="U1033" i="1"/>
  <c r="T1033" i="1"/>
  <c r="S1033" i="1"/>
  <c r="K1033" i="1"/>
  <c r="Y1033" i="1" s="1"/>
  <c r="J1033" i="1"/>
  <c r="Y1032" i="1"/>
  <c r="W1032" i="1"/>
  <c r="V1032" i="1"/>
  <c r="U1032" i="1"/>
  <c r="T1032" i="1"/>
  <c r="S1032" i="1"/>
  <c r="K1032" i="1"/>
  <c r="J1032" i="1"/>
  <c r="X1032" i="1" s="1"/>
  <c r="X1031" i="1"/>
  <c r="W1031" i="1"/>
  <c r="V1031" i="1"/>
  <c r="U1031" i="1"/>
  <c r="T1031" i="1"/>
  <c r="S1031" i="1"/>
  <c r="K1031" i="1"/>
  <c r="Y1031" i="1" s="1"/>
  <c r="J1031" i="1"/>
  <c r="Y1030" i="1"/>
  <c r="W1030" i="1"/>
  <c r="V1030" i="1"/>
  <c r="U1030" i="1"/>
  <c r="T1030" i="1"/>
  <c r="S1030" i="1"/>
  <c r="K1030" i="1"/>
  <c r="J1030" i="1"/>
  <c r="X1030" i="1" s="1"/>
  <c r="X1029" i="1"/>
  <c r="W1029" i="1"/>
  <c r="V1029" i="1"/>
  <c r="U1029" i="1"/>
  <c r="T1029" i="1"/>
  <c r="S1029" i="1"/>
  <c r="K1029" i="1"/>
  <c r="Y1029" i="1" s="1"/>
  <c r="J1029" i="1"/>
  <c r="Y1028" i="1"/>
  <c r="W1028" i="1"/>
  <c r="V1028" i="1"/>
  <c r="U1028" i="1"/>
  <c r="T1028" i="1"/>
  <c r="S1028" i="1"/>
  <c r="K1028" i="1"/>
  <c r="J1028" i="1"/>
  <c r="X1028" i="1" s="1"/>
  <c r="X1027" i="1"/>
  <c r="W1027" i="1"/>
  <c r="V1027" i="1"/>
  <c r="U1027" i="1"/>
  <c r="T1027" i="1"/>
  <c r="S1027" i="1"/>
  <c r="K1027" i="1"/>
  <c r="Y1027" i="1" s="1"/>
  <c r="J1027" i="1"/>
  <c r="Y1026" i="1"/>
  <c r="W1026" i="1"/>
  <c r="V1026" i="1"/>
  <c r="U1026" i="1"/>
  <c r="T1026" i="1"/>
  <c r="S1026" i="1"/>
  <c r="K1026" i="1"/>
  <c r="J1026" i="1"/>
  <c r="X1026" i="1" s="1"/>
  <c r="X1025" i="1"/>
  <c r="W1025" i="1"/>
  <c r="V1025" i="1"/>
  <c r="U1025" i="1"/>
  <c r="T1025" i="1"/>
  <c r="S1025" i="1"/>
  <c r="K1025" i="1"/>
  <c r="Y1025" i="1" s="1"/>
  <c r="J1025" i="1"/>
  <c r="Y1024" i="1"/>
  <c r="W1024" i="1"/>
  <c r="V1024" i="1"/>
  <c r="U1024" i="1"/>
  <c r="T1024" i="1"/>
  <c r="S1024" i="1"/>
  <c r="K1024" i="1"/>
  <c r="J1024" i="1"/>
  <c r="X1024" i="1" s="1"/>
  <c r="X1023" i="1"/>
  <c r="W1023" i="1"/>
  <c r="V1023" i="1"/>
  <c r="U1023" i="1"/>
  <c r="T1023" i="1"/>
  <c r="S1023" i="1"/>
  <c r="K1023" i="1"/>
  <c r="Y1023" i="1" s="1"/>
  <c r="J1023" i="1"/>
  <c r="Y1022" i="1"/>
  <c r="W1022" i="1"/>
  <c r="V1022" i="1"/>
  <c r="U1022" i="1"/>
  <c r="T1022" i="1"/>
  <c r="S1022" i="1"/>
  <c r="K1022" i="1"/>
  <c r="J1022" i="1"/>
  <c r="X1022" i="1" s="1"/>
  <c r="X1021" i="1"/>
  <c r="W1021" i="1"/>
  <c r="V1021" i="1"/>
  <c r="U1021" i="1"/>
  <c r="T1021" i="1"/>
  <c r="S1021" i="1"/>
  <c r="K1021" i="1"/>
  <c r="Y1021" i="1" s="1"/>
  <c r="J1021" i="1"/>
  <c r="Y1020" i="1"/>
  <c r="W1020" i="1"/>
  <c r="V1020" i="1"/>
  <c r="U1020" i="1"/>
  <c r="T1020" i="1"/>
  <c r="S1020" i="1"/>
  <c r="K1020" i="1"/>
  <c r="J1020" i="1"/>
  <c r="X1020" i="1" s="1"/>
  <c r="X1019" i="1"/>
  <c r="W1019" i="1"/>
  <c r="V1019" i="1"/>
  <c r="U1019" i="1"/>
  <c r="T1019" i="1"/>
  <c r="S1019" i="1"/>
  <c r="K1019" i="1"/>
  <c r="Y1019" i="1" s="1"/>
  <c r="J1019" i="1"/>
  <c r="Y1018" i="1"/>
  <c r="W1018" i="1"/>
  <c r="V1018" i="1"/>
  <c r="U1018" i="1"/>
  <c r="T1018" i="1"/>
  <c r="S1018" i="1"/>
  <c r="K1018" i="1"/>
  <c r="J1018" i="1"/>
  <c r="X1018" i="1" s="1"/>
  <c r="X1017" i="1"/>
  <c r="W1017" i="1"/>
  <c r="V1017" i="1"/>
  <c r="U1017" i="1"/>
  <c r="T1017" i="1"/>
  <c r="S1017" i="1"/>
  <c r="K1017" i="1"/>
  <c r="Y1017" i="1" s="1"/>
  <c r="J1017" i="1"/>
  <c r="Y1016" i="1"/>
  <c r="W1016" i="1"/>
  <c r="V1016" i="1"/>
  <c r="U1016" i="1"/>
  <c r="T1016" i="1"/>
  <c r="S1016" i="1"/>
  <c r="K1016" i="1"/>
  <c r="J1016" i="1"/>
  <c r="X1016" i="1" s="1"/>
  <c r="X1015" i="1"/>
  <c r="W1015" i="1"/>
  <c r="V1015" i="1"/>
  <c r="U1015" i="1"/>
  <c r="T1015" i="1"/>
  <c r="S1015" i="1"/>
  <c r="K1015" i="1"/>
  <c r="Y1015" i="1" s="1"/>
  <c r="J1015" i="1"/>
  <c r="Y1014" i="1"/>
  <c r="W1014" i="1"/>
  <c r="V1014" i="1"/>
  <c r="U1014" i="1"/>
  <c r="T1014" i="1"/>
  <c r="S1014" i="1"/>
  <c r="K1014" i="1"/>
  <c r="J1014" i="1"/>
  <c r="X1014" i="1" s="1"/>
  <c r="X1013" i="1"/>
  <c r="W1013" i="1"/>
  <c r="V1013" i="1"/>
  <c r="U1013" i="1"/>
  <c r="T1013" i="1"/>
  <c r="S1013" i="1"/>
  <c r="K1013" i="1"/>
  <c r="Y1013" i="1" s="1"/>
  <c r="J1013" i="1"/>
  <c r="Y1012" i="1"/>
  <c r="W1012" i="1"/>
  <c r="V1012" i="1"/>
  <c r="U1012" i="1"/>
  <c r="T1012" i="1"/>
  <c r="S1012" i="1"/>
  <c r="K1012" i="1"/>
  <c r="J1012" i="1"/>
  <c r="X1012" i="1" s="1"/>
  <c r="X1011" i="1"/>
  <c r="W1011" i="1"/>
  <c r="V1011" i="1"/>
  <c r="U1011" i="1"/>
  <c r="T1011" i="1"/>
  <c r="S1011" i="1"/>
  <c r="K1011" i="1"/>
  <c r="Y1011" i="1" s="1"/>
  <c r="J1011" i="1"/>
  <c r="Y1010" i="1"/>
  <c r="W1010" i="1"/>
  <c r="V1010" i="1"/>
  <c r="U1010" i="1"/>
  <c r="T1010" i="1"/>
  <c r="S1010" i="1"/>
  <c r="K1010" i="1"/>
  <c r="J1010" i="1"/>
  <c r="X1010" i="1" s="1"/>
  <c r="X1009" i="1"/>
  <c r="W1009" i="1"/>
  <c r="V1009" i="1"/>
  <c r="U1009" i="1"/>
  <c r="T1009" i="1"/>
  <c r="S1009" i="1"/>
  <c r="K1009" i="1"/>
  <c r="Y1009" i="1" s="1"/>
  <c r="J1009" i="1"/>
  <c r="Y1008" i="1"/>
  <c r="W1008" i="1"/>
  <c r="V1008" i="1"/>
  <c r="U1008" i="1"/>
  <c r="T1008" i="1"/>
  <c r="S1008" i="1"/>
  <c r="K1008" i="1"/>
  <c r="J1008" i="1"/>
  <c r="X1008" i="1" s="1"/>
  <c r="X1007" i="1"/>
  <c r="W1007" i="1"/>
  <c r="V1007" i="1"/>
  <c r="U1007" i="1"/>
  <c r="T1007" i="1"/>
  <c r="S1007" i="1"/>
  <c r="K1007" i="1"/>
  <c r="Y1007" i="1" s="1"/>
  <c r="J1007" i="1"/>
  <c r="Y1006" i="1"/>
  <c r="W1006" i="1"/>
  <c r="V1006" i="1"/>
  <c r="U1006" i="1"/>
  <c r="T1006" i="1"/>
  <c r="S1006" i="1"/>
  <c r="K1006" i="1"/>
  <c r="J1006" i="1"/>
  <c r="X1006" i="1" s="1"/>
  <c r="X1005" i="1"/>
  <c r="W1005" i="1"/>
  <c r="V1005" i="1"/>
  <c r="U1005" i="1"/>
  <c r="T1005" i="1"/>
  <c r="S1005" i="1"/>
  <c r="K1005" i="1"/>
  <c r="Y1005" i="1" s="1"/>
  <c r="J1005" i="1"/>
  <c r="Y1004" i="1"/>
  <c r="W1004" i="1"/>
  <c r="V1004" i="1"/>
  <c r="U1004" i="1"/>
  <c r="T1004" i="1"/>
  <c r="S1004" i="1"/>
  <c r="K1004" i="1"/>
  <c r="J1004" i="1"/>
  <c r="X1004" i="1" s="1"/>
  <c r="X1003" i="1"/>
  <c r="W1003" i="1"/>
  <c r="V1003" i="1"/>
  <c r="U1003" i="1"/>
  <c r="T1003" i="1"/>
  <c r="S1003" i="1"/>
  <c r="K1003" i="1"/>
  <c r="Y1003" i="1" s="1"/>
  <c r="J1003" i="1"/>
  <c r="Y1002" i="1"/>
  <c r="W1002" i="1"/>
  <c r="V1002" i="1"/>
  <c r="U1002" i="1"/>
  <c r="T1002" i="1"/>
  <c r="S1002" i="1"/>
  <c r="K1002" i="1"/>
  <c r="J1002" i="1"/>
  <c r="X1002" i="1" s="1"/>
  <c r="X1001" i="1"/>
  <c r="W1001" i="1"/>
  <c r="V1001" i="1"/>
  <c r="U1001" i="1"/>
  <c r="T1001" i="1"/>
  <c r="S1001" i="1"/>
  <c r="K1001" i="1"/>
  <c r="Y1001" i="1" s="1"/>
  <c r="J1001" i="1"/>
  <c r="Y1000" i="1"/>
  <c r="W1000" i="1"/>
  <c r="V1000" i="1"/>
  <c r="U1000" i="1"/>
  <c r="T1000" i="1"/>
  <c r="S1000" i="1"/>
  <c r="K1000" i="1"/>
  <c r="J1000" i="1"/>
  <c r="X1000" i="1" s="1"/>
  <c r="X999" i="1"/>
  <c r="W999" i="1"/>
  <c r="V999" i="1"/>
  <c r="U999" i="1"/>
  <c r="T999" i="1"/>
  <c r="S999" i="1"/>
  <c r="K999" i="1"/>
  <c r="Y999" i="1" s="1"/>
  <c r="J999" i="1"/>
  <c r="Y998" i="1"/>
  <c r="W998" i="1"/>
  <c r="V998" i="1"/>
  <c r="U998" i="1"/>
  <c r="T998" i="1"/>
  <c r="S998" i="1"/>
  <c r="K998" i="1"/>
  <c r="J998" i="1"/>
  <c r="X998" i="1" s="1"/>
  <c r="X997" i="1"/>
  <c r="W997" i="1"/>
  <c r="V997" i="1"/>
  <c r="U997" i="1"/>
  <c r="T997" i="1"/>
  <c r="S997" i="1"/>
  <c r="K997" i="1"/>
  <c r="Y997" i="1" s="1"/>
  <c r="J997" i="1"/>
  <c r="Y996" i="1"/>
  <c r="W996" i="1"/>
  <c r="V996" i="1"/>
  <c r="U996" i="1"/>
  <c r="T996" i="1"/>
  <c r="S996" i="1"/>
  <c r="K996" i="1"/>
  <c r="J996" i="1"/>
  <c r="X996" i="1" s="1"/>
  <c r="X995" i="1"/>
  <c r="W995" i="1"/>
  <c r="V995" i="1"/>
  <c r="U995" i="1"/>
  <c r="T995" i="1"/>
  <c r="S995" i="1"/>
  <c r="K995" i="1"/>
  <c r="Y995" i="1" s="1"/>
  <c r="J995" i="1"/>
  <c r="Y994" i="1"/>
  <c r="W994" i="1"/>
  <c r="V994" i="1"/>
  <c r="U994" i="1"/>
  <c r="T994" i="1"/>
  <c r="S994" i="1"/>
  <c r="K994" i="1"/>
  <c r="J994" i="1"/>
  <c r="X994" i="1" s="1"/>
  <c r="X993" i="1"/>
  <c r="W993" i="1"/>
  <c r="V993" i="1"/>
  <c r="U993" i="1"/>
  <c r="T993" i="1"/>
  <c r="S993" i="1"/>
  <c r="K993" i="1"/>
  <c r="Y993" i="1" s="1"/>
  <c r="J993" i="1"/>
  <c r="Y992" i="1"/>
  <c r="W992" i="1"/>
  <c r="V992" i="1"/>
  <c r="U992" i="1"/>
  <c r="T992" i="1"/>
  <c r="S992" i="1"/>
  <c r="K992" i="1"/>
  <c r="J992" i="1"/>
  <c r="X992" i="1" s="1"/>
  <c r="X991" i="1"/>
  <c r="W991" i="1"/>
  <c r="V991" i="1"/>
  <c r="U991" i="1"/>
  <c r="T991" i="1"/>
  <c r="S991" i="1"/>
  <c r="K991" i="1"/>
  <c r="Y991" i="1" s="1"/>
  <c r="J991" i="1"/>
  <c r="Y990" i="1"/>
  <c r="W990" i="1"/>
  <c r="V990" i="1"/>
  <c r="U990" i="1"/>
  <c r="T990" i="1"/>
  <c r="S990" i="1"/>
  <c r="K990" i="1"/>
  <c r="J990" i="1"/>
  <c r="X990" i="1" s="1"/>
  <c r="X989" i="1"/>
  <c r="W989" i="1"/>
  <c r="V989" i="1"/>
  <c r="U989" i="1"/>
  <c r="T989" i="1"/>
  <c r="S989" i="1"/>
  <c r="K989" i="1"/>
  <c r="Y989" i="1" s="1"/>
  <c r="J989" i="1"/>
  <c r="Y988" i="1"/>
  <c r="W988" i="1"/>
  <c r="V988" i="1"/>
  <c r="U988" i="1"/>
  <c r="T988" i="1"/>
  <c r="S988" i="1"/>
  <c r="K988" i="1"/>
  <c r="J988" i="1"/>
  <c r="X988" i="1" s="1"/>
  <c r="Y987" i="1"/>
  <c r="X987" i="1"/>
  <c r="W987" i="1"/>
  <c r="V987" i="1"/>
  <c r="U987" i="1"/>
  <c r="T987" i="1"/>
  <c r="S987" i="1"/>
  <c r="K987" i="1"/>
  <c r="J987" i="1"/>
  <c r="Y986" i="1"/>
  <c r="W986" i="1"/>
  <c r="V986" i="1"/>
  <c r="U986" i="1"/>
  <c r="T986" i="1"/>
  <c r="S986" i="1"/>
  <c r="K986" i="1"/>
  <c r="J986" i="1"/>
  <c r="X986" i="1" s="1"/>
  <c r="X985" i="1"/>
  <c r="W985" i="1"/>
  <c r="V985" i="1"/>
  <c r="U985" i="1"/>
  <c r="T985" i="1"/>
  <c r="S985" i="1"/>
  <c r="K985" i="1"/>
  <c r="Y985" i="1" s="1"/>
  <c r="J985" i="1"/>
  <c r="Y984" i="1"/>
  <c r="W984" i="1"/>
  <c r="V984" i="1"/>
  <c r="U984" i="1"/>
  <c r="T984" i="1"/>
  <c r="S984" i="1"/>
  <c r="K984" i="1"/>
  <c r="J984" i="1"/>
  <c r="X984" i="1" s="1"/>
  <c r="Y983" i="1"/>
  <c r="X983" i="1"/>
  <c r="W983" i="1"/>
  <c r="V983" i="1"/>
  <c r="U983" i="1"/>
  <c r="T983" i="1"/>
  <c r="S983" i="1"/>
  <c r="K983" i="1"/>
  <c r="J983" i="1"/>
  <c r="Y982" i="1"/>
  <c r="W982" i="1"/>
  <c r="V982" i="1"/>
  <c r="U982" i="1"/>
  <c r="T982" i="1"/>
  <c r="S982" i="1"/>
  <c r="K982" i="1"/>
  <c r="J982" i="1"/>
  <c r="X982" i="1" s="1"/>
  <c r="X981" i="1"/>
  <c r="W981" i="1"/>
  <c r="V981" i="1"/>
  <c r="U981" i="1"/>
  <c r="T981" i="1"/>
  <c r="S981" i="1"/>
  <c r="K981" i="1"/>
  <c r="Y981" i="1" s="1"/>
  <c r="J981" i="1"/>
  <c r="Y980" i="1"/>
  <c r="W980" i="1"/>
  <c r="V980" i="1"/>
  <c r="U980" i="1"/>
  <c r="T980" i="1"/>
  <c r="S980" i="1"/>
  <c r="K980" i="1"/>
  <c r="J980" i="1"/>
  <c r="X980" i="1" s="1"/>
  <c r="Y979" i="1"/>
  <c r="X979" i="1"/>
  <c r="W979" i="1"/>
  <c r="V979" i="1"/>
  <c r="U979" i="1"/>
  <c r="T979" i="1"/>
  <c r="S979" i="1"/>
  <c r="K979" i="1"/>
  <c r="J979" i="1"/>
  <c r="Y978" i="1"/>
  <c r="W978" i="1"/>
  <c r="V978" i="1"/>
  <c r="U978" i="1"/>
  <c r="T978" i="1"/>
  <c r="S978" i="1"/>
  <c r="K978" i="1"/>
  <c r="J978" i="1"/>
  <c r="X978" i="1" s="1"/>
  <c r="X977" i="1"/>
  <c r="W977" i="1"/>
  <c r="V977" i="1"/>
  <c r="U977" i="1"/>
  <c r="T977" i="1"/>
  <c r="S977" i="1"/>
  <c r="K977" i="1"/>
  <c r="Y977" i="1" s="1"/>
  <c r="J977" i="1"/>
  <c r="Y976" i="1"/>
  <c r="W976" i="1"/>
  <c r="V976" i="1"/>
  <c r="U976" i="1"/>
  <c r="T976" i="1"/>
  <c r="S976" i="1"/>
  <c r="K976" i="1"/>
  <c r="J976" i="1"/>
  <c r="X976" i="1" s="1"/>
  <c r="Y975" i="1"/>
  <c r="X975" i="1"/>
  <c r="W975" i="1"/>
  <c r="V975" i="1"/>
  <c r="U975" i="1"/>
  <c r="T975" i="1"/>
  <c r="S975" i="1"/>
  <c r="K975" i="1"/>
  <c r="J975" i="1"/>
  <c r="Y974" i="1"/>
  <c r="W974" i="1"/>
  <c r="V974" i="1"/>
  <c r="U974" i="1"/>
  <c r="T974" i="1"/>
  <c r="S974" i="1"/>
  <c r="K974" i="1"/>
  <c r="J974" i="1"/>
  <c r="X974" i="1" s="1"/>
  <c r="X973" i="1"/>
  <c r="W973" i="1"/>
  <c r="V973" i="1"/>
  <c r="U973" i="1"/>
  <c r="T973" i="1"/>
  <c r="S973" i="1"/>
  <c r="K973" i="1"/>
  <c r="Y973" i="1" s="1"/>
  <c r="J973" i="1"/>
  <c r="Y972" i="1"/>
  <c r="W972" i="1"/>
  <c r="V972" i="1"/>
  <c r="U972" i="1"/>
  <c r="T972" i="1"/>
  <c r="S972" i="1"/>
  <c r="K972" i="1"/>
  <c r="J972" i="1"/>
  <c r="X972" i="1" s="1"/>
  <c r="Y971" i="1"/>
  <c r="X971" i="1"/>
  <c r="W971" i="1"/>
  <c r="V971" i="1"/>
  <c r="U971" i="1"/>
  <c r="T971" i="1"/>
  <c r="S971" i="1"/>
  <c r="K971" i="1"/>
  <c r="J971" i="1"/>
  <c r="Y970" i="1"/>
  <c r="W970" i="1"/>
  <c r="V970" i="1"/>
  <c r="U970" i="1"/>
  <c r="T970" i="1"/>
  <c r="S970" i="1"/>
  <c r="K970" i="1"/>
  <c r="J970" i="1"/>
  <c r="X970" i="1" s="1"/>
  <c r="X969" i="1"/>
  <c r="W969" i="1"/>
  <c r="V969" i="1"/>
  <c r="U969" i="1"/>
  <c r="T969" i="1"/>
  <c r="S969" i="1"/>
  <c r="K969" i="1"/>
  <c r="Y969" i="1" s="1"/>
  <c r="J969" i="1"/>
  <c r="Y968" i="1"/>
  <c r="W968" i="1"/>
  <c r="V968" i="1"/>
  <c r="U968" i="1"/>
  <c r="T968" i="1"/>
  <c r="S968" i="1"/>
  <c r="K968" i="1"/>
  <c r="J968" i="1"/>
  <c r="X968" i="1" s="1"/>
  <c r="Y967" i="1"/>
  <c r="X967" i="1"/>
  <c r="W967" i="1"/>
  <c r="V967" i="1"/>
  <c r="U967" i="1"/>
  <c r="T967" i="1"/>
  <c r="S967" i="1"/>
  <c r="K967" i="1"/>
  <c r="J967" i="1"/>
  <c r="Y966" i="1"/>
  <c r="W966" i="1"/>
  <c r="V966" i="1"/>
  <c r="U966" i="1"/>
  <c r="T966" i="1"/>
  <c r="S966" i="1"/>
  <c r="K966" i="1"/>
  <c r="J966" i="1"/>
  <c r="X966" i="1" s="1"/>
  <c r="X965" i="1"/>
  <c r="W965" i="1"/>
  <c r="V965" i="1"/>
  <c r="U965" i="1"/>
  <c r="T965" i="1"/>
  <c r="S965" i="1"/>
  <c r="K965" i="1"/>
  <c r="Y965" i="1" s="1"/>
  <c r="J965" i="1"/>
  <c r="Y964" i="1"/>
  <c r="W964" i="1"/>
  <c r="V964" i="1"/>
  <c r="U964" i="1"/>
  <c r="T964" i="1"/>
  <c r="S964" i="1"/>
  <c r="K964" i="1"/>
  <c r="J964" i="1"/>
  <c r="X964" i="1" s="1"/>
  <c r="Y963" i="1"/>
  <c r="X963" i="1"/>
  <c r="W963" i="1"/>
  <c r="V963" i="1"/>
  <c r="U963" i="1"/>
  <c r="T963" i="1"/>
  <c r="S963" i="1"/>
  <c r="K963" i="1"/>
  <c r="J963" i="1"/>
  <c r="Y962" i="1"/>
  <c r="W962" i="1"/>
  <c r="V962" i="1"/>
  <c r="U962" i="1"/>
  <c r="T962" i="1"/>
  <c r="S962" i="1"/>
  <c r="K962" i="1"/>
  <c r="J962" i="1"/>
  <c r="X962" i="1" s="1"/>
  <c r="X961" i="1"/>
  <c r="W961" i="1"/>
  <c r="V961" i="1"/>
  <c r="U961" i="1"/>
  <c r="T961" i="1"/>
  <c r="S961" i="1"/>
  <c r="K961" i="1"/>
  <c r="Y961" i="1" s="1"/>
  <c r="J961" i="1"/>
  <c r="Y960" i="1"/>
  <c r="W960" i="1"/>
  <c r="V960" i="1"/>
  <c r="U960" i="1"/>
  <c r="T960" i="1"/>
  <c r="S960" i="1"/>
  <c r="K960" i="1"/>
  <c r="J960" i="1"/>
  <c r="X960" i="1" s="1"/>
  <c r="Y959" i="1"/>
  <c r="X959" i="1"/>
  <c r="W959" i="1"/>
  <c r="V959" i="1"/>
  <c r="U959" i="1"/>
  <c r="T959" i="1"/>
  <c r="S959" i="1"/>
  <c r="K959" i="1"/>
  <c r="J959" i="1"/>
  <c r="Y958" i="1"/>
  <c r="W958" i="1"/>
  <c r="V958" i="1"/>
  <c r="U958" i="1"/>
  <c r="T958" i="1"/>
  <c r="S958" i="1"/>
  <c r="K958" i="1"/>
  <c r="J958" i="1"/>
  <c r="X958" i="1" s="1"/>
  <c r="X957" i="1"/>
  <c r="W957" i="1"/>
  <c r="V957" i="1"/>
  <c r="U957" i="1"/>
  <c r="T957" i="1"/>
  <c r="S957" i="1"/>
  <c r="K957" i="1"/>
  <c r="Y957" i="1" s="1"/>
  <c r="J957" i="1"/>
  <c r="Y956" i="1"/>
  <c r="W956" i="1"/>
  <c r="V956" i="1"/>
  <c r="U956" i="1"/>
  <c r="T956" i="1"/>
  <c r="S956" i="1"/>
  <c r="K956" i="1"/>
  <c r="J956" i="1"/>
  <c r="X956" i="1" s="1"/>
  <c r="Y955" i="1"/>
  <c r="X955" i="1"/>
  <c r="W955" i="1"/>
  <c r="V955" i="1"/>
  <c r="U955" i="1"/>
  <c r="T955" i="1"/>
  <c r="S955" i="1"/>
  <c r="K955" i="1"/>
  <c r="J955" i="1"/>
  <c r="Y954" i="1"/>
  <c r="W954" i="1"/>
  <c r="V954" i="1"/>
  <c r="U954" i="1"/>
  <c r="T954" i="1"/>
  <c r="S954" i="1"/>
  <c r="K954" i="1"/>
  <c r="J954" i="1"/>
  <c r="X954" i="1" s="1"/>
  <c r="X953" i="1"/>
  <c r="W953" i="1"/>
  <c r="V953" i="1"/>
  <c r="U953" i="1"/>
  <c r="T953" i="1"/>
  <c r="S953" i="1"/>
  <c r="K953" i="1"/>
  <c r="Y953" i="1" s="1"/>
  <c r="J953" i="1"/>
  <c r="Y952" i="1"/>
  <c r="W952" i="1"/>
  <c r="V952" i="1"/>
  <c r="U952" i="1"/>
  <c r="T952" i="1"/>
  <c r="S952" i="1"/>
  <c r="K952" i="1"/>
  <c r="J952" i="1"/>
  <c r="X952" i="1" s="1"/>
  <c r="Y951" i="1"/>
  <c r="X951" i="1"/>
  <c r="W951" i="1"/>
  <c r="V951" i="1"/>
  <c r="U951" i="1"/>
  <c r="T951" i="1"/>
  <c r="S951" i="1"/>
  <c r="K951" i="1"/>
  <c r="J951" i="1"/>
  <c r="Y950" i="1"/>
  <c r="W950" i="1"/>
  <c r="V950" i="1"/>
  <c r="U950" i="1"/>
  <c r="T950" i="1"/>
  <c r="S950" i="1"/>
  <c r="K950" i="1"/>
  <c r="J950" i="1"/>
  <c r="X950" i="1" s="1"/>
  <c r="X949" i="1"/>
  <c r="W949" i="1"/>
  <c r="V949" i="1"/>
  <c r="U949" i="1"/>
  <c r="T949" i="1"/>
  <c r="S949" i="1"/>
  <c r="K949" i="1"/>
  <c r="Y949" i="1" s="1"/>
  <c r="J949" i="1"/>
  <c r="Y948" i="1"/>
  <c r="W948" i="1"/>
  <c r="V948" i="1"/>
  <c r="U948" i="1"/>
  <c r="T948" i="1"/>
  <c r="S948" i="1"/>
  <c r="K948" i="1"/>
  <c r="J948" i="1"/>
  <c r="X948" i="1" s="1"/>
  <c r="X947" i="1"/>
  <c r="W947" i="1"/>
  <c r="V947" i="1"/>
  <c r="U947" i="1"/>
  <c r="T947" i="1"/>
  <c r="S947" i="1"/>
  <c r="K947" i="1"/>
  <c r="Y947" i="1" s="1"/>
  <c r="J947" i="1"/>
  <c r="Y946" i="1"/>
  <c r="W946" i="1"/>
  <c r="V946" i="1"/>
  <c r="U946" i="1"/>
  <c r="T946" i="1"/>
  <c r="S946" i="1"/>
  <c r="K946" i="1"/>
  <c r="J946" i="1"/>
  <c r="X946" i="1" s="1"/>
  <c r="X945" i="1"/>
  <c r="W945" i="1"/>
  <c r="V945" i="1"/>
  <c r="U945" i="1"/>
  <c r="T945" i="1"/>
  <c r="S945" i="1"/>
  <c r="K945" i="1"/>
  <c r="Y945" i="1" s="1"/>
  <c r="J945" i="1"/>
  <c r="Y944" i="1"/>
  <c r="W944" i="1"/>
  <c r="V944" i="1"/>
  <c r="U944" i="1"/>
  <c r="T944" i="1"/>
  <c r="S944" i="1"/>
  <c r="K944" i="1"/>
  <c r="J944" i="1"/>
  <c r="X944" i="1" s="1"/>
  <c r="Y943" i="1"/>
  <c r="X943" i="1"/>
  <c r="W943" i="1"/>
  <c r="V943" i="1"/>
  <c r="U943" i="1"/>
  <c r="T943" i="1"/>
  <c r="S943" i="1"/>
  <c r="K943" i="1"/>
  <c r="J943" i="1"/>
  <c r="Y942" i="1"/>
  <c r="W942" i="1"/>
  <c r="V942" i="1"/>
  <c r="U942" i="1"/>
  <c r="T942" i="1"/>
  <c r="S942" i="1"/>
  <c r="K942" i="1"/>
  <c r="J942" i="1"/>
  <c r="X942" i="1" s="1"/>
  <c r="X941" i="1"/>
  <c r="W941" i="1"/>
  <c r="V941" i="1"/>
  <c r="U941" i="1"/>
  <c r="T941" i="1"/>
  <c r="S941" i="1"/>
  <c r="K941" i="1"/>
  <c r="Y941" i="1" s="1"/>
  <c r="J941" i="1"/>
  <c r="Y940" i="1"/>
  <c r="W940" i="1"/>
  <c r="V940" i="1"/>
  <c r="U940" i="1"/>
  <c r="T940" i="1"/>
  <c r="S940" i="1"/>
  <c r="K940" i="1"/>
  <c r="J940" i="1"/>
  <c r="X940" i="1" s="1"/>
  <c r="Y939" i="1"/>
  <c r="X939" i="1"/>
  <c r="W939" i="1"/>
  <c r="V939" i="1"/>
  <c r="U939" i="1"/>
  <c r="T939" i="1"/>
  <c r="S939" i="1"/>
  <c r="K939" i="1"/>
  <c r="J939" i="1"/>
  <c r="Y938" i="1"/>
  <c r="W938" i="1"/>
  <c r="V938" i="1"/>
  <c r="U938" i="1"/>
  <c r="T938" i="1"/>
  <c r="S938" i="1"/>
  <c r="K938" i="1"/>
  <c r="J938" i="1"/>
  <c r="X938" i="1" s="1"/>
  <c r="X937" i="1"/>
  <c r="W937" i="1"/>
  <c r="V937" i="1"/>
  <c r="U937" i="1"/>
  <c r="T937" i="1"/>
  <c r="S937" i="1"/>
  <c r="K937" i="1"/>
  <c r="Y937" i="1" s="1"/>
  <c r="J937" i="1"/>
  <c r="Y936" i="1"/>
  <c r="W936" i="1"/>
  <c r="V936" i="1"/>
  <c r="U936" i="1"/>
  <c r="T936" i="1"/>
  <c r="S936" i="1"/>
  <c r="K936" i="1"/>
  <c r="J936" i="1"/>
  <c r="X936" i="1" s="1"/>
  <c r="Y935" i="1"/>
  <c r="X935" i="1"/>
  <c r="W935" i="1"/>
  <c r="V935" i="1"/>
  <c r="U935" i="1"/>
  <c r="T935" i="1"/>
  <c r="S935" i="1"/>
  <c r="K935" i="1"/>
  <c r="J935" i="1"/>
  <c r="Y934" i="1"/>
  <c r="W934" i="1"/>
  <c r="V934" i="1"/>
  <c r="U934" i="1"/>
  <c r="T934" i="1"/>
  <c r="S934" i="1"/>
  <c r="K934" i="1"/>
  <c r="J934" i="1"/>
  <c r="X934" i="1" s="1"/>
  <c r="X933" i="1"/>
  <c r="W933" i="1"/>
  <c r="V933" i="1"/>
  <c r="U933" i="1"/>
  <c r="T933" i="1"/>
  <c r="S933" i="1"/>
  <c r="K933" i="1"/>
  <c r="Y933" i="1" s="1"/>
  <c r="J933" i="1"/>
  <c r="Y932" i="1"/>
  <c r="W932" i="1"/>
  <c r="V932" i="1"/>
  <c r="U932" i="1"/>
  <c r="T932" i="1"/>
  <c r="S932" i="1"/>
  <c r="K932" i="1"/>
  <c r="J932" i="1"/>
  <c r="X932" i="1" s="1"/>
  <c r="X931" i="1"/>
  <c r="W931" i="1"/>
  <c r="V931" i="1"/>
  <c r="U931" i="1"/>
  <c r="T931" i="1"/>
  <c r="S931" i="1"/>
  <c r="K931" i="1"/>
  <c r="Y931" i="1" s="1"/>
  <c r="J931" i="1"/>
  <c r="Y930" i="1"/>
  <c r="W930" i="1"/>
  <c r="V930" i="1"/>
  <c r="U930" i="1"/>
  <c r="T930" i="1"/>
  <c r="S930" i="1"/>
  <c r="K930" i="1"/>
  <c r="J930" i="1"/>
  <c r="X930" i="1" s="1"/>
  <c r="X929" i="1"/>
  <c r="W929" i="1"/>
  <c r="V929" i="1"/>
  <c r="U929" i="1"/>
  <c r="T929" i="1"/>
  <c r="S929" i="1"/>
  <c r="K929" i="1"/>
  <c r="Y929" i="1" s="1"/>
  <c r="J929" i="1"/>
  <c r="Y928" i="1"/>
  <c r="W928" i="1"/>
  <c r="V928" i="1"/>
  <c r="U928" i="1"/>
  <c r="T928" i="1"/>
  <c r="S928" i="1"/>
  <c r="K928" i="1"/>
  <c r="J928" i="1"/>
  <c r="X928" i="1" s="1"/>
  <c r="Y927" i="1"/>
  <c r="X927" i="1"/>
  <c r="W927" i="1"/>
  <c r="V927" i="1"/>
  <c r="U927" i="1"/>
  <c r="T927" i="1"/>
  <c r="S927" i="1"/>
  <c r="K927" i="1"/>
  <c r="J927" i="1"/>
  <c r="Y926" i="1"/>
  <c r="W926" i="1"/>
  <c r="V926" i="1"/>
  <c r="U926" i="1"/>
  <c r="T926" i="1"/>
  <c r="S926" i="1"/>
  <c r="K926" i="1"/>
  <c r="J926" i="1"/>
  <c r="X926" i="1" s="1"/>
  <c r="X925" i="1"/>
  <c r="W925" i="1"/>
  <c r="V925" i="1"/>
  <c r="U925" i="1"/>
  <c r="T925" i="1"/>
  <c r="S925" i="1"/>
  <c r="K925" i="1"/>
  <c r="Y925" i="1" s="1"/>
  <c r="J925" i="1"/>
  <c r="Y924" i="1"/>
  <c r="W924" i="1"/>
  <c r="V924" i="1"/>
  <c r="U924" i="1"/>
  <c r="T924" i="1"/>
  <c r="S924" i="1"/>
  <c r="K924" i="1"/>
  <c r="J924" i="1"/>
  <c r="X924" i="1" s="1"/>
  <c r="Y923" i="1"/>
  <c r="X923" i="1"/>
  <c r="W923" i="1"/>
  <c r="V923" i="1"/>
  <c r="U923" i="1"/>
  <c r="T923" i="1"/>
  <c r="S923" i="1"/>
  <c r="K923" i="1"/>
  <c r="J923" i="1"/>
  <c r="Y922" i="1"/>
  <c r="W922" i="1"/>
  <c r="V922" i="1"/>
  <c r="U922" i="1"/>
  <c r="T922" i="1"/>
  <c r="S922" i="1"/>
  <c r="K922" i="1"/>
  <c r="J922" i="1"/>
  <c r="X922" i="1" s="1"/>
  <c r="X921" i="1"/>
  <c r="W921" i="1"/>
  <c r="V921" i="1"/>
  <c r="U921" i="1"/>
  <c r="T921" i="1"/>
  <c r="S921" i="1"/>
  <c r="K921" i="1"/>
  <c r="Y921" i="1" s="1"/>
  <c r="J921" i="1"/>
  <c r="Y920" i="1"/>
  <c r="W920" i="1"/>
  <c r="V920" i="1"/>
  <c r="U920" i="1"/>
  <c r="T920" i="1"/>
  <c r="S920" i="1"/>
  <c r="K920" i="1"/>
  <c r="J920" i="1"/>
  <c r="X920" i="1" s="1"/>
  <c r="Y919" i="1"/>
  <c r="X919" i="1"/>
  <c r="W919" i="1"/>
  <c r="V919" i="1"/>
  <c r="U919" i="1"/>
  <c r="T919" i="1"/>
  <c r="S919" i="1"/>
  <c r="K919" i="1"/>
  <c r="J919" i="1"/>
  <c r="Y918" i="1"/>
  <c r="W918" i="1"/>
  <c r="V918" i="1"/>
  <c r="U918" i="1"/>
  <c r="T918" i="1"/>
  <c r="S918" i="1"/>
  <c r="K918" i="1"/>
  <c r="J918" i="1"/>
  <c r="X918" i="1" s="1"/>
  <c r="X917" i="1"/>
  <c r="W917" i="1"/>
  <c r="V917" i="1"/>
  <c r="U917" i="1"/>
  <c r="T917" i="1"/>
  <c r="S917" i="1"/>
  <c r="K917" i="1"/>
  <c r="Y917" i="1" s="1"/>
  <c r="J917" i="1"/>
  <c r="Y916" i="1"/>
  <c r="W916" i="1"/>
  <c r="V916" i="1"/>
  <c r="U916" i="1"/>
  <c r="T916" i="1"/>
  <c r="S916" i="1"/>
  <c r="K916" i="1"/>
  <c r="J916" i="1"/>
  <c r="X916" i="1" s="1"/>
  <c r="X915" i="1"/>
  <c r="W915" i="1"/>
  <c r="V915" i="1"/>
  <c r="U915" i="1"/>
  <c r="T915" i="1"/>
  <c r="S915" i="1"/>
  <c r="K915" i="1"/>
  <c r="Y915" i="1" s="1"/>
  <c r="J915" i="1"/>
  <c r="Y914" i="1"/>
  <c r="W914" i="1"/>
  <c r="V914" i="1"/>
  <c r="U914" i="1"/>
  <c r="T914" i="1"/>
  <c r="S914" i="1"/>
  <c r="K914" i="1"/>
  <c r="J914" i="1"/>
  <c r="X914" i="1" s="1"/>
  <c r="X913" i="1"/>
  <c r="W913" i="1"/>
  <c r="V913" i="1"/>
  <c r="U913" i="1"/>
  <c r="T913" i="1"/>
  <c r="S913" i="1"/>
  <c r="K913" i="1"/>
  <c r="Y913" i="1" s="1"/>
  <c r="J913" i="1"/>
  <c r="Y912" i="1"/>
  <c r="W912" i="1"/>
  <c r="V912" i="1"/>
  <c r="U912" i="1"/>
  <c r="T912" i="1"/>
  <c r="S912" i="1"/>
  <c r="K912" i="1"/>
  <c r="J912" i="1"/>
  <c r="X912" i="1" s="1"/>
  <c r="Y911" i="1"/>
  <c r="X911" i="1"/>
  <c r="W911" i="1"/>
  <c r="V911" i="1"/>
  <c r="U911" i="1"/>
  <c r="T911" i="1"/>
  <c r="S911" i="1"/>
  <c r="K911" i="1"/>
  <c r="J911" i="1"/>
  <c r="Y910" i="1"/>
  <c r="W910" i="1"/>
  <c r="V910" i="1"/>
  <c r="U910" i="1"/>
  <c r="T910" i="1"/>
  <c r="S910" i="1"/>
  <c r="K910" i="1"/>
  <c r="J910" i="1"/>
  <c r="X910" i="1" s="1"/>
  <c r="X909" i="1"/>
  <c r="W909" i="1"/>
  <c r="V909" i="1"/>
  <c r="U909" i="1"/>
  <c r="T909" i="1"/>
  <c r="S909" i="1"/>
  <c r="K909" i="1"/>
  <c r="Y909" i="1" s="1"/>
  <c r="J909" i="1"/>
  <c r="Y908" i="1"/>
  <c r="W908" i="1"/>
  <c r="V908" i="1"/>
  <c r="U908" i="1"/>
  <c r="T908" i="1"/>
  <c r="S908" i="1"/>
  <c r="K908" i="1"/>
  <c r="J908" i="1"/>
  <c r="X908" i="1" s="1"/>
  <c r="Y907" i="1"/>
  <c r="X907" i="1"/>
  <c r="W907" i="1"/>
  <c r="V907" i="1"/>
  <c r="U907" i="1"/>
  <c r="T907" i="1"/>
  <c r="S907" i="1"/>
  <c r="K907" i="1"/>
  <c r="J907" i="1"/>
  <c r="Y906" i="1"/>
  <c r="W906" i="1"/>
  <c r="V906" i="1"/>
  <c r="U906" i="1"/>
  <c r="T906" i="1"/>
  <c r="S906" i="1"/>
  <c r="K906" i="1"/>
  <c r="J906" i="1"/>
  <c r="X906" i="1" s="1"/>
  <c r="X905" i="1"/>
  <c r="W905" i="1"/>
  <c r="V905" i="1"/>
  <c r="U905" i="1"/>
  <c r="T905" i="1"/>
  <c r="S905" i="1"/>
  <c r="K905" i="1"/>
  <c r="Y905" i="1" s="1"/>
  <c r="J905" i="1"/>
  <c r="Y904" i="1"/>
  <c r="W904" i="1"/>
  <c r="V904" i="1"/>
  <c r="U904" i="1"/>
  <c r="T904" i="1"/>
  <c r="S904" i="1"/>
  <c r="K904" i="1"/>
  <c r="J904" i="1"/>
  <c r="X904" i="1" s="1"/>
  <c r="X903" i="1"/>
  <c r="W903" i="1"/>
  <c r="V903" i="1"/>
  <c r="U903" i="1"/>
  <c r="T903" i="1"/>
  <c r="S903" i="1"/>
  <c r="K903" i="1"/>
  <c r="Y903" i="1" s="1"/>
  <c r="J903" i="1"/>
  <c r="Y902" i="1"/>
  <c r="W902" i="1"/>
  <c r="V902" i="1"/>
  <c r="U902" i="1"/>
  <c r="T902" i="1"/>
  <c r="S902" i="1"/>
  <c r="K902" i="1"/>
  <c r="J902" i="1"/>
  <c r="X902" i="1" s="1"/>
  <c r="X901" i="1"/>
  <c r="W901" i="1"/>
  <c r="V901" i="1"/>
  <c r="U901" i="1"/>
  <c r="T901" i="1"/>
  <c r="S901" i="1"/>
  <c r="K901" i="1"/>
  <c r="Y901" i="1" s="1"/>
  <c r="J901" i="1"/>
  <c r="Y900" i="1"/>
  <c r="W900" i="1"/>
  <c r="V900" i="1"/>
  <c r="U900" i="1"/>
  <c r="T900" i="1"/>
  <c r="S900" i="1"/>
  <c r="K900" i="1"/>
  <c r="J900" i="1"/>
  <c r="X900" i="1" s="1"/>
  <c r="X899" i="1"/>
  <c r="W899" i="1"/>
  <c r="V899" i="1"/>
  <c r="U899" i="1"/>
  <c r="T899" i="1"/>
  <c r="S899" i="1"/>
  <c r="K899" i="1"/>
  <c r="Y899" i="1" s="1"/>
  <c r="J899" i="1"/>
  <c r="Y898" i="1"/>
  <c r="W898" i="1"/>
  <c r="V898" i="1"/>
  <c r="U898" i="1"/>
  <c r="T898" i="1"/>
  <c r="S898" i="1"/>
  <c r="K898" i="1"/>
  <c r="J898" i="1"/>
  <c r="X898" i="1" s="1"/>
  <c r="X897" i="1"/>
  <c r="W897" i="1"/>
  <c r="V897" i="1"/>
  <c r="U897" i="1"/>
  <c r="T897" i="1"/>
  <c r="S897" i="1"/>
  <c r="K897" i="1"/>
  <c r="Y897" i="1" s="1"/>
  <c r="J897" i="1"/>
  <c r="Y896" i="1"/>
  <c r="W896" i="1"/>
  <c r="V896" i="1"/>
  <c r="U896" i="1"/>
  <c r="T896" i="1"/>
  <c r="S896" i="1"/>
  <c r="K896" i="1"/>
  <c r="J896" i="1"/>
  <c r="X896" i="1" s="1"/>
  <c r="X895" i="1"/>
  <c r="W895" i="1"/>
  <c r="V895" i="1"/>
  <c r="U895" i="1"/>
  <c r="T895" i="1"/>
  <c r="S895" i="1"/>
  <c r="K895" i="1"/>
  <c r="Y895" i="1" s="1"/>
  <c r="J895" i="1"/>
  <c r="Y894" i="1"/>
  <c r="W894" i="1"/>
  <c r="V894" i="1"/>
  <c r="U894" i="1"/>
  <c r="T894" i="1"/>
  <c r="S894" i="1"/>
  <c r="K894" i="1"/>
  <c r="J894" i="1"/>
  <c r="X894" i="1" s="1"/>
  <c r="X893" i="1"/>
  <c r="W893" i="1"/>
  <c r="V893" i="1"/>
  <c r="U893" i="1"/>
  <c r="T893" i="1"/>
  <c r="S893" i="1"/>
  <c r="K893" i="1"/>
  <c r="Y893" i="1" s="1"/>
  <c r="J893" i="1"/>
  <c r="Y892" i="1"/>
  <c r="W892" i="1"/>
  <c r="V892" i="1"/>
  <c r="U892" i="1"/>
  <c r="T892" i="1"/>
  <c r="S892" i="1"/>
  <c r="K892" i="1"/>
  <c r="J892" i="1"/>
  <c r="X892" i="1" s="1"/>
  <c r="Y891" i="1"/>
  <c r="X891" i="1"/>
  <c r="W891" i="1"/>
  <c r="V891" i="1"/>
  <c r="U891" i="1"/>
  <c r="T891" i="1"/>
  <c r="S891" i="1"/>
  <c r="K891" i="1"/>
  <c r="J891" i="1"/>
  <c r="Y890" i="1"/>
  <c r="W890" i="1"/>
  <c r="V890" i="1"/>
  <c r="U890" i="1"/>
  <c r="T890" i="1"/>
  <c r="S890" i="1"/>
  <c r="K890" i="1"/>
  <c r="J890" i="1"/>
  <c r="X890" i="1" s="1"/>
  <c r="X889" i="1"/>
  <c r="W889" i="1"/>
  <c r="V889" i="1"/>
  <c r="U889" i="1"/>
  <c r="T889" i="1"/>
  <c r="S889" i="1"/>
  <c r="K889" i="1"/>
  <c r="Y889" i="1" s="1"/>
  <c r="J889" i="1"/>
  <c r="Y888" i="1"/>
  <c r="W888" i="1"/>
  <c r="V888" i="1"/>
  <c r="U888" i="1"/>
  <c r="T888" i="1"/>
  <c r="S888" i="1"/>
  <c r="K888" i="1"/>
  <c r="J888" i="1"/>
  <c r="X888" i="1" s="1"/>
  <c r="Y887" i="1"/>
  <c r="X887" i="1"/>
  <c r="W887" i="1"/>
  <c r="V887" i="1"/>
  <c r="U887" i="1"/>
  <c r="T887" i="1"/>
  <c r="S887" i="1"/>
  <c r="K887" i="1"/>
  <c r="J887" i="1"/>
  <c r="Y886" i="1"/>
  <c r="W886" i="1"/>
  <c r="V886" i="1"/>
  <c r="U886" i="1"/>
  <c r="T886" i="1"/>
  <c r="S886" i="1"/>
  <c r="K886" i="1"/>
  <c r="J886" i="1"/>
  <c r="X886" i="1" s="1"/>
  <c r="X885" i="1"/>
  <c r="W885" i="1"/>
  <c r="V885" i="1"/>
  <c r="U885" i="1"/>
  <c r="T885" i="1"/>
  <c r="S885" i="1"/>
  <c r="K885" i="1"/>
  <c r="Y885" i="1" s="1"/>
  <c r="J885" i="1"/>
  <c r="Y884" i="1"/>
  <c r="W884" i="1"/>
  <c r="V884" i="1"/>
  <c r="U884" i="1"/>
  <c r="T884" i="1"/>
  <c r="S884" i="1"/>
  <c r="K884" i="1"/>
  <c r="J884" i="1"/>
  <c r="X884" i="1" s="1"/>
  <c r="X883" i="1"/>
  <c r="W883" i="1"/>
  <c r="V883" i="1"/>
  <c r="U883" i="1"/>
  <c r="T883" i="1"/>
  <c r="S883" i="1"/>
  <c r="K883" i="1"/>
  <c r="Y883" i="1" s="1"/>
  <c r="J883" i="1"/>
  <c r="Y882" i="1"/>
  <c r="W882" i="1"/>
  <c r="V882" i="1"/>
  <c r="U882" i="1"/>
  <c r="T882" i="1"/>
  <c r="S882" i="1"/>
  <c r="K882" i="1"/>
  <c r="J882" i="1"/>
  <c r="X882" i="1" s="1"/>
  <c r="X881" i="1"/>
  <c r="W881" i="1"/>
  <c r="V881" i="1"/>
  <c r="U881" i="1"/>
  <c r="T881" i="1"/>
  <c r="S881" i="1"/>
  <c r="K881" i="1"/>
  <c r="Y881" i="1" s="1"/>
  <c r="J881" i="1"/>
  <c r="Y880" i="1"/>
  <c r="W880" i="1"/>
  <c r="V880" i="1"/>
  <c r="U880" i="1"/>
  <c r="T880" i="1"/>
  <c r="S880" i="1"/>
  <c r="K880" i="1"/>
  <c r="J880" i="1"/>
  <c r="X880" i="1" s="1"/>
  <c r="X879" i="1"/>
  <c r="W879" i="1"/>
  <c r="V879" i="1"/>
  <c r="U879" i="1"/>
  <c r="T879" i="1"/>
  <c r="S879" i="1"/>
  <c r="K879" i="1"/>
  <c r="Y879" i="1" s="1"/>
  <c r="J879" i="1"/>
  <c r="Y878" i="1"/>
  <c r="W878" i="1"/>
  <c r="V878" i="1"/>
  <c r="U878" i="1"/>
  <c r="T878" i="1"/>
  <c r="S878" i="1"/>
  <c r="K878" i="1"/>
  <c r="J878" i="1"/>
  <c r="X878" i="1" s="1"/>
  <c r="X877" i="1"/>
  <c r="W877" i="1"/>
  <c r="V877" i="1"/>
  <c r="U877" i="1"/>
  <c r="T877" i="1"/>
  <c r="S877" i="1"/>
  <c r="K877" i="1"/>
  <c r="Y877" i="1" s="1"/>
  <c r="J877" i="1"/>
  <c r="Y876" i="1"/>
  <c r="W876" i="1"/>
  <c r="V876" i="1"/>
  <c r="U876" i="1"/>
  <c r="T876" i="1"/>
  <c r="S876" i="1"/>
  <c r="K876" i="1"/>
  <c r="J876" i="1"/>
  <c r="X876" i="1" s="1"/>
  <c r="Y875" i="1"/>
  <c r="X875" i="1"/>
  <c r="W875" i="1"/>
  <c r="V875" i="1"/>
  <c r="U875" i="1"/>
  <c r="T875" i="1"/>
  <c r="S875" i="1"/>
  <c r="K875" i="1"/>
  <c r="J875" i="1"/>
  <c r="Y874" i="1"/>
  <c r="W874" i="1"/>
  <c r="V874" i="1"/>
  <c r="U874" i="1"/>
  <c r="T874" i="1"/>
  <c r="S874" i="1"/>
  <c r="K874" i="1"/>
  <c r="J874" i="1"/>
  <c r="X874" i="1" s="1"/>
  <c r="X873" i="1"/>
  <c r="W873" i="1"/>
  <c r="V873" i="1"/>
  <c r="U873" i="1"/>
  <c r="T873" i="1"/>
  <c r="S873" i="1"/>
  <c r="K873" i="1"/>
  <c r="Y873" i="1" s="1"/>
  <c r="J873" i="1"/>
  <c r="Y872" i="1"/>
  <c r="W872" i="1"/>
  <c r="V872" i="1"/>
  <c r="U872" i="1"/>
  <c r="T872" i="1"/>
  <c r="S872" i="1"/>
  <c r="K872" i="1"/>
  <c r="J872" i="1"/>
  <c r="X872" i="1" s="1"/>
  <c r="Y871" i="1"/>
  <c r="X871" i="1"/>
  <c r="W871" i="1"/>
  <c r="V871" i="1"/>
  <c r="U871" i="1"/>
  <c r="T871" i="1"/>
  <c r="S871" i="1"/>
  <c r="K871" i="1"/>
  <c r="J871" i="1"/>
  <c r="Y870" i="1"/>
  <c r="W870" i="1"/>
  <c r="V870" i="1"/>
  <c r="U870" i="1"/>
  <c r="T870" i="1"/>
  <c r="S870" i="1"/>
  <c r="K870" i="1"/>
  <c r="J870" i="1"/>
  <c r="X870" i="1" s="1"/>
  <c r="X869" i="1"/>
  <c r="W869" i="1"/>
  <c r="V869" i="1"/>
  <c r="U869" i="1"/>
  <c r="T869" i="1"/>
  <c r="S869" i="1"/>
  <c r="K869" i="1"/>
  <c r="Y869" i="1" s="1"/>
  <c r="J869" i="1"/>
  <c r="Y868" i="1"/>
  <c r="W868" i="1"/>
  <c r="V868" i="1"/>
  <c r="U868" i="1"/>
  <c r="T868" i="1"/>
  <c r="S868" i="1"/>
  <c r="K868" i="1"/>
  <c r="J868" i="1"/>
  <c r="X868" i="1" s="1"/>
  <c r="X867" i="1"/>
  <c r="W867" i="1"/>
  <c r="V867" i="1"/>
  <c r="U867" i="1"/>
  <c r="T867" i="1"/>
  <c r="S867" i="1"/>
  <c r="K867" i="1"/>
  <c r="Y867" i="1" s="1"/>
  <c r="J867" i="1"/>
  <c r="Y866" i="1"/>
  <c r="W866" i="1"/>
  <c r="V866" i="1"/>
  <c r="U866" i="1"/>
  <c r="T866" i="1"/>
  <c r="S866" i="1"/>
  <c r="K866" i="1"/>
  <c r="J866" i="1"/>
  <c r="X866" i="1" s="1"/>
  <c r="X865" i="1"/>
  <c r="W865" i="1"/>
  <c r="V865" i="1"/>
  <c r="U865" i="1"/>
  <c r="T865" i="1"/>
  <c r="S865" i="1"/>
  <c r="K865" i="1"/>
  <c r="Y865" i="1" s="1"/>
  <c r="J865" i="1"/>
  <c r="Y864" i="1"/>
  <c r="W864" i="1"/>
  <c r="V864" i="1"/>
  <c r="U864" i="1"/>
  <c r="T864" i="1"/>
  <c r="S864" i="1"/>
  <c r="K864" i="1"/>
  <c r="J864" i="1"/>
  <c r="X864" i="1" s="1"/>
  <c r="Y863" i="1"/>
  <c r="X863" i="1"/>
  <c r="W863" i="1"/>
  <c r="V863" i="1"/>
  <c r="U863" i="1"/>
  <c r="T863" i="1"/>
  <c r="S863" i="1"/>
  <c r="K863" i="1"/>
  <c r="J863" i="1"/>
  <c r="Y862" i="1"/>
  <c r="W862" i="1"/>
  <c r="V862" i="1"/>
  <c r="U862" i="1"/>
  <c r="T862" i="1"/>
  <c r="S862" i="1"/>
  <c r="K862" i="1"/>
  <c r="J862" i="1"/>
  <c r="X862" i="1" s="1"/>
  <c r="X861" i="1"/>
  <c r="W861" i="1"/>
  <c r="V861" i="1"/>
  <c r="U861" i="1"/>
  <c r="T861" i="1"/>
  <c r="S861" i="1"/>
  <c r="K861" i="1"/>
  <c r="Y861" i="1" s="1"/>
  <c r="J861" i="1"/>
  <c r="Y860" i="1"/>
  <c r="W860" i="1"/>
  <c r="V860" i="1"/>
  <c r="U860" i="1"/>
  <c r="T860" i="1"/>
  <c r="S860" i="1"/>
  <c r="K860" i="1"/>
  <c r="J860" i="1"/>
  <c r="X860" i="1" s="1"/>
  <c r="Y859" i="1"/>
  <c r="X859" i="1"/>
  <c r="W859" i="1"/>
  <c r="V859" i="1"/>
  <c r="U859" i="1"/>
  <c r="T859" i="1"/>
  <c r="S859" i="1"/>
  <c r="K859" i="1"/>
  <c r="J859" i="1"/>
  <c r="Y858" i="1"/>
  <c r="W858" i="1"/>
  <c r="V858" i="1"/>
  <c r="U858" i="1"/>
  <c r="T858" i="1"/>
  <c r="S858" i="1"/>
  <c r="K858" i="1"/>
  <c r="J858" i="1"/>
  <c r="X858" i="1" s="1"/>
  <c r="X857" i="1"/>
  <c r="W857" i="1"/>
  <c r="V857" i="1"/>
  <c r="U857" i="1"/>
  <c r="T857" i="1"/>
  <c r="S857" i="1"/>
  <c r="K857" i="1"/>
  <c r="Y857" i="1" s="1"/>
  <c r="J857" i="1"/>
  <c r="Y856" i="1"/>
  <c r="W856" i="1"/>
  <c r="V856" i="1"/>
  <c r="U856" i="1"/>
  <c r="T856" i="1"/>
  <c r="S856" i="1"/>
  <c r="K856" i="1"/>
  <c r="J856" i="1"/>
  <c r="X856" i="1" s="1"/>
  <c r="Y855" i="1"/>
  <c r="X855" i="1"/>
  <c r="W855" i="1"/>
  <c r="V855" i="1"/>
  <c r="U855" i="1"/>
  <c r="T855" i="1"/>
  <c r="S855" i="1"/>
  <c r="K855" i="1"/>
  <c r="J855" i="1"/>
  <c r="Y854" i="1"/>
  <c r="W854" i="1"/>
  <c r="V854" i="1"/>
  <c r="U854" i="1"/>
  <c r="T854" i="1"/>
  <c r="S854" i="1"/>
  <c r="K854" i="1"/>
  <c r="J854" i="1"/>
  <c r="X854" i="1" s="1"/>
  <c r="X853" i="1"/>
  <c r="W853" i="1"/>
  <c r="V853" i="1"/>
  <c r="U853" i="1"/>
  <c r="T853" i="1"/>
  <c r="S853" i="1"/>
  <c r="K853" i="1"/>
  <c r="Y853" i="1" s="1"/>
  <c r="J853" i="1"/>
  <c r="Y852" i="1"/>
  <c r="W852" i="1"/>
  <c r="V852" i="1"/>
  <c r="U852" i="1"/>
  <c r="T852" i="1"/>
  <c r="S852" i="1"/>
  <c r="K852" i="1"/>
  <c r="J852" i="1"/>
  <c r="X852" i="1" s="1"/>
  <c r="X851" i="1"/>
  <c r="W851" i="1"/>
  <c r="V851" i="1"/>
  <c r="U851" i="1"/>
  <c r="T851" i="1"/>
  <c r="S851" i="1"/>
  <c r="K851" i="1"/>
  <c r="Y851" i="1" s="1"/>
  <c r="J851" i="1"/>
  <c r="Y850" i="1"/>
  <c r="W850" i="1"/>
  <c r="V850" i="1"/>
  <c r="U850" i="1"/>
  <c r="T850" i="1"/>
  <c r="S850" i="1"/>
  <c r="K850" i="1"/>
  <c r="J850" i="1"/>
  <c r="X850" i="1" s="1"/>
  <c r="X849" i="1"/>
  <c r="W849" i="1"/>
  <c r="V849" i="1"/>
  <c r="U849" i="1"/>
  <c r="T849" i="1"/>
  <c r="S849" i="1"/>
  <c r="K849" i="1"/>
  <c r="Y849" i="1" s="1"/>
  <c r="J849" i="1"/>
  <c r="Y848" i="1"/>
  <c r="W848" i="1"/>
  <c r="V848" i="1"/>
  <c r="U848" i="1"/>
  <c r="T848" i="1"/>
  <c r="S848" i="1"/>
  <c r="K848" i="1"/>
  <c r="J848" i="1"/>
  <c r="X848" i="1" s="1"/>
  <c r="Y847" i="1"/>
  <c r="X847" i="1"/>
  <c r="W847" i="1"/>
  <c r="V847" i="1"/>
  <c r="U847" i="1"/>
  <c r="T847" i="1"/>
  <c r="S847" i="1"/>
  <c r="K847" i="1"/>
  <c r="J847" i="1"/>
  <c r="Y846" i="1"/>
  <c r="W846" i="1"/>
  <c r="V846" i="1"/>
  <c r="U846" i="1"/>
  <c r="T846" i="1"/>
  <c r="S846" i="1"/>
  <c r="K846" i="1"/>
  <c r="J846" i="1"/>
  <c r="X846" i="1" s="1"/>
  <c r="X845" i="1"/>
  <c r="W845" i="1"/>
  <c r="V845" i="1"/>
  <c r="U845" i="1"/>
  <c r="T845" i="1"/>
  <c r="S845" i="1"/>
  <c r="K845" i="1"/>
  <c r="Y845" i="1" s="1"/>
  <c r="J845" i="1"/>
  <c r="Y844" i="1"/>
  <c r="W844" i="1"/>
  <c r="V844" i="1"/>
  <c r="U844" i="1"/>
  <c r="T844" i="1"/>
  <c r="S844" i="1"/>
  <c r="K844" i="1"/>
  <c r="J844" i="1"/>
  <c r="X844" i="1" s="1"/>
  <c r="X843" i="1"/>
  <c r="W843" i="1"/>
  <c r="V843" i="1"/>
  <c r="U843" i="1"/>
  <c r="T843" i="1"/>
  <c r="S843" i="1"/>
  <c r="K843" i="1"/>
  <c r="Y843" i="1" s="1"/>
  <c r="J843" i="1"/>
  <c r="Y842" i="1"/>
  <c r="X842" i="1"/>
  <c r="W842" i="1"/>
  <c r="V842" i="1"/>
  <c r="U842" i="1"/>
  <c r="T842" i="1"/>
  <c r="S842" i="1"/>
  <c r="K842" i="1"/>
  <c r="J842" i="1"/>
  <c r="X841" i="1"/>
  <c r="W841" i="1"/>
  <c r="V841" i="1"/>
  <c r="U841" i="1"/>
  <c r="T841" i="1"/>
  <c r="S841" i="1"/>
  <c r="K841" i="1"/>
  <c r="Y841" i="1" s="1"/>
  <c r="J841" i="1"/>
  <c r="Y840" i="1"/>
  <c r="W840" i="1"/>
  <c r="V840" i="1"/>
  <c r="U840" i="1"/>
  <c r="T840" i="1"/>
  <c r="S840" i="1"/>
  <c r="K840" i="1"/>
  <c r="J840" i="1"/>
  <c r="X840" i="1" s="1"/>
  <c r="Y839" i="1"/>
  <c r="X839" i="1"/>
  <c r="W839" i="1"/>
  <c r="V839" i="1"/>
  <c r="U839" i="1"/>
  <c r="T839" i="1"/>
  <c r="S839" i="1"/>
  <c r="K839" i="1"/>
  <c r="J839" i="1"/>
  <c r="Y838" i="1"/>
  <c r="X838" i="1"/>
  <c r="W838" i="1"/>
  <c r="V838" i="1"/>
  <c r="U838" i="1"/>
  <c r="T838" i="1"/>
  <c r="S838" i="1"/>
  <c r="K838" i="1"/>
  <c r="J838" i="1"/>
  <c r="X837" i="1"/>
  <c r="W837" i="1"/>
  <c r="V837" i="1"/>
  <c r="U837" i="1"/>
  <c r="T837" i="1"/>
  <c r="S837" i="1"/>
  <c r="K837" i="1"/>
  <c r="Y837" i="1" s="1"/>
  <c r="J837" i="1"/>
  <c r="Y836" i="1"/>
  <c r="W836" i="1"/>
  <c r="V836" i="1"/>
  <c r="U836" i="1"/>
  <c r="T836" i="1"/>
  <c r="S836" i="1"/>
  <c r="K836" i="1"/>
  <c r="J836" i="1"/>
  <c r="X836" i="1" s="1"/>
  <c r="Y835" i="1"/>
  <c r="X835" i="1"/>
  <c r="W835" i="1"/>
  <c r="V835" i="1"/>
  <c r="U835" i="1"/>
  <c r="T835" i="1"/>
  <c r="S835" i="1"/>
  <c r="K835" i="1"/>
  <c r="J835" i="1"/>
  <c r="Y834" i="1"/>
  <c r="W834" i="1"/>
  <c r="V834" i="1"/>
  <c r="U834" i="1"/>
  <c r="T834" i="1"/>
  <c r="S834" i="1"/>
  <c r="K834" i="1"/>
  <c r="J834" i="1"/>
  <c r="X834" i="1" s="1"/>
  <c r="X833" i="1"/>
  <c r="W833" i="1"/>
  <c r="V833" i="1"/>
  <c r="U833" i="1"/>
  <c r="T833" i="1"/>
  <c r="S833" i="1"/>
  <c r="K833" i="1"/>
  <c r="Y833" i="1" s="1"/>
  <c r="J833" i="1"/>
  <c r="W832" i="1"/>
  <c r="V832" i="1"/>
  <c r="U832" i="1"/>
  <c r="T832" i="1"/>
  <c r="S832" i="1"/>
  <c r="K832" i="1"/>
  <c r="Y832" i="1" s="1"/>
  <c r="J832" i="1"/>
  <c r="X832" i="1" s="1"/>
  <c r="X831" i="1"/>
  <c r="W831" i="1"/>
  <c r="V831" i="1"/>
  <c r="U831" i="1"/>
  <c r="T831" i="1"/>
  <c r="S831" i="1"/>
  <c r="K831" i="1"/>
  <c r="Y831" i="1" s="1"/>
  <c r="J831" i="1"/>
  <c r="Y830" i="1"/>
  <c r="X830" i="1"/>
  <c r="W830" i="1"/>
  <c r="V830" i="1"/>
  <c r="U830" i="1"/>
  <c r="T830" i="1"/>
  <c r="S830" i="1"/>
  <c r="K830" i="1"/>
  <c r="J830" i="1"/>
  <c r="X829" i="1"/>
  <c r="W829" i="1"/>
  <c r="V829" i="1"/>
  <c r="U829" i="1"/>
  <c r="T829" i="1"/>
  <c r="S829" i="1"/>
  <c r="K829" i="1"/>
  <c r="Y829" i="1" s="1"/>
  <c r="J829" i="1"/>
  <c r="W828" i="1"/>
  <c r="V828" i="1"/>
  <c r="U828" i="1"/>
  <c r="T828" i="1"/>
  <c r="S828" i="1"/>
  <c r="K828" i="1"/>
  <c r="Y828" i="1" s="1"/>
  <c r="J828" i="1"/>
  <c r="X828" i="1" s="1"/>
  <c r="Y827" i="1"/>
  <c r="X827" i="1"/>
  <c r="W827" i="1"/>
  <c r="V827" i="1"/>
  <c r="U827" i="1"/>
  <c r="T827" i="1"/>
  <c r="S827" i="1"/>
  <c r="K827" i="1"/>
  <c r="J827" i="1"/>
  <c r="Y826" i="1"/>
  <c r="X826" i="1"/>
  <c r="W826" i="1"/>
  <c r="V826" i="1"/>
  <c r="U826" i="1"/>
  <c r="T826" i="1"/>
  <c r="S826" i="1"/>
  <c r="K826" i="1"/>
  <c r="J826" i="1"/>
  <c r="X825" i="1"/>
  <c r="W825" i="1"/>
  <c r="V825" i="1"/>
  <c r="U825" i="1"/>
  <c r="T825" i="1"/>
  <c r="S825" i="1"/>
  <c r="K825" i="1"/>
  <c r="Y825" i="1" s="1"/>
  <c r="J825" i="1"/>
  <c r="W824" i="1"/>
  <c r="V824" i="1"/>
  <c r="U824" i="1"/>
  <c r="T824" i="1"/>
  <c r="S824" i="1"/>
  <c r="K824" i="1"/>
  <c r="Y824" i="1" s="1"/>
  <c r="J824" i="1"/>
  <c r="X824" i="1" s="1"/>
  <c r="Y823" i="1"/>
  <c r="X823" i="1"/>
  <c r="W823" i="1"/>
  <c r="V823" i="1"/>
  <c r="U823" i="1"/>
  <c r="T823" i="1"/>
  <c r="S823" i="1"/>
  <c r="K823" i="1"/>
  <c r="J823" i="1"/>
  <c r="Y822" i="1"/>
  <c r="W822" i="1"/>
  <c r="V822" i="1"/>
  <c r="U822" i="1"/>
  <c r="T822" i="1"/>
  <c r="S822" i="1"/>
  <c r="K822" i="1"/>
  <c r="J822" i="1"/>
  <c r="X822" i="1" s="1"/>
  <c r="X821" i="1"/>
  <c r="W821" i="1"/>
  <c r="V821" i="1"/>
  <c r="U821" i="1"/>
  <c r="T821" i="1"/>
  <c r="S821" i="1"/>
  <c r="K821" i="1"/>
  <c r="Y821" i="1" s="1"/>
  <c r="J821" i="1"/>
  <c r="Y820" i="1"/>
  <c r="W820" i="1"/>
  <c r="V820" i="1"/>
  <c r="U820" i="1"/>
  <c r="T820" i="1"/>
  <c r="S820" i="1"/>
  <c r="K820" i="1"/>
  <c r="J820" i="1"/>
  <c r="X820" i="1" s="1"/>
  <c r="X819" i="1"/>
  <c r="W819" i="1"/>
  <c r="V819" i="1"/>
  <c r="U819" i="1"/>
  <c r="T819" i="1"/>
  <c r="S819" i="1"/>
  <c r="K819" i="1"/>
  <c r="Y819" i="1" s="1"/>
  <c r="J819" i="1"/>
  <c r="Y818" i="1"/>
  <c r="X818" i="1"/>
  <c r="W818" i="1"/>
  <c r="V818" i="1"/>
  <c r="U818" i="1"/>
  <c r="T818" i="1"/>
  <c r="S818" i="1"/>
  <c r="K818" i="1"/>
  <c r="J818" i="1"/>
  <c r="X817" i="1"/>
  <c r="W817" i="1"/>
  <c r="V817" i="1"/>
  <c r="U817" i="1"/>
  <c r="T817" i="1"/>
  <c r="S817" i="1"/>
  <c r="K817" i="1"/>
  <c r="Y817" i="1" s="1"/>
  <c r="J817" i="1"/>
  <c r="Y816" i="1"/>
  <c r="W816" i="1"/>
  <c r="V816" i="1"/>
  <c r="U816" i="1"/>
  <c r="T816" i="1"/>
  <c r="S816" i="1"/>
  <c r="K816" i="1"/>
  <c r="J816" i="1"/>
  <c r="X816" i="1" s="1"/>
  <c r="Y815" i="1"/>
  <c r="X815" i="1"/>
  <c r="W815" i="1"/>
  <c r="V815" i="1"/>
  <c r="U815" i="1"/>
  <c r="T815" i="1"/>
  <c r="S815" i="1"/>
  <c r="K815" i="1"/>
  <c r="J815" i="1"/>
  <c r="Y814" i="1"/>
  <c r="X814" i="1"/>
  <c r="W814" i="1"/>
  <c r="V814" i="1"/>
  <c r="U814" i="1"/>
  <c r="T814" i="1"/>
  <c r="S814" i="1"/>
  <c r="K814" i="1"/>
  <c r="J814" i="1"/>
  <c r="X813" i="1"/>
  <c r="W813" i="1"/>
  <c r="V813" i="1"/>
  <c r="U813" i="1"/>
  <c r="T813" i="1"/>
  <c r="S813" i="1"/>
  <c r="K813" i="1"/>
  <c r="Y813" i="1" s="1"/>
  <c r="J813" i="1"/>
  <c r="Y812" i="1"/>
  <c r="W812" i="1"/>
  <c r="V812" i="1"/>
  <c r="U812" i="1"/>
  <c r="T812" i="1"/>
  <c r="S812" i="1"/>
  <c r="K812" i="1"/>
  <c r="J812" i="1"/>
  <c r="X812" i="1" s="1"/>
  <c r="Y811" i="1"/>
  <c r="X811" i="1"/>
  <c r="W811" i="1"/>
  <c r="V811" i="1"/>
  <c r="U811" i="1"/>
  <c r="T811" i="1"/>
  <c r="S811" i="1"/>
  <c r="K811" i="1"/>
  <c r="J811" i="1"/>
  <c r="Y810" i="1"/>
  <c r="W810" i="1"/>
  <c r="V810" i="1"/>
  <c r="U810" i="1"/>
  <c r="T810" i="1"/>
  <c r="S810" i="1"/>
  <c r="K810" i="1"/>
  <c r="J810" i="1"/>
  <c r="X810" i="1" s="1"/>
  <c r="X809" i="1"/>
  <c r="W809" i="1"/>
  <c r="V809" i="1"/>
  <c r="U809" i="1"/>
  <c r="T809" i="1"/>
  <c r="S809" i="1"/>
  <c r="K809" i="1"/>
  <c r="Y809" i="1" s="1"/>
  <c r="J809" i="1"/>
  <c r="W808" i="1"/>
  <c r="V808" i="1"/>
  <c r="U808" i="1"/>
  <c r="T808" i="1"/>
  <c r="S808" i="1"/>
  <c r="K808" i="1"/>
  <c r="Y808" i="1" s="1"/>
  <c r="J808" i="1"/>
  <c r="X808" i="1" s="1"/>
  <c r="X807" i="1"/>
  <c r="W807" i="1"/>
  <c r="V807" i="1"/>
  <c r="U807" i="1"/>
  <c r="T807" i="1"/>
  <c r="S807" i="1"/>
  <c r="K807" i="1"/>
  <c r="Y807" i="1" s="1"/>
  <c r="J807" i="1"/>
  <c r="Y806" i="1"/>
  <c r="X806" i="1"/>
  <c r="W806" i="1"/>
  <c r="V806" i="1"/>
  <c r="U806" i="1"/>
  <c r="T806" i="1"/>
  <c r="S806" i="1"/>
  <c r="K806" i="1"/>
  <c r="J806" i="1"/>
  <c r="X805" i="1"/>
  <c r="W805" i="1"/>
  <c r="V805" i="1"/>
  <c r="U805" i="1"/>
  <c r="T805" i="1"/>
  <c r="S805" i="1"/>
  <c r="K805" i="1"/>
  <c r="Y805" i="1" s="1"/>
  <c r="J805" i="1"/>
  <c r="W804" i="1"/>
  <c r="V804" i="1"/>
  <c r="U804" i="1"/>
  <c r="T804" i="1"/>
  <c r="S804" i="1"/>
  <c r="K804" i="1"/>
  <c r="Y804" i="1" s="1"/>
  <c r="J804" i="1"/>
  <c r="X804" i="1" s="1"/>
  <c r="Y803" i="1"/>
  <c r="X803" i="1"/>
  <c r="W803" i="1"/>
  <c r="V803" i="1"/>
  <c r="U803" i="1"/>
  <c r="T803" i="1"/>
  <c r="S803" i="1"/>
  <c r="K803" i="1"/>
  <c r="J803" i="1"/>
  <c r="Y802" i="1"/>
  <c r="W802" i="1"/>
  <c r="V802" i="1"/>
  <c r="U802" i="1"/>
  <c r="T802" i="1"/>
  <c r="S802" i="1"/>
  <c r="K802" i="1"/>
  <c r="J802" i="1"/>
  <c r="X802" i="1" s="1"/>
  <c r="X801" i="1"/>
  <c r="W801" i="1"/>
  <c r="V801" i="1"/>
  <c r="U801" i="1"/>
  <c r="T801" i="1"/>
  <c r="S801" i="1"/>
  <c r="K801" i="1"/>
  <c r="Y801" i="1" s="1"/>
  <c r="J801" i="1"/>
  <c r="W800" i="1"/>
  <c r="V800" i="1"/>
  <c r="U800" i="1"/>
  <c r="T800" i="1"/>
  <c r="S800" i="1"/>
  <c r="K800" i="1"/>
  <c r="Y800" i="1" s="1"/>
  <c r="J800" i="1"/>
  <c r="X800" i="1" s="1"/>
  <c r="Y799" i="1"/>
  <c r="X799" i="1"/>
  <c r="W799" i="1"/>
  <c r="V799" i="1"/>
  <c r="U799" i="1"/>
  <c r="T799" i="1"/>
  <c r="S799" i="1"/>
  <c r="K799" i="1"/>
  <c r="J799" i="1"/>
  <c r="Y798" i="1"/>
  <c r="X798" i="1"/>
  <c r="W798" i="1"/>
  <c r="V798" i="1"/>
  <c r="U798" i="1"/>
  <c r="T798" i="1"/>
  <c r="S798" i="1"/>
  <c r="K798" i="1"/>
  <c r="J798" i="1"/>
  <c r="X797" i="1"/>
  <c r="W797" i="1"/>
  <c r="V797" i="1"/>
  <c r="U797" i="1"/>
  <c r="T797" i="1"/>
  <c r="S797" i="1"/>
  <c r="K797" i="1"/>
  <c r="Y797" i="1" s="1"/>
  <c r="J797" i="1"/>
  <c r="Y796" i="1"/>
  <c r="W796" i="1"/>
  <c r="V796" i="1"/>
  <c r="U796" i="1"/>
  <c r="T796" i="1"/>
  <c r="S796" i="1"/>
  <c r="K796" i="1"/>
  <c r="J796" i="1"/>
  <c r="X796" i="1" s="1"/>
  <c r="Y795" i="1"/>
  <c r="X795" i="1"/>
  <c r="W795" i="1"/>
  <c r="V795" i="1"/>
  <c r="U795" i="1"/>
  <c r="T795" i="1"/>
  <c r="S795" i="1"/>
  <c r="K795" i="1"/>
  <c r="J795" i="1"/>
  <c r="Y794" i="1"/>
  <c r="X794" i="1"/>
  <c r="W794" i="1"/>
  <c r="V794" i="1"/>
  <c r="U794" i="1"/>
  <c r="T794" i="1"/>
  <c r="S794" i="1"/>
  <c r="K794" i="1"/>
  <c r="J794" i="1"/>
  <c r="X793" i="1"/>
  <c r="W793" i="1"/>
  <c r="V793" i="1"/>
  <c r="U793" i="1"/>
  <c r="T793" i="1"/>
  <c r="S793" i="1"/>
  <c r="K793" i="1"/>
  <c r="Y793" i="1" s="1"/>
  <c r="J793" i="1"/>
  <c r="Y792" i="1"/>
  <c r="W792" i="1"/>
  <c r="V792" i="1"/>
  <c r="U792" i="1"/>
  <c r="T792" i="1"/>
  <c r="S792" i="1"/>
  <c r="K792" i="1"/>
  <c r="J792" i="1"/>
  <c r="X792" i="1" s="1"/>
  <c r="Y791" i="1"/>
  <c r="X791" i="1"/>
  <c r="W791" i="1"/>
  <c r="V791" i="1"/>
  <c r="U791" i="1"/>
  <c r="T791" i="1"/>
  <c r="S791" i="1"/>
  <c r="K791" i="1"/>
  <c r="J791" i="1"/>
  <c r="Y790" i="1"/>
  <c r="X790" i="1"/>
  <c r="W790" i="1"/>
  <c r="V790" i="1"/>
  <c r="U790" i="1"/>
  <c r="T790" i="1"/>
  <c r="S790" i="1"/>
  <c r="K790" i="1"/>
  <c r="J790" i="1"/>
  <c r="X789" i="1"/>
  <c r="W789" i="1"/>
  <c r="V789" i="1"/>
  <c r="U789" i="1"/>
  <c r="T789" i="1"/>
  <c r="S789" i="1"/>
  <c r="K789" i="1"/>
  <c r="Y789" i="1" s="1"/>
  <c r="J789" i="1"/>
  <c r="Y788" i="1"/>
  <c r="W788" i="1"/>
  <c r="V788" i="1"/>
  <c r="U788" i="1"/>
  <c r="T788" i="1"/>
  <c r="S788" i="1"/>
  <c r="K788" i="1"/>
  <c r="J788" i="1"/>
  <c r="X788" i="1" s="1"/>
  <c r="Y787" i="1"/>
  <c r="X787" i="1"/>
  <c r="W787" i="1"/>
  <c r="V787" i="1"/>
  <c r="U787" i="1"/>
  <c r="T787" i="1"/>
  <c r="S787" i="1"/>
  <c r="K787" i="1"/>
  <c r="J787" i="1"/>
  <c r="Y786" i="1"/>
  <c r="W786" i="1"/>
  <c r="V786" i="1"/>
  <c r="U786" i="1"/>
  <c r="T786" i="1"/>
  <c r="S786" i="1"/>
  <c r="K786" i="1"/>
  <c r="J786" i="1"/>
  <c r="X786" i="1" s="1"/>
  <c r="X785" i="1"/>
  <c r="W785" i="1"/>
  <c r="V785" i="1"/>
  <c r="U785" i="1"/>
  <c r="T785" i="1"/>
  <c r="S785" i="1"/>
  <c r="K785" i="1"/>
  <c r="Y785" i="1" s="1"/>
  <c r="J785" i="1"/>
  <c r="W784" i="1"/>
  <c r="V784" i="1"/>
  <c r="U784" i="1"/>
  <c r="T784" i="1"/>
  <c r="S784" i="1"/>
  <c r="K784" i="1"/>
  <c r="Y784" i="1" s="1"/>
  <c r="J784" i="1"/>
  <c r="X784" i="1" s="1"/>
  <c r="X783" i="1"/>
  <c r="W783" i="1"/>
  <c r="V783" i="1"/>
  <c r="U783" i="1"/>
  <c r="T783" i="1"/>
  <c r="S783" i="1"/>
  <c r="K783" i="1"/>
  <c r="Y783" i="1" s="1"/>
  <c r="J783" i="1"/>
  <c r="Y782" i="1"/>
  <c r="X782" i="1"/>
  <c r="W782" i="1"/>
  <c r="V782" i="1"/>
  <c r="U782" i="1"/>
  <c r="T782" i="1"/>
  <c r="S782" i="1"/>
  <c r="K782" i="1"/>
  <c r="J782" i="1"/>
  <c r="X781" i="1"/>
  <c r="W781" i="1"/>
  <c r="V781" i="1"/>
  <c r="U781" i="1"/>
  <c r="T781" i="1"/>
  <c r="S781" i="1"/>
  <c r="K781" i="1"/>
  <c r="Y781" i="1" s="1"/>
  <c r="J781" i="1"/>
  <c r="W780" i="1"/>
  <c r="V780" i="1"/>
  <c r="U780" i="1"/>
  <c r="T780" i="1"/>
  <c r="S780" i="1"/>
  <c r="K780" i="1"/>
  <c r="Y780" i="1" s="1"/>
  <c r="J780" i="1"/>
  <c r="X780" i="1" s="1"/>
  <c r="Y779" i="1"/>
  <c r="X779" i="1"/>
  <c r="W779" i="1"/>
  <c r="V779" i="1"/>
  <c r="U779" i="1"/>
  <c r="T779" i="1"/>
  <c r="S779" i="1"/>
  <c r="K779" i="1"/>
  <c r="J779" i="1"/>
  <c r="Y778" i="1"/>
  <c r="X778" i="1"/>
  <c r="W778" i="1"/>
  <c r="V778" i="1"/>
  <c r="U778" i="1"/>
  <c r="T778" i="1"/>
  <c r="S778" i="1"/>
  <c r="K778" i="1"/>
  <c r="J778" i="1"/>
  <c r="X777" i="1"/>
  <c r="W777" i="1"/>
  <c r="V777" i="1"/>
  <c r="U777" i="1"/>
  <c r="T777" i="1"/>
  <c r="S777" i="1"/>
  <c r="K777" i="1"/>
  <c r="Y777" i="1" s="1"/>
  <c r="J777" i="1"/>
  <c r="W776" i="1"/>
  <c r="V776" i="1"/>
  <c r="U776" i="1"/>
  <c r="T776" i="1"/>
  <c r="S776" i="1"/>
  <c r="K776" i="1"/>
  <c r="Y776" i="1" s="1"/>
  <c r="J776" i="1"/>
  <c r="X776" i="1" s="1"/>
  <c r="Y775" i="1"/>
  <c r="X775" i="1"/>
  <c r="W775" i="1"/>
  <c r="V775" i="1"/>
  <c r="U775" i="1"/>
  <c r="T775" i="1"/>
  <c r="S775" i="1"/>
  <c r="K775" i="1"/>
  <c r="J775" i="1"/>
  <c r="Y774" i="1"/>
  <c r="X774" i="1"/>
  <c r="W774" i="1"/>
  <c r="V774" i="1"/>
  <c r="U774" i="1"/>
  <c r="T774" i="1"/>
  <c r="S774" i="1"/>
  <c r="K774" i="1"/>
  <c r="J774" i="1"/>
  <c r="X773" i="1"/>
  <c r="W773" i="1"/>
  <c r="V773" i="1"/>
  <c r="U773" i="1"/>
  <c r="T773" i="1"/>
  <c r="S773" i="1"/>
  <c r="K773" i="1"/>
  <c r="Y773" i="1" s="1"/>
  <c r="J773" i="1"/>
  <c r="Y772" i="1"/>
  <c r="W772" i="1"/>
  <c r="V772" i="1"/>
  <c r="U772" i="1"/>
  <c r="T772" i="1"/>
  <c r="S772" i="1"/>
  <c r="K772" i="1"/>
  <c r="J772" i="1"/>
  <c r="X772" i="1" s="1"/>
  <c r="Y771" i="1"/>
  <c r="X771" i="1"/>
  <c r="W771" i="1"/>
  <c r="V771" i="1"/>
  <c r="U771" i="1"/>
  <c r="T771" i="1"/>
  <c r="S771" i="1"/>
  <c r="K771" i="1"/>
  <c r="J771" i="1"/>
  <c r="Y770" i="1"/>
  <c r="X770" i="1"/>
  <c r="W770" i="1"/>
  <c r="V770" i="1"/>
  <c r="U770" i="1"/>
  <c r="T770" i="1"/>
  <c r="S770" i="1"/>
  <c r="K770" i="1"/>
  <c r="J770" i="1"/>
  <c r="X769" i="1"/>
  <c r="W769" i="1"/>
  <c r="V769" i="1"/>
  <c r="U769" i="1"/>
  <c r="T769" i="1"/>
  <c r="S769" i="1"/>
  <c r="K769" i="1"/>
  <c r="Y769" i="1" s="1"/>
  <c r="J769" i="1"/>
  <c r="Y768" i="1"/>
  <c r="W768" i="1"/>
  <c r="V768" i="1"/>
  <c r="U768" i="1"/>
  <c r="T768" i="1"/>
  <c r="S768" i="1"/>
  <c r="K768" i="1"/>
  <c r="J768" i="1"/>
  <c r="X768" i="1" s="1"/>
  <c r="Y767" i="1"/>
  <c r="X767" i="1"/>
  <c r="W767" i="1"/>
  <c r="V767" i="1"/>
  <c r="U767" i="1"/>
  <c r="T767" i="1"/>
  <c r="S767" i="1"/>
  <c r="K767" i="1"/>
  <c r="J767" i="1"/>
  <c r="Y766" i="1"/>
  <c r="X766" i="1"/>
  <c r="W766" i="1"/>
  <c r="V766" i="1"/>
  <c r="U766" i="1"/>
  <c r="T766" i="1"/>
  <c r="S766" i="1"/>
  <c r="K766" i="1"/>
  <c r="J766" i="1"/>
  <c r="X765" i="1"/>
  <c r="W765" i="1"/>
  <c r="V765" i="1"/>
  <c r="U765" i="1"/>
  <c r="T765" i="1"/>
  <c r="S765" i="1"/>
  <c r="K765" i="1"/>
  <c r="Y765" i="1" s="1"/>
  <c r="J765" i="1"/>
  <c r="Y764" i="1"/>
  <c r="W764" i="1"/>
  <c r="V764" i="1"/>
  <c r="U764" i="1"/>
  <c r="T764" i="1"/>
  <c r="S764" i="1"/>
  <c r="K764" i="1"/>
  <c r="J764" i="1"/>
  <c r="X764" i="1" s="1"/>
  <c r="Y763" i="1"/>
  <c r="X763" i="1"/>
  <c r="W763" i="1"/>
  <c r="V763" i="1"/>
  <c r="U763" i="1"/>
  <c r="T763" i="1"/>
  <c r="S763" i="1"/>
  <c r="K763" i="1"/>
  <c r="J763" i="1"/>
  <c r="Y762" i="1"/>
  <c r="W762" i="1"/>
  <c r="V762" i="1"/>
  <c r="U762" i="1"/>
  <c r="T762" i="1"/>
  <c r="S762" i="1"/>
  <c r="K762" i="1"/>
  <c r="J762" i="1"/>
  <c r="X762" i="1" s="1"/>
  <c r="X761" i="1"/>
  <c r="W761" i="1"/>
  <c r="V761" i="1"/>
  <c r="U761" i="1"/>
  <c r="T761" i="1"/>
  <c r="S761" i="1"/>
  <c r="K761" i="1"/>
  <c r="Y761" i="1" s="1"/>
  <c r="J761" i="1"/>
  <c r="W760" i="1"/>
  <c r="V760" i="1"/>
  <c r="U760" i="1"/>
  <c r="T760" i="1"/>
  <c r="S760" i="1"/>
  <c r="K760" i="1"/>
  <c r="Y760" i="1" s="1"/>
  <c r="J760" i="1"/>
  <c r="X760" i="1" s="1"/>
  <c r="X759" i="1"/>
  <c r="W759" i="1"/>
  <c r="V759" i="1"/>
  <c r="U759" i="1"/>
  <c r="T759" i="1"/>
  <c r="S759" i="1"/>
  <c r="K759" i="1"/>
  <c r="Y759" i="1" s="1"/>
  <c r="J759" i="1"/>
  <c r="Y758" i="1"/>
  <c r="X758" i="1"/>
  <c r="W758" i="1"/>
  <c r="V758" i="1"/>
  <c r="U758" i="1"/>
  <c r="T758" i="1"/>
  <c r="S758" i="1"/>
  <c r="K758" i="1"/>
  <c r="J758" i="1"/>
  <c r="X757" i="1"/>
  <c r="W757" i="1"/>
  <c r="V757" i="1"/>
  <c r="U757" i="1"/>
  <c r="T757" i="1"/>
  <c r="S757" i="1"/>
  <c r="K757" i="1"/>
  <c r="Y757" i="1" s="1"/>
  <c r="J757" i="1"/>
  <c r="W756" i="1"/>
  <c r="V756" i="1"/>
  <c r="U756" i="1"/>
  <c r="T756" i="1"/>
  <c r="S756" i="1"/>
  <c r="K756" i="1"/>
  <c r="Y756" i="1" s="1"/>
  <c r="J756" i="1"/>
  <c r="X756" i="1" s="1"/>
  <c r="Y755" i="1"/>
  <c r="X755" i="1"/>
  <c r="W755" i="1"/>
  <c r="V755" i="1"/>
  <c r="U755" i="1"/>
  <c r="T755" i="1"/>
  <c r="S755" i="1"/>
  <c r="K755" i="1"/>
  <c r="J755" i="1"/>
  <c r="Y754" i="1"/>
  <c r="X754" i="1"/>
  <c r="W754" i="1"/>
  <c r="V754" i="1"/>
  <c r="U754" i="1"/>
  <c r="T754" i="1"/>
  <c r="S754" i="1"/>
  <c r="K754" i="1"/>
  <c r="J754" i="1"/>
  <c r="X753" i="1"/>
  <c r="W753" i="1"/>
  <c r="V753" i="1"/>
  <c r="U753" i="1"/>
  <c r="T753" i="1"/>
  <c r="S753" i="1"/>
  <c r="K753" i="1"/>
  <c r="Y753" i="1" s="1"/>
  <c r="J753" i="1"/>
  <c r="W752" i="1"/>
  <c r="V752" i="1"/>
  <c r="U752" i="1"/>
  <c r="T752" i="1"/>
  <c r="S752" i="1"/>
  <c r="K752" i="1"/>
  <c r="Y752" i="1" s="1"/>
  <c r="J752" i="1"/>
  <c r="X752" i="1" s="1"/>
  <c r="Y751" i="1"/>
  <c r="X751" i="1"/>
  <c r="W751" i="1"/>
  <c r="V751" i="1"/>
  <c r="U751" i="1"/>
  <c r="T751" i="1"/>
  <c r="S751" i="1"/>
  <c r="K751" i="1"/>
  <c r="J751" i="1"/>
  <c r="Y750" i="1"/>
  <c r="X750" i="1"/>
  <c r="W750" i="1"/>
  <c r="V750" i="1"/>
  <c r="U750" i="1"/>
  <c r="T750" i="1"/>
  <c r="S750" i="1"/>
  <c r="K750" i="1"/>
  <c r="J750" i="1"/>
  <c r="X749" i="1"/>
  <c r="W749" i="1"/>
  <c r="V749" i="1"/>
  <c r="U749" i="1"/>
  <c r="T749" i="1"/>
  <c r="S749" i="1"/>
  <c r="K749" i="1"/>
  <c r="Y749" i="1" s="1"/>
  <c r="J749" i="1"/>
  <c r="Y748" i="1"/>
  <c r="W748" i="1"/>
  <c r="V748" i="1"/>
  <c r="U748" i="1"/>
  <c r="T748" i="1"/>
  <c r="S748" i="1"/>
  <c r="K748" i="1"/>
  <c r="J748" i="1"/>
  <c r="X748" i="1" s="1"/>
  <c r="Y747" i="1"/>
  <c r="X747" i="1"/>
  <c r="W747" i="1"/>
  <c r="V747" i="1"/>
  <c r="U747" i="1"/>
  <c r="T747" i="1"/>
  <c r="S747" i="1"/>
  <c r="K747" i="1"/>
  <c r="J747" i="1"/>
  <c r="Y746" i="1"/>
  <c r="X746" i="1"/>
  <c r="W746" i="1"/>
  <c r="V746" i="1"/>
  <c r="U746" i="1"/>
  <c r="T746" i="1"/>
  <c r="S746" i="1"/>
  <c r="K746" i="1"/>
  <c r="J746" i="1"/>
  <c r="X745" i="1"/>
  <c r="W745" i="1"/>
  <c r="V745" i="1"/>
  <c r="U745" i="1"/>
  <c r="T745" i="1"/>
  <c r="S745" i="1"/>
  <c r="K745" i="1"/>
  <c r="Y745" i="1" s="1"/>
  <c r="J745" i="1"/>
  <c r="Y744" i="1"/>
  <c r="W744" i="1"/>
  <c r="V744" i="1"/>
  <c r="U744" i="1"/>
  <c r="T744" i="1"/>
  <c r="S744" i="1"/>
  <c r="K744" i="1"/>
  <c r="J744" i="1"/>
  <c r="X744" i="1" s="1"/>
  <c r="Y743" i="1"/>
  <c r="X743" i="1"/>
  <c r="W743" i="1"/>
  <c r="V743" i="1"/>
  <c r="U743" i="1"/>
  <c r="T743" i="1"/>
  <c r="S743" i="1"/>
  <c r="K743" i="1"/>
  <c r="J743" i="1"/>
  <c r="Y742" i="1"/>
  <c r="X742" i="1"/>
  <c r="W742" i="1"/>
  <c r="V742" i="1"/>
  <c r="U742" i="1"/>
  <c r="T742" i="1"/>
  <c r="S742" i="1"/>
  <c r="K742" i="1"/>
  <c r="J742" i="1"/>
  <c r="X741" i="1"/>
  <c r="W741" i="1"/>
  <c r="V741" i="1"/>
  <c r="U741" i="1"/>
  <c r="T741" i="1"/>
  <c r="S741" i="1"/>
  <c r="K741" i="1"/>
  <c r="Y741" i="1" s="1"/>
  <c r="J741" i="1"/>
  <c r="Y740" i="1"/>
  <c r="W740" i="1"/>
  <c r="V740" i="1"/>
  <c r="U740" i="1"/>
  <c r="T740" i="1"/>
  <c r="S740" i="1"/>
  <c r="K740" i="1"/>
  <c r="J740" i="1"/>
  <c r="X740" i="1" s="1"/>
  <c r="Y739" i="1"/>
  <c r="X739" i="1"/>
  <c r="W739" i="1"/>
  <c r="V739" i="1"/>
  <c r="U739" i="1"/>
  <c r="T739" i="1"/>
  <c r="S739" i="1"/>
  <c r="K739" i="1"/>
  <c r="J739" i="1"/>
  <c r="Y738" i="1"/>
  <c r="W738" i="1"/>
  <c r="V738" i="1"/>
  <c r="U738" i="1"/>
  <c r="T738" i="1"/>
  <c r="S738" i="1"/>
  <c r="K738" i="1"/>
  <c r="J738" i="1"/>
  <c r="X738" i="1" s="1"/>
  <c r="X737" i="1"/>
  <c r="W737" i="1"/>
  <c r="V737" i="1"/>
  <c r="U737" i="1"/>
  <c r="T737" i="1"/>
  <c r="S737" i="1"/>
  <c r="K737" i="1"/>
  <c r="Y737" i="1" s="1"/>
  <c r="J737" i="1"/>
  <c r="W736" i="1"/>
  <c r="V736" i="1"/>
  <c r="U736" i="1"/>
  <c r="T736" i="1"/>
  <c r="S736" i="1"/>
  <c r="K736" i="1"/>
  <c r="Y736" i="1" s="1"/>
  <c r="J736" i="1"/>
  <c r="X736" i="1" s="1"/>
  <c r="X735" i="1"/>
  <c r="W735" i="1"/>
  <c r="V735" i="1"/>
  <c r="U735" i="1"/>
  <c r="T735" i="1"/>
  <c r="S735" i="1"/>
  <c r="K735" i="1"/>
  <c r="Y735" i="1" s="1"/>
  <c r="J735" i="1"/>
  <c r="X734" i="1"/>
  <c r="W734" i="1"/>
  <c r="V734" i="1"/>
  <c r="U734" i="1"/>
  <c r="T734" i="1"/>
  <c r="S734" i="1"/>
  <c r="K734" i="1"/>
  <c r="Y734" i="1" s="1"/>
  <c r="J734" i="1"/>
  <c r="X733" i="1"/>
  <c r="W733" i="1"/>
  <c r="V733" i="1"/>
  <c r="U733" i="1"/>
  <c r="T733" i="1"/>
  <c r="S733" i="1"/>
  <c r="K733" i="1"/>
  <c r="Y733" i="1" s="1"/>
  <c r="J733" i="1"/>
  <c r="Y732" i="1"/>
  <c r="W732" i="1"/>
  <c r="V732" i="1"/>
  <c r="U732" i="1"/>
  <c r="T732" i="1"/>
  <c r="S732" i="1"/>
  <c r="K732" i="1"/>
  <c r="J732" i="1"/>
  <c r="X732" i="1" s="1"/>
  <c r="X731" i="1"/>
  <c r="W731" i="1"/>
  <c r="V731" i="1"/>
  <c r="U731" i="1"/>
  <c r="T731" i="1"/>
  <c r="S731" i="1"/>
  <c r="K731" i="1"/>
  <c r="Y731" i="1" s="1"/>
  <c r="J731" i="1"/>
  <c r="W730" i="1"/>
  <c r="V730" i="1"/>
  <c r="U730" i="1"/>
  <c r="T730" i="1"/>
  <c r="S730" i="1"/>
  <c r="K730" i="1"/>
  <c r="Y730" i="1" s="1"/>
  <c r="J730" i="1"/>
  <c r="X730" i="1" s="1"/>
  <c r="X729" i="1"/>
  <c r="W729" i="1"/>
  <c r="V729" i="1"/>
  <c r="U729" i="1"/>
  <c r="T729" i="1"/>
  <c r="S729" i="1"/>
  <c r="K729" i="1"/>
  <c r="Y729" i="1" s="1"/>
  <c r="J729" i="1"/>
  <c r="X728" i="1"/>
  <c r="W728" i="1"/>
  <c r="V728" i="1"/>
  <c r="U728" i="1"/>
  <c r="T728" i="1"/>
  <c r="S728" i="1"/>
  <c r="K728" i="1"/>
  <c r="Y728" i="1" s="1"/>
  <c r="J728" i="1"/>
  <c r="Y727" i="1"/>
  <c r="X727" i="1"/>
  <c r="W727" i="1"/>
  <c r="V727" i="1"/>
  <c r="U727" i="1"/>
  <c r="T727" i="1"/>
  <c r="S727" i="1"/>
  <c r="K727" i="1"/>
  <c r="J727" i="1"/>
  <c r="Y726" i="1"/>
  <c r="X726" i="1"/>
  <c r="W726" i="1"/>
  <c r="V726" i="1"/>
  <c r="U726" i="1"/>
  <c r="T726" i="1"/>
  <c r="S726" i="1"/>
  <c r="K726" i="1"/>
  <c r="J726" i="1"/>
  <c r="X725" i="1"/>
  <c r="W725" i="1"/>
  <c r="V725" i="1"/>
  <c r="U725" i="1"/>
  <c r="T725" i="1"/>
  <c r="S725" i="1"/>
  <c r="K725" i="1"/>
  <c r="Y725" i="1" s="1"/>
  <c r="J725" i="1"/>
  <c r="W724" i="1"/>
  <c r="V724" i="1"/>
  <c r="U724" i="1"/>
  <c r="T724" i="1"/>
  <c r="S724" i="1"/>
  <c r="K724" i="1"/>
  <c r="Y724" i="1" s="1"/>
  <c r="J724" i="1"/>
  <c r="X724" i="1" s="1"/>
  <c r="X723" i="1"/>
  <c r="W723" i="1"/>
  <c r="V723" i="1"/>
  <c r="U723" i="1"/>
  <c r="T723" i="1"/>
  <c r="S723" i="1"/>
  <c r="K723" i="1"/>
  <c r="Y723" i="1" s="1"/>
  <c r="J723" i="1"/>
  <c r="Y722" i="1"/>
  <c r="X722" i="1"/>
  <c r="W722" i="1"/>
  <c r="V722" i="1"/>
  <c r="U722" i="1"/>
  <c r="T722" i="1"/>
  <c r="S722" i="1"/>
  <c r="K722" i="1"/>
  <c r="J722" i="1"/>
  <c r="X721" i="1"/>
  <c r="W721" i="1"/>
  <c r="V721" i="1"/>
  <c r="U721" i="1"/>
  <c r="T721" i="1"/>
  <c r="S721" i="1"/>
  <c r="K721" i="1"/>
  <c r="Y721" i="1" s="1"/>
  <c r="J721" i="1"/>
  <c r="W720" i="1"/>
  <c r="V720" i="1"/>
  <c r="U720" i="1"/>
  <c r="T720" i="1"/>
  <c r="S720" i="1"/>
  <c r="K720" i="1"/>
  <c r="Y720" i="1" s="1"/>
  <c r="J720" i="1"/>
  <c r="X720" i="1" s="1"/>
  <c r="Y719" i="1"/>
  <c r="X719" i="1"/>
  <c r="W719" i="1"/>
  <c r="V719" i="1"/>
  <c r="U719" i="1"/>
  <c r="T719" i="1"/>
  <c r="S719" i="1"/>
  <c r="K719" i="1"/>
  <c r="J719" i="1"/>
  <c r="Y718" i="1"/>
  <c r="X718" i="1"/>
  <c r="W718" i="1"/>
  <c r="V718" i="1"/>
  <c r="U718" i="1"/>
  <c r="T718" i="1"/>
  <c r="S718" i="1"/>
  <c r="K718" i="1"/>
  <c r="J718" i="1"/>
  <c r="Y717" i="1"/>
  <c r="X717" i="1"/>
  <c r="W717" i="1"/>
  <c r="V717" i="1"/>
  <c r="U717" i="1"/>
  <c r="T717" i="1"/>
  <c r="S717" i="1"/>
  <c r="K717" i="1"/>
  <c r="J717" i="1"/>
  <c r="W716" i="1"/>
  <c r="V716" i="1"/>
  <c r="U716" i="1"/>
  <c r="T716" i="1"/>
  <c r="S716" i="1"/>
  <c r="K716" i="1"/>
  <c r="Y716" i="1" s="1"/>
  <c r="J716" i="1"/>
  <c r="X716" i="1" s="1"/>
  <c r="Y715" i="1"/>
  <c r="W715" i="1"/>
  <c r="V715" i="1"/>
  <c r="U715" i="1"/>
  <c r="T715" i="1"/>
  <c r="S715" i="1"/>
  <c r="K715" i="1"/>
  <c r="J715" i="1"/>
  <c r="X715" i="1" s="1"/>
  <c r="Y714" i="1"/>
  <c r="X714" i="1"/>
  <c r="W714" i="1"/>
  <c r="V714" i="1"/>
  <c r="U714" i="1"/>
  <c r="T714" i="1"/>
  <c r="S714" i="1"/>
  <c r="K714" i="1"/>
  <c r="J714" i="1"/>
  <c r="Y713" i="1"/>
  <c r="X713" i="1"/>
  <c r="W713" i="1"/>
  <c r="V713" i="1"/>
  <c r="U713" i="1"/>
  <c r="T713" i="1"/>
  <c r="S713" i="1"/>
  <c r="K713" i="1"/>
  <c r="J713" i="1"/>
  <c r="W712" i="1"/>
  <c r="V712" i="1"/>
  <c r="U712" i="1"/>
  <c r="T712" i="1"/>
  <c r="S712" i="1"/>
  <c r="K712" i="1"/>
  <c r="Y712" i="1" s="1"/>
  <c r="J712" i="1"/>
  <c r="X712" i="1" s="1"/>
  <c r="W711" i="1"/>
  <c r="V711" i="1"/>
  <c r="U711" i="1"/>
  <c r="T711" i="1"/>
  <c r="S711" i="1"/>
  <c r="K711" i="1"/>
  <c r="Y711" i="1" s="1"/>
  <c r="J711" i="1"/>
  <c r="X711" i="1" s="1"/>
  <c r="Y710" i="1"/>
  <c r="X710" i="1"/>
  <c r="W710" i="1"/>
  <c r="V710" i="1"/>
  <c r="U710" i="1"/>
  <c r="T710" i="1"/>
  <c r="S710" i="1"/>
  <c r="K710" i="1"/>
  <c r="J710" i="1"/>
  <c r="Y709" i="1"/>
  <c r="X709" i="1"/>
  <c r="W709" i="1"/>
  <c r="V709" i="1"/>
  <c r="U709" i="1"/>
  <c r="T709" i="1"/>
  <c r="S709" i="1"/>
  <c r="K709" i="1"/>
  <c r="J709" i="1"/>
  <c r="W708" i="1"/>
  <c r="V708" i="1"/>
  <c r="U708" i="1"/>
  <c r="T708" i="1"/>
  <c r="S708" i="1"/>
  <c r="K708" i="1"/>
  <c r="Y708" i="1" s="1"/>
  <c r="J708" i="1"/>
  <c r="X708" i="1" s="1"/>
  <c r="W707" i="1"/>
  <c r="V707" i="1"/>
  <c r="U707" i="1"/>
  <c r="T707" i="1"/>
  <c r="S707" i="1"/>
  <c r="K707" i="1"/>
  <c r="Y707" i="1" s="1"/>
  <c r="J707" i="1"/>
  <c r="X707" i="1" s="1"/>
  <c r="Y706" i="1"/>
  <c r="X706" i="1"/>
  <c r="W706" i="1"/>
  <c r="V706" i="1"/>
  <c r="U706" i="1"/>
  <c r="T706" i="1"/>
  <c r="S706" i="1"/>
  <c r="K706" i="1"/>
  <c r="J706" i="1"/>
  <c r="Y705" i="1"/>
  <c r="X705" i="1"/>
  <c r="W705" i="1"/>
  <c r="V705" i="1"/>
  <c r="U705" i="1"/>
  <c r="T705" i="1"/>
  <c r="S705" i="1"/>
  <c r="K705" i="1"/>
  <c r="J705" i="1"/>
  <c r="W704" i="1"/>
  <c r="V704" i="1"/>
  <c r="U704" i="1"/>
  <c r="T704" i="1"/>
  <c r="S704" i="1"/>
  <c r="K704" i="1"/>
  <c r="Y704" i="1" s="1"/>
  <c r="J704" i="1"/>
  <c r="X704" i="1" s="1"/>
  <c r="Y703" i="1"/>
  <c r="W703" i="1"/>
  <c r="V703" i="1"/>
  <c r="U703" i="1"/>
  <c r="T703" i="1"/>
  <c r="S703" i="1"/>
  <c r="K703" i="1"/>
  <c r="J703" i="1"/>
  <c r="X703" i="1" s="1"/>
  <c r="Y702" i="1"/>
  <c r="X702" i="1"/>
  <c r="W702" i="1"/>
  <c r="V702" i="1"/>
  <c r="U702" i="1"/>
  <c r="T702" i="1"/>
  <c r="S702" i="1"/>
  <c r="K702" i="1"/>
  <c r="J702" i="1"/>
  <c r="Y701" i="1"/>
  <c r="X701" i="1"/>
  <c r="W701" i="1"/>
  <c r="V701" i="1"/>
  <c r="U701" i="1"/>
  <c r="T701" i="1"/>
  <c r="S701" i="1"/>
  <c r="K701" i="1"/>
  <c r="J701" i="1"/>
  <c r="W700" i="1"/>
  <c r="V700" i="1"/>
  <c r="U700" i="1"/>
  <c r="T700" i="1"/>
  <c r="S700" i="1"/>
  <c r="K700" i="1"/>
  <c r="Y700" i="1" s="1"/>
  <c r="J700" i="1"/>
  <c r="X700" i="1" s="1"/>
  <c r="Y699" i="1"/>
  <c r="W699" i="1"/>
  <c r="V699" i="1"/>
  <c r="U699" i="1"/>
  <c r="T699" i="1"/>
  <c r="S699" i="1"/>
  <c r="K699" i="1"/>
  <c r="J699" i="1"/>
  <c r="X699" i="1" s="1"/>
  <c r="Y698" i="1"/>
  <c r="X698" i="1"/>
  <c r="W698" i="1"/>
  <c r="V698" i="1"/>
  <c r="U698" i="1"/>
  <c r="T698" i="1"/>
  <c r="S698" i="1"/>
  <c r="K698" i="1"/>
  <c r="J698" i="1"/>
  <c r="Y697" i="1"/>
  <c r="X697" i="1"/>
  <c r="W697" i="1"/>
  <c r="V697" i="1"/>
  <c r="U697" i="1"/>
  <c r="T697" i="1"/>
  <c r="S697" i="1"/>
  <c r="K697" i="1"/>
  <c r="J697" i="1"/>
  <c r="W696" i="1"/>
  <c r="V696" i="1"/>
  <c r="U696" i="1"/>
  <c r="T696" i="1"/>
  <c r="S696" i="1"/>
  <c r="K696" i="1"/>
  <c r="Y696" i="1" s="1"/>
  <c r="J696" i="1"/>
  <c r="X696" i="1" s="1"/>
  <c r="W695" i="1"/>
  <c r="V695" i="1"/>
  <c r="U695" i="1"/>
  <c r="T695" i="1"/>
  <c r="S695" i="1"/>
  <c r="K695" i="1"/>
  <c r="Y695" i="1" s="1"/>
  <c r="J695" i="1"/>
  <c r="X695" i="1" s="1"/>
  <c r="Y694" i="1"/>
  <c r="X694" i="1"/>
  <c r="W694" i="1"/>
  <c r="V694" i="1"/>
  <c r="U694" i="1"/>
  <c r="T694" i="1"/>
  <c r="S694" i="1"/>
  <c r="K694" i="1"/>
  <c r="J694" i="1"/>
  <c r="Y693" i="1"/>
  <c r="X693" i="1"/>
  <c r="W693" i="1"/>
  <c r="V693" i="1"/>
  <c r="U693" i="1"/>
  <c r="T693" i="1"/>
  <c r="S693" i="1"/>
  <c r="K693" i="1"/>
  <c r="J693" i="1"/>
  <c r="W692" i="1"/>
  <c r="V692" i="1"/>
  <c r="U692" i="1"/>
  <c r="T692" i="1"/>
  <c r="S692" i="1"/>
  <c r="K692" i="1"/>
  <c r="Y692" i="1" s="1"/>
  <c r="J692" i="1"/>
  <c r="X692" i="1" s="1"/>
  <c r="W691" i="1"/>
  <c r="V691" i="1"/>
  <c r="U691" i="1"/>
  <c r="T691" i="1"/>
  <c r="S691" i="1"/>
  <c r="K691" i="1"/>
  <c r="Y691" i="1" s="1"/>
  <c r="J691" i="1"/>
  <c r="X691" i="1" s="1"/>
  <c r="Y690" i="1"/>
  <c r="X690" i="1"/>
  <c r="W690" i="1"/>
  <c r="V690" i="1"/>
  <c r="U690" i="1"/>
  <c r="T690" i="1"/>
  <c r="S690" i="1"/>
  <c r="K690" i="1"/>
  <c r="J690" i="1"/>
  <c r="Y689" i="1"/>
  <c r="X689" i="1"/>
  <c r="W689" i="1"/>
  <c r="V689" i="1"/>
  <c r="U689" i="1"/>
  <c r="T689" i="1"/>
  <c r="S689" i="1"/>
  <c r="K689" i="1"/>
  <c r="J689" i="1"/>
  <c r="W688" i="1"/>
  <c r="V688" i="1"/>
  <c r="U688" i="1"/>
  <c r="T688" i="1"/>
  <c r="S688" i="1"/>
  <c r="K688" i="1"/>
  <c r="Y688" i="1" s="1"/>
  <c r="J688" i="1"/>
  <c r="X688" i="1" s="1"/>
  <c r="Y687" i="1"/>
  <c r="W687" i="1"/>
  <c r="V687" i="1"/>
  <c r="U687" i="1"/>
  <c r="T687" i="1"/>
  <c r="S687" i="1"/>
  <c r="K687" i="1"/>
  <c r="J687" i="1"/>
  <c r="X687" i="1" s="1"/>
  <c r="Y686" i="1"/>
  <c r="X686" i="1"/>
  <c r="W686" i="1"/>
  <c r="V686" i="1"/>
  <c r="U686" i="1"/>
  <c r="T686" i="1"/>
  <c r="S686" i="1"/>
  <c r="K686" i="1"/>
  <c r="J686" i="1"/>
  <c r="Y685" i="1"/>
  <c r="X685" i="1"/>
  <c r="W685" i="1"/>
  <c r="V685" i="1"/>
  <c r="U685" i="1"/>
  <c r="T685" i="1"/>
  <c r="S685" i="1"/>
  <c r="K685" i="1"/>
  <c r="J685" i="1"/>
  <c r="W684" i="1"/>
  <c r="V684" i="1"/>
  <c r="U684" i="1"/>
  <c r="T684" i="1"/>
  <c r="S684" i="1"/>
  <c r="K684" i="1"/>
  <c r="Y684" i="1" s="1"/>
  <c r="J684" i="1"/>
  <c r="X684" i="1" s="1"/>
  <c r="Y683" i="1"/>
  <c r="W683" i="1"/>
  <c r="V683" i="1"/>
  <c r="U683" i="1"/>
  <c r="T683" i="1"/>
  <c r="S683" i="1"/>
  <c r="K683" i="1"/>
  <c r="J683" i="1"/>
  <c r="X683" i="1" s="1"/>
  <c r="Y682" i="1"/>
  <c r="X682" i="1"/>
  <c r="W682" i="1"/>
  <c r="V682" i="1"/>
  <c r="U682" i="1"/>
  <c r="T682" i="1"/>
  <c r="S682" i="1"/>
  <c r="K682" i="1"/>
  <c r="J682" i="1"/>
  <c r="Y681" i="1"/>
  <c r="X681" i="1"/>
  <c r="W681" i="1"/>
  <c r="V681" i="1"/>
  <c r="U681" i="1"/>
  <c r="T681" i="1"/>
  <c r="S681" i="1"/>
  <c r="K681" i="1"/>
  <c r="J681" i="1"/>
  <c r="W680" i="1"/>
  <c r="V680" i="1"/>
  <c r="U680" i="1"/>
  <c r="T680" i="1"/>
  <c r="S680" i="1"/>
  <c r="K680" i="1"/>
  <c r="Y680" i="1" s="1"/>
  <c r="J680" i="1"/>
  <c r="X680" i="1" s="1"/>
  <c r="W679" i="1"/>
  <c r="V679" i="1"/>
  <c r="U679" i="1"/>
  <c r="T679" i="1"/>
  <c r="S679" i="1"/>
  <c r="K679" i="1"/>
  <c r="Y679" i="1" s="1"/>
  <c r="J679" i="1"/>
  <c r="X679" i="1" s="1"/>
  <c r="Y678" i="1"/>
  <c r="X678" i="1"/>
  <c r="W678" i="1"/>
  <c r="V678" i="1"/>
  <c r="U678" i="1"/>
  <c r="T678" i="1"/>
  <c r="S678" i="1"/>
  <c r="K678" i="1"/>
  <c r="J678" i="1"/>
  <c r="Y677" i="1"/>
  <c r="X677" i="1"/>
  <c r="W677" i="1"/>
  <c r="V677" i="1"/>
  <c r="U677" i="1"/>
  <c r="T677" i="1"/>
  <c r="S677" i="1"/>
  <c r="K677" i="1"/>
  <c r="J677" i="1"/>
  <c r="W676" i="1"/>
  <c r="V676" i="1"/>
  <c r="U676" i="1"/>
  <c r="T676" i="1"/>
  <c r="S676" i="1"/>
  <c r="K676" i="1"/>
  <c r="Y676" i="1" s="1"/>
  <c r="J676" i="1"/>
  <c r="X676" i="1" s="1"/>
  <c r="W675" i="1"/>
  <c r="V675" i="1"/>
  <c r="U675" i="1"/>
  <c r="T675" i="1"/>
  <c r="S675" i="1"/>
  <c r="K675" i="1"/>
  <c r="Y675" i="1" s="1"/>
  <c r="J675" i="1"/>
  <c r="X675" i="1" s="1"/>
  <c r="Y674" i="1"/>
  <c r="X674" i="1"/>
  <c r="W674" i="1"/>
  <c r="V674" i="1"/>
  <c r="U674" i="1"/>
  <c r="T674" i="1"/>
  <c r="S674" i="1"/>
  <c r="K674" i="1"/>
  <c r="J674" i="1"/>
  <c r="Y673" i="1"/>
  <c r="X673" i="1"/>
  <c r="W673" i="1"/>
  <c r="V673" i="1"/>
  <c r="U673" i="1"/>
  <c r="T673" i="1"/>
  <c r="S673" i="1"/>
  <c r="K673" i="1"/>
  <c r="J673" i="1"/>
  <c r="W672" i="1"/>
  <c r="V672" i="1"/>
  <c r="U672" i="1"/>
  <c r="T672" i="1"/>
  <c r="S672" i="1"/>
  <c r="K672" i="1"/>
  <c r="Y672" i="1" s="1"/>
  <c r="J672" i="1"/>
  <c r="X672" i="1" s="1"/>
  <c r="Y671" i="1"/>
  <c r="W671" i="1"/>
  <c r="V671" i="1"/>
  <c r="U671" i="1"/>
  <c r="T671" i="1"/>
  <c r="S671" i="1"/>
  <c r="K671" i="1"/>
  <c r="J671" i="1"/>
  <c r="X671" i="1" s="1"/>
  <c r="Y670" i="1"/>
  <c r="X670" i="1"/>
  <c r="W670" i="1"/>
  <c r="V670" i="1"/>
  <c r="U670" i="1"/>
  <c r="T670" i="1"/>
  <c r="S670" i="1"/>
  <c r="K670" i="1"/>
  <c r="J670" i="1"/>
  <c r="Y669" i="1"/>
  <c r="X669" i="1"/>
  <c r="W669" i="1"/>
  <c r="V669" i="1"/>
  <c r="U669" i="1"/>
  <c r="T669" i="1"/>
  <c r="S669" i="1"/>
  <c r="K669" i="1"/>
  <c r="J669" i="1"/>
  <c r="W668" i="1"/>
  <c r="V668" i="1"/>
  <c r="U668" i="1"/>
  <c r="T668" i="1"/>
  <c r="S668" i="1"/>
  <c r="K668" i="1"/>
  <c r="Y668" i="1" s="1"/>
  <c r="J668" i="1"/>
  <c r="X668" i="1" s="1"/>
  <c r="Y667" i="1"/>
  <c r="W667" i="1"/>
  <c r="V667" i="1"/>
  <c r="U667" i="1"/>
  <c r="T667" i="1"/>
  <c r="S667" i="1"/>
  <c r="K667" i="1"/>
  <c r="J667" i="1"/>
  <c r="X667" i="1" s="1"/>
  <c r="Y666" i="1"/>
  <c r="X666" i="1"/>
  <c r="W666" i="1"/>
  <c r="V666" i="1"/>
  <c r="U666" i="1"/>
  <c r="T666" i="1"/>
  <c r="S666" i="1"/>
  <c r="K666" i="1"/>
  <c r="J666" i="1"/>
  <c r="Y665" i="1"/>
  <c r="X665" i="1"/>
  <c r="W665" i="1"/>
  <c r="V665" i="1"/>
  <c r="U665" i="1"/>
  <c r="T665" i="1"/>
  <c r="S665" i="1"/>
  <c r="K665" i="1"/>
  <c r="J665" i="1"/>
  <c r="W664" i="1"/>
  <c r="V664" i="1"/>
  <c r="U664" i="1"/>
  <c r="T664" i="1"/>
  <c r="S664" i="1"/>
  <c r="K664" i="1"/>
  <c r="Y664" i="1" s="1"/>
  <c r="J664" i="1"/>
  <c r="X664" i="1" s="1"/>
  <c r="W663" i="1"/>
  <c r="V663" i="1"/>
  <c r="U663" i="1"/>
  <c r="T663" i="1"/>
  <c r="S663" i="1"/>
  <c r="K663" i="1"/>
  <c r="Y663" i="1" s="1"/>
  <c r="J663" i="1"/>
  <c r="X663" i="1" s="1"/>
  <c r="Y662" i="1"/>
  <c r="X662" i="1"/>
  <c r="W662" i="1"/>
  <c r="V662" i="1"/>
  <c r="U662" i="1"/>
  <c r="T662" i="1"/>
  <c r="S662" i="1"/>
  <c r="K662" i="1"/>
  <c r="J662" i="1"/>
  <c r="Y661" i="1"/>
  <c r="X661" i="1"/>
  <c r="W661" i="1"/>
  <c r="V661" i="1"/>
  <c r="U661" i="1"/>
  <c r="T661" i="1"/>
  <c r="S661" i="1"/>
  <c r="K661" i="1"/>
  <c r="J661" i="1"/>
  <c r="W660" i="1"/>
  <c r="V660" i="1"/>
  <c r="U660" i="1"/>
  <c r="T660" i="1"/>
  <c r="S660" i="1"/>
  <c r="K660" i="1"/>
  <c r="Y660" i="1" s="1"/>
  <c r="J660" i="1"/>
  <c r="X660" i="1" s="1"/>
  <c r="W659" i="1"/>
  <c r="V659" i="1"/>
  <c r="U659" i="1"/>
  <c r="T659" i="1"/>
  <c r="S659" i="1"/>
  <c r="K659" i="1"/>
  <c r="Y659" i="1" s="1"/>
  <c r="J659" i="1"/>
  <c r="X659" i="1" s="1"/>
  <c r="Y658" i="1"/>
  <c r="X658" i="1"/>
  <c r="W658" i="1"/>
  <c r="V658" i="1"/>
  <c r="U658" i="1"/>
  <c r="T658" i="1"/>
  <c r="S658" i="1"/>
  <c r="K658" i="1"/>
  <c r="J658" i="1"/>
  <c r="Y657" i="1"/>
  <c r="X657" i="1"/>
  <c r="W657" i="1"/>
  <c r="V657" i="1"/>
  <c r="U657" i="1"/>
  <c r="T657" i="1"/>
  <c r="S657" i="1"/>
  <c r="K657" i="1"/>
  <c r="J657" i="1"/>
  <c r="W656" i="1"/>
  <c r="V656" i="1"/>
  <c r="U656" i="1"/>
  <c r="T656" i="1"/>
  <c r="S656" i="1"/>
  <c r="K656" i="1"/>
  <c r="Y656" i="1" s="1"/>
  <c r="J656" i="1"/>
  <c r="X656" i="1" s="1"/>
  <c r="Y655" i="1"/>
  <c r="W655" i="1"/>
  <c r="V655" i="1"/>
  <c r="U655" i="1"/>
  <c r="T655" i="1"/>
  <c r="S655" i="1"/>
  <c r="K655" i="1"/>
  <c r="J655" i="1"/>
  <c r="X655" i="1" s="1"/>
  <c r="Y654" i="1"/>
  <c r="X654" i="1"/>
  <c r="W654" i="1"/>
  <c r="V654" i="1"/>
  <c r="U654" i="1"/>
  <c r="T654" i="1"/>
  <c r="S654" i="1"/>
  <c r="K654" i="1"/>
  <c r="J654" i="1"/>
  <c r="Y653" i="1"/>
  <c r="W653" i="1"/>
  <c r="V653" i="1"/>
  <c r="U653" i="1"/>
  <c r="T653" i="1"/>
  <c r="S653" i="1"/>
  <c r="K653" i="1"/>
  <c r="J653" i="1"/>
  <c r="X653" i="1" s="1"/>
  <c r="W652" i="1"/>
  <c r="V652" i="1"/>
  <c r="U652" i="1"/>
  <c r="T652" i="1"/>
  <c r="S652" i="1"/>
  <c r="K652" i="1"/>
  <c r="Y652" i="1" s="1"/>
  <c r="J652" i="1"/>
  <c r="X652" i="1" s="1"/>
  <c r="Y651" i="1"/>
  <c r="W651" i="1"/>
  <c r="V651" i="1"/>
  <c r="U651" i="1"/>
  <c r="T651" i="1"/>
  <c r="S651" i="1"/>
  <c r="K651" i="1"/>
  <c r="J651" i="1"/>
  <c r="X651" i="1" s="1"/>
  <c r="Y650" i="1"/>
  <c r="X650" i="1"/>
  <c r="W650" i="1"/>
  <c r="V650" i="1"/>
  <c r="U650" i="1"/>
  <c r="T650" i="1"/>
  <c r="S650" i="1"/>
  <c r="K650" i="1"/>
  <c r="J650" i="1"/>
  <c r="Y649" i="1"/>
  <c r="X649" i="1"/>
  <c r="W649" i="1"/>
  <c r="V649" i="1"/>
  <c r="U649" i="1"/>
  <c r="T649" i="1"/>
  <c r="S649" i="1"/>
  <c r="K649" i="1"/>
  <c r="J649" i="1"/>
  <c r="W648" i="1"/>
  <c r="V648" i="1"/>
  <c r="U648" i="1"/>
  <c r="T648" i="1"/>
  <c r="S648" i="1"/>
  <c r="K648" i="1"/>
  <c r="Y648" i="1" s="1"/>
  <c r="J648" i="1"/>
  <c r="X648" i="1" s="1"/>
  <c r="W647" i="1"/>
  <c r="V647" i="1"/>
  <c r="U647" i="1"/>
  <c r="T647" i="1"/>
  <c r="S647" i="1"/>
  <c r="K647" i="1"/>
  <c r="Y647" i="1" s="1"/>
  <c r="J647" i="1"/>
  <c r="X647" i="1" s="1"/>
  <c r="Y646" i="1"/>
  <c r="X646" i="1"/>
  <c r="W646" i="1"/>
  <c r="V646" i="1"/>
  <c r="U646" i="1"/>
  <c r="T646" i="1"/>
  <c r="S646" i="1"/>
  <c r="K646" i="1"/>
  <c r="J646" i="1"/>
  <c r="Y645" i="1"/>
  <c r="X645" i="1"/>
  <c r="W645" i="1"/>
  <c r="V645" i="1"/>
  <c r="U645" i="1"/>
  <c r="T645" i="1"/>
  <c r="S645" i="1"/>
  <c r="K645" i="1"/>
  <c r="J645" i="1"/>
  <c r="W644" i="1"/>
  <c r="V644" i="1"/>
  <c r="U644" i="1"/>
  <c r="T644" i="1"/>
  <c r="S644" i="1"/>
  <c r="K644" i="1"/>
  <c r="Y644" i="1" s="1"/>
  <c r="J644" i="1"/>
  <c r="X644" i="1" s="1"/>
  <c r="W643" i="1"/>
  <c r="V643" i="1"/>
  <c r="U643" i="1"/>
  <c r="T643" i="1"/>
  <c r="S643" i="1"/>
  <c r="K643" i="1"/>
  <c r="Y643" i="1" s="1"/>
  <c r="J643" i="1"/>
  <c r="X643" i="1" s="1"/>
  <c r="Y642" i="1"/>
  <c r="X642" i="1"/>
  <c r="W642" i="1"/>
  <c r="V642" i="1"/>
  <c r="U642" i="1"/>
  <c r="T642" i="1"/>
  <c r="S642" i="1"/>
  <c r="K642" i="1"/>
  <c r="J642" i="1"/>
  <c r="Y641" i="1"/>
  <c r="X641" i="1"/>
  <c r="W641" i="1"/>
  <c r="V641" i="1"/>
  <c r="U641" i="1"/>
  <c r="T641" i="1"/>
  <c r="S641" i="1"/>
  <c r="K641" i="1"/>
  <c r="J641" i="1"/>
  <c r="W640" i="1"/>
  <c r="V640" i="1"/>
  <c r="U640" i="1"/>
  <c r="T640" i="1"/>
  <c r="S640" i="1"/>
  <c r="K640" i="1"/>
  <c r="Y640" i="1" s="1"/>
  <c r="J640" i="1"/>
  <c r="X640" i="1" s="1"/>
  <c r="Y639" i="1"/>
  <c r="W639" i="1"/>
  <c r="V639" i="1"/>
  <c r="U639" i="1"/>
  <c r="T639" i="1"/>
  <c r="S639" i="1"/>
  <c r="K639" i="1"/>
  <c r="J639" i="1"/>
  <c r="X639" i="1" s="1"/>
  <c r="Y638" i="1"/>
  <c r="X638" i="1"/>
  <c r="W638" i="1"/>
  <c r="V638" i="1"/>
  <c r="U638" i="1"/>
  <c r="T638" i="1"/>
  <c r="S638" i="1"/>
  <c r="K638" i="1"/>
  <c r="J638" i="1"/>
  <c r="Y637" i="1"/>
  <c r="W637" i="1"/>
  <c r="V637" i="1"/>
  <c r="U637" i="1"/>
  <c r="T637" i="1"/>
  <c r="S637" i="1"/>
  <c r="K637" i="1"/>
  <c r="J637" i="1"/>
  <c r="X637" i="1" s="1"/>
  <c r="W636" i="1"/>
  <c r="V636" i="1"/>
  <c r="U636" i="1"/>
  <c r="T636" i="1"/>
  <c r="S636" i="1"/>
  <c r="K636" i="1"/>
  <c r="Y636" i="1" s="1"/>
  <c r="J636" i="1"/>
  <c r="X636" i="1" s="1"/>
  <c r="Y635" i="1"/>
  <c r="W635" i="1"/>
  <c r="V635" i="1"/>
  <c r="U635" i="1"/>
  <c r="T635" i="1"/>
  <c r="S635" i="1"/>
  <c r="K635" i="1"/>
  <c r="J635" i="1"/>
  <c r="X635" i="1" s="1"/>
  <c r="Y634" i="1"/>
  <c r="X634" i="1"/>
  <c r="W634" i="1"/>
  <c r="V634" i="1"/>
  <c r="U634" i="1"/>
  <c r="T634" i="1"/>
  <c r="S634" i="1"/>
  <c r="K634" i="1"/>
  <c r="J634" i="1"/>
  <c r="Y633" i="1"/>
  <c r="X633" i="1"/>
  <c r="W633" i="1"/>
  <c r="V633" i="1"/>
  <c r="U633" i="1"/>
  <c r="T633" i="1"/>
  <c r="S633" i="1"/>
  <c r="K633" i="1"/>
  <c r="J633" i="1"/>
  <c r="W632" i="1"/>
  <c r="V632" i="1"/>
  <c r="U632" i="1"/>
  <c r="T632" i="1"/>
  <c r="S632" i="1"/>
  <c r="K632" i="1"/>
  <c r="Y632" i="1" s="1"/>
  <c r="J632" i="1"/>
  <c r="X632" i="1" s="1"/>
  <c r="W631" i="1"/>
  <c r="V631" i="1"/>
  <c r="U631" i="1"/>
  <c r="T631" i="1"/>
  <c r="S631" i="1"/>
  <c r="K631" i="1"/>
  <c r="Y631" i="1" s="1"/>
  <c r="J631" i="1"/>
  <c r="X631" i="1" s="1"/>
  <c r="Y630" i="1"/>
  <c r="X630" i="1"/>
  <c r="W630" i="1"/>
  <c r="V630" i="1"/>
  <c r="U630" i="1"/>
  <c r="T630" i="1"/>
  <c r="S630" i="1"/>
  <c r="K630" i="1"/>
  <c r="J630" i="1"/>
  <c r="Y629" i="1"/>
  <c r="X629" i="1"/>
  <c r="W629" i="1"/>
  <c r="V629" i="1"/>
  <c r="U629" i="1"/>
  <c r="T629" i="1"/>
  <c r="S629" i="1"/>
  <c r="K629" i="1"/>
  <c r="J629" i="1"/>
  <c r="W628" i="1"/>
  <c r="V628" i="1"/>
  <c r="U628" i="1"/>
  <c r="T628" i="1"/>
  <c r="S628" i="1"/>
  <c r="K628" i="1"/>
  <c r="Y628" i="1" s="1"/>
  <c r="J628" i="1"/>
  <c r="X628" i="1" s="1"/>
  <c r="W627" i="1"/>
  <c r="V627" i="1"/>
  <c r="U627" i="1"/>
  <c r="T627" i="1"/>
  <c r="S627" i="1"/>
  <c r="K627" i="1"/>
  <c r="Y627" i="1" s="1"/>
  <c r="J627" i="1"/>
  <c r="X627" i="1" s="1"/>
  <c r="Y626" i="1"/>
  <c r="X626" i="1"/>
  <c r="W626" i="1"/>
  <c r="V626" i="1"/>
  <c r="U626" i="1"/>
  <c r="T626" i="1"/>
  <c r="S626" i="1"/>
  <c r="K626" i="1"/>
  <c r="J626" i="1"/>
  <c r="Y625" i="1"/>
  <c r="X625" i="1"/>
  <c r="W625" i="1"/>
  <c r="V625" i="1"/>
  <c r="U625" i="1"/>
  <c r="T625" i="1"/>
  <c r="S625" i="1"/>
  <c r="K625" i="1"/>
  <c r="J625" i="1"/>
  <c r="W624" i="1"/>
  <c r="V624" i="1"/>
  <c r="U624" i="1"/>
  <c r="T624" i="1"/>
  <c r="S624" i="1"/>
  <c r="K624" i="1"/>
  <c r="Y624" i="1" s="1"/>
  <c r="J624" i="1"/>
  <c r="X624" i="1" s="1"/>
  <c r="Y623" i="1"/>
  <c r="W623" i="1"/>
  <c r="V623" i="1"/>
  <c r="U623" i="1"/>
  <c r="T623" i="1"/>
  <c r="S623" i="1"/>
  <c r="K623" i="1"/>
  <c r="J623" i="1"/>
  <c r="X623" i="1" s="1"/>
  <c r="Y622" i="1"/>
  <c r="X622" i="1"/>
  <c r="W622" i="1"/>
  <c r="V622" i="1"/>
  <c r="U622" i="1"/>
  <c r="T622" i="1"/>
  <c r="S622" i="1"/>
  <c r="K622" i="1"/>
  <c r="J622" i="1"/>
  <c r="Y621" i="1"/>
  <c r="W621" i="1"/>
  <c r="V621" i="1"/>
  <c r="U621" i="1"/>
  <c r="T621" i="1"/>
  <c r="S621" i="1"/>
  <c r="K621" i="1"/>
  <c r="J621" i="1"/>
  <c r="X621" i="1" s="1"/>
  <c r="W620" i="1"/>
  <c r="V620" i="1"/>
  <c r="U620" i="1"/>
  <c r="T620" i="1"/>
  <c r="S620" i="1"/>
  <c r="K620" i="1"/>
  <c r="Y620" i="1" s="1"/>
  <c r="J620" i="1"/>
  <c r="X620" i="1" s="1"/>
  <c r="Y619" i="1"/>
  <c r="W619" i="1"/>
  <c r="V619" i="1"/>
  <c r="U619" i="1"/>
  <c r="T619" i="1"/>
  <c r="S619" i="1"/>
  <c r="K619" i="1"/>
  <c r="J619" i="1"/>
  <c r="X619" i="1" s="1"/>
  <c r="Y618" i="1"/>
  <c r="X618" i="1"/>
  <c r="W618" i="1"/>
  <c r="V618" i="1"/>
  <c r="U618" i="1"/>
  <c r="T618" i="1"/>
  <c r="S618" i="1"/>
  <c r="K618" i="1"/>
  <c r="J618" i="1"/>
  <c r="Y617" i="1"/>
  <c r="X617" i="1"/>
  <c r="W617" i="1"/>
  <c r="V617" i="1"/>
  <c r="U617" i="1"/>
  <c r="T617" i="1"/>
  <c r="S617" i="1"/>
  <c r="K617" i="1"/>
  <c r="J617" i="1"/>
  <c r="W616" i="1"/>
  <c r="V616" i="1"/>
  <c r="U616" i="1"/>
  <c r="T616" i="1"/>
  <c r="S616" i="1"/>
  <c r="K616" i="1"/>
  <c r="Y616" i="1" s="1"/>
  <c r="J616" i="1"/>
  <c r="X616" i="1" s="1"/>
  <c r="W615" i="1"/>
  <c r="V615" i="1"/>
  <c r="U615" i="1"/>
  <c r="T615" i="1"/>
  <c r="S615" i="1"/>
  <c r="K615" i="1"/>
  <c r="Y615" i="1" s="1"/>
  <c r="J615" i="1"/>
  <c r="X615" i="1" s="1"/>
  <c r="Y614" i="1"/>
  <c r="X614" i="1"/>
  <c r="W614" i="1"/>
  <c r="V614" i="1"/>
  <c r="U614" i="1"/>
  <c r="T614" i="1"/>
  <c r="S614" i="1"/>
  <c r="K614" i="1"/>
  <c r="J614" i="1"/>
  <c r="Y613" i="1"/>
  <c r="X613" i="1"/>
  <c r="W613" i="1"/>
  <c r="V613" i="1"/>
  <c r="U613" i="1"/>
  <c r="T613" i="1"/>
  <c r="S613" i="1"/>
  <c r="K613" i="1"/>
  <c r="J613" i="1"/>
  <c r="W612" i="1"/>
  <c r="V612" i="1"/>
  <c r="U612" i="1"/>
  <c r="T612" i="1"/>
  <c r="S612" i="1"/>
  <c r="K612" i="1"/>
  <c r="Y612" i="1" s="1"/>
  <c r="J612" i="1"/>
  <c r="X612" i="1" s="1"/>
  <c r="W611" i="1"/>
  <c r="V611" i="1"/>
  <c r="U611" i="1"/>
  <c r="T611" i="1"/>
  <c r="S611" i="1"/>
  <c r="K611" i="1"/>
  <c r="Y611" i="1" s="1"/>
  <c r="J611" i="1"/>
  <c r="X611" i="1" s="1"/>
  <c r="Y610" i="1"/>
  <c r="X610" i="1"/>
  <c r="W610" i="1"/>
  <c r="V610" i="1"/>
  <c r="U610" i="1"/>
  <c r="T610" i="1"/>
  <c r="S610" i="1"/>
  <c r="K610" i="1"/>
  <c r="J610" i="1"/>
  <c r="Y609" i="1"/>
  <c r="X609" i="1"/>
  <c r="W609" i="1"/>
  <c r="V609" i="1"/>
  <c r="U609" i="1"/>
  <c r="T609" i="1"/>
  <c r="S609" i="1"/>
  <c r="K609" i="1"/>
  <c r="J609" i="1"/>
  <c r="W608" i="1"/>
  <c r="V608" i="1"/>
  <c r="U608" i="1"/>
  <c r="T608" i="1"/>
  <c r="S608" i="1"/>
  <c r="K608" i="1"/>
  <c r="Y608" i="1" s="1"/>
  <c r="J608" i="1"/>
  <c r="X608" i="1" s="1"/>
  <c r="Y607" i="1"/>
  <c r="W607" i="1"/>
  <c r="V607" i="1"/>
  <c r="U607" i="1"/>
  <c r="T607" i="1"/>
  <c r="S607" i="1"/>
  <c r="K607" i="1"/>
  <c r="J607" i="1"/>
  <c r="X607" i="1" s="1"/>
  <c r="Y606" i="1"/>
  <c r="X606" i="1"/>
  <c r="W606" i="1"/>
  <c r="V606" i="1"/>
  <c r="U606" i="1"/>
  <c r="T606" i="1"/>
  <c r="S606" i="1"/>
  <c r="K606" i="1"/>
  <c r="J606" i="1"/>
  <c r="Y605" i="1"/>
  <c r="W605" i="1"/>
  <c r="V605" i="1"/>
  <c r="U605" i="1"/>
  <c r="T605" i="1"/>
  <c r="S605" i="1"/>
  <c r="K605" i="1"/>
  <c r="J605" i="1"/>
  <c r="X605" i="1" s="1"/>
  <c r="W604" i="1"/>
  <c r="V604" i="1"/>
  <c r="U604" i="1"/>
  <c r="T604" i="1"/>
  <c r="S604" i="1"/>
  <c r="K604" i="1"/>
  <c r="Y604" i="1" s="1"/>
  <c r="J604" i="1"/>
  <c r="X604" i="1" s="1"/>
  <c r="Y603" i="1"/>
  <c r="W603" i="1"/>
  <c r="V603" i="1"/>
  <c r="U603" i="1"/>
  <c r="T603" i="1"/>
  <c r="S603" i="1"/>
  <c r="K603" i="1"/>
  <c r="J603" i="1"/>
  <c r="X603" i="1" s="1"/>
  <c r="Y602" i="1"/>
  <c r="X602" i="1"/>
  <c r="W602" i="1"/>
  <c r="V602" i="1"/>
  <c r="U602" i="1"/>
  <c r="T602" i="1"/>
  <c r="S602" i="1"/>
  <c r="K602" i="1"/>
  <c r="J602" i="1"/>
  <c r="Y601" i="1"/>
  <c r="X601" i="1"/>
  <c r="W601" i="1"/>
  <c r="V601" i="1"/>
  <c r="U601" i="1"/>
  <c r="T601" i="1"/>
  <c r="S601" i="1"/>
  <c r="K601" i="1"/>
  <c r="J601" i="1"/>
  <c r="W600" i="1"/>
  <c r="V600" i="1"/>
  <c r="U600" i="1"/>
  <c r="T600" i="1"/>
  <c r="S600" i="1"/>
  <c r="K600" i="1"/>
  <c r="Y600" i="1" s="1"/>
  <c r="J600" i="1"/>
  <c r="X600" i="1" s="1"/>
  <c r="W599" i="1"/>
  <c r="V599" i="1"/>
  <c r="U599" i="1"/>
  <c r="T599" i="1"/>
  <c r="S599" i="1"/>
  <c r="K599" i="1"/>
  <c r="Y599" i="1" s="1"/>
  <c r="J599" i="1"/>
  <c r="X599" i="1" s="1"/>
  <c r="Y598" i="1"/>
  <c r="X598" i="1"/>
  <c r="W598" i="1"/>
  <c r="V598" i="1"/>
  <c r="U598" i="1"/>
  <c r="T598" i="1"/>
  <c r="S598" i="1"/>
  <c r="K598" i="1"/>
  <c r="J598" i="1"/>
  <c r="Y597" i="1"/>
  <c r="W597" i="1"/>
  <c r="V597" i="1"/>
  <c r="U597" i="1"/>
  <c r="T597" i="1"/>
  <c r="S597" i="1"/>
  <c r="K597" i="1"/>
  <c r="J597" i="1"/>
  <c r="X597" i="1" s="1"/>
  <c r="W596" i="1"/>
  <c r="V596" i="1"/>
  <c r="U596" i="1"/>
  <c r="T596" i="1"/>
  <c r="S596" i="1"/>
  <c r="K596" i="1"/>
  <c r="Y596" i="1" s="1"/>
  <c r="J596" i="1"/>
  <c r="X596" i="1" s="1"/>
  <c r="W595" i="1"/>
  <c r="V595" i="1"/>
  <c r="U595" i="1"/>
  <c r="T595" i="1"/>
  <c r="S595" i="1"/>
  <c r="K595" i="1"/>
  <c r="Y595" i="1" s="1"/>
  <c r="J595" i="1"/>
  <c r="X595" i="1" s="1"/>
  <c r="Y594" i="1"/>
  <c r="X594" i="1"/>
  <c r="W594" i="1"/>
  <c r="V594" i="1"/>
  <c r="U594" i="1"/>
  <c r="T594" i="1"/>
  <c r="S594" i="1"/>
  <c r="K594" i="1"/>
  <c r="J594" i="1"/>
  <c r="Y593" i="1"/>
  <c r="X593" i="1"/>
  <c r="W593" i="1"/>
  <c r="V593" i="1"/>
  <c r="U593" i="1"/>
  <c r="T593" i="1"/>
  <c r="S593" i="1"/>
  <c r="K593" i="1"/>
  <c r="J593" i="1"/>
  <c r="W592" i="1"/>
  <c r="V592" i="1"/>
  <c r="U592" i="1"/>
  <c r="T592" i="1"/>
  <c r="S592" i="1"/>
  <c r="K592" i="1"/>
  <c r="Y592" i="1" s="1"/>
  <c r="J592" i="1"/>
  <c r="X592" i="1" s="1"/>
  <c r="Y591" i="1"/>
  <c r="W591" i="1"/>
  <c r="V591" i="1"/>
  <c r="U591" i="1"/>
  <c r="T591" i="1"/>
  <c r="S591" i="1"/>
  <c r="K591" i="1"/>
  <c r="J591" i="1"/>
  <c r="X591" i="1" s="1"/>
  <c r="Y590" i="1"/>
  <c r="X590" i="1"/>
  <c r="W590" i="1"/>
  <c r="V590" i="1"/>
  <c r="U590" i="1"/>
  <c r="T590" i="1"/>
  <c r="S590" i="1"/>
  <c r="K590" i="1"/>
  <c r="J590" i="1"/>
  <c r="Y589" i="1"/>
  <c r="W589" i="1"/>
  <c r="V589" i="1"/>
  <c r="U589" i="1"/>
  <c r="T589" i="1"/>
  <c r="S589" i="1"/>
  <c r="K589" i="1"/>
  <c r="J589" i="1"/>
  <c r="X589" i="1" s="1"/>
  <c r="W588" i="1"/>
  <c r="V588" i="1"/>
  <c r="U588" i="1"/>
  <c r="T588" i="1"/>
  <c r="S588" i="1"/>
  <c r="K588" i="1"/>
  <c r="Y588" i="1" s="1"/>
  <c r="J588" i="1"/>
  <c r="X588" i="1" s="1"/>
  <c r="Y587" i="1"/>
  <c r="W587" i="1"/>
  <c r="V587" i="1"/>
  <c r="U587" i="1"/>
  <c r="T587" i="1"/>
  <c r="S587" i="1"/>
  <c r="K587" i="1"/>
  <c r="J587" i="1"/>
  <c r="X587" i="1" s="1"/>
  <c r="Y586" i="1"/>
  <c r="X586" i="1"/>
  <c r="W586" i="1"/>
  <c r="V586" i="1"/>
  <c r="U586" i="1"/>
  <c r="T586" i="1"/>
  <c r="S586" i="1"/>
  <c r="K586" i="1"/>
  <c r="J586" i="1"/>
  <c r="Y585" i="1"/>
  <c r="X585" i="1"/>
  <c r="W585" i="1"/>
  <c r="V585" i="1"/>
  <c r="U585" i="1"/>
  <c r="T585" i="1"/>
  <c r="S585" i="1"/>
  <c r="K585" i="1"/>
  <c r="J585" i="1"/>
  <c r="W584" i="1"/>
  <c r="V584" i="1"/>
  <c r="U584" i="1"/>
  <c r="T584" i="1"/>
  <c r="S584" i="1"/>
  <c r="K584" i="1"/>
  <c r="Y584" i="1" s="1"/>
  <c r="J584" i="1"/>
  <c r="X584" i="1" s="1"/>
  <c r="W583" i="1"/>
  <c r="V583" i="1"/>
  <c r="U583" i="1"/>
  <c r="T583" i="1"/>
  <c r="S583" i="1"/>
  <c r="K583" i="1"/>
  <c r="Y583" i="1" s="1"/>
  <c r="J583" i="1"/>
  <c r="X583" i="1" s="1"/>
  <c r="Y582" i="1"/>
  <c r="X582" i="1"/>
  <c r="W582" i="1"/>
  <c r="V582" i="1"/>
  <c r="U582" i="1"/>
  <c r="T582" i="1"/>
  <c r="S582" i="1"/>
  <c r="K582" i="1"/>
  <c r="J582" i="1"/>
  <c r="Y581" i="1"/>
  <c r="W581" i="1"/>
  <c r="V581" i="1"/>
  <c r="U581" i="1"/>
  <c r="T581" i="1"/>
  <c r="S581" i="1"/>
  <c r="K581" i="1"/>
  <c r="J581" i="1"/>
  <c r="X581" i="1" s="1"/>
  <c r="W580" i="1"/>
  <c r="V580" i="1"/>
  <c r="U580" i="1"/>
  <c r="T580" i="1"/>
  <c r="S580" i="1"/>
  <c r="K580" i="1"/>
  <c r="Y580" i="1" s="1"/>
  <c r="J580" i="1"/>
  <c r="X580" i="1" s="1"/>
  <c r="W579" i="1"/>
  <c r="V579" i="1"/>
  <c r="U579" i="1"/>
  <c r="T579" i="1"/>
  <c r="S579" i="1"/>
  <c r="K579" i="1"/>
  <c r="Y579" i="1" s="1"/>
  <c r="J579" i="1"/>
  <c r="X579" i="1" s="1"/>
  <c r="Y578" i="1"/>
  <c r="X578" i="1"/>
  <c r="W578" i="1"/>
  <c r="V578" i="1"/>
  <c r="U578" i="1"/>
  <c r="T578" i="1"/>
  <c r="S578" i="1"/>
  <c r="K578" i="1"/>
  <c r="J578" i="1"/>
  <c r="Y577" i="1"/>
  <c r="X577" i="1"/>
  <c r="W577" i="1"/>
  <c r="V577" i="1"/>
  <c r="U577" i="1"/>
  <c r="T577" i="1"/>
  <c r="S577" i="1"/>
  <c r="K577" i="1"/>
  <c r="J577" i="1"/>
  <c r="W576" i="1"/>
  <c r="V576" i="1"/>
  <c r="U576" i="1"/>
  <c r="T576" i="1"/>
  <c r="S576" i="1"/>
  <c r="K576" i="1"/>
  <c r="Y576" i="1" s="1"/>
  <c r="J576" i="1"/>
  <c r="X576" i="1" s="1"/>
  <c r="Y575" i="1"/>
  <c r="W575" i="1"/>
  <c r="V575" i="1"/>
  <c r="U575" i="1"/>
  <c r="T575" i="1"/>
  <c r="S575" i="1"/>
  <c r="K575" i="1"/>
  <c r="J575" i="1"/>
  <c r="X575" i="1" s="1"/>
  <c r="Y574" i="1"/>
  <c r="X574" i="1"/>
  <c r="W574" i="1"/>
  <c r="V574" i="1"/>
  <c r="U574" i="1"/>
  <c r="T574" i="1"/>
  <c r="S574" i="1"/>
  <c r="K574" i="1"/>
  <c r="J574" i="1"/>
  <c r="Y573" i="1"/>
  <c r="W573" i="1"/>
  <c r="V573" i="1"/>
  <c r="U573" i="1"/>
  <c r="T573" i="1"/>
  <c r="S573" i="1"/>
  <c r="K573" i="1"/>
  <c r="J573" i="1"/>
  <c r="X573" i="1" s="1"/>
  <c r="W572" i="1"/>
  <c r="V572" i="1"/>
  <c r="U572" i="1"/>
  <c r="T572" i="1"/>
  <c r="S572" i="1"/>
  <c r="K572" i="1"/>
  <c r="Y572" i="1" s="1"/>
  <c r="J572" i="1"/>
  <c r="X572" i="1" s="1"/>
  <c r="Y571" i="1"/>
  <c r="W571" i="1"/>
  <c r="V571" i="1"/>
  <c r="U571" i="1"/>
  <c r="T571" i="1"/>
  <c r="S571" i="1"/>
  <c r="K571" i="1"/>
  <c r="J571" i="1"/>
  <c r="X571" i="1" s="1"/>
  <c r="Y570" i="1"/>
  <c r="X570" i="1"/>
  <c r="W570" i="1"/>
  <c r="V570" i="1"/>
  <c r="U570" i="1"/>
  <c r="T570" i="1"/>
  <c r="S570" i="1"/>
  <c r="K570" i="1"/>
  <c r="J570" i="1"/>
  <c r="Y569" i="1"/>
  <c r="X569" i="1"/>
  <c r="W569" i="1"/>
  <c r="V569" i="1"/>
  <c r="U569" i="1"/>
  <c r="T569" i="1"/>
  <c r="S569" i="1"/>
  <c r="K569" i="1"/>
  <c r="J569" i="1"/>
  <c r="W568" i="1"/>
  <c r="V568" i="1"/>
  <c r="U568" i="1"/>
  <c r="T568" i="1"/>
  <c r="S568" i="1"/>
  <c r="K568" i="1"/>
  <c r="Y568" i="1" s="1"/>
  <c r="J568" i="1"/>
  <c r="X568" i="1" s="1"/>
  <c r="W567" i="1"/>
  <c r="V567" i="1"/>
  <c r="U567" i="1"/>
  <c r="T567" i="1"/>
  <c r="S567" i="1"/>
  <c r="K567" i="1"/>
  <c r="Y567" i="1" s="1"/>
  <c r="J567" i="1"/>
  <c r="X567" i="1" s="1"/>
  <c r="Y566" i="1"/>
  <c r="X566" i="1"/>
  <c r="W566" i="1"/>
  <c r="V566" i="1"/>
  <c r="U566" i="1"/>
  <c r="T566" i="1"/>
  <c r="S566" i="1"/>
  <c r="K566" i="1"/>
  <c r="J566" i="1"/>
  <c r="Y565" i="1"/>
  <c r="W565" i="1"/>
  <c r="V565" i="1"/>
  <c r="U565" i="1"/>
  <c r="T565" i="1"/>
  <c r="S565" i="1"/>
  <c r="K565" i="1"/>
  <c r="J565" i="1"/>
  <c r="X565" i="1" s="1"/>
  <c r="W564" i="1"/>
  <c r="V564" i="1"/>
  <c r="U564" i="1"/>
  <c r="T564" i="1"/>
  <c r="S564" i="1"/>
  <c r="K564" i="1"/>
  <c r="Y564" i="1" s="1"/>
  <c r="J564" i="1"/>
  <c r="X564" i="1" s="1"/>
  <c r="W563" i="1"/>
  <c r="V563" i="1"/>
  <c r="U563" i="1"/>
  <c r="T563" i="1"/>
  <c r="S563" i="1"/>
  <c r="K563" i="1"/>
  <c r="Y563" i="1" s="1"/>
  <c r="J563" i="1"/>
  <c r="X563" i="1" s="1"/>
  <c r="Y562" i="1"/>
  <c r="X562" i="1"/>
  <c r="W562" i="1"/>
  <c r="V562" i="1"/>
  <c r="U562" i="1"/>
  <c r="T562" i="1"/>
  <c r="S562" i="1"/>
  <c r="K562" i="1"/>
  <c r="J562" i="1"/>
  <c r="Y561" i="1"/>
  <c r="X561" i="1"/>
  <c r="W561" i="1"/>
  <c r="V561" i="1"/>
  <c r="U561" i="1"/>
  <c r="T561" i="1"/>
  <c r="S561" i="1"/>
  <c r="K561" i="1"/>
  <c r="J561" i="1"/>
  <c r="W560" i="1"/>
  <c r="V560" i="1"/>
  <c r="U560" i="1"/>
  <c r="T560" i="1"/>
  <c r="S560" i="1"/>
  <c r="K560" i="1"/>
  <c r="Y560" i="1" s="1"/>
  <c r="J560" i="1"/>
  <c r="X560" i="1" s="1"/>
  <c r="Y559" i="1"/>
  <c r="W559" i="1"/>
  <c r="V559" i="1"/>
  <c r="U559" i="1"/>
  <c r="T559" i="1"/>
  <c r="S559" i="1"/>
  <c r="K559" i="1"/>
  <c r="J559" i="1"/>
  <c r="X559" i="1" s="1"/>
  <c r="Y558" i="1"/>
  <c r="X558" i="1"/>
  <c r="W558" i="1"/>
  <c r="V558" i="1"/>
  <c r="U558" i="1"/>
  <c r="T558" i="1"/>
  <c r="S558" i="1"/>
  <c r="K558" i="1"/>
  <c r="J558" i="1"/>
  <c r="Y557" i="1"/>
  <c r="W557" i="1"/>
  <c r="V557" i="1"/>
  <c r="U557" i="1"/>
  <c r="T557" i="1"/>
  <c r="S557" i="1"/>
  <c r="K557" i="1"/>
  <c r="J557" i="1"/>
  <c r="X557" i="1" s="1"/>
  <c r="W556" i="1"/>
  <c r="V556" i="1"/>
  <c r="U556" i="1"/>
  <c r="T556" i="1"/>
  <c r="S556" i="1"/>
  <c r="K556" i="1"/>
  <c r="Y556" i="1" s="1"/>
  <c r="J556" i="1"/>
  <c r="X556" i="1" s="1"/>
  <c r="Y555" i="1"/>
  <c r="W555" i="1"/>
  <c r="V555" i="1"/>
  <c r="U555" i="1"/>
  <c r="T555" i="1"/>
  <c r="S555" i="1"/>
  <c r="K555" i="1"/>
  <c r="J555" i="1"/>
  <c r="X555" i="1" s="1"/>
  <c r="Y554" i="1"/>
  <c r="X554" i="1"/>
  <c r="W554" i="1"/>
  <c r="V554" i="1"/>
  <c r="U554" i="1"/>
  <c r="T554" i="1"/>
  <c r="S554" i="1"/>
  <c r="K554" i="1"/>
  <c r="J554" i="1"/>
  <c r="Y553" i="1"/>
  <c r="X553" i="1"/>
  <c r="W553" i="1"/>
  <c r="V553" i="1"/>
  <c r="U553" i="1"/>
  <c r="T553" i="1"/>
  <c r="S553" i="1"/>
  <c r="K553" i="1"/>
  <c r="J553" i="1"/>
  <c r="W552" i="1"/>
  <c r="V552" i="1"/>
  <c r="U552" i="1"/>
  <c r="T552" i="1"/>
  <c r="S552" i="1"/>
  <c r="K552" i="1"/>
  <c r="Y552" i="1" s="1"/>
  <c r="J552" i="1"/>
  <c r="X552" i="1" s="1"/>
  <c r="W551" i="1"/>
  <c r="V551" i="1"/>
  <c r="U551" i="1"/>
  <c r="T551" i="1"/>
  <c r="S551" i="1"/>
  <c r="K551" i="1"/>
  <c r="Y551" i="1" s="1"/>
  <c r="J551" i="1"/>
  <c r="X551" i="1" s="1"/>
  <c r="Y550" i="1"/>
  <c r="W550" i="1"/>
  <c r="V550" i="1"/>
  <c r="U550" i="1"/>
  <c r="T550" i="1"/>
  <c r="S550" i="1"/>
  <c r="K550" i="1"/>
  <c r="J550" i="1"/>
  <c r="X550" i="1" s="1"/>
  <c r="Y549" i="1"/>
  <c r="W549" i="1"/>
  <c r="V549" i="1"/>
  <c r="U549" i="1"/>
  <c r="T549" i="1"/>
  <c r="S549" i="1"/>
  <c r="K549" i="1"/>
  <c r="J549" i="1"/>
  <c r="X549" i="1" s="1"/>
  <c r="W548" i="1"/>
  <c r="V548" i="1"/>
  <c r="U548" i="1"/>
  <c r="T548" i="1"/>
  <c r="S548" i="1"/>
  <c r="K548" i="1"/>
  <c r="Y548" i="1" s="1"/>
  <c r="J548" i="1"/>
  <c r="X548" i="1" s="1"/>
  <c r="W547" i="1"/>
  <c r="V547" i="1"/>
  <c r="U547" i="1"/>
  <c r="T547" i="1"/>
  <c r="S547" i="1"/>
  <c r="K547" i="1"/>
  <c r="Y547" i="1" s="1"/>
  <c r="J547" i="1"/>
  <c r="X547" i="1" s="1"/>
  <c r="Y546" i="1"/>
  <c r="W546" i="1"/>
  <c r="V546" i="1"/>
  <c r="U546" i="1"/>
  <c r="T546" i="1"/>
  <c r="S546" i="1"/>
  <c r="K546" i="1"/>
  <c r="J546" i="1"/>
  <c r="X546" i="1" s="1"/>
  <c r="Y545" i="1"/>
  <c r="X545" i="1"/>
  <c r="W545" i="1"/>
  <c r="V545" i="1"/>
  <c r="U545" i="1"/>
  <c r="T545" i="1"/>
  <c r="S545" i="1"/>
  <c r="K545" i="1"/>
  <c r="J545" i="1"/>
  <c r="W544" i="1"/>
  <c r="V544" i="1"/>
  <c r="U544" i="1"/>
  <c r="T544" i="1"/>
  <c r="S544" i="1"/>
  <c r="K544" i="1"/>
  <c r="Y544" i="1" s="1"/>
  <c r="J544" i="1"/>
  <c r="X544" i="1" s="1"/>
  <c r="Y543" i="1"/>
  <c r="W543" i="1"/>
  <c r="V543" i="1"/>
  <c r="U543" i="1"/>
  <c r="T543" i="1"/>
  <c r="S543" i="1"/>
  <c r="K543" i="1"/>
  <c r="J543" i="1"/>
  <c r="X543" i="1" s="1"/>
  <c r="Y542" i="1"/>
  <c r="X542" i="1"/>
  <c r="W542" i="1"/>
  <c r="V542" i="1"/>
  <c r="U542" i="1"/>
  <c r="T542" i="1"/>
  <c r="S542" i="1"/>
  <c r="K542" i="1"/>
  <c r="J542" i="1"/>
  <c r="Y541" i="1"/>
  <c r="W541" i="1"/>
  <c r="V541" i="1"/>
  <c r="U541" i="1"/>
  <c r="T541" i="1"/>
  <c r="S541" i="1"/>
  <c r="K541" i="1"/>
  <c r="J541" i="1"/>
  <c r="X541" i="1" s="1"/>
  <c r="W540" i="1"/>
  <c r="V540" i="1"/>
  <c r="U540" i="1"/>
  <c r="T540" i="1"/>
  <c r="S540" i="1"/>
  <c r="K540" i="1"/>
  <c r="Y540" i="1" s="1"/>
  <c r="J540" i="1"/>
  <c r="X540" i="1" s="1"/>
  <c r="Y539" i="1"/>
  <c r="W539" i="1"/>
  <c r="V539" i="1"/>
  <c r="U539" i="1"/>
  <c r="T539" i="1"/>
  <c r="S539" i="1"/>
  <c r="K539" i="1"/>
  <c r="J539" i="1"/>
  <c r="X539" i="1" s="1"/>
  <c r="Y538" i="1"/>
  <c r="W538" i="1"/>
  <c r="V538" i="1"/>
  <c r="U538" i="1"/>
  <c r="T538" i="1"/>
  <c r="S538" i="1"/>
  <c r="K538" i="1"/>
  <c r="J538" i="1"/>
  <c r="X538" i="1" s="1"/>
  <c r="Y537" i="1"/>
  <c r="W537" i="1"/>
  <c r="V537" i="1"/>
  <c r="U537" i="1"/>
  <c r="T537" i="1"/>
  <c r="S537" i="1"/>
  <c r="K537" i="1"/>
  <c r="J537" i="1"/>
  <c r="X537" i="1" s="1"/>
  <c r="W536" i="1"/>
  <c r="V536" i="1"/>
  <c r="U536" i="1"/>
  <c r="T536" i="1"/>
  <c r="S536" i="1"/>
  <c r="K536" i="1"/>
  <c r="Y536" i="1" s="1"/>
  <c r="J536" i="1"/>
  <c r="X536" i="1" s="1"/>
  <c r="W535" i="1"/>
  <c r="V535" i="1"/>
  <c r="U535" i="1"/>
  <c r="T535" i="1"/>
  <c r="S535" i="1"/>
  <c r="K535" i="1"/>
  <c r="Y535" i="1" s="1"/>
  <c r="J535" i="1"/>
  <c r="X535" i="1" s="1"/>
  <c r="Y534" i="1"/>
  <c r="W534" i="1"/>
  <c r="V534" i="1"/>
  <c r="U534" i="1"/>
  <c r="T534" i="1"/>
  <c r="S534" i="1"/>
  <c r="K534" i="1"/>
  <c r="J534" i="1"/>
  <c r="X534" i="1" s="1"/>
  <c r="Y533" i="1"/>
  <c r="W533" i="1"/>
  <c r="V533" i="1"/>
  <c r="U533" i="1"/>
  <c r="T533" i="1"/>
  <c r="S533" i="1"/>
  <c r="K533" i="1"/>
  <c r="J533" i="1"/>
  <c r="X533" i="1" s="1"/>
  <c r="W532" i="1"/>
  <c r="V532" i="1"/>
  <c r="U532" i="1"/>
  <c r="T532" i="1"/>
  <c r="S532" i="1"/>
  <c r="K532" i="1"/>
  <c r="Y532" i="1" s="1"/>
  <c r="J532" i="1"/>
  <c r="X532" i="1" s="1"/>
  <c r="W531" i="1"/>
  <c r="V531" i="1"/>
  <c r="U531" i="1"/>
  <c r="T531" i="1"/>
  <c r="S531" i="1"/>
  <c r="K531" i="1"/>
  <c r="Y531" i="1" s="1"/>
  <c r="J531" i="1"/>
  <c r="X531" i="1" s="1"/>
  <c r="Y530" i="1"/>
  <c r="W530" i="1"/>
  <c r="V530" i="1"/>
  <c r="U530" i="1"/>
  <c r="T530" i="1"/>
  <c r="S530" i="1"/>
  <c r="K530" i="1"/>
  <c r="J530" i="1"/>
  <c r="X530" i="1" s="1"/>
  <c r="Y529" i="1"/>
  <c r="X529" i="1"/>
  <c r="W529" i="1"/>
  <c r="V529" i="1"/>
  <c r="U529" i="1"/>
  <c r="T529" i="1"/>
  <c r="S529" i="1"/>
  <c r="K529" i="1"/>
  <c r="J529" i="1"/>
  <c r="W528" i="1"/>
  <c r="V528" i="1"/>
  <c r="U528" i="1"/>
  <c r="T528" i="1"/>
  <c r="S528" i="1"/>
  <c r="K528" i="1"/>
  <c r="Y528" i="1" s="1"/>
  <c r="J528" i="1"/>
  <c r="X528" i="1" s="1"/>
  <c r="Y527" i="1"/>
  <c r="W527" i="1"/>
  <c r="V527" i="1"/>
  <c r="U527" i="1"/>
  <c r="T527" i="1"/>
  <c r="S527" i="1"/>
  <c r="K527" i="1"/>
  <c r="J527" i="1"/>
  <c r="X527" i="1" s="1"/>
  <c r="Y526" i="1"/>
  <c r="X526" i="1"/>
  <c r="W526" i="1"/>
  <c r="V526" i="1"/>
  <c r="U526" i="1"/>
  <c r="T526" i="1"/>
  <c r="S526" i="1"/>
  <c r="K526" i="1"/>
  <c r="J526" i="1"/>
  <c r="Y525" i="1"/>
  <c r="W525" i="1"/>
  <c r="V525" i="1"/>
  <c r="U525" i="1"/>
  <c r="T525" i="1"/>
  <c r="S525" i="1"/>
  <c r="K525" i="1"/>
  <c r="J525" i="1"/>
  <c r="X525" i="1" s="1"/>
  <c r="W524" i="1"/>
  <c r="V524" i="1"/>
  <c r="U524" i="1"/>
  <c r="T524" i="1"/>
  <c r="S524" i="1"/>
  <c r="K524" i="1"/>
  <c r="Y524" i="1" s="1"/>
  <c r="J524" i="1"/>
  <c r="X524" i="1" s="1"/>
  <c r="Y523" i="1"/>
  <c r="W523" i="1"/>
  <c r="V523" i="1"/>
  <c r="U523" i="1"/>
  <c r="T523" i="1"/>
  <c r="S523" i="1"/>
  <c r="K523" i="1"/>
  <c r="J523" i="1"/>
  <c r="X523" i="1" s="1"/>
  <c r="Y522" i="1"/>
  <c r="W522" i="1"/>
  <c r="V522" i="1"/>
  <c r="U522" i="1"/>
  <c r="T522" i="1"/>
  <c r="S522" i="1"/>
  <c r="K522" i="1"/>
  <c r="J522" i="1"/>
  <c r="X522" i="1" s="1"/>
  <c r="Y521" i="1"/>
  <c r="W521" i="1"/>
  <c r="V521" i="1"/>
  <c r="U521" i="1"/>
  <c r="T521" i="1"/>
  <c r="S521" i="1"/>
  <c r="K521" i="1"/>
  <c r="J521" i="1"/>
  <c r="X521" i="1" s="1"/>
  <c r="W520" i="1"/>
  <c r="V520" i="1"/>
  <c r="U520" i="1"/>
  <c r="T520" i="1"/>
  <c r="S520" i="1"/>
  <c r="K520" i="1"/>
  <c r="Y520" i="1" s="1"/>
  <c r="J520" i="1"/>
  <c r="X520" i="1" s="1"/>
  <c r="W519" i="1"/>
  <c r="V519" i="1"/>
  <c r="U519" i="1"/>
  <c r="T519" i="1"/>
  <c r="S519" i="1"/>
  <c r="K519" i="1"/>
  <c r="Y519" i="1" s="1"/>
  <c r="J519" i="1"/>
  <c r="X519" i="1" s="1"/>
  <c r="Y518" i="1"/>
  <c r="W518" i="1"/>
  <c r="V518" i="1"/>
  <c r="U518" i="1"/>
  <c r="T518" i="1"/>
  <c r="S518" i="1"/>
  <c r="K518" i="1"/>
  <c r="J518" i="1"/>
  <c r="X518" i="1" s="1"/>
  <c r="Y517" i="1"/>
  <c r="W517" i="1"/>
  <c r="V517" i="1"/>
  <c r="U517" i="1"/>
  <c r="T517" i="1"/>
  <c r="S517" i="1"/>
  <c r="K517" i="1"/>
  <c r="J517" i="1"/>
  <c r="X517" i="1" s="1"/>
  <c r="W516" i="1"/>
  <c r="V516" i="1"/>
  <c r="U516" i="1"/>
  <c r="T516" i="1"/>
  <c r="S516" i="1"/>
  <c r="K516" i="1"/>
  <c r="Y516" i="1" s="1"/>
  <c r="J516" i="1"/>
  <c r="X516" i="1" s="1"/>
  <c r="W515" i="1"/>
  <c r="V515" i="1"/>
  <c r="U515" i="1"/>
  <c r="T515" i="1"/>
  <c r="S515" i="1"/>
  <c r="K515" i="1"/>
  <c r="Y515" i="1" s="1"/>
  <c r="J515" i="1"/>
  <c r="X515" i="1" s="1"/>
  <c r="Y514" i="1"/>
  <c r="W514" i="1"/>
  <c r="V514" i="1"/>
  <c r="U514" i="1"/>
  <c r="T514" i="1"/>
  <c r="S514" i="1"/>
  <c r="K514" i="1"/>
  <c r="J514" i="1"/>
  <c r="X514" i="1" s="1"/>
  <c r="Y513" i="1"/>
  <c r="X513" i="1"/>
  <c r="W513" i="1"/>
  <c r="V513" i="1"/>
  <c r="U513" i="1"/>
  <c r="T513" i="1"/>
  <c r="S513" i="1"/>
  <c r="K513" i="1"/>
  <c r="J513" i="1"/>
  <c r="W512" i="1"/>
  <c r="V512" i="1"/>
  <c r="U512" i="1"/>
  <c r="T512" i="1"/>
  <c r="S512" i="1"/>
  <c r="K512" i="1"/>
  <c r="Y512" i="1" s="1"/>
  <c r="J512" i="1"/>
  <c r="X512" i="1" s="1"/>
  <c r="Y511" i="1"/>
  <c r="W511" i="1"/>
  <c r="V511" i="1"/>
  <c r="U511" i="1"/>
  <c r="T511" i="1"/>
  <c r="S511" i="1"/>
  <c r="K511" i="1"/>
  <c r="J511" i="1"/>
  <c r="X511" i="1" s="1"/>
  <c r="Y510" i="1"/>
  <c r="X510" i="1"/>
  <c r="W510" i="1"/>
  <c r="V510" i="1"/>
  <c r="U510" i="1"/>
  <c r="T510" i="1"/>
  <c r="S510" i="1"/>
  <c r="K510" i="1"/>
  <c r="J510" i="1"/>
  <c r="Y509" i="1"/>
  <c r="W509" i="1"/>
  <c r="V509" i="1"/>
  <c r="U509" i="1"/>
  <c r="T509" i="1"/>
  <c r="S509" i="1"/>
  <c r="K509" i="1"/>
  <c r="J509" i="1"/>
  <c r="X509" i="1" s="1"/>
  <c r="W508" i="1"/>
  <c r="V508" i="1"/>
  <c r="U508" i="1"/>
  <c r="T508" i="1"/>
  <c r="S508" i="1"/>
  <c r="K508" i="1"/>
  <c r="Y508" i="1" s="1"/>
  <c r="J508" i="1"/>
  <c r="X508" i="1" s="1"/>
  <c r="Y507" i="1"/>
  <c r="W507" i="1"/>
  <c r="V507" i="1"/>
  <c r="U507" i="1"/>
  <c r="T507" i="1"/>
  <c r="S507" i="1"/>
  <c r="K507" i="1"/>
  <c r="J507" i="1"/>
  <c r="X507" i="1" s="1"/>
  <c r="Y506" i="1"/>
  <c r="W506" i="1"/>
  <c r="V506" i="1"/>
  <c r="U506" i="1"/>
  <c r="T506" i="1"/>
  <c r="S506" i="1"/>
  <c r="K506" i="1"/>
  <c r="J506" i="1"/>
  <c r="X506" i="1" s="1"/>
  <c r="Y505" i="1"/>
  <c r="W505" i="1"/>
  <c r="V505" i="1"/>
  <c r="U505" i="1"/>
  <c r="T505" i="1"/>
  <c r="S505" i="1"/>
  <c r="K505" i="1"/>
  <c r="J505" i="1"/>
  <c r="X505" i="1" s="1"/>
  <c r="W504" i="1"/>
  <c r="V504" i="1"/>
  <c r="U504" i="1"/>
  <c r="T504" i="1"/>
  <c r="S504" i="1"/>
  <c r="K504" i="1"/>
  <c r="Y504" i="1" s="1"/>
  <c r="J504" i="1"/>
  <c r="X504" i="1" s="1"/>
  <c r="W503" i="1"/>
  <c r="V503" i="1"/>
  <c r="U503" i="1"/>
  <c r="T503" i="1"/>
  <c r="S503" i="1"/>
  <c r="K503" i="1"/>
  <c r="Y503" i="1" s="1"/>
  <c r="J503" i="1"/>
  <c r="X503" i="1" s="1"/>
  <c r="Y502" i="1"/>
  <c r="W502" i="1"/>
  <c r="V502" i="1"/>
  <c r="U502" i="1"/>
  <c r="T502" i="1"/>
  <c r="S502" i="1"/>
  <c r="K502" i="1"/>
  <c r="J502" i="1"/>
  <c r="X502" i="1" s="1"/>
  <c r="Y501" i="1"/>
  <c r="W501" i="1"/>
  <c r="V501" i="1"/>
  <c r="U501" i="1"/>
  <c r="T501" i="1"/>
  <c r="S501" i="1"/>
  <c r="K501" i="1"/>
  <c r="J501" i="1"/>
  <c r="X501" i="1" s="1"/>
  <c r="W500" i="1"/>
  <c r="V500" i="1"/>
  <c r="U500" i="1"/>
  <c r="T500" i="1"/>
  <c r="S500" i="1"/>
  <c r="K500" i="1"/>
  <c r="Y500" i="1" s="1"/>
  <c r="J500" i="1"/>
  <c r="X500" i="1" s="1"/>
  <c r="W499" i="1"/>
  <c r="V499" i="1"/>
  <c r="U499" i="1"/>
  <c r="T499" i="1"/>
  <c r="S499" i="1"/>
  <c r="K499" i="1"/>
  <c r="Y499" i="1" s="1"/>
  <c r="J499" i="1"/>
  <c r="X499" i="1" s="1"/>
  <c r="Y498" i="1"/>
  <c r="W498" i="1"/>
  <c r="V498" i="1"/>
  <c r="U498" i="1"/>
  <c r="T498" i="1"/>
  <c r="S498" i="1"/>
  <c r="K498" i="1"/>
  <c r="J498" i="1"/>
  <c r="X498" i="1" s="1"/>
  <c r="Y497" i="1"/>
  <c r="X497" i="1"/>
  <c r="W497" i="1"/>
  <c r="V497" i="1"/>
  <c r="U497" i="1"/>
  <c r="T497" i="1"/>
  <c r="S497" i="1"/>
  <c r="K497" i="1"/>
  <c r="J497" i="1"/>
  <c r="W496" i="1"/>
  <c r="V496" i="1"/>
  <c r="U496" i="1"/>
  <c r="T496" i="1"/>
  <c r="S496" i="1"/>
  <c r="K496" i="1"/>
  <c r="Y496" i="1" s="1"/>
  <c r="J496" i="1"/>
  <c r="X496" i="1" s="1"/>
  <c r="Y495" i="1"/>
  <c r="W495" i="1"/>
  <c r="V495" i="1"/>
  <c r="U495" i="1"/>
  <c r="T495" i="1"/>
  <c r="S495" i="1"/>
  <c r="K495" i="1"/>
  <c r="J495" i="1"/>
  <c r="X495" i="1" s="1"/>
  <c r="Y494" i="1"/>
  <c r="X494" i="1"/>
  <c r="W494" i="1"/>
  <c r="V494" i="1"/>
  <c r="U494" i="1"/>
  <c r="T494" i="1"/>
  <c r="S494" i="1"/>
  <c r="K494" i="1"/>
  <c r="J494" i="1"/>
  <c r="Y493" i="1"/>
  <c r="W493" i="1"/>
  <c r="V493" i="1"/>
  <c r="U493" i="1"/>
  <c r="T493" i="1"/>
  <c r="S493" i="1"/>
  <c r="K493" i="1"/>
  <c r="J493" i="1"/>
  <c r="X493" i="1" s="1"/>
  <c r="W492" i="1"/>
  <c r="V492" i="1"/>
  <c r="U492" i="1"/>
  <c r="T492" i="1"/>
  <c r="S492" i="1"/>
  <c r="K492" i="1"/>
  <c r="Y492" i="1" s="1"/>
  <c r="J492" i="1"/>
  <c r="X492" i="1" s="1"/>
  <c r="Y491" i="1"/>
  <c r="W491" i="1"/>
  <c r="V491" i="1"/>
  <c r="U491" i="1"/>
  <c r="T491" i="1"/>
  <c r="S491" i="1"/>
  <c r="K491" i="1"/>
  <c r="J491" i="1"/>
  <c r="X491" i="1" s="1"/>
  <c r="Y490" i="1"/>
  <c r="W490" i="1"/>
  <c r="V490" i="1"/>
  <c r="U490" i="1"/>
  <c r="T490" i="1"/>
  <c r="S490" i="1"/>
  <c r="K490" i="1"/>
  <c r="J490" i="1"/>
  <c r="X490" i="1" s="1"/>
  <c r="Y489" i="1"/>
  <c r="W489" i="1"/>
  <c r="V489" i="1"/>
  <c r="U489" i="1"/>
  <c r="T489" i="1"/>
  <c r="S489" i="1"/>
  <c r="K489" i="1"/>
  <c r="J489" i="1"/>
  <c r="X489" i="1" s="1"/>
  <c r="W488" i="1"/>
  <c r="V488" i="1"/>
  <c r="U488" i="1"/>
  <c r="T488" i="1"/>
  <c r="S488" i="1"/>
  <c r="K488" i="1"/>
  <c r="Y488" i="1" s="1"/>
  <c r="J488" i="1"/>
  <c r="X488" i="1" s="1"/>
  <c r="W487" i="1"/>
  <c r="V487" i="1"/>
  <c r="U487" i="1"/>
  <c r="T487" i="1"/>
  <c r="S487" i="1"/>
  <c r="K487" i="1"/>
  <c r="Y487" i="1" s="1"/>
  <c r="J487" i="1"/>
  <c r="X487" i="1" s="1"/>
  <c r="Y486" i="1"/>
  <c r="W486" i="1"/>
  <c r="V486" i="1"/>
  <c r="U486" i="1"/>
  <c r="T486" i="1"/>
  <c r="S486" i="1"/>
  <c r="K486" i="1"/>
  <c r="J486" i="1"/>
  <c r="X486" i="1" s="1"/>
  <c r="Y485" i="1"/>
  <c r="W485" i="1"/>
  <c r="V485" i="1"/>
  <c r="U485" i="1"/>
  <c r="T485" i="1"/>
  <c r="S485" i="1"/>
  <c r="K485" i="1"/>
  <c r="J485" i="1"/>
  <c r="X485" i="1" s="1"/>
  <c r="W484" i="1"/>
  <c r="V484" i="1"/>
  <c r="U484" i="1"/>
  <c r="T484" i="1"/>
  <c r="S484" i="1"/>
  <c r="K484" i="1"/>
  <c r="Y484" i="1" s="1"/>
  <c r="J484" i="1"/>
  <c r="X484" i="1" s="1"/>
  <c r="W483" i="1"/>
  <c r="V483" i="1"/>
  <c r="U483" i="1"/>
  <c r="T483" i="1"/>
  <c r="S483" i="1"/>
  <c r="K483" i="1"/>
  <c r="Y483" i="1" s="1"/>
  <c r="J483" i="1"/>
  <c r="X483" i="1" s="1"/>
  <c r="Y482" i="1"/>
  <c r="W482" i="1"/>
  <c r="V482" i="1"/>
  <c r="U482" i="1"/>
  <c r="T482" i="1"/>
  <c r="S482" i="1"/>
  <c r="K482" i="1"/>
  <c r="J482" i="1"/>
  <c r="X482" i="1" s="1"/>
  <c r="Y481" i="1"/>
  <c r="X481" i="1"/>
  <c r="W481" i="1"/>
  <c r="V481" i="1"/>
  <c r="U481" i="1"/>
  <c r="T481" i="1"/>
  <c r="S481" i="1"/>
  <c r="K481" i="1"/>
  <c r="J481" i="1"/>
  <c r="W480" i="1"/>
  <c r="V480" i="1"/>
  <c r="U480" i="1"/>
  <c r="T480" i="1"/>
  <c r="S480" i="1"/>
  <c r="K480" i="1"/>
  <c r="Y480" i="1" s="1"/>
  <c r="J480" i="1"/>
  <c r="X480" i="1" s="1"/>
  <c r="Y479" i="1"/>
  <c r="W479" i="1"/>
  <c r="V479" i="1"/>
  <c r="U479" i="1"/>
  <c r="T479" i="1"/>
  <c r="S479" i="1"/>
  <c r="K479" i="1"/>
  <c r="J479" i="1"/>
  <c r="X479" i="1" s="1"/>
  <c r="Y478" i="1"/>
  <c r="X478" i="1"/>
  <c r="W478" i="1"/>
  <c r="V478" i="1"/>
  <c r="U478" i="1"/>
  <c r="T478" i="1"/>
  <c r="S478" i="1"/>
  <c r="K478" i="1"/>
  <c r="J478" i="1"/>
  <c r="Y477" i="1"/>
  <c r="W477" i="1"/>
  <c r="V477" i="1"/>
  <c r="U477" i="1"/>
  <c r="T477" i="1"/>
  <c r="S477" i="1"/>
  <c r="K477" i="1"/>
  <c r="J477" i="1"/>
  <c r="X477" i="1" s="1"/>
  <c r="W476" i="1"/>
  <c r="V476" i="1"/>
  <c r="U476" i="1"/>
  <c r="T476" i="1"/>
  <c r="S476" i="1"/>
  <c r="K476" i="1"/>
  <c r="Y476" i="1" s="1"/>
  <c r="J476" i="1"/>
  <c r="X476" i="1" s="1"/>
  <c r="Y475" i="1"/>
  <c r="W475" i="1"/>
  <c r="V475" i="1"/>
  <c r="U475" i="1"/>
  <c r="T475" i="1"/>
  <c r="S475" i="1"/>
  <c r="K475" i="1"/>
  <c r="J475" i="1"/>
  <c r="X475" i="1" s="1"/>
  <c r="Y474" i="1"/>
  <c r="W474" i="1"/>
  <c r="V474" i="1"/>
  <c r="U474" i="1"/>
  <c r="T474" i="1"/>
  <c r="S474" i="1"/>
  <c r="K474" i="1"/>
  <c r="J474" i="1"/>
  <c r="X474" i="1" s="1"/>
  <c r="Y473" i="1"/>
  <c r="W473" i="1"/>
  <c r="V473" i="1"/>
  <c r="U473" i="1"/>
  <c r="T473" i="1"/>
  <c r="S473" i="1"/>
  <c r="K473" i="1"/>
  <c r="J473" i="1"/>
  <c r="X473" i="1" s="1"/>
  <c r="W472" i="1"/>
  <c r="V472" i="1"/>
  <c r="U472" i="1"/>
  <c r="T472" i="1"/>
  <c r="S472" i="1"/>
  <c r="K472" i="1"/>
  <c r="Y472" i="1" s="1"/>
  <c r="J472" i="1"/>
  <c r="X472" i="1" s="1"/>
  <c r="W471" i="1"/>
  <c r="V471" i="1"/>
  <c r="U471" i="1"/>
  <c r="T471" i="1"/>
  <c r="S471" i="1"/>
  <c r="K471" i="1"/>
  <c r="Y471" i="1" s="1"/>
  <c r="J471" i="1"/>
  <c r="X471" i="1" s="1"/>
  <c r="Y470" i="1"/>
  <c r="W470" i="1"/>
  <c r="V470" i="1"/>
  <c r="U470" i="1"/>
  <c r="T470" i="1"/>
  <c r="S470" i="1"/>
  <c r="K470" i="1"/>
  <c r="J470" i="1"/>
  <c r="X470" i="1" s="1"/>
  <c r="Y469" i="1"/>
  <c r="W469" i="1"/>
  <c r="V469" i="1"/>
  <c r="U469" i="1"/>
  <c r="T469" i="1"/>
  <c r="S469" i="1"/>
  <c r="K469" i="1"/>
  <c r="J469" i="1"/>
  <c r="X469" i="1" s="1"/>
  <c r="W468" i="1"/>
  <c r="V468" i="1"/>
  <c r="U468" i="1"/>
  <c r="T468" i="1"/>
  <c r="S468" i="1"/>
  <c r="K468" i="1"/>
  <c r="Y468" i="1" s="1"/>
  <c r="J468" i="1"/>
  <c r="X468" i="1" s="1"/>
  <c r="W467" i="1"/>
  <c r="V467" i="1"/>
  <c r="U467" i="1"/>
  <c r="T467" i="1"/>
  <c r="S467" i="1"/>
  <c r="K467" i="1"/>
  <c r="Y467" i="1" s="1"/>
  <c r="J467" i="1"/>
  <c r="X467" i="1" s="1"/>
  <c r="Y466" i="1"/>
  <c r="W466" i="1"/>
  <c r="V466" i="1"/>
  <c r="U466" i="1"/>
  <c r="T466" i="1"/>
  <c r="S466" i="1"/>
  <c r="K466" i="1"/>
  <c r="J466" i="1"/>
  <c r="X466" i="1" s="1"/>
  <c r="Y465" i="1"/>
  <c r="W465" i="1"/>
  <c r="V465" i="1"/>
  <c r="U465" i="1"/>
  <c r="T465" i="1"/>
  <c r="S465" i="1"/>
  <c r="K465" i="1"/>
  <c r="J465" i="1"/>
  <c r="X465" i="1" s="1"/>
  <c r="W464" i="1"/>
  <c r="V464" i="1"/>
  <c r="U464" i="1"/>
  <c r="T464" i="1"/>
  <c r="S464" i="1"/>
  <c r="K464" i="1"/>
  <c r="Y464" i="1" s="1"/>
  <c r="J464" i="1"/>
  <c r="X464" i="1" s="1"/>
  <c r="Y463" i="1"/>
  <c r="W463" i="1"/>
  <c r="V463" i="1"/>
  <c r="U463" i="1"/>
  <c r="T463" i="1"/>
  <c r="S463" i="1"/>
  <c r="K463" i="1"/>
  <c r="J463" i="1"/>
  <c r="X463" i="1" s="1"/>
  <c r="Y462" i="1"/>
  <c r="W462" i="1"/>
  <c r="V462" i="1"/>
  <c r="U462" i="1"/>
  <c r="T462" i="1"/>
  <c r="S462" i="1"/>
  <c r="K462" i="1"/>
  <c r="J462" i="1"/>
  <c r="X462" i="1" s="1"/>
  <c r="Y461" i="1"/>
  <c r="W461" i="1"/>
  <c r="V461" i="1"/>
  <c r="U461" i="1"/>
  <c r="T461" i="1"/>
  <c r="S461" i="1"/>
  <c r="K461" i="1"/>
  <c r="J461" i="1"/>
  <c r="X461" i="1" s="1"/>
  <c r="W460" i="1"/>
  <c r="V460" i="1"/>
  <c r="U460" i="1"/>
  <c r="T460" i="1"/>
  <c r="S460" i="1"/>
  <c r="K460" i="1"/>
  <c r="Y460" i="1" s="1"/>
  <c r="J460" i="1"/>
  <c r="X460" i="1" s="1"/>
  <c r="Y459" i="1"/>
  <c r="W459" i="1"/>
  <c r="V459" i="1"/>
  <c r="U459" i="1"/>
  <c r="T459" i="1"/>
  <c r="S459" i="1"/>
  <c r="K459" i="1"/>
  <c r="J459" i="1"/>
  <c r="X459" i="1" s="1"/>
  <c r="Y458" i="1"/>
  <c r="W458" i="1"/>
  <c r="V458" i="1"/>
  <c r="U458" i="1"/>
  <c r="T458" i="1"/>
  <c r="S458" i="1"/>
  <c r="K458" i="1"/>
  <c r="J458" i="1"/>
  <c r="X458" i="1" s="1"/>
  <c r="Y457" i="1"/>
  <c r="W457" i="1"/>
  <c r="V457" i="1"/>
  <c r="U457" i="1"/>
  <c r="T457" i="1"/>
  <c r="S457" i="1"/>
  <c r="K457" i="1"/>
  <c r="J457" i="1"/>
  <c r="X457" i="1" s="1"/>
  <c r="W456" i="1"/>
  <c r="V456" i="1"/>
  <c r="U456" i="1"/>
  <c r="T456" i="1"/>
  <c r="S456" i="1"/>
  <c r="K456" i="1"/>
  <c r="Y456" i="1" s="1"/>
  <c r="J456" i="1"/>
  <c r="X456" i="1" s="1"/>
  <c r="W455" i="1"/>
  <c r="V455" i="1"/>
  <c r="U455" i="1"/>
  <c r="T455" i="1"/>
  <c r="S455" i="1"/>
  <c r="K455" i="1"/>
  <c r="Y455" i="1" s="1"/>
  <c r="J455" i="1"/>
  <c r="X455" i="1" s="1"/>
  <c r="Y454" i="1"/>
  <c r="W454" i="1"/>
  <c r="V454" i="1"/>
  <c r="U454" i="1"/>
  <c r="T454" i="1"/>
  <c r="S454" i="1"/>
  <c r="K454" i="1"/>
  <c r="J454" i="1"/>
  <c r="X454" i="1" s="1"/>
  <c r="Y453" i="1"/>
  <c r="W453" i="1"/>
  <c r="V453" i="1"/>
  <c r="U453" i="1"/>
  <c r="T453" i="1"/>
  <c r="S453" i="1"/>
  <c r="K453" i="1"/>
  <c r="J453" i="1"/>
  <c r="X453" i="1" s="1"/>
  <c r="W452" i="1"/>
  <c r="V452" i="1"/>
  <c r="U452" i="1"/>
  <c r="T452" i="1"/>
  <c r="S452" i="1"/>
  <c r="K452" i="1"/>
  <c r="Y452" i="1" s="1"/>
  <c r="J452" i="1"/>
  <c r="X452" i="1" s="1"/>
  <c r="W451" i="1"/>
  <c r="V451" i="1"/>
  <c r="U451" i="1"/>
  <c r="T451" i="1"/>
  <c r="S451" i="1"/>
  <c r="K451" i="1"/>
  <c r="Y451" i="1" s="1"/>
  <c r="J451" i="1"/>
  <c r="X451" i="1" s="1"/>
  <c r="Y450" i="1"/>
  <c r="W450" i="1"/>
  <c r="V450" i="1"/>
  <c r="U450" i="1"/>
  <c r="T450" i="1"/>
  <c r="S450" i="1"/>
  <c r="K450" i="1"/>
  <c r="J450" i="1"/>
  <c r="X450" i="1" s="1"/>
  <c r="Y449" i="1"/>
  <c r="W449" i="1"/>
  <c r="V449" i="1"/>
  <c r="U449" i="1"/>
  <c r="T449" i="1"/>
  <c r="S449" i="1"/>
  <c r="K449" i="1"/>
  <c r="J449" i="1"/>
  <c r="X449" i="1" s="1"/>
  <c r="W448" i="1"/>
  <c r="V448" i="1"/>
  <c r="U448" i="1"/>
  <c r="T448" i="1"/>
  <c r="S448" i="1"/>
  <c r="K448" i="1"/>
  <c r="Y448" i="1" s="1"/>
  <c r="J448" i="1"/>
  <c r="X448" i="1" s="1"/>
  <c r="Y447" i="1"/>
  <c r="W447" i="1"/>
  <c r="V447" i="1"/>
  <c r="U447" i="1"/>
  <c r="T447" i="1"/>
  <c r="S447" i="1"/>
  <c r="K447" i="1"/>
  <c r="J447" i="1"/>
  <c r="X447" i="1" s="1"/>
  <c r="Y446" i="1"/>
  <c r="W446" i="1"/>
  <c r="V446" i="1"/>
  <c r="U446" i="1"/>
  <c r="T446" i="1"/>
  <c r="S446" i="1"/>
  <c r="K446" i="1"/>
  <c r="J446" i="1"/>
  <c r="X446" i="1" s="1"/>
  <c r="Y445" i="1"/>
  <c r="W445" i="1"/>
  <c r="V445" i="1"/>
  <c r="U445" i="1"/>
  <c r="T445" i="1"/>
  <c r="S445" i="1"/>
  <c r="K445" i="1"/>
  <c r="J445" i="1"/>
  <c r="X445" i="1" s="1"/>
  <c r="W444" i="1"/>
  <c r="V444" i="1"/>
  <c r="U444" i="1"/>
  <c r="T444" i="1"/>
  <c r="S444" i="1"/>
  <c r="K444" i="1"/>
  <c r="Y444" i="1" s="1"/>
  <c r="J444" i="1"/>
  <c r="X444" i="1" s="1"/>
  <c r="Y443" i="1"/>
  <c r="W443" i="1"/>
  <c r="V443" i="1"/>
  <c r="U443" i="1"/>
  <c r="T443" i="1"/>
  <c r="S443" i="1"/>
  <c r="K443" i="1"/>
  <c r="J443" i="1"/>
  <c r="X443" i="1" s="1"/>
  <c r="Y442" i="1"/>
  <c r="W442" i="1"/>
  <c r="V442" i="1"/>
  <c r="U442" i="1"/>
  <c r="T442" i="1"/>
  <c r="S442" i="1"/>
  <c r="K442" i="1"/>
  <c r="J442" i="1"/>
  <c r="X442" i="1" s="1"/>
  <c r="Y441" i="1"/>
  <c r="W441" i="1"/>
  <c r="V441" i="1"/>
  <c r="U441" i="1"/>
  <c r="T441" i="1"/>
  <c r="S441" i="1"/>
  <c r="K441" i="1"/>
  <c r="J441" i="1"/>
  <c r="X441" i="1" s="1"/>
  <c r="X440" i="1"/>
  <c r="W440" i="1"/>
  <c r="V440" i="1"/>
  <c r="U440" i="1"/>
  <c r="T440" i="1"/>
  <c r="S440" i="1"/>
  <c r="K440" i="1"/>
  <c r="Y440" i="1" s="1"/>
  <c r="J440" i="1"/>
  <c r="Y439" i="1"/>
  <c r="W439" i="1"/>
  <c r="V439" i="1"/>
  <c r="U439" i="1"/>
  <c r="T439" i="1"/>
  <c r="S439" i="1"/>
  <c r="K439" i="1"/>
  <c r="J439" i="1"/>
  <c r="X439" i="1" s="1"/>
  <c r="X438" i="1"/>
  <c r="W438" i="1"/>
  <c r="V438" i="1"/>
  <c r="U438" i="1"/>
  <c r="T438" i="1"/>
  <c r="S438" i="1"/>
  <c r="K438" i="1"/>
  <c r="Y438" i="1" s="1"/>
  <c r="J438" i="1"/>
  <c r="Y437" i="1"/>
  <c r="W437" i="1"/>
  <c r="V437" i="1"/>
  <c r="U437" i="1"/>
  <c r="T437" i="1"/>
  <c r="S437" i="1"/>
  <c r="K437" i="1"/>
  <c r="J437" i="1"/>
  <c r="X437" i="1" s="1"/>
  <c r="X436" i="1"/>
  <c r="W436" i="1"/>
  <c r="V436" i="1"/>
  <c r="U436" i="1"/>
  <c r="T436" i="1"/>
  <c r="S436" i="1"/>
  <c r="K436" i="1"/>
  <c r="Y436" i="1" s="1"/>
  <c r="J436" i="1"/>
  <c r="Y435" i="1"/>
  <c r="W435" i="1"/>
  <c r="V435" i="1"/>
  <c r="U435" i="1"/>
  <c r="T435" i="1"/>
  <c r="S435" i="1"/>
  <c r="K435" i="1"/>
  <c r="J435" i="1"/>
  <c r="X435" i="1" s="1"/>
  <c r="W434" i="1"/>
  <c r="V434" i="1"/>
  <c r="U434" i="1"/>
  <c r="T434" i="1"/>
  <c r="S434" i="1"/>
  <c r="K434" i="1"/>
  <c r="Y434" i="1" s="1"/>
  <c r="J434" i="1"/>
  <c r="X434" i="1" s="1"/>
  <c r="Y433" i="1"/>
  <c r="X433" i="1"/>
  <c r="W433" i="1"/>
  <c r="V433" i="1"/>
  <c r="U433" i="1"/>
  <c r="T433" i="1"/>
  <c r="S433" i="1"/>
  <c r="K433" i="1"/>
  <c r="J433" i="1"/>
  <c r="Y432" i="1"/>
  <c r="X432" i="1"/>
  <c r="W432" i="1"/>
  <c r="V432" i="1"/>
  <c r="U432" i="1"/>
  <c r="T432" i="1"/>
  <c r="S432" i="1"/>
  <c r="K432" i="1"/>
  <c r="J432" i="1"/>
  <c r="Y431" i="1"/>
  <c r="W431" i="1"/>
  <c r="V431" i="1"/>
  <c r="U431" i="1"/>
  <c r="T431" i="1"/>
  <c r="S431" i="1"/>
  <c r="K431" i="1"/>
  <c r="J431" i="1"/>
  <c r="X431" i="1" s="1"/>
  <c r="W430" i="1"/>
  <c r="V430" i="1"/>
  <c r="U430" i="1"/>
  <c r="T430" i="1"/>
  <c r="S430" i="1"/>
  <c r="K430" i="1"/>
  <c r="Y430" i="1" s="1"/>
  <c r="J430" i="1"/>
  <c r="X430" i="1" s="1"/>
  <c r="Y429" i="1"/>
  <c r="W429" i="1"/>
  <c r="V429" i="1"/>
  <c r="U429" i="1"/>
  <c r="T429" i="1"/>
  <c r="S429" i="1"/>
  <c r="K429" i="1"/>
  <c r="J429" i="1"/>
  <c r="X429" i="1" s="1"/>
  <c r="X428" i="1"/>
  <c r="W428" i="1"/>
  <c r="V428" i="1"/>
  <c r="U428" i="1"/>
  <c r="T428" i="1"/>
  <c r="S428" i="1"/>
  <c r="K428" i="1"/>
  <c r="Y428" i="1" s="1"/>
  <c r="J428" i="1"/>
  <c r="W427" i="1"/>
  <c r="V427" i="1"/>
  <c r="U427" i="1"/>
  <c r="T427" i="1"/>
  <c r="S427" i="1"/>
  <c r="K427" i="1"/>
  <c r="Y427" i="1" s="1"/>
  <c r="J427" i="1"/>
  <c r="X427" i="1" s="1"/>
  <c r="Y426" i="1"/>
  <c r="W426" i="1"/>
  <c r="V426" i="1"/>
  <c r="U426" i="1"/>
  <c r="T426" i="1"/>
  <c r="S426" i="1"/>
  <c r="K426" i="1"/>
  <c r="J426" i="1"/>
  <c r="X426" i="1" s="1"/>
  <c r="Y425" i="1"/>
  <c r="W425" i="1"/>
  <c r="V425" i="1"/>
  <c r="U425" i="1"/>
  <c r="T425" i="1"/>
  <c r="S425" i="1"/>
  <c r="K425" i="1"/>
  <c r="J425" i="1"/>
  <c r="X425" i="1" s="1"/>
  <c r="Y424" i="1"/>
  <c r="W424" i="1"/>
  <c r="V424" i="1"/>
  <c r="U424" i="1"/>
  <c r="T424" i="1"/>
  <c r="S424" i="1"/>
  <c r="K424" i="1"/>
  <c r="J424" i="1"/>
  <c r="X424" i="1" s="1"/>
  <c r="W423" i="1"/>
  <c r="V423" i="1"/>
  <c r="U423" i="1"/>
  <c r="T423" i="1"/>
  <c r="S423" i="1"/>
  <c r="K423" i="1"/>
  <c r="Y423" i="1" s="1"/>
  <c r="J423" i="1"/>
  <c r="X423" i="1" s="1"/>
  <c r="X422" i="1"/>
  <c r="W422" i="1"/>
  <c r="V422" i="1"/>
  <c r="U422" i="1"/>
  <c r="T422" i="1"/>
  <c r="S422" i="1"/>
  <c r="K422" i="1"/>
  <c r="Y422" i="1" s="1"/>
  <c r="J422" i="1"/>
  <c r="Y421" i="1"/>
  <c r="X421" i="1"/>
  <c r="W421" i="1"/>
  <c r="V421" i="1"/>
  <c r="U421" i="1"/>
  <c r="T421" i="1"/>
  <c r="S421" i="1"/>
  <c r="K421" i="1"/>
  <c r="J421" i="1"/>
  <c r="Y420" i="1"/>
  <c r="X420" i="1"/>
  <c r="W420" i="1"/>
  <c r="V420" i="1"/>
  <c r="U420" i="1"/>
  <c r="T420" i="1"/>
  <c r="S420" i="1"/>
  <c r="K420" i="1"/>
  <c r="J420" i="1"/>
  <c r="W419" i="1"/>
  <c r="V419" i="1"/>
  <c r="U419" i="1"/>
  <c r="T419" i="1"/>
  <c r="S419" i="1"/>
  <c r="K419" i="1"/>
  <c r="Y419" i="1" s="1"/>
  <c r="J419" i="1"/>
  <c r="X419" i="1" s="1"/>
  <c r="Y418" i="1"/>
  <c r="W418" i="1"/>
  <c r="V418" i="1"/>
  <c r="U418" i="1"/>
  <c r="T418" i="1"/>
  <c r="S418" i="1"/>
  <c r="K418" i="1"/>
  <c r="J418" i="1"/>
  <c r="X418" i="1" s="1"/>
  <c r="Y417" i="1"/>
  <c r="X417" i="1"/>
  <c r="W417" i="1"/>
  <c r="V417" i="1"/>
  <c r="U417" i="1"/>
  <c r="T417" i="1"/>
  <c r="S417" i="1"/>
  <c r="K417" i="1"/>
  <c r="J417" i="1"/>
  <c r="X416" i="1"/>
  <c r="W416" i="1"/>
  <c r="V416" i="1"/>
  <c r="U416" i="1"/>
  <c r="T416" i="1"/>
  <c r="S416" i="1"/>
  <c r="K416" i="1"/>
  <c r="Y416" i="1" s="1"/>
  <c r="J416" i="1"/>
  <c r="Y415" i="1"/>
  <c r="W415" i="1"/>
  <c r="V415" i="1"/>
  <c r="U415" i="1"/>
  <c r="T415" i="1"/>
  <c r="S415" i="1"/>
  <c r="K415" i="1"/>
  <c r="J415" i="1"/>
  <c r="X415" i="1" s="1"/>
  <c r="Y414" i="1"/>
  <c r="W414" i="1"/>
  <c r="V414" i="1"/>
  <c r="U414" i="1"/>
  <c r="T414" i="1"/>
  <c r="S414" i="1"/>
  <c r="K414" i="1"/>
  <c r="J414" i="1"/>
  <c r="X414" i="1" s="1"/>
  <c r="Y413" i="1"/>
  <c r="W413" i="1"/>
  <c r="V413" i="1"/>
  <c r="U413" i="1"/>
  <c r="T413" i="1"/>
  <c r="S413" i="1"/>
  <c r="K413" i="1"/>
  <c r="J413" i="1"/>
  <c r="X413" i="1" s="1"/>
  <c r="W412" i="1"/>
  <c r="V412" i="1"/>
  <c r="U412" i="1"/>
  <c r="T412" i="1"/>
  <c r="S412" i="1"/>
  <c r="K412" i="1"/>
  <c r="Y412" i="1" s="1"/>
  <c r="J412" i="1"/>
  <c r="X412" i="1" s="1"/>
  <c r="Y411" i="1"/>
  <c r="W411" i="1"/>
  <c r="V411" i="1"/>
  <c r="U411" i="1"/>
  <c r="T411" i="1"/>
  <c r="S411" i="1"/>
  <c r="K411" i="1"/>
  <c r="J411" i="1"/>
  <c r="X411" i="1" s="1"/>
  <c r="Y410" i="1"/>
  <c r="X410" i="1"/>
  <c r="W410" i="1"/>
  <c r="V410" i="1"/>
  <c r="U410" i="1"/>
  <c r="T410" i="1"/>
  <c r="S410" i="1"/>
  <c r="K410" i="1"/>
  <c r="J410" i="1"/>
  <c r="Y409" i="1"/>
  <c r="W409" i="1"/>
  <c r="V409" i="1"/>
  <c r="U409" i="1"/>
  <c r="T409" i="1"/>
  <c r="S409" i="1"/>
  <c r="K409" i="1"/>
  <c r="J409" i="1"/>
  <c r="X409" i="1" s="1"/>
  <c r="W408" i="1"/>
  <c r="V408" i="1"/>
  <c r="U408" i="1"/>
  <c r="T408" i="1"/>
  <c r="S408" i="1"/>
  <c r="K408" i="1"/>
  <c r="Y408" i="1" s="1"/>
  <c r="J408" i="1"/>
  <c r="X408" i="1" s="1"/>
  <c r="Y407" i="1"/>
  <c r="W407" i="1"/>
  <c r="V407" i="1"/>
  <c r="U407" i="1"/>
  <c r="T407" i="1"/>
  <c r="S407" i="1"/>
  <c r="K407" i="1"/>
  <c r="J407" i="1"/>
  <c r="X407" i="1" s="1"/>
  <c r="Y406" i="1"/>
  <c r="W406" i="1"/>
  <c r="V406" i="1"/>
  <c r="U406" i="1"/>
  <c r="T406" i="1"/>
  <c r="S406" i="1"/>
  <c r="K406" i="1"/>
  <c r="J406" i="1"/>
  <c r="X406" i="1" s="1"/>
  <c r="Y405" i="1"/>
  <c r="W405" i="1"/>
  <c r="V405" i="1"/>
  <c r="U405" i="1"/>
  <c r="T405" i="1"/>
  <c r="S405" i="1"/>
  <c r="K405" i="1"/>
  <c r="J405" i="1"/>
  <c r="X405" i="1" s="1"/>
  <c r="W404" i="1"/>
  <c r="V404" i="1"/>
  <c r="U404" i="1"/>
  <c r="T404" i="1"/>
  <c r="S404" i="1"/>
  <c r="K404" i="1"/>
  <c r="Y404" i="1" s="1"/>
  <c r="J404" i="1"/>
  <c r="X404" i="1" s="1"/>
  <c r="Y403" i="1"/>
  <c r="W403" i="1"/>
  <c r="V403" i="1"/>
  <c r="U403" i="1"/>
  <c r="T403" i="1"/>
  <c r="S403" i="1"/>
  <c r="K403" i="1"/>
  <c r="J403" i="1"/>
  <c r="X403" i="1" s="1"/>
  <c r="Y402" i="1"/>
  <c r="W402" i="1"/>
  <c r="V402" i="1"/>
  <c r="U402" i="1"/>
  <c r="T402" i="1"/>
  <c r="S402" i="1"/>
  <c r="K402" i="1"/>
  <c r="J402" i="1"/>
  <c r="X402" i="1" s="1"/>
  <c r="Y401" i="1"/>
  <c r="W401" i="1"/>
  <c r="V401" i="1"/>
  <c r="U401" i="1"/>
  <c r="T401" i="1"/>
  <c r="S401" i="1"/>
  <c r="K401" i="1"/>
  <c r="J401" i="1"/>
  <c r="X401" i="1" s="1"/>
  <c r="W400" i="1"/>
  <c r="V400" i="1"/>
  <c r="U400" i="1"/>
  <c r="T400" i="1"/>
  <c r="S400" i="1"/>
  <c r="K400" i="1"/>
  <c r="Y400" i="1" s="1"/>
  <c r="J400" i="1"/>
  <c r="X400" i="1" s="1"/>
  <c r="Y399" i="1"/>
  <c r="W399" i="1"/>
  <c r="V399" i="1"/>
  <c r="U399" i="1"/>
  <c r="T399" i="1"/>
  <c r="S399" i="1"/>
  <c r="K399" i="1"/>
  <c r="J399" i="1"/>
  <c r="X399" i="1" s="1"/>
  <c r="Y398" i="1"/>
  <c r="X398" i="1"/>
  <c r="W398" i="1"/>
  <c r="V398" i="1"/>
  <c r="U398" i="1"/>
  <c r="T398" i="1"/>
  <c r="S398" i="1"/>
  <c r="K398" i="1"/>
  <c r="J398" i="1"/>
  <c r="Y397" i="1"/>
  <c r="W397" i="1"/>
  <c r="V397" i="1"/>
  <c r="U397" i="1"/>
  <c r="T397" i="1"/>
  <c r="S397" i="1"/>
  <c r="K397" i="1"/>
  <c r="J397" i="1"/>
  <c r="X397" i="1" s="1"/>
  <c r="W396" i="1"/>
  <c r="V396" i="1"/>
  <c r="U396" i="1"/>
  <c r="T396" i="1"/>
  <c r="S396" i="1"/>
  <c r="K396" i="1"/>
  <c r="Y396" i="1" s="1"/>
  <c r="J396" i="1"/>
  <c r="X396" i="1" s="1"/>
  <c r="Y395" i="1"/>
  <c r="W395" i="1"/>
  <c r="V395" i="1"/>
  <c r="U395" i="1"/>
  <c r="T395" i="1"/>
  <c r="S395" i="1"/>
  <c r="K395" i="1"/>
  <c r="J395" i="1"/>
  <c r="X395" i="1" s="1"/>
  <c r="Y394" i="1"/>
  <c r="W394" i="1"/>
  <c r="V394" i="1"/>
  <c r="U394" i="1"/>
  <c r="T394" i="1"/>
  <c r="S394" i="1"/>
  <c r="K394" i="1"/>
  <c r="J394" i="1"/>
  <c r="X394" i="1" s="1"/>
  <c r="Y393" i="1"/>
  <c r="W393" i="1"/>
  <c r="V393" i="1"/>
  <c r="U393" i="1"/>
  <c r="T393" i="1"/>
  <c r="S393" i="1"/>
  <c r="K393" i="1"/>
  <c r="J393" i="1"/>
  <c r="X393" i="1" s="1"/>
  <c r="W392" i="1"/>
  <c r="V392" i="1"/>
  <c r="U392" i="1"/>
  <c r="T392" i="1"/>
  <c r="S392" i="1"/>
  <c r="K392" i="1"/>
  <c r="Y392" i="1" s="1"/>
  <c r="J392" i="1"/>
  <c r="X392" i="1" s="1"/>
  <c r="Y391" i="1"/>
  <c r="W391" i="1"/>
  <c r="V391" i="1"/>
  <c r="U391" i="1"/>
  <c r="T391" i="1"/>
  <c r="S391" i="1"/>
  <c r="K391" i="1"/>
  <c r="J391" i="1"/>
  <c r="X391" i="1" s="1"/>
  <c r="Y390" i="1"/>
  <c r="W390" i="1"/>
  <c r="V390" i="1"/>
  <c r="U390" i="1"/>
  <c r="T390" i="1"/>
  <c r="S390" i="1"/>
  <c r="K390" i="1"/>
  <c r="J390" i="1"/>
  <c r="X390" i="1" s="1"/>
  <c r="Y389" i="1"/>
  <c r="W389" i="1"/>
  <c r="V389" i="1"/>
  <c r="U389" i="1"/>
  <c r="T389" i="1"/>
  <c r="S389" i="1"/>
  <c r="K389" i="1"/>
  <c r="J389" i="1"/>
  <c r="X389" i="1" s="1"/>
  <c r="W388" i="1"/>
  <c r="V388" i="1"/>
  <c r="U388" i="1"/>
  <c r="T388" i="1"/>
  <c r="S388" i="1"/>
  <c r="K388" i="1"/>
  <c r="Y388" i="1" s="1"/>
  <c r="J388" i="1"/>
  <c r="X388" i="1" s="1"/>
  <c r="Y387" i="1"/>
  <c r="W387" i="1"/>
  <c r="V387" i="1"/>
  <c r="U387" i="1"/>
  <c r="T387" i="1"/>
  <c r="S387" i="1"/>
  <c r="K387" i="1"/>
  <c r="J387" i="1"/>
  <c r="X387" i="1" s="1"/>
  <c r="Y386" i="1"/>
  <c r="X386" i="1"/>
  <c r="W386" i="1"/>
  <c r="V386" i="1"/>
  <c r="U386" i="1"/>
  <c r="T386" i="1"/>
  <c r="S386" i="1"/>
  <c r="K386" i="1"/>
  <c r="J386" i="1"/>
  <c r="Y385" i="1"/>
  <c r="W385" i="1"/>
  <c r="V385" i="1"/>
  <c r="U385" i="1"/>
  <c r="T385" i="1"/>
  <c r="S385" i="1"/>
  <c r="K385" i="1"/>
  <c r="J385" i="1"/>
  <c r="X385" i="1" s="1"/>
  <c r="W384" i="1"/>
  <c r="V384" i="1"/>
  <c r="U384" i="1"/>
  <c r="T384" i="1"/>
  <c r="S384" i="1"/>
  <c r="K384" i="1"/>
  <c r="Y384" i="1" s="1"/>
  <c r="J384" i="1"/>
  <c r="X384" i="1" s="1"/>
  <c r="Y383" i="1"/>
  <c r="W383" i="1"/>
  <c r="V383" i="1"/>
  <c r="U383" i="1"/>
  <c r="T383" i="1"/>
  <c r="S383" i="1"/>
  <c r="K383" i="1"/>
  <c r="J383" i="1"/>
  <c r="X383" i="1" s="1"/>
  <c r="Y382" i="1"/>
  <c r="W382" i="1"/>
  <c r="V382" i="1"/>
  <c r="U382" i="1"/>
  <c r="T382" i="1"/>
  <c r="S382" i="1"/>
  <c r="K382" i="1"/>
  <c r="J382" i="1"/>
  <c r="X382" i="1" s="1"/>
  <c r="Y381" i="1"/>
  <c r="W381" i="1"/>
  <c r="V381" i="1"/>
  <c r="U381" i="1"/>
  <c r="T381" i="1"/>
  <c r="S381" i="1"/>
  <c r="K381" i="1"/>
  <c r="J381" i="1"/>
  <c r="X381" i="1" s="1"/>
  <c r="W380" i="1"/>
  <c r="V380" i="1"/>
  <c r="U380" i="1"/>
  <c r="T380" i="1"/>
  <c r="S380" i="1"/>
  <c r="K380" i="1"/>
  <c r="Y380" i="1" s="1"/>
  <c r="J380" i="1"/>
  <c r="X380" i="1" s="1"/>
  <c r="Y379" i="1"/>
  <c r="W379" i="1"/>
  <c r="V379" i="1"/>
  <c r="U379" i="1"/>
  <c r="T379" i="1"/>
  <c r="S379" i="1"/>
  <c r="K379" i="1"/>
  <c r="J379" i="1"/>
  <c r="X379" i="1" s="1"/>
  <c r="Y378" i="1"/>
  <c r="W378" i="1"/>
  <c r="V378" i="1"/>
  <c r="U378" i="1"/>
  <c r="T378" i="1"/>
  <c r="S378" i="1"/>
  <c r="K378" i="1"/>
  <c r="J378" i="1"/>
  <c r="X378" i="1" s="1"/>
  <c r="Y377" i="1"/>
  <c r="W377" i="1"/>
  <c r="V377" i="1"/>
  <c r="U377" i="1"/>
  <c r="T377" i="1"/>
  <c r="S377" i="1"/>
  <c r="K377" i="1"/>
  <c r="J377" i="1"/>
  <c r="X377" i="1" s="1"/>
  <c r="W376" i="1"/>
  <c r="V376" i="1"/>
  <c r="U376" i="1"/>
  <c r="T376" i="1"/>
  <c r="S376" i="1"/>
  <c r="K376" i="1"/>
  <c r="Y376" i="1" s="1"/>
  <c r="J376" i="1"/>
  <c r="X376" i="1" s="1"/>
  <c r="Y375" i="1"/>
  <c r="W375" i="1"/>
  <c r="V375" i="1"/>
  <c r="U375" i="1"/>
  <c r="T375" i="1"/>
  <c r="S375" i="1"/>
  <c r="K375" i="1"/>
  <c r="J375" i="1"/>
  <c r="X375" i="1" s="1"/>
  <c r="Y374" i="1"/>
  <c r="X374" i="1"/>
  <c r="W374" i="1"/>
  <c r="V374" i="1"/>
  <c r="U374" i="1"/>
  <c r="T374" i="1"/>
  <c r="S374" i="1"/>
  <c r="K374" i="1"/>
  <c r="J374" i="1"/>
  <c r="Y373" i="1"/>
  <c r="W373" i="1"/>
  <c r="V373" i="1"/>
  <c r="U373" i="1"/>
  <c r="T373" i="1"/>
  <c r="S373" i="1"/>
  <c r="K373" i="1"/>
  <c r="J373" i="1"/>
  <c r="X373" i="1" s="1"/>
  <c r="W372" i="1"/>
  <c r="V372" i="1"/>
  <c r="U372" i="1"/>
  <c r="T372" i="1"/>
  <c r="S372" i="1"/>
  <c r="K372" i="1"/>
  <c r="Y372" i="1" s="1"/>
  <c r="J372" i="1"/>
  <c r="X372" i="1" s="1"/>
  <c r="Y371" i="1"/>
  <c r="W371" i="1"/>
  <c r="V371" i="1"/>
  <c r="U371" i="1"/>
  <c r="T371" i="1"/>
  <c r="S371" i="1"/>
  <c r="K371" i="1"/>
  <c r="J371" i="1"/>
  <c r="X371" i="1" s="1"/>
  <c r="Y370" i="1"/>
  <c r="W370" i="1"/>
  <c r="V370" i="1"/>
  <c r="U370" i="1"/>
  <c r="T370" i="1"/>
  <c r="S370" i="1"/>
  <c r="K370" i="1"/>
  <c r="J370" i="1"/>
  <c r="X370" i="1" s="1"/>
  <c r="Y369" i="1"/>
  <c r="W369" i="1"/>
  <c r="V369" i="1"/>
  <c r="U369" i="1"/>
  <c r="T369" i="1"/>
  <c r="S369" i="1"/>
  <c r="K369" i="1"/>
  <c r="J369" i="1"/>
  <c r="X369" i="1" s="1"/>
  <c r="W368" i="1"/>
  <c r="V368" i="1"/>
  <c r="U368" i="1"/>
  <c r="T368" i="1"/>
  <c r="S368" i="1"/>
  <c r="K368" i="1"/>
  <c r="Y368" i="1" s="1"/>
  <c r="J368" i="1"/>
  <c r="X368" i="1" s="1"/>
  <c r="Y367" i="1"/>
  <c r="W367" i="1"/>
  <c r="V367" i="1"/>
  <c r="U367" i="1"/>
  <c r="T367" i="1"/>
  <c r="S367" i="1"/>
  <c r="K367" i="1"/>
  <c r="J367" i="1"/>
  <c r="X367" i="1" s="1"/>
  <c r="Y366" i="1"/>
  <c r="W366" i="1"/>
  <c r="V366" i="1"/>
  <c r="U366" i="1"/>
  <c r="T366" i="1"/>
  <c r="S366" i="1"/>
  <c r="K366" i="1"/>
  <c r="J366" i="1"/>
  <c r="X366" i="1" s="1"/>
  <c r="Y365" i="1"/>
  <c r="W365" i="1"/>
  <c r="V365" i="1"/>
  <c r="U365" i="1"/>
  <c r="T365" i="1"/>
  <c r="S365" i="1"/>
  <c r="K365" i="1"/>
  <c r="J365" i="1"/>
  <c r="X365" i="1" s="1"/>
  <c r="W364" i="1"/>
  <c r="V364" i="1"/>
  <c r="U364" i="1"/>
  <c r="T364" i="1"/>
  <c r="S364" i="1"/>
  <c r="K364" i="1"/>
  <c r="Y364" i="1" s="1"/>
  <c r="J364" i="1"/>
  <c r="X364" i="1" s="1"/>
  <c r="Y363" i="1"/>
  <c r="W363" i="1"/>
  <c r="V363" i="1"/>
  <c r="U363" i="1"/>
  <c r="T363" i="1"/>
  <c r="S363" i="1"/>
  <c r="K363" i="1"/>
  <c r="J363" i="1"/>
  <c r="X363" i="1" s="1"/>
  <c r="Y362" i="1"/>
  <c r="W362" i="1"/>
  <c r="V362" i="1"/>
  <c r="U362" i="1"/>
  <c r="T362" i="1"/>
  <c r="S362" i="1"/>
  <c r="K362" i="1"/>
  <c r="J362" i="1"/>
  <c r="X362" i="1" s="1"/>
  <c r="W361" i="1"/>
  <c r="V361" i="1"/>
  <c r="U361" i="1"/>
  <c r="T361" i="1"/>
  <c r="S361" i="1"/>
  <c r="K361" i="1"/>
  <c r="Y361" i="1" s="1"/>
  <c r="J361" i="1"/>
  <c r="X361" i="1" s="1"/>
  <c r="W360" i="1"/>
  <c r="V360" i="1"/>
  <c r="U360" i="1"/>
  <c r="T360" i="1"/>
  <c r="S360" i="1"/>
  <c r="K360" i="1"/>
  <c r="Y360" i="1" s="1"/>
  <c r="J360" i="1"/>
  <c r="X360" i="1" s="1"/>
  <c r="Y359" i="1"/>
  <c r="W359" i="1"/>
  <c r="V359" i="1"/>
  <c r="U359" i="1"/>
  <c r="T359" i="1"/>
  <c r="S359" i="1"/>
  <c r="K359" i="1"/>
  <c r="J359" i="1"/>
  <c r="X359" i="1" s="1"/>
  <c r="Y358" i="1"/>
  <c r="X358" i="1"/>
  <c r="W358" i="1"/>
  <c r="V358" i="1"/>
  <c r="U358" i="1"/>
  <c r="T358" i="1"/>
  <c r="S358" i="1"/>
  <c r="K358" i="1"/>
  <c r="J358" i="1"/>
  <c r="W357" i="1"/>
  <c r="V357" i="1"/>
  <c r="U357" i="1"/>
  <c r="T357" i="1"/>
  <c r="S357" i="1"/>
  <c r="K357" i="1"/>
  <c r="Y357" i="1" s="1"/>
  <c r="J357" i="1"/>
  <c r="X357" i="1" s="1"/>
  <c r="W356" i="1"/>
  <c r="V356" i="1"/>
  <c r="U356" i="1"/>
  <c r="T356" i="1"/>
  <c r="S356" i="1"/>
  <c r="K356" i="1"/>
  <c r="Y356" i="1" s="1"/>
  <c r="J356" i="1"/>
  <c r="X356" i="1" s="1"/>
  <c r="Y355" i="1"/>
  <c r="X355" i="1"/>
  <c r="W355" i="1"/>
  <c r="V355" i="1"/>
  <c r="U355" i="1"/>
  <c r="T355" i="1"/>
  <c r="S355" i="1"/>
  <c r="K355" i="1"/>
  <c r="J355" i="1"/>
  <c r="Y354" i="1"/>
  <c r="X354" i="1"/>
  <c r="W354" i="1"/>
  <c r="V354" i="1"/>
  <c r="U354" i="1"/>
  <c r="T354" i="1"/>
  <c r="S354" i="1"/>
  <c r="K354" i="1"/>
  <c r="J354" i="1"/>
  <c r="Y353" i="1"/>
  <c r="W353" i="1"/>
  <c r="V353" i="1"/>
  <c r="U353" i="1"/>
  <c r="T353" i="1"/>
  <c r="S353" i="1"/>
  <c r="K353" i="1"/>
  <c r="J353" i="1"/>
  <c r="X353" i="1" s="1"/>
  <c r="W352" i="1"/>
  <c r="V352" i="1"/>
  <c r="U352" i="1"/>
  <c r="T352" i="1"/>
  <c r="S352" i="1"/>
  <c r="K352" i="1"/>
  <c r="Y352" i="1" s="1"/>
  <c r="J352" i="1"/>
  <c r="X352" i="1" s="1"/>
  <c r="Y351" i="1"/>
  <c r="X351" i="1"/>
  <c r="W351" i="1"/>
  <c r="V351" i="1"/>
  <c r="U351" i="1"/>
  <c r="T351" i="1"/>
  <c r="S351" i="1"/>
  <c r="K351" i="1"/>
  <c r="J351" i="1"/>
  <c r="Y350" i="1"/>
  <c r="X350" i="1"/>
  <c r="W350" i="1"/>
  <c r="V350" i="1"/>
  <c r="U350" i="1"/>
  <c r="T350" i="1"/>
  <c r="S350" i="1"/>
  <c r="K350" i="1"/>
  <c r="J350" i="1"/>
  <c r="Y349" i="1"/>
  <c r="W349" i="1"/>
  <c r="V349" i="1"/>
  <c r="U349" i="1"/>
  <c r="T349" i="1"/>
  <c r="S349" i="1"/>
  <c r="K349" i="1"/>
  <c r="J349" i="1"/>
  <c r="X349" i="1" s="1"/>
  <c r="W348" i="1"/>
  <c r="V348" i="1"/>
  <c r="U348" i="1"/>
  <c r="T348" i="1"/>
  <c r="S348" i="1"/>
  <c r="K348" i="1"/>
  <c r="Y348" i="1" s="1"/>
  <c r="J348" i="1"/>
  <c r="X348" i="1" s="1"/>
  <c r="Y347" i="1"/>
  <c r="X347" i="1"/>
  <c r="W347" i="1"/>
  <c r="V347" i="1"/>
  <c r="U347" i="1"/>
  <c r="T347" i="1"/>
  <c r="S347" i="1"/>
  <c r="K347" i="1"/>
  <c r="J347" i="1"/>
  <c r="Y346" i="1"/>
  <c r="W346" i="1"/>
  <c r="V346" i="1"/>
  <c r="U346" i="1"/>
  <c r="T346" i="1"/>
  <c r="S346" i="1"/>
  <c r="K346" i="1"/>
  <c r="J346" i="1"/>
  <c r="X346" i="1" s="1"/>
  <c r="W345" i="1"/>
  <c r="V345" i="1"/>
  <c r="U345" i="1"/>
  <c r="T345" i="1"/>
  <c r="S345" i="1"/>
  <c r="K345" i="1"/>
  <c r="Y345" i="1" s="1"/>
  <c r="J345" i="1"/>
  <c r="X345" i="1" s="1"/>
  <c r="W344" i="1"/>
  <c r="V344" i="1"/>
  <c r="U344" i="1"/>
  <c r="T344" i="1"/>
  <c r="S344" i="1"/>
  <c r="K344" i="1"/>
  <c r="Y344" i="1" s="1"/>
  <c r="J344" i="1"/>
  <c r="X344" i="1" s="1"/>
  <c r="Y343" i="1"/>
  <c r="W343" i="1"/>
  <c r="V343" i="1"/>
  <c r="U343" i="1"/>
  <c r="T343" i="1"/>
  <c r="S343" i="1"/>
  <c r="K343" i="1"/>
  <c r="J343" i="1"/>
  <c r="X343" i="1" s="1"/>
  <c r="Y342" i="1"/>
  <c r="X342" i="1"/>
  <c r="W342" i="1"/>
  <c r="V342" i="1"/>
  <c r="U342" i="1"/>
  <c r="T342" i="1"/>
  <c r="S342" i="1"/>
  <c r="K342" i="1"/>
  <c r="J342" i="1"/>
  <c r="W341" i="1"/>
  <c r="V341" i="1"/>
  <c r="U341" i="1"/>
  <c r="T341" i="1"/>
  <c r="S341" i="1"/>
  <c r="K341" i="1"/>
  <c r="Y341" i="1" s="1"/>
  <c r="J341" i="1"/>
  <c r="X341" i="1" s="1"/>
  <c r="W340" i="1"/>
  <c r="V340" i="1"/>
  <c r="U340" i="1"/>
  <c r="T340" i="1"/>
  <c r="S340" i="1"/>
  <c r="K340" i="1"/>
  <c r="Y340" i="1" s="1"/>
  <c r="J340" i="1"/>
  <c r="X340" i="1" s="1"/>
  <c r="Y339" i="1"/>
  <c r="X339" i="1"/>
  <c r="W339" i="1"/>
  <c r="V339" i="1"/>
  <c r="U339" i="1"/>
  <c r="T339" i="1"/>
  <c r="S339" i="1"/>
  <c r="K339" i="1"/>
  <c r="J339" i="1"/>
  <c r="Y338" i="1"/>
  <c r="X338" i="1"/>
  <c r="W338" i="1"/>
  <c r="V338" i="1"/>
  <c r="U338" i="1"/>
  <c r="T338" i="1"/>
  <c r="S338" i="1"/>
  <c r="K338" i="1"/>
  <c r="J338" i="1"/>
  <c r="Y337" i="1"/>
  <c r="W337" i="1"/>
  <c r="V337" i="1"/>
  <c r="U337" i="1"/>
  <c r="T337" i="1"/>
  <c r="S337" i="1"/>
  <c r="K337" i="1"/>
  <c r="J337" i="1"/>
  <c r="X337" i="1" s="1"/>
  <c r="Y336" i="1"/>
  <c r="W336" i="1"/>
  <c r="V336" i="1"/>
  <c r="U336" i="1"/>
  <c r="T336" i="1"/>
  <c r="S336" i="1"/>
  <c r="K336" i="1"/>
  <c r="J336" i="1"/>
  <c r="X336" i="1" s="1"/>
  <c r="Y335" i="1"/>
  <c r="W335" i="1"/>
  <c r="V335" i="1"/>
  <c r="U335" i="1"/>
  <c r="T335" i="1"/>
  <c r="S335" i="1"/>
  <c r="K335" i="1"/>
  <c r="J335" i="1"/>
  <c r="X335" i="1" s="1"/>
  <c r="Y334" i="1"/>
  <c r="W334" i="1"/>
  <c r="V334" i="1"/>
  <c r="U334" i="1"/>
  <c r="T334" i="1"/>
  <c r="S334" i="1"/>
  <c r="K334" i="1"/>
  <c r="J334" i="1"/>
  <c r="X334" i="1" s="1"/>
  <c r="W333" i="1"/>
  <c r="V333" i="1"/>
  <c r="U333" i="1"/>
  <c r="T333" i="1"/>
  <c r="S333" i="1"/>
  <c r="K333" i="1"/>
  <c r="Y333" i="1" s="1"/>
  <c r="J333" i="1"/>
  <c r="X333" i="1" s="1"/>
  <c r="W332" i="1"/>
  <c r="V332" i="1"/>
  <c r="U332" i="1"/>
  <c r="T332" i="1"/>
  <c r="S332" i="1"/>
  <c r="K332" i="1"/>
  <c r="Y332" i="1" s="1"/>
  <c r="J332" i="1"/>
  <c r="X332" i="1" s="1"/>
  <c r="Y331" i="1"/>
  <c r="X331" i="1"/>
  <c r="W331" i="1"/>
  <c r="V331" i="1"/>
  <c r="U331" i="1"/>
  <c r="T331" i="1"/>
  <c r="S331" i="1"/>
  <c r="K331" i="1"/>
  <c r="J331" i="1"/>
  <c r="Y330" i="1"/>
  <c r="X330" i="1"/>
  <c r="W330" i="1"/>
  <c r="V330" i="1"/>
  <c r="U330" i="1"/>
  <c r="T330" i="1"/>
  <c r="S330" i="1"/>
  <c r="K330" i="1"/>
  <c r="J330" i="1"/>
  <c r="Y329" i="1"/>
  <c r="W329" i="1"/>
  <c r="V329" i="1"/>
  <c r="U329" i="1"/>
  <c r="T329" i="1"/>
  <c r="S329" i="1"/>
  <c r="K329" i="1"/>
  <c r="J329" i="1"/>
  <c r="X329" i="1" s="1"/>
  <c r="Y328" i="1"/>
  <c r="W328" i="1"/>
  <c r="V328" i="1"/>
  <c r="U328" i="1"/>
  <c r="T328" i="1"/>
  <c r="S328" i="1"/>
  <c r="K328" i="1"/>
  <c r="J328" i="1"/>
  <c r="X328" i="1" s="1"/>
  <c r="Y327" i="1"/>
  <c r="X327" i="1"/>
  <c r="W327" i="1"/>
  <c r="V327" i="1"/>
  <c r="U327" i="1"/>
  <c r="T327" i="1"/>
  <c r="S327" i="1"/>
  <c r="K327" i="1"/>
  <c r="J327" i="1"/>
  <c r="Y326" i="1"/>
  <c r="W326" i="1"/>
  <c r="V326" i="1"/>
  <c r="U326" i="1"/>
  <c r="T326" i="1"/>
  <c r="S326" i="1"/>
  <c r="K326" i="1"/>
  <c r="J326" i="1"/>
  <c r="X326" i="1" s="1"/>
  <c r="W325" i="1"/>
  <c r="V325" i="1"/>
  <c r="U325" i="1"/>
  <c r="T325" i="1"/>
  <c r="S325" i="1"/>
  <c r="K325" i="1"/>
  <c r="Y325" i="1" s="1"/>
  <c r="J325" i="1"/>
  <c r="X325" i="1" s="1"/>
  <c r="W324" i="1"/>
  <c r="V324" i="1"/>
  <c r="U324" i="1"/>
  <c r="T324" i="1"/>
  <c r="S324" i="1"/>
  <c r="K324" i="1"/>
  <c r="Y324" i="1" s="1"/>
  <c r="J324" i="1"/>
  <c r="X324" i="1" s="1"/>
  <c r="Y323" i="1"/>
  <c r="X323" i="1"/>
  <c r="W323" i="1"/>
  <c r="V323" i="1"/>
  <c r="U323" i="1"/>
  <c r="T323" i="1"/>
  <c r="S323" i="1"/>
  <c r="K323" i="1"/>
  <c r="J323" i="1"/>
  <c r="Y322" i="1"/>
  <c r="W322" i="1"/>
  <c r="V322" i="1"/>
  <c r="U322" i="1"/>
  <c r="T322" i="1"/>
  <c r="S322" i="1"/>
  <c r="K322" i="1"/>
  <c r="J322" i="1"/>
  <c r="X322" i="1" s="1"/>
  <c r="Y321" i="1"/>
  <c r="W321" i="1"/>
  <c r="V321" i="1"/>
  <c r="U321" i="1"/>
  <c r="T321" i="1"/>
  <c r="S321" i="1"/>
  <c r="K321" i="1"/>
  <c r="J321" i="1"/>
  <c r="X321" i="1" s="1"/>
  <c r="Y320" i="1"/>
  <c r="W320" i="1"/>
  <c r="V320" i="1"/>
  <c r="U320" i="1"/>
  <c r="T320" i="1"/>
  <c r="S320" i="1"/>
  <c r="K320" i="1"/>
  <c r="J320" i="1"/>
  <c r="X320" i="1" s="1"/>
  <c r="Y319" i="1"/>
  <c r="W319" i="1"/>
  <c r="V319" i="1"/>
  <c r="U319" i="1"/>
  <c r="T319" i="1"/>
  <c r="S319" i="1"/>
  <c r="K319" i="1"/>
  <c r="J319" i="1"/>
  <c r="X319" i="1" s="1"/>
  <c r="W318" i="1"/>
  <c r="V318" i="1"/>
  <c r="U318" i="1"/>
  <c r="T318" i="1"/>
  <c r="S318" i="1"/>
  <c r="K318" i="1"/>
  <c r="Y318" i="1" s="1"/>
  <c r="J318" i="1"/>
  <c r="X318" i="1" s="1"/>
  <c r="W317" i="1"/>
  <c r="V317" i="1"/>
  <c r="U317" i="1"/>
  <c r="T317" i="1"/>
  <c r="S317" i="1"/>
  <c r="K317" i="1"/>
  <c r="Y317" i="1" s="1"/>
  <c r="J317" i="1"/>
  <c r="X317" i="1" s="1"/>
  <c r="X316" i="1"/>
  <c r="W316" i="1"/>
  <c r="V316" i="1"/>
  <c r="U316" i="1"/>
  <c r="T316" i="1"/>
  <c r="S316" i="1"/>
  <c r="K316" i="1"/>
  <c r="Y316" i="1" s="1"/>
  <c r="J316" i="1"/>
  <c r="Y315" i="1"/>
  <c r="W315" i="1"/>
  <c r="V315" i="1"/>
  <c r="U315" i="1"/>
  <c r="T315" i="1"/>
  <c r="S315" i="1"/>
  <c r="K315" i="1"/>
  <c r="J315" i="1"/>
  <c r="X315" i="1" s="1"/>
  <c r="Y314" i="1"/>
  <c r="W314" i="1"/>
  <c r="V314" i="1"/>
  <c r="U314" i="1"/>
  <c r="T314" i="1"/>
  <c r="S314" i="1"/>
  <c r="K314" i="1"/>
  <c r="J314" i="1"/>
  <c r="X314" i="1" s="1"/>
  <c r="Y313" i="1"/>
  <c r="W313" i="1"/>
  <c r="V313" i="1"/>
  <c r="U313" i="1"/>
  <c r="T313" i="1"/>
  <c r="S313" i="1"/>
  <c r="K313" i="1"/>
  <c r="J313" i="1"/>
  <c r="X313" i="1" s="1"/>
  <c r="W312" i="1"/>
  <c r="V312" i="1"/>
  <c r="U312" i="1"/>
  <c r="T312" i="1"/>
  <c r="S312" i="1"/>
  <c r="K312" i="1"/>
  <c r="Y312" i="1" s="1"/>
  <c r="J312" i="1"/>
  <c r="X312" i="1" s="1"/>
  <c r="Y311" i="1"/>
  <c r="X311" i="1"/>
  <c r="W311" i="1"/>
  <c r="V311" i="1"/>
  <c r="U311" i="1"/>
  <c r="T311" i="1"/>
  <c r="S311" i="1"/>
  <c r="K311" i="1"/>
  <c r="J311" i="1"/>
  <c r="Y310" i="1"/>
  <c r="X310" i="1"/>
  <c r="W310" i="1"/>
  <c r="V310" i="1"/>
  <c r="U310" i="1"/>
  <c r="T310" i="1"/>
  <c r="S310" i="1"/>
  <c r="K310" i="1"/>
  <c r="J310" i="1"/>
  <c r="Y309" i="1"/>
  <c r="W309" i="1"/>
  <c r="V309" i="1"/>
  <c r="U309" i="1"/>
  <c r="T309" i="1"/>
  <c r="S309" i="1"/>
  <c r="K309" i="1"/>
  <c r="J309" i="1"/>
  <c r="X309" i="1" s="1"/>
  <c r="W308" i="1"/>
  <c r="V308" i="1"/>
  <c r="U308" i="1"/>
  <c r="T308" i="1"/>
  <c r="S308" i="1"/>
  <c r="K308" i="1"/>
  <c r="Y308" i="1" s="1"/>
  <c r="J308" i="1"/>
  <c r="X308" i="1" s="1"/>
  <c r="Y307" i="1"/>
  <c r="W307" i="1"/>
  <c r="V307" i="1"/>
  <c r="U307" i="1"/>
  <c r="T307" i="1"/>
  <c r="S307" i="1"/>
  <c r="K307" i="1"/>
  <c r="J307" i="1"/>
  <c r="X307" i="1" s="1"/>
  <c r="X306" i="1"/>
  <c r="W306" i="1"/>
  <c r="V306" i="1"/>
  <c r="U306" i="1"/>
  <c r="T306" i="1"/>
  <c r="S306" i="1"/>
  <c r="K306" i="1"/>
  <c r="Y306" i="1" s="1"/>
  <c r="J306" i="1"/>
  <c r="Y305" i="1"/>
  <c r="W305" i="1"/>
  <c r="V305" i="1"/>
  <c r="U305" i="1"/>
  <c r="T305" i="1"/>
  <c r="S305" i="1"/>
  <c r="K305" i="1"/>
  <c r="J305" i="1"/>
  <c r="X305" i="1" s="1"/>
  <c r="Y304" i="1"/>
  <c r="W304" i="1"/>
  <c r="V304" i="1"/>
  <c r="U304" i="1"/>
  <c r="T304" i="1"/>
  <c r="S304" i="1"/>
  <c r="K304" i="1"/>
  <c r="J304" i="1"/>
  <c r="X304" i="1" s="1"/>
  <c r="Y303" i="1"/>
  <c r="W303" i="1"/>
  <c r="V303" i="1"/>
  <c r="U303" i="1"/>
  <c r="T303" i="1"/>
  <c r="S303" i="1"/>
  <c r="K303" i="1"/>
  <c r="J303" i="1"/>
  <c r="X303" i="1" s="1"/>
  <c r="Y302" i="1"/>
  <c r="W302" i="1"/>
  <c r="V302" i="1"/>
  <c r="U302" i="1"/>
  <c r="T302" i="1"/>
  <c r="S302" i="1"/>
  <c r="K302" i="1"/>
  <c r="J302" i="1"/>
  <c r="X302" i="1" s="1"/>
  <c r="W301" i="1"/>
  <c r="V301" i="1"/>
  <c r="U301" i="1"/>
  <c r="T301" i="1"/>
  <c r="S301" i="1"/>
  <c r="K301" i="1"/>
  <c r="Y301" i="1" s="1"/>
  <c r="J301" i="1"/>
  <c r="X301" i="1" s="1"/>
  <c r="X300" i="1"/>
  <c r="W300" i="1"/>
  <c r="V300" i="1"/>
  <c r="U300" i="1"/>
  <c r="T300" i="1"/>
  <c r="S300" i="1"/>
  <c r="K300" i="1"/>
  <c r="Y300" i="1" s="1"/>
  <c r="J300" i="1"/>
  <c r="Y299" i="1"/>
  <c r="X299" i="1"/>
  <c r="W299" i="1"/>
  <c r="V299" i="1"/>
  <c r="U299" i="1"/>
  <c r="T299" i="1"/>
  <c r="S299" i="1"/>
  <c r="K299" i="1"/>
  <c r="J299" i="1"/>
  <c r="Y298" i="1"/>
  <c r="X298" i="1"/>
  <c r="W298" i="1"/>
  <c r="V298" i="1"/>
  <c r="U298" i="1"/>
  <c r="T298" i="1"/>
  <c r="S298" i="1"/>
  <c r="K298" i="1"/>
  <c r="J298" i="1"/>
  <c r="W297" i="1"/>
  <c r="V297" i="1"/>
  <c r="U297" i="1"/>
  <c r="T297" i="1"/>
  <c r="S297" i="1"/>
  <c r="K297" i="1"/>
  <c r="Y297" i="1" s="1"/>
  <c r="J297" i="1"/>
  <c r="X297" i="1" s="1"/>
  <c r="W296" i="1"/>
  <c r="V296" i="1"/>
  <c r="U296" i="1"/>
  <c r="T296" i="1"/>
  <c r="S296" i="1"/>
  <c r="K296" i="1"/>
  <c r="Y296" i="1" s="1"/>
  <c r="J296" i="1"/>
  <c r="X296" i="1" s="1"/>
  <c r="Y295" i="1"/>
  <c r="X295" i="1"/>
  <c r="W295" i="1"/>
  <c r="V295" i="1"/>
  <c r="U295" i="1"/>
  <c r="T295" i="1"/>
  <c r="S295" i="1"/>
  <c r="K295" i="1"/>
  <c r="J295" i="1"/>
  <c r="Y294" i="1"/>
  <c r="X294" i="1"/>
  <c r="W294" i="1"/>
  <c r="V294" i="1"/>
  <c r="U294" i="1"/>
  <c r="T294" i="1"/>
  <c r="S294" i="1"/>
  <c r="K294" i="1"/>
  <c r="J294" i="1"/>
  <c r="Y293" i="1"/>
  <c r="W293" i="1"/>
  <c r="V293" i="1"/>
  <c r="U293" i="1"/>
  <c r="T293" i="1"/>
  <c r="S293" i="1"/>
  <c r="K293" i="1"/>
  <c r="J293" i="1"/>
  <c r="X293" i="1" s="1"/>
  <c r="Y292" i="1"/>
  <c r="W292" i="1"/>
  <c r="V292" i="1"/>
  <c r="U292" i="1"/>
  <c r="T292" i="1"/>
  <c r="S292" i="1"/>
  <c r="K292" i="1"/>
  <c r="J292" i="1"/>
  <c r="X292" i="1" s="1"/>
  <c r="Y291" i="1"/>
  <c r="W291" i="1"/>
  <c r="V291" i="1"/>
  <c r="U291" i="1"/>
  <c r="T291" i="1"/>
  <c r="S291" i="1"/>
  <c r="K291" i="1"/>
  <c r="J291" i="1"/>
  <c r="X291" i="1" s="1"/>
  <c r="X290" i="1"/>
  <c r="W290" i="1"/>
  <c r="V290" i="1"/>
  <c r="U290" i="1"/>
  <c r="T290" i="1"/>
  <c r="S290" i="1"/>
  <c r="K290" i="1"/>
  <c r="Y290" i="1" s="1"/>
  <c r="J290" i="1"/>
  <c r="W289" i="1"/>
  <c r="V289" i="1"/>
  <c r="U289" i="1"/>
  <c r="T289" i="1"/>
  <c r="S289" i="1"/>
  <c r="K289" i="1"/>
  <c r="Y289" i="1" s="1"/>
  <c r="J289" i="1"/>
  <c r="X289" i="1" s="1"/>
  <c r="Y288" i="1"/>
  <c r="X288" i="1"/>
  <c r="W288" i="1"/>
  <c r="V288" i="1"/>
  <c r="U288" i="1"/>
  <c r="T288" i="1"/>
  <c r="S288" i="1"/>
  <c r="K288" i="1"/>
  <c r="J288" i="1"/>
  <c r="Y287" i="1"/>
  <c r="X287" i="1"/>
  <c r="W287" i="1"/>
  <c r="V287" i="1"/>
  <c r="U287" i="1"/>
  <c r="T287" i="1"/>
  <c r="S287" i="1"/>
  <c r="K287" i="1"/>
  <c r="J287" i="1"/>
  <c r="W286" i="1"/>
  <c r="V286" i="1"/>
  <c r="U286" i="1"/>
  <c r="T286" i="1"/>
  <c r="S286" i="1"/>
  <c r="K286" i="1"/>
  <c r="Y286" i="1" s="1"/>
  <c r="J286" i="1"/>
  <c r="X286" i="1" s="1"/>
  <c r="W285" i="1"/>
  <c r="V285" i="1"/>
  <c r="U285" i="1"/>
  <c r="T285" i="1"/>
  <c r="S285" i="1"/>
  <c r="K285" i="1"/>
  <c r="Y285" i="1" s="1"/>
  <c r="J285" i="1"/>
  <c r="X285" i="1" s="1"/>
  <c r="X284" i="1"/>
  <c r="W284" i="1"/>
  <c r="V284" i="1"/>
  <c r="U284" i="1"/>
  <c r="T284" i="1"/>
  <c r="S284" i="1"/>
  <c r="K284" i="1"/>
  <c r="Y284" i="1" s="1"/>
  <c r="J284" i="1"/>
  <c r="Y283" i="1"/>
  <c r="X283" i="1"/>
  <c r="W283" i="1"/>
  <c r="V283" i="1"/>
  <c r="U283" i="1"/>
  <c r="T283" i="1"/>
  <c r="S283" i="1"/>
  <c r="K283" i="1"/>
  <c r="J283" i="1"/>
  <c r="W282" i="1"/>
  <c r="V282" i="1"/>
  <c r="U282" i="1"/>
  <c r="T282" i="1"/>
  <c r="S282" i="1"/>
  <c r="K282" i="1"/>
  <c r="Y282" i="1" s="1"/>
  <c r="J282" i="1"/>
  <c r="X282" i="1" s="1"/>
  <c r="W281" i="1"/>
  <c r="V281" i="1"/>
  <c r="U281" i="1"/>
  <c r="T281" i="1"/>
  <c r="S281" i="1"/>
  <c r="K281" i="1"/>
  <c r="Y281" i="1" s="1"/>
  <c r="J281" i="1"/>
  <c r="X281" i="1" s="1"/>
  <c r="Y280" i="1"/>
  <c r="W280" i="1"/>
  <c r="V280" i="1"/>
  <c r="U280" i="1"/>
  <c r="T280" i="1"/>
  <c r="S280" i="1"/>
  <c r="K280" i="1"/>
  <c r="J280" i="1"/>
  <c r="X280" i="1" s="1"/>
  <c r="Y279" i="1"/>
  <c r="X279" i="1"/>
  <c r="W279" i="1"/>
  <c r="V279" i="1"/>
  <c r="U279" i="1"/>
  <c r="T279" i="1"/>
  <c r="S279" i="1"/>
  <c r="K279" i="1"/>
  <c r="J279" i="1"/>
  <c r="Y278" i="1"/>
  <c r="W278" i="1"/>
  <c r="V278" i="1"/>
  <c r="U278" i="1"/>
  <c r="T278" i="1"/>
  <c r="S278" i="1"/>
  <c r="K278" i="1"/>
  <c r="J278" i="1"/>
  <c r="X278" i="1" s="1"/>
  <c r="Y277" i="1"/>
  <c r="W277" i="1"/>
  <c r="V277" i="1"/>
  <c r="U277" i="1"/>
  <c r="T277" i="1"/>
  <c r="S277" i="1"/>
  <c r="K277" i="1"/>
  <c r="J277" i="1"/>
  <c r="X277" i="1" s="1"/>
  <c r="Y276" i="1"/>
  <c r="X276" i="1"/>
  <c r="W276" i="1"/>
  <c r="V276" i="1"/>
  <c r="U276" i="1"/>
  <c r="T276" i="1"/>
  <c r="S276" i="1"/>
  <c r="K276" i="1"/>
  <c r="J276" i="1"/>
  <c r="Y275" i="1"/>
  <c r="W275" i="1"/>
  <c r="V275" i="1"/>
  <c r="U275" i="1"/>
  <c r="T275" i="1"/>
  <c r="S275" i="1"/>
  <c r="K275" i="1"/>
  <c r="J275" i="1"/>
  <c r="X275" i="1" s="1"/>
  <c r="X274" i="1"/>
  <c r="W274" i="1"/>
  <c r="V274" i="1"/>
  <c r="U274" i="1"/>
  <c r="T274" i="1"/>
  <c r="S274" i="1"/>
  <c r="K274" i="1"/>
  <c r="Y274" i="1" s="1"/>
  <c r="J274" i="1"/>
  <c r="Y273" i="1"/>
  <c r="W273" i="1"/>
  <c r="V273" i="1"/>
  <c r="U273" i="1"/>
  <c r="T273" i="1"/>
  <c r="S273" i="1"/>
  <c r="K273" i="1"/>
  <c r="J273" i="1"/>
  <c r="X273" i="1" s="1"/>
  <c r="Y272" i="1"/>
  <c r="X272" i="1"/>
  <c r="W272" i="1"/>
  <c r="V272" i="1"/>
  <c r="U272" i="1"/>
  <c r="T272" i="1"/>
  <c r="S272" i="1"/>
  <c r="K272" i="1"/>
  <c r="J272" i="1"/>
  <c r="Y271" i="1"/>
  <c r="W271" i="1"/>
  <c r="V271" i="1"/>
  <c r="U271" i="1"/>
  <c r="T271" i="1"/>
  <c r="S271" i="1"/>
  <c r="K271" i="1"/>
  <c r="J271" i="1"/>
  <c r="X271" i="1" s="1"/>
  <c r="W270" i="1"/>
  <c r="V270" i="1"/>
  <c r="U270" i="1"/>
  <c r="T270" i="1"/>
  <c r="S270" i="1"/>
  <c r="K270" i="1"/>
  <c r="Y270" i="1" s="1"/>
  <c r="J270" i="1"/>
  <c r="X270" i="1" s="1"/>
  <c r="W269" i="1"/>
  <c r="V269" i="1"/>
  <c r="U269" i="1"/>
  <c r="T269" i="1"/>
  <c r="S269" i="1"/>
  <c r="K269" i="1"/>
  <c r="Y269" i="1" s="1"/>
  <c r="J269" i="1"/>
  <c r="X269" i="1" s="1"/>
  <c r="X268" i="1"/>
  <c r="W268" i="1"/>
  <c r="V268" i="1"/>
  <c r="U268" i="1"/>
  <c r="T268" i="1"/>
  <c r="S268" i="1"/>
  <c r="K268" i="1"/>
  <c r="Y268" i="1" s="1"/>
  <c r="J268" i="1"/>
  <c r="Y267" i="1"/>
  <c r="W267" i="1"/>
  <c r="V267" i="1"/>
  <c r="U267" i="1"/>
  <c r="T267" i="1"/>
  <c r="S267" i="1"/>
  <c r="K267" i="1"/>
  <c r="J267" i="1"/>
  <c r="X267" i="1" s="1"/>
  <c r="Y266" i="1"/>
  <c r="W266" i="1"/>
  <c r="V266" i="1"/>
  <c r="U266" i="1"/>
  <c r="T266" i="1"/>
  <c r="S266" i="1"/>
  <c r="K266" i="1"/>
  <c r="J266" i="1"/>
  <c r="X266" i="1" s="1"/>
  <c r="Y265" i="1"/>
  <c r="W265" i="1"/>
  <c r="V265" i="1"/>
  <c r="U265" i="1"/>
  <c r="T265" i="1"/>
  <c r="S265" i="1"/>
  <c r="K265" i="1"/>
  <c r="J265" i="1"/>
  <c r="X265" i="1" s="1"/>
  <c r="W264" i="1"/>
  <c r="V264" i="1"/>
  <c r="U264" i="1"/>
  <c r="T264" i="1"/>
  <c r="S264" i="1"/>
  <c r="K264" i="1"/>
  <c r="Y264" i="1" s="1"/>
  <c r="J264" i="1"/>
  <c r="X264" i="1" s="1"/>
  <c r="Y263" i="1"/>
  <c r="X263" i="1"/>
  <c r="W263" i="1"/>
  <c r="V263" i="1"/>
  <c r="U263" i="1"/>
  <c r="T263" i="1"/>
  <c r="S263" i="1"/>
  <c r="K263" i="1"/>
  <c r="J263" i="1"/>
  <c r="Y262" i="1"/>
  <c r="X262" i="1"/>
  <c r="W262" i="1"/>
  <c r="V262" i="1"/>
  <c r="U262" i="1"/>
  <c r="T262" i="1"/>
  <c r="S262" i="1"/>
  <c r="K262" i="1"/>
  <c r="J262" i="1"/>
  <c r="Y261" i="1"/>
  <c r="W261" i="1"/>
  <c r="V261" i="1"/>
  <c r="U261" i="1"/>
  <c r="T261" i="1"/>
  <c r="S261" i="1"/>
  <c r="K261" i="1"/>
  <c r="J261" i="1"/>
  <c r="X261" i="1" s="1"/>
  <c r="W260" i="1"/>
  <c r="V260" i="1"/>
  <c r="U260" i="1"/>
  <c r="T260" i="1"/>
  <c r="S260" i="1"/>
  <c r="K260" i="1"/>
  <c r="Y260" i="1" s="1"/>
  <c r="J260" i="1"/>
  <c r="X260" i="1" s="1"/>
  <c r="Y259" i="1"/>
  <c r="W259" i="1"/>
  <c r="V259" i="1"/>
  <c r="U259" i="1"/>
  <c r="T259" i="1"/>
  <c r="S259" i="1"/>
  <c r="K259" i="1"/>
  <c r="J259" i="1"/>
  <c r="X259" i="1" s="1"/>
  <c r="X258" i="1"/>
  <c r="W258" i="1"/>
  <c r="V258" i="1"/>
  <c r="U258" i="1"/>
  <c r="T258" i="1"/>
  <c r="S258" i="1"/>
  <c r="K258" i="1"/>
  <c r="Y258" i="1" s="1"/>
  <c r="J258" i="1"/>
  <c r="Y257" i="1"/>
  <c r="W257" i="1"/>
  <c r="V257" i="1"/>
  <c r="U257" i="1"/>
  <c r="T257" i="1"/>
  <c r="S257" i="1"/>
  <c r="K257" i="1"/>
  <c r="J257" i="1"/>
  <c r="X257" i="1" s="1"/>
  <c r="Y256" i="1"/>
  <c r="W256" i="1"/>
  <c r="V256" i="1"/>
  <c r="U256" i="1"/>
  <c r="T256" i="1"/>
  <c r="S256" i="1"/>
  <c r="K256" i="1"/>
  <c r="J256" i="1"/>
  <c r="X256" i="1" s="1"/>
  <c r="Y255" i="1"/>
  <c r="W255" i="1"/>
  <c r="V255" i="1"/>
  <c r="U255" i="1"/>
  <c r="T255" i="1"/>
  <c r="S255" i="1"/>
  <c r="K255" i="1"/>
  <c r="J255" i="1"/>
  <c r="X255" i="1" s="1"/>
  <c r="Y254" i="1"/>
  <c r="W254" i="1"/>
  <c r="V254" i="1"/>
  <c r="U254" i="1"/>
  <c r="T254" i="1"/>
  <c r="S254" i="1"/>
  <c r="K254" i="1"/>
  <c r="J254" i="1"/>
  <c r="X254" i="1" s="1"/>
  <c r="W253" i="1"/>
  <c r="V253" i="1"/>
  <c r="U253" i="1"/>
  <c r="T253" i="1"/>
  <c r="S253" i="1"/>
  <c r="K253" i="1"/>
  <c r="Y253" i="1" s="1"/>
  <c r="J253" i="1"/>
  <c r="X253" i="1" s="1"/>
  <c r="X252" i="1"/>
  <c r="W252" i="1"/>
  <c r="V252" i="1"/>
  <c r="U252" i="1"/>
  <c r="T252" i="1"/>
  <c r="S252" i="1"/>
  <c r="K252" i="1"/>
  <c r="Y252" i="1" s="1"/>
  <c r="J252" i="1"/>
  <c r="Y251" i="1"/>
  <c r="X251" i="1"/>
  <c r="W251" i="1"/>
  <c r="V251" i="1"/>
  <c r="U251" i="1"/>
  <c r="T251" i="1"/>
  <c r="S251" i="1"/>
  <c r="K251" i="1"/>
  <c r="J251" i="1"/>
  <c r="Y250" i="1"/>
  <c r="X250" i="1"/>
  <c r="W250" i="1"/>
  <c r="V250" i="1"/>
  <c r="U250" i="1"/>
  <c r="T250" i="1"/>
  <c r="S250" i="1"/>
  <c r="K250" i="1"/>
  <c r="J250" i="1"/>
  <c r="Y249" i="1"/>
  <c r="W249" i="1"/>
  <c r="V249" i="1"/>
  <c r="U249" i="1"/>
  <c r="T249" i="1"/>
  <c r="S249" i="1"/>
  <c r="K249" i="1"/>
  <c r="J249" i="1"/>
  <c r="X249" i="1" s="1"/>
  <c r="W248" i="1"/>
  <c r="V248" i="1"/>
  <c r="U248" i="1"/>
  <c r="T248" i="1"/>
  <c r="S248" i="1"/>
  <c r="K248" i="1"/>
  <c r="Y248" i="1" s="1"/>
  <c r="J248" i="1"/>
  <c r="X248" i="1" s="1"/>
  <c r="Y247" i="1"/>
  <c r="X247" i="1"/>
  <c r="W247" i="1"/>
  <c r="V247" i="1"/>
  <c r="U247" i="1"/>
  <c r="T247" i="1"/>
  <c r="S247" i="1"/>
  <c r="K247" i="1"/>
  <c r="J247" i="1"/>
  <c r="Y246" i="1"/>
  <c r="X246" i="1"/>
  <c r="W246" i="1"/>
  <c r="V246" i="1"/>
  <c r="U246" i="1"/>
  <c r="T246" i="1"/>
  <c r="S246" i="1"/>
  <c r="K246" i="1"/>
  <c r="J246" i="1"/>
  <c r="Y245" i="1"/>
  <c r="W245" i="1"/>
  <c r="V245" i="1"/>
  <c r="U245" i="1"/>
  <c r="T245" i="1"/>
  <c r="S245" i="1"/>
  <c r="K245" i="1"/>
  <c r="J245" i="1"/>
  <c r="X245" i="1" s="1"/>
  <c r="Y244" i="1"/>
  <c r="W244" i="1"/>
  <c r="V244" i="1"/>
  <c r="U244" i="1"/>
  <c r="T244" i="1"/>
  <c r="S244" i="1"/>
  <c r="K244" i="1"/>
  <c r="J244" i="1"/>
  <c r="X244" i="1" s="1"/>
  <c r="Y243" i="1"/>
  <c r="W243" i="1"/>
  <c r="V243" i="1"/>
  <c r="U243" i="1"/>
  <c r="T243" i="1"/>
  <c r="S243" i="1"/>
  <c r="K243" i="1"/>
  <c r="J243" i="1"/>
  <c r="X243" i="1" s="1"/>
  <c r="X242" i="1"/>
  <c r="W242" i="1"/>
  <c r="V242" i="1"/>
  <c r="U242" i="1"/>
  <c r="T242" i="1"/>
  <c r="S242" i="1"/>
  <c r="K242" i="1"/>
  <c r="Y242" i="1" s="1"/>
  <c r="J242" i="1"/>
  <c r="W241" i="1"/>
  <c r="V241" i="1"/>
  <c r="U241" i="1"/>
  <c r="T241" i="1"/>
  <c r="S241" i="1"/>
  <c r="K241" i="1"/>
  <c r="Y241" i="1" s="1"/>
  <c r="J241" i="1"/>
  <c r="X241" i="1" s="1"/>
  <c r="Y240" i="1"/>
  <c r="X240" i="1"/>
  <c r="W240" i="1"/>
  <c r="V240" i="1"/>
  <c r="U240" i="1"/>
  <c r="T240" i="1"/>
  <c r="S240" i="1"/>
  <c r="K240" i="1"/>
  <c r="J240" i="1"/>
  <c r="Y239" i="1"/>
  <c r="X239" i="1"/>
  <c r="W239" i="1"/>
  <c r="V239" i="1"/>
  <c r="U239" i="1"/>
  <c r="T239" i="1"/>
  <c r="S239" i="1"/>
  <c r="K239" i="1"/>
  <c r="J239" i="1"/>
  <c r="W238" i="1"/>
  <c r="V238" i="1"/>
  <c r="U238" i="1"/>
  <c r="T238" i="1"/>
  <c r="S238" i="1"/>
  <c r="K238" i="1"/>
  <c r="Y238" i="1" s="1"/>
  <c r="J238" i="1"/>
  <c r="X238" i="1" s="1"/>
  <c r="X237" i="1"/>
  <c r="W237" i="1"/>
  <c r="V237" i="1"/>
  <c r="U237" i="1"/>
  <c r="T237" i="1"/>
  <c r="S237" i="1"/>
  <c r="K237" i="1"/>
  <c r="Y237" i="1" s="1"/>
  <c r="J237" i="1"/>
  <c r="Y236" i="1"/>
  <c r="X236" i="1"/>
  <c r="W236" i="1"/>
  <c r="V236" i="1"/>
  <c r="U236" i="1"/>
  <c r="T236" i="1"/>
  <c r="S236" i="1"/>
  <c r="K236" i="1"/>
  <c r="J236" i="1"/>
  <c r="Y235" i="1"/>
  <c r="X235" i="1"/>
  <c r="W235" i="1"/>
  <c r="V235" i="1"/>
  <c r="U235" i="1"/>
  <c r="T235" i="1"/>
  <c r="S235" i="1"/>
  <c r="K235" i="1"/>
  <c r="J235" i="1"/>
  <c r="W234" i="1"/>
  <c r="V234" i="1"/>
  <c r="U234" i="1"/>
  <c r="T234" i="1"/>
  <c r="S234" i="1"/>
  <c r="K234" i="1"/>
  <c r="Y234" i="1" s="1"/>
  <c r="J234" i="1"/>
  <c r="X234" i="1" s="1"/>
  <c r="X233" i="1"/>
  <c r="W233" i="1"/>
  <c r="V233" i="1"/>
  <c r="U233" i="1"/>
  <c r="T233" i="1"/>
  <c r="S233" i="1"/>
  <c r="K233" i="1"/>
  <c r="Y233" i="1" s="1"/>
  <c r="J233" i="1"/>
  <c r="Y232" i="1"/>
  <c r="X232" i="1"/>
  <c r="W232" i="1"/>
  <c r="V232" i="1"/>
  <c r="U232" i="1"/>
  <c r="T232" i="1"/>
  <c r="S232" i="1"/>
  <c r="K232" i="1"/>
  <c r="J232" i="1"/>
  <c r="Y231" i="1"/>
  <c r="X231" i="1"/>
  <c r="W231" i="1"/>
  <c r="V231" i="1"/>
  <c r="U231" i="1"/>
  <c r="T231" i="1"/>
  <c r="S231" i="1"/>
  <c r="K231" i="1"/>
  <c r="J231" i="1"/>
  <c r="W230" i="1"/>
  <c r="V230" i="1"/>
  <c r="U230" i="1"/>
  <c r="T230" i="1"/>
  <c r="S230" i="1"/>
  <c r="K230" i="1"/>
  <c r="Y230" i="1" s="1"/>
  <c r="J230" i="1"/>
  <c r="X230" i="1" s="1"/>
  <c r="X229" i="1"/>
  <c r="W229" i="1"/>
  <c r="V229" i="1"/>
  <c r="U229" i="1"/>
  <c r="T229" i="1"/>
  <c r="S229" i="1"/>
  <c r="K229" i="1"/>
  <c r="Y229" i="1" s="1"/>
  <c r="J229" i="1"/>
  <c r="Y228" i="1"/>
  <c r="X228" i="1"/>
  <c r="W228" i="1"/>
  <c r="V228" i="1"/>
  <c r="U228" i="1"/>
  <c r="T228" i="1"/>
  <c r="S228" i="1"/>
  <c r="K228" i="1"/>
  <c r="J228" i="1"/>
  <c r="Y227" i="1"/>
  <c r="X227" i="1"/>
  <c r="W227" i="1"/>
  <c r="V227" i="1"/>
  <c r="U227" i="1"/>
  <c r="T227" i="1"/>
  <c r="S227" i="1"/>
  <c r="K227" i="1"/>
  <c r="J227" i="1"/>
  <c r="W226" i="1"/>
  <c r="V226" i="1"/>
  <c r="U226" i="1"/>
  <c r="T226" i="1"/>
  <c r="S226" i="1"/>
  <c r="K226" i="1"/>
  <c r="Y226" i="1" s="1"/>
  <c r="J226" i="1"/>
  <c r="X226" i="1" s="1"/>
  <c r="X225" i="1"/>
  <c r="W225" i="1"/>
  <c r="V225" i="1"/>
  <c r="U225" i="1"/>
  <c r="T225" i="1"/>
  <c r="S225" i="1"/>
  <c r="K225" i="1"/>
  <c r="Y225" i="1" s="1"/>
  <c r="J225" i="1"/>
  <c r="Y224" i="1"/>
  <c r="X224" i="1"/>
  <c r="W224" i="1"/>
  <c r="V224" i="1"/>
  <c r="U224" i="1"/>
  <c r="T224" i="1"/>
  <c r="S224" i="1"/>
  <c r="K224" i="1"/>
  <c r="J224" i="1"/>
  <c r="Y223" i="1"/>
  <c r="X223" i="1"/>
  <c r="W223" i="1"/>
  <c r="V223" i="1"/>
  <c r="U223" i="1"/>
  <c r="T223" i="1"/>
  <c r="S223" i="1"/>
  <c r="K223" i="1"/>
  <c r="J223" i="1"/>
  <c r="W222" i="1"/>
  <c r="V222" i="1"/>
  <c r="U222" i="1"/>
  <c r="T222" i="1"/>
  <c r="S222" i="1"/>
  <c r="K222" i="1"/>
  <c r="Y222" i="1" s="1"/>
  <c r="J222" i="1"/>
  <c r="X222" i="1" s="1"/>
  <c r="X221" i="1"/>
  <c r="W221" i="1"/>
  <c r="V221" i="1"/>
  <c r="U221" i="1"/>
  <c r="T221" i="1"/>
  <c r="S221" i="1"/>
  <c r="K221" i="1"/>
  <c r="Y221" i="1" s="1"/>
  <c r="J221" i="1"/>
  <c r="Y220" i="1"/>
  <c r="X220" i="1"/>
  <c r="W220" i="1"/>
  <c r="V220" i="1"/>
  <c r="U220" i="1"/>
  <c r="T220" i="1"/>
  <c r="S220" i="1"/>
  <c r="K220" i="1"/>
  <c r="J220" i="1"/>
  <c r="Y219" i="1"/>
  <c r="X219" i="1"/>
  <c r="W219" i="1"/>
  <c r="V219" i="1"/>
  <c r="U219" i="1"/>
  <c r="T219" i="1"/>
  <c r="S219" i="1"/>
  <c r="K219" i="1"/>
  <c r="J219" i="1"/>
  <c r="W218" i="1"/>
  <c r="V218" i="1"/>
  <c r="U218" i="1"/>
  <c r="T218" i="1"/>
  <c r="S218" i="1"/>
  <c r="K218" i="1"/>
  <c r="Y218" i="1" s="1"/>
  <c r="J218" i="1"/>
  <c r="X218" i="1" s="1"/>
  <c r="X217" i="1"/>
  <c r="W217" i="1"/>
  <c r="V217" i="1"/>
  <c r="U217" i="1"/>
  <c r="T217" i="1"/>
  <c r="S217" i="1"/>
  <c r="K217" i="1"/>
  <c r="Y217" i="1" s="1"/>
  <c r="J217" i="1"/>
  <c r="Y216" i="1"/>
  <c r="X216" i="1"/>
  <c r="W216" i="1"/>
  <c r="V216" i="1"/>
  <c r="U216" i="1"/>
  <c r="T216" i="1"/>
  <c r="S216" i="1"/>
  <c r="K216" i="1"/>
  <c r="J216" i="1"/>
  <c r="Y215" i="1"/>
  <c r="X215" i="1"/>
  <c r="W215" i="1"/>
  <c r="V215" i="1"/>
  <c r="U215" i="1"/>
  <c r="T215" i="1"/>
  <c r="S215" i="1"/>
  <c r="K215" i="1"/>
  <c r="J215" i="1"/>
  <c r="W214" i="1"/>
  <c r="V214" i="1"/>
  <c r="U214" i="1"/>
  <c r="T214" i="1"/>
  <c r="S214" i="1"/>
  <c r="K214" i="1"/>
  <c r="Y214" i="1" s="1"/>
  <c r="J214" i="1"/>
  <c r="X214" i="1" s="1"/>
  <c r="X213" i="1"/>
  <c r="W213" i="1"/>
  <c r="V213" i="1"/>
  <c r="U213" i="1"/>
  <c r="T213" i="1"/>
  <c r="S213" i="1"/>
  <c r="K213" i="1"/>
  <c r="Y213" i="1" s="1"/>
  <c r="J213" i="1"/>
  <c r="Y212" i="1"/>
  <c r="X212" i="1"/>
  <c r="W212" i="1"/>
  <c r="V212" i="1"/>
  <c r="U212" i="1"/>
  <c r="T212" i="1"/>
  <c r="S212" i="1"/>
  <c r="K212" i="1"/>
  <c r="J212" i="1"/>
  <c r="Y211" i="1"/>
  <c r="X211" i="1"/>
  <c r="W211" i="1"/>
  <c r="V211" i="1"/>
  <c r="U211" i="1"/>
  <c r="T211" i="1"/>
  <c r="S211" i="1"/>
  <c r="K211" i="1"/>
  <c r="J211" i="1"/>
  <c r="W210" i="1"/>
  <c r="V210" i="1"/>
  <c r="U210" i="1"/>
  <c r="T210" i="1"/>
  <c r="S210" i="1"/>
  <c r="K210" i="1"/>
  <c r="Y210" i="1" s="1"/>
  <c r="J210" i="1"/>
  <c r="X210" i="1" s="1"/>
  <c r="X209" i="1"/>
  <c r="W209" i="1"/>
  <c r="V209" i="1"/>
  <c r="U209" i="1"/>
  <c r="T209" i="1"/>
  <c r="S209" i="1"/>
  <c r="K209" i="1"/>
  <c r="Y209" i="1" s="1"/>
  <c r="J209" i="1"/>
  <c r="Y208" i="1"/>
  <c r="X208" i="1"/>
  <c r="W208" i="1"/>
  <c r="V208" i="1"/>
  <c r="U208" i="1"/>
  <c r="T208" i="1"/>
  <c r="S208" i="1"/>
  <c r="K208" i="1"/>
  <c r="J208" i="1"/>
  <c r="Y207" i="1"/>
  <c r="X207" i="1"/>
  <c r="W207" i="1"/>
  <c r="V207" i="1"/>
  <c r="U207" i="1"/>
  <c r="T207" i="1"/>
  <c r="S207" i="1"/>
  <c r="K207" i="1"/>
  <c r="J207" i="1"/>
  <c r="W206" i="1"/>
  <c r="V206" i="1"/>
  <c r="U206" i="1"/>
  <c r="T206" i="1"/>
  <c r="S206" i="1"/>
  <c r="K206" i="1"/>
  <c r="Y206" i="1" s="1"/>
  <c r="J206" i="1"/>
  <c r="X206" i="1" s="1"/>
  <c r="X205" i="1"/>
  <c r="W205" i="1"/>
  <c r="V205" i="1"/>
  <c r="U205" i="1"/>
  <c r="T205" i="1"/>
  <c r="S205" i="1"/>
  <c r="K205" i="1"/>
  <c r="Y205" i="1" s="1"/>
  <c r="J205" i="1"/>
  <c r="Y204" i="1"/>
  <c r="X204" i="1"/>
  <c r="W204" i="1"/>
  <c r="V204" i="1"/>
  <c r="U204" i="1"/>
  <c r="T204" i="1"/>
  <c r="S204" i="1"/>
  <c r="K204" i="1"/>
  <c r="J204" i="1"/>
  <c r="Y203" i="1"/>
  <c r="X203" i="1"/>
  <c r="W203" i="1"/>
  <c r="V203" i="1"/>
  <c r="U203" i="1"/>
  <c r="T203" i="1"/>
  <c r="S203" i="1"/>
  <c r="K203" i="1"/>
  <c r="J203" i="1"/>
  <c r="W202" i="1"/>
  <c r="V202" i="1"/>
  <c r="U202" i="1"/>
  <c r="T202" i="1"/>
  <c r="S202" i="1"/>
  <c r="K202" i="1"/>
  <c r="Y202" i="1" s="1"/>
  <c r="J202" i="1"/>
  <c r="X202" i="1" s="1"/>
  <c r="X201" i="1"/>
  <c r="W201" i="1"/>
  <c r="V201" i="1"/>
  <c r="U201" i="1"/>
  <c r="T201" i="1"/>
  <c r="S201" i="1"/>
  <c r="K201" i="1"/>
  <c r="Y201" i="1" s="1"/>
  <c r="J201" i="1"/>
  <c r="Y200" i="1"/>
  <c r="X200" i="1"/>
  <c r="W200" i="1"/>
  <c r="V200" i="1"/>
  <c r="U200" i="1"/>
  <c r="T200" i="1"/>
  <c r="S200" i="1"/>
  <c r="K200" i="1"/>
  <c r="J200" i="1"/>
  <c r="Y199" i="1"/>
  <c r="X199" i="1"/>
  <c r="W199" i="1"/>
  <c r="V199" i="1"/>
  <c r="U199" i="1"/>
  <c r="T199" i="1"/>
  <c r="S199" i="1"/>
  <c r="K199" i="1"/>
  <c r="J199" i="1"/>
  <c r="W198" i="1"/>
  <c r="V198" i="1"/>
  <c r="U198" i="1"/>
  <c r="T198" i="1"/>
  <c r="S198" i="1"/>
  <c r="K198" i="1"/>
  <c r="Y198" i="1" s="1"/>
  <c r="J198" i="1"/>
  <c r="X198" i="1" s="1"/>
  <c r="X197" i="1"/>
  <c r="W197" i="1"/>
  <c r="V197" i="1"/>
  <c r="U197" i="1"/>
  <c r="T197" i="1"/>
  <c r="S197" i="1"/>
  <c r="K197" i="1"/>
  <c r="Y197" i="1" s="1"/>
  <c r="J197" i="1"/>
  <c r="Y196" i="1"/>
  <c r="X196" i="1"/>
  <c r="W196" i="1"/>
  <c r="V196" i="1"/>
  <c r="U196" i="1"/>
  <c r="T196" i="1"/>
  <c r="S196" i="1"/>
  <c r="K196" i="1"/>
  <c r="J196" i="1"/>
  <c r="Y195" i="1"/>
  <c r="X195" i="1"/>
  <c r="W195" i="1"/>
  <c r="V195" i="1"/>
  <c r="U195" i="1"/>
  <c r="T195" i="1"/>
  <c r="S195" i="1"/>
  <c r="K195" i="1"/>
  <c r="J195" i="1"/>
  <c r="W194" i="1"/>
  <c r="V194" i="1"/>
  <c r="U194" i="1"/>
  <c r="T194" i="1"/>
  <c r="S194" i="1"/>
  <c r="K194" i="1"/>
  <c r="Y194" i="1" s="1"/>
  <c r="J194" i="1"/>
  <c r="X194" i="1" s="1"/>
  <c r="X193" i="1"/>
  <c r="W193" i="1"/>
  <c r="V193" i="1"/>
  <c r="U193" i="1"/>
  <c r="T193" i="1"/>
  <c r="S193" i="1"/>
  <c r="K193" i="1"/>
  <c r="Y193" i="1" s="1"/>
  <c r="J193" i="1"/>
  <c r="Y192" i="1"/>
  <c r="X192" i="1"/>
  <c r="W192" i="1"/>
  <c r="V192" i="1"/>
  <c r="U192" i="1"/>
  <c r="T192" i="1"/>
  <c r="S192" i="1"/>
  <c r="K192" i="1"/>
  <c r="J192" i="1"/>
  <c r="Y191" i="1"/>
  <c r="X191" i="1"/>
  <c r="W191" i="1"/>
  <c r="V191" i="1"/>
  <c r="U191" i="1"/>
  <c r="T191" i="1"/>
  <c r="S191" i="1"/>
  <c r="K191" i="1"/>
  <c r="J191" i="1"/>
  <c r="W190" i="1"/>
  <c r="V190" i="1"/>
  <c r="U190" i="1"/>
  <c r="T190" i="1"/>
  <c r="S190" i="1"/>
  <c r="K190" i="1"/>
  <c r="Y190" i="1" s="1"/>
  <c r="J190" i="1"/>
  <c r="X190" i="1" s="1"/>
  <c r="X189" i="1"/>
  <c r="W189" i="1"/>
  <c r="V189" i="1"/>
  <c r="U189" i="1"/>
  <c r="T189" i="1"/>
  <c r="S189" i="1"/>
  <c r="K189" i="1"/>
  <c r="Y189" i="1" s="1"/>
  <c r="J189" i="1"/>
  <c r="Y188" i="1"/>
  <c r="X188" i="1"/>
  <c r="W188" i="1"/>
  <c r="V188" i="1"/>
  <c r="U188" i="1"/>
  <c r="T188" i="1"/>
  <c r="S188" i="1"/>
  <c r="K188" i="1"/>
  <c r="J188" i="1"/>
  <c r="Y187" i="1"/>
  <c r="X187" i="1"/>
  <c r="W187" i="1"/>
  <c r="V187" i="1"/>
  <c r="U187" i="1"/>
  <c r="T187" i="1"/>
  <c r="S187" i="1"/>
  <c r="K187" i="1"/>
  <c r="J187" i="1"/>
  <c r="W186" i="1"/>
  <c r="V186" i="1"/>
  <c r="U186" i="1"/>
  <c r="T186" i="1"/>
  <c r="S186" i="1"/>
  <c r="K186" i="1"/>
  <c r="Y186" i="1" s="1"/>
  <c r="J186" i="1"/>
  <c r="X186" i="1" s="1"/>
  <c r="X185" i="1"/>
  <c r="W185" i="1"/>
  <c r="V185" i="1"/>
  <c r="U185" i="1"/>
  <c r="T185" i="1"/>
  <c r="S185" i="1"/>
  <c r="K185" i="1"/>
  <c r="Y185" i="1" s="1"/>
  <c r="J185" i="1"/>
  <c r="Y184" i="1"/>
  <c r="X184" i="1"/>
  <c r="W184" i="1"/>
  <c r="V184" i="1"/>
  <c r="U184" i="1"/>
  <c r="T184" i="1"/>
  <c r="S184" i="1"/>
  <c r="K184" i="1"/>
  <c r="J184" i="1"/>
  <c r="Y183" i="1"/>
  <c r="X183" i="1"/>
  <c r="W183" i="1"/>
  <c r="V183" i="1"/>
  <c r="U183" i="1"/>
  <c r="T183" i="1"/>
  <c r="S183" i="1"/>
  <c r="K183" i="1"/>
  <c r="J183" i="1"/>
  <c r="W182" i="1"/>
  <c r="V182" i="1"/>
  <c r="U182" i="1"/>
  <c r="T182" i="1"/>
  <c r="S182" i="1"/>
  <c r="K182" i="1"/>
  <c r="Y182" i="1" s="1"/>
  <c r="J182" i="1"/>
  <c r="X182" i="1" s="1"/>
  <c r="X181" i="1"/>
  <c r="W181" i="1"/>
  <c r="V181" i="1"/>
  <c r="U181" i="1"/>
  <c r="T181" i="1"/>
  <c r="S181" i="1"/>
  <c r="K181" i="1"/>
  <c r="Y181" i="1" s="1"/>
  <c r="J181" i="1"/>
  <c r="Y180" i="1"/>
  <c r="X180" i="1"/>
  <c r="W180" i="1"/>
  <c r="V180" i="1"/>
  <c r="U180" i="1"/>
  <c r="T180" i="1"/>
  <c r="S180" i="1"/>
  <c r="K180" i="1"/>
  <c r="J180" i="1"/>
  <c r="Y179" i="1"/>
  <c r="X179" i="1"/>
  <c r="W179" i="1"/>
  <c r="V179" i="1"/>
  <c r="U179" i="1"/>
  <c r="T179" i="1"/>
  <c r="S179" i="1"/>
  <c r="K179" i="1"/>
  <c r="J179" i="1"/>
  <c r="W178" i="1"/>
  <c r="V178" i="1"/>
  <c r="U178" i="1"/>
  <c r="T178" i="1"/>
  <c r="S178" i="1"/>
  <c r="K178" i="1"/>
  <c r="Y178" i="1" s="1"/>
  <c r="J178" i="1"/>
  <c r="X178" i="1" s="1"/>
  <c r="X177" i="1"/>
  <c r="W177" i="1"/>
  <c r="V177" i="1"/>
  <c r="U177" i="1"/>
  <c r="T177" i="1"/>
  <c r="S177" i="1"/>
  <c r="K177" i="1"/>
  <c r="Y177" i="1" s="1"/>
  <c r="J177" i="1"/>
  <c r="Y176" i="1"/>
  <c r="X176" i="1"/>
  <c r="W176" i="1"/>
  <c r="V176" i="1"/>
  <c r="U176" i="1"/>
  <c r="T176" i="1"/>
  <c r="S176" i="1"/>
  <c r="K176" i="1"/>
  <c r="J176" i="1"/>
  <c r="Y175" i="1"/>
  <c r="X175" i="1"/>
  <c r="W175" i="1"/>
  <c r="V175" i="1"/>
  <c r="U175" i="1"/>
  <c r="T175" i="1"/>
  <c r="S175" i="1"/>
  <c r="K175" i="1"/>
  <c r="J175" i="1"/>
  <c r="W174" i="1"/>
  <c r="V174" i="1"/>
  <c r="U174" i="1"/>
  <c r="T174" i="1"/>
  <c r="S174" i="1"/>
  <c r="K174" i="1"/>
  <c r="Y174" i="1" s="1"/>
  <c r="J174" i="1"/>
  <c r="X174" i="1" s="1"/>
  <c r="X173" i="1"/>
  <c r="W173" i="1"/>
  <c r="V173" i="1"/>
  <c r="U173" i="1"/>
  <c r="T173" i="1"/>
  <c r="S173" i="1"/>
  <c r="K173" i="1"/>
  <c r="Y173" i="1" s="1"/>
  <c r="J173" i="1"/>
  <c r="Y172" i="1"/>
  <c r="X172" i="1"/>
  <c r="W172" i="1"/>
  <c r="V172" i="1"/>
  <c r="U172" i="1"/>
  <c r="T172" i="1"/>
  <c r="S172" i="1"/>
  <c r="K172" i="1"/>
  <c r="J172" i="1"/>
  <c r="Y171" i="1"/>
  <c r="X171" i="1"/>
  <c r="W171" i="1"/>
  <c r="V171" i="1"/>
  <c r="U171" i="1"/>
  <c r="T171" i="1"/>
  <c r="S171" i="1"/>
  <c r="K171" i="1"/>
  <c r="J171" i="1"/>
  <c r="W170" i="1"/>
  <c r="V170" i="1"/>
  <c r="U170" i="1"/>
  <c r="T170" i="1"/>
  <c r="S170" i="1"/>
  <c r="K170" i="1"/>
  <c r="Y170" i="1" s="1"/>
  <c r="J170" i="1"/>
  <c r="X170" i="1" s="1"/>
  <c r="X169" i="1"/>
  <c r="W169" i="1"/>
  <c r="V169" i="1"/>
  <c r="U169" i="1"/>
  <c r="T169" i="1"/>
  <c r="S169" i="1"/>
  <c r="K169" i="1"/>
  <c r="Y169" i="1" s="1"/>
  <c r="J169" i="1"/>
  <c r="Y168" i="1"/>
  <c r="X168" i="1"/>
  <c r="W168" i="1"/>
  <c r="V168" i="1"/>
  <c r="U168" i="1"/>
  <c r="T168" i="1"/>
  <c r="S168" i="1"/>
  <c r="K168" i="1"/>
  <c r="J168" i="1"/>
  <c r="Y167" i="1"/>
  <c r="X167" i="1"/>
  <c r="W167" i="1"/>
  <c r="V167" i="1"/>
  <c r="U167" i="1"/>
  <c r="T167" i="1"/>
  <c r="S167" i="1"/>
  <c r="K167" i="1"/>
  <c r="J167" i="1"/>
  <c r="W166" i="1"/>
  <c r="V166" i="1"/>
  <c r="U166" i="1"/>
  <c r="T166" i="1"/>
  <c r="S166" i="1"/>
  <c r="K166" i="1"/>
  <c r="Y166" i="1" s="1"/>
  <c r="J166" i="1"/>
  <c r="X166" i="1" s="1"/>
  <c r="X165" i="1"/>
  <c r="W165" i="1"/>
  <c r="V165" i="1"/>
  <c r="U165" i="1"/>
  <c r="T165" i="1"/>
  <c r="S165" i="1"/>
  <c r="K165" i="1"/>
  <c r="Y165" i="1" s="1"/>
  <c r="J165" i="1"/>
  <c r="Y164" i="1"/>
  <c r="X164" i="1"/>
  <c r="W164" i="1"/>
  <c r="V164" i="1"/>
  <c r="U164" i="1"/>
  <c r="T164" i="1"/>
  <c r="S164" i="1"/>
  <c r="K164" i="1"/>
  <c r="J164" i="1"/>
  <c r="Y163" i="1"/>
  <c r="X163" i="1"/>
  <c r="W163" i="1"/>
  <c r="V163" i="1"/>
  <c r="U163" i="1"/>
  <c r="T163" i="1"/>
  <c r="S163" i="1"/>
  <c r="K163" i="1"/>
  <c r="J163" i="1"/>
  <c r="W162" i="1"/>
  <c r="V162" i="1"/>
  <c r="U162" i="1"/>
  <c r="T162" i="1"/>
  <c r="S162" i="1"/>
  <c r="K162" i="1"/>
  <c r="Y162" i="1" s="1"/>
  <c r="J162" i="1"/>
  <c r="X162" i="1" s="1"/>
  <c r="X161" i="1"/>
  <c r="W161" i="1"/>
  <c r="V161" i="1"/>
  <c r="U161" i="1"/>
  <c r="T161" i="1"/>
  <c r="S161" i="1"/>
  <c r="K161" i="1"/>
  <c r="Y161" i="1" s="1"/>
  <c r="J161" i="1"/>
  <c r="Y160" i="1"/>
  <c r="X160" i="1"/>
  <c r="W160" i="1"/>
  <c r="V160" i="1"/>
  <c r="U160" i="1"/>
  <c r="T160" i="1"/>
  <c r="S160" i="1"/>
  <c r="K160" i="1"/>
  <c r="J160" i="1"/>
  <c r="Y159" i="1"/>
  <c r="X159" i="1"/>
  <c r="W159" i="1"/>
  <c r="V159" i="1"/>
  <c r="U159" i="1"/>
  <c r="T159" i="1"/>
  <c r="S159" i="1"/>
  <c r="K159" i="1"/>
  <c r="J159" i="1"/>
  <c r="W158" i="1"/>
  <c r="V158" i="1"/>
  <c r="U158" i="1"/>
  <c r="T158" i="1"/>
  <c r="S158" i="1"/>
  <c r="K158" i="1"/>
  <c r="Y158" i="1" s="1"/>
  <c r="J158" i="1"/>
  <c r="X158" i="1" s="1"/>
  <c r="X157" i="1"/>
  <c r="W157" i="1"/>
  <c r="V157" i="1"/>
  <c r="U157" i="1"/>
  <c r="T157" i="1"/>
  <c r="S157" i="1"/>
  <c r="K157" i="1"/>
  <c r="Y157" i="1" s="1"/>
  <c r="J157" i="1"/>
  <c r="Y156" i="1"/>
  <c r="X156" i="1"/>
  <c r="W156" i="1"/>
  <c r="V156" i="1"/>
  <c r="U156" i="1"/>
  <c r="T156" i="1"/>
  <c r="S156" i="1"/>
  <c r="K156" i="1"/>
  <c r="J156" i="1"/>
  <c r="Y155" i="1"/>
  <c r="X155" i="1"/>
  <c r="W155" i="1"/>
  <c r="V155" i="1"/>
  <c r="U155" i="1"/>
  <c r="T155" i="1"/>
  <c r="S155" i="1"/>
  <c r="K155" i="1"/>
  <c r="J155" i="1"/>
  <c r="W154" i="1"/>
  <c r="V154" i="1"/>
  <c r="U154" i="1"/>
  <c r="T154" i="1"/>
  <c r="S154" i="1"/>
  <c r="K154" i="1"/>
  <c r="Y154" i="1" s="1"/>
  <c r="J154" i="1"/>
  <c r="X154" i="1" s="1"/>
  <c r="X153" i="1"/>
  <c r="W153" i="1"/>
  <c r="V153" i="1"/>
  <c r="U153" i="1"/>
  <c r="T153" i="1"/>
  <c r="S153" i="1"/>
  <c r="K153" i="1"/>
  <c r="Y153" i="1" s="1"/>
  <c r="J153" i="1"/>
  <c r="Y152" i="1"/>
  <c r="X152" i="1"/>
  <c r="W152" i="1"/>
  <c r="V152" i="1"/>
  <c r="U152" i="1"/>
  <c r="T152" i="1"/>
  <c r="S152" i="1"/>
  <c r="K152" i="1"/>
  <c r="J152" i="1"/>
  <c r="Y151" i="1"/>
  <c r="X151" i="1"/>
  <c r="W151" i="1"/>
  <c r="V151" i="1"/>
  <c r="U151" i="1"/>
  <c r="T151" i="1"/>
  <c r="S151" i="1"/>
  <c r="K151" i="1"/>
  <c r="J151" i="1"/>
  <c r="W150" i="1"/>
  <c r="V150" i="1"/>
  <c r="U150" i="1"/>
  <c r="T150" i="1"/>
  <c r="S150" i="1"/>
  <c r="K150" i="1"/>
  <c r="Y150" i="1" s="1"/>
  <c r="J150" i="1"/>
  <c r="X150" i="1" s="1"/>
  <c r="X149" i="1"/>
  <c r="W149" i="1"/>
  <c r="V149" i="1"/>
  <c r="U149" i="1"/>
  <c r="T149" i="1"/>
  <c r="S149" i="1"/>
  <c r="K149" i="1"/>
  <c r="Y149" i="1" s="1"/>
  <c r="J149" i="1"/>
  <c r="Y148" i="1"/>
  <c r="X148" i="1"/>
  <c r="W148" i="1"/>
  <c r="V148" i="1"/>
  <c r="U148" i="1"/>
  <c r="T148" i="1"/>
  <c r="S148" i="1"/>
  <c r="K148" i="1"/>
  <c r="J148" i="1"/>
  <c r="Y147" i="1"/>
  <c r="X147" i="1"/>
  <c r="W147" i="1"/>
  <c r="V147" i="1"/>
  <c r="U147" i="1"/>
  <c r="T147" i="1"/>
  <c r="S147" i="1"/>
  <c r="K147" i="1"/>
  <c r="J147" i="1"/>
  <c r="W146" i="1"/>
  <c r="V146" i="1"/>
  <c r="U146" i="1"/>
  <c r="T146" i="1"/>
  <c r="S146" i="1"/>
  <c r="K146" i="1"/>
  <c r="Y146" i="1" s="1"/>
  <c r="J146" i="1"/>
  <c r="X146" i="1" s="1"/>
  <c r="X145" i="1"/>
  <c r="W145" i="1"/>
  <c r="V145" i="1"/>
  <c r="U145" i="1"/>
  <c r="T145" i="1"/>
  <c r="S145" i="1"/>
  <c r="K145" i="1"/>
  <c r="Y145" i="1" s="1"/>
  <c r="J145" i="1"/>
  <c r="Y144" i="1"/>
  <c r="X144" i="1"/>
  <c r="W144" i="1"/>
  <c r="V144" i="1"/>
  <c r="U144" i="1"/>
  <c r="T144" i="1"/>
  <c r="S144" i="1"/>
  <c r="K144" i="1"/>
  <c r="J144" i="1"/>
  <c r="Y143" i="1"/>
  <c r="X143" i="1"/>
  <c r="W143" i="1"/>
  <c r="V143" i="1"/>
  <c r="U143" i="1"/>
  <c r="T143" i="1"/>
  <c r="S143" i="1"/>
  <c r="K143" i="1"/>
  <c r="J143" i="1"/>
  <c r="W142" i="1"/>
  <c r="V142" i="1"/>
  <c r="U142" i="1"/>
  <c r="T142" i="1"/>
  <c r="S142" i="1"/>
  <c r="K142" i="1"/>
  <c r="Y142" i="1" s="1"/>
  <c r="J142" i="1"/>
  <c r="X142" i="1" s="1"/>
  <c r="X141" i="1"/>
  <c r="W141" i="1"/>
  <c r="V141" i="1"/>
  <c r="U141" i="1"/>
  <c r="T141" i="1"/>
  <c r="S141" i="1"/>
  <c r="K141" i="1"/>
  <c r="Y141" i="1" s="1"/>
  <c r="J141" i="1"/>
  <c r="Y140" i="1"/>
  <c r="X140" i="1"/>
  <c r="W140" i="1"/>
  <c r="V140" i="1"/>
  <c r="U140" i="1"/>
  <c r="T140" i="1"/>
  <c r="S140" i="1"/>
  <c r="K140" i="1"/>
  <c r="J140" i="1"/>
  <c r="Y139" i="1"/>
  <c r="X139" i="1"/>
  <c r="W139" i="1"/>
  <c r="V139" i="1"/>
  <c r="U139" i="1"/>
  <c r="T139" i="1"/>
  <c r="S139" i="1"/>
  <c r="K139" i="1"/>
  <c r="J139" i="1"/>
  <c r="W138" i="1"/>
  <c r="V138" i="1"/>
  <c r="U138" i="1"/>
  <c r="T138" i="1"/>
  <c r="S138" i="1"/>
  <c r="K138" i="1"/>
  <c r="Y138" i="1" s="1"/>
  <c r="J138" i="1"/>
  <c r="X138" i="1" s="1"/>
  <c r="X137" i="1"/>
  <c r="W137" i="1"/>
  <c r="V137" i="1"/>
  <c r="U137" i="1"/>
  <c r="T137" i="1"/>
  <c r="S137" i="1"/>
  <c r="K137" i="1"/>
  <c r="Y137" i="1" s="1"/>
  <c r="J137" i="1"/>
  <c r="Y136" i="1"/>
  <c r="X136" i="1"/>
  <c r="W136" i="1"/>
  <c r="V136" i="1"/>
  <c r="U136" i="1"/>
  <c r="T136" i="1"/>
  <c r="S136" i="1"/>
  <c r="K136" i="1"/>
  <c r="J136" i="1"/>
  <c r="Y135" i="1"/>
  <c r="X135" i="1"/>
  <c r="W135" i="1"/>
  <c r="V135" i="1"/>
  <c r="U135" i="1"/>
  <c r="T135" i="1"/>
  <c r="S135" i="1"/>
  <c r="K135" i="1"/>
  <c r="J135" i="1"/>
  <c r="W134" i="1"/>
  <c r="V134" i="1"/>
  <c r="U134" i="1"/>
  <c r="T134" i="1"/>
  <c r="S134" i="1"/>
  <c r="K134" i="1"/>
  <c r="Y134" i="1" s="1"/>
  <c r="J134" i="1"/>
  <c r="X134" i="1" s="1"/>
  <c r="X133" i="1"/>
  <c r="W133" i="1"/>
  <c r="V133" i="1"/>
  <c r="U133" i="1"/>
  <c r="T133" i="1"/>
  <c r="S133" i="1"/>
  <c r="K133" i="1"/>
  <c r="Y133" i="1" s="1"/>
  <c r="J133" i="1"/>
  <c r="Y132" i="1"/>
  <c r="X132" i="1"/>
  <c r="W132" i="1"/>
  <c r="V132" i="1"/>
  <c r="U132" i="1"/>
  <c r="T132" i="1"/>
  <c r="S132" i="1"/>
  <c r="K132" i="1"/>
  <c r="J132" i="1"/>
  <c r="Y131" i="1"/>
  <c r="X131" i="1"/>
  <c r="W131" i="1"/>
  <c r="V131" i="1"/>
  <c r="U131" i="1"/>
  <c r="T131" i="1"/>
  <c r="S131" i="1"/>
  <c r="K131" i="1"/>
  <c r="J131" i="1"/>
  <c r="W130" i="1"/>
  <c r="V130" i="1"/>
  <c r="U130" i="1"/>
  <c r="T130" i="1"/>
  <c r="S130" i="1"/>
  <c r="K130" i="1"/>
  <c r="Y130" i="1" s="1"/>
  <c r="J130" i="1"/>
  <c r="X130" i="1" s="1"/>
  <c r="X129" i="1"/>
  <c r="W129" i="1"/>
  <c r="V129" i="1"/>
  <c r="U129" i="1"/>
  <c r="T129" i="1"/>
  <c r="S129" i="1"/>
  <c r="K129" i="1"/>
  <c r="Y129" i="1" s="1"/>
  <c r="J129" i="1"/>
  <c r="Y128" i="1"/>
  <c r="X128" i="1"/>
  <c r="W128" i="1"/>
  <c r="V128" i="1"/>
  <c r="U128" i="1"/>
  <c r="T128" i="1"/>
  <c r="S128" i="1"/>
  <c r="K128" i="1"/>
  <c r="J128" i="1"/>
  <c r="Y127" i="1"/>
  <c r="X127" i="1"/>
  <c r="W127" i="1"/>
  <c r="V127" i="1"/>
  <c r="U127" i="1"/>
  <c r="T127" i="1"/>
  <c r="S127" i="1"/>
  <c r="K127" i="1"/>
  <c r="J127" i="1"/>
  <c r="W126" i="1"/>
  <c r="V126" i="1"/>
  <c r="U126" i="1"/>
  <c r="T126" i="1"/>
  <c r="S126" i="1"/>
  <c r="K126" i="1"/>
  <c r="Y126" i="1" s="1"/>
  <c r="J126" i="1"/>
  <c r="X126" i="1" s="1"/>
  <c r="X125" i="1"/>
  <c r="W125" i="1"/>
  <c r="V125" i="1"/>
  <c r="U125" i="1"/>
  <c r="T125" i="1"/>
  <c r="S125" i="1"/>
  <c r="K125" i="1"/>
  <c r="Y125" i="1" s="1"/>
  <c r="J125" i="1"/>
  <c r="Y124" i="1"/>
  <c r="X124" i="1"/>
  <c r="W124" i="1"/>
  <c r="V124" i="1"/>
  <c r="U124" i="1"/>
  <c r="T124" i="1"/>
  <c r="S124" i="1"/>
  <c r="K124" i="1"/>
  <c r="J124" i="1"/>
  <c r="Y123" i="1"/>
  <c r="X123" i="1"/>
  <c r="W123" i="1"/>
  <c r="V123" i="1"/>
  <c r="U123" i="1"/>
  <c r="T123" i="1"/>
  <c r="S123" i="1"/>
  <c r="K123" i="1"/>
  <c r="J123" i="1"/>
  <c r="W122" i="1"/>
  <c r="V122" i="1"/>
  <c r="U122" i="1"/>
  <c r="T122" i="1"/>
  <c r="S122" i="1"/>
  <c r="K122" i="1"/>
  <c r="Y122" i="1" s="1"/>
  <c r="J122" i="1"/>
  <c r="X122" i="1" s="1"/>
  <c r="X121" i="1"/>
  <c r="W121" i="1"/>
  <c r="V121" i="1"/>
  <c r="U121" i="1"/>
  <c r="T121" i="1"/>
  <c r="S121" i="1"/>
  <c r="K121" i="1"/>
  <c r="Y121" i="1" s="1"/>
  <c r="J121" i="1"/>
  <c r="Y120" i="1"/>
  <c r="X120" i="1"/>
  <c r="W120" i="1"/>
  <c r="V120" i="1"/>
  <c r="U120" i="1"/>
  <c r="T120" i="1"/>
  <c r="S120" i="1"/>
  <c r="K120" i="1"/>
  <c r="J120" i="1"/>
  <c r="Y119" i="1"/>
  <c r="X119" i="1"/>
  <c r="W119" i="1"/>
  <c r="V119" i="1"/>
  <c r="U119" i="1"/>
  <c r="T119" i="1"/>
  <c r="S119" i="1"/>
  <c r="K119" i="1"/>
  <c r="J119" i="1"/>
  <c r="W118" i="1"/>
  <c r="V118" i="1"/>
  <c r="U118" i="1"/>
  <c r="T118" i="1"/>
  <c r="S118" i="1"/>
  <c r="K118" i="1"/>
  <c r="Y118" i="1" s="1"/>
  <c r="J118" i="1"/>
  <c r="X118" i="1" s="1"/>
  <c r="X117" i="1"/>
  <c r="W117" i="1"/>
  <c r="V117" i="1"/>
  <c r="U117" i="1"/>
  <c r="T117" i="1"/>
  <c r="S117" i="1"/>
  <c r="K117" i="1"/>
  <c r="Y117" i="1" s="1"/>
  <c r="J117" i="1"/>
  <c r="Y116" i="1"/>
  <c r="X116" i="1"/>
  <c r="W116" i="1"/>
  <c r="V116" i="1"/>
  <c r="U116" i="1"/>
  <c r="T116" i="1"/>
  <c r="S116" i="1"/>
  <c r="K116" i="1"/>
  <c r="J116" i="1"/>
  <c r="Y115" i="1"/>
  <c r="X115" i="1"/>
  <c r="W115" i="1"/>
  <c r="V115" i="1"/>
  <c r="U115" i="1"/>
  <c r="T115" i="1"/>
  <c r="S115" i="1"/>
  <c r="K115" i="1"/>
  <c r="J115" i="1"/>
  <c r="W114" i="1"/>
  <c r="V114" i="1"/>
  <c r="U114" i="1"/>
  <c r="T114" i="1"/>
  <c r="S114" i="1"/>
  <c r="K114" i="1"/>
  <c r="Y114" i="1" s="1"/>
  <c r="J114" i="1"/>
  <c r="X114" i="1" s="1"/>
  <c r="X113" i="1"/>
  <c r="W113" i="1"/>
  <c r="V113" i="1"/>
  <c r="U113" i="1"/>
  <c r="T113" i="1"/>
  <c r="S113" i="1"/>
  <c r="K113" i="1"/>
  <c r="Y113" i="1" s="1"/>
  <c r="J113" i="1"/>
  <c r="Y112" i="1"/>
  <c r="X112" i="1"/>
  <c r="W112" i="1"/>
  <c r="V112" i="1"/>
  <c r="U112" i="1"/>
  <c r="T112" i="1"/>
  <c r="S112" i="1"/>
  <c r="K112" i="1"/>
  <c r="J112" i="1"/>
  <c r="Y111" i="1"/>
  <c r="X111" i="1"/>
  <c r="W111" i="1"/>
  <c r="V111" i="1"/>
  <c r="U111" i="1"/>
  <c r="T111" i="1"/>
  <c r="S111" i="1"/>
  <c r="K111" i="1"/>
  <c r="J111" i="1"/>
  <c r="W110" i="1"/>
  <c r="V110" i="1"/>
  <c r="U110" i="1"/>
  <c r="T110" i="1"/>
  <c r="S110" i="1"/>
  <c r="K110" i="1"/>
  <c r="Y110" i="1" s="1"/>
  <c r="J110" i="1"/>
  <c r="X110" i="1" s="1"/>
  <c r="X109" i="1"/>
  <c r="W109" i="1"/>
  <c r="V109" i="1"/>
  <c r="U109" i="1"/>
  <c r="T109" i="1"/>
  <c r="S109" i="1"/>
  <c r="K109" i="1"/>
  <c r="Y109" i="1" s="1"/>
  <c r="J109" i="1"/>
  <c r="Y108" i="1"/>
  <c r="X108" i="1"/>
  <c r="W108" i="1"/>
  <c r="V108" i="1"/>
  <c r="U108" i="1"/>
  <c r="T108" i="1"/>
  <c r="S108" i="1"/>
  <c r="K108" i="1"/>
  <c r="J108" i="1"/>
  <c r="Y107" i="1"/>
  <c r="X107" i="1"/>
  <c r="W107" i="1"/>
  <c r="V107" i="1"/>
  <c r="U107" i="1"/>
  <c r="T107" i="1"/>
  <c r="S107" i="1"/>
  <c r="K107" i="1"/>
  <c r="J107" i="1"/>
  <c r="W106" i="1"/>
  <c r="V106" i="1"/>
  <c r="U106" i="1"/>
  <c r="T106" i="1"/>
  <c r="S106" i="1"/>
  <c r="K106" i="1"/>
  <c r="Y106" i="1" s="1"/>
  <c r="J106" i="1"/>
  <c r="X106" i="1" s="1"/>
  <c r="X105" i="1"/>
  <c r="W105" i="1"/>
  <c r="V105" i="1"/>
  <c r="U105" i="1"/>
  <c r="T105" i="1"/>
  <c r="S105" i="1"/>
  <c r="K105" i="1"/>
  <c r="Y105" i="1" s="1"/>
  <c r="J105" i="1"/>
  <c r="Y104" i="1"/>
  <c r="X104" i="1"/>
  <c r="W104" i="1"/>
  <c r="V104" i="1"/>
  <c r="U104" i="1"/>
  <c r="T104" i="1"/>
  <c r="S104" i="1"/>
  <c r="K104" i="1"/>
  <c r="J104" i="1"/>
  <c r="Y103" i="1"/>
  <c r="X103" i="1"/>
  <c r="W103" i="1"/>
  <c r="V103" i="1"/>
  <c r="U103" i="1"/>
  <c r="T103" i="1"/>
  <c r="S103" i="1"/>
  <c r="K103" i="1"/>
  <c r="J103" i="1"/>
  <c r="W102" i="1"/>
  <c r="V102" i="1"/>
  <c r="U102" i="1"/>
  <c r="T102" i="1"/>
  <c r="S102" i="1"/>
  <c r="K102" i="1"/>
  <c r="Y102" i="1" s="1"/>
  <c r="J102" i="1"/>
  <c r="X102" i="1" s="1"/>
  <c r="X101" i="1"/>
  <c r="W101" i="1"/>
  <c r="V101" i="1"/>
  <c r="U101" i="1"/>
  <c r="T101" i="1"/>
  <c r="S101" i="1"/>
  <c r="K101" i="1"/>
  <c r="Y101" i="1" s="1"/>
  <c r="J101" i="1"/>
  <c r="Y100" i="1"/>
  <c r="X100" i="1"/>
  <c r="W100" i="1"/>
  <c r="V100" i="1"/>
  <c r="U100" i="1"/>
  <c r="T100" i="1"/>
  <c r="S100" i="1"/>
  <c r="K100" i="1"/>
  <c r="J100" i="1"/>
  <c r="Y99" i="1"/>
  <c r="X99" i="1"/>
  <c r="W99" i="1"/>
  <c r="V99" i="1"/>
  <c r="U99" i="1"/>
  <c r="T99" i="1"/>
  <c r="S99" i="1"/>
  <c r="K99" i="1"/>
  <c r="J99" i="1"/>
  <c r="W98" i="1"/>
  <c r="V98" i="1"/>
  <c r="U98" i="1"/>
  <c r="T98" i="1"/>
  <c r="S98" i="1"/>
  <c r="K98" i="1"/>
  <c r="Y98" i="1" s="1"/>
  <c r="J98" i="1"/>
  <c r="X98" i="1" s="1"/>
  <c r="X97" i="1"/>
  <c r="W97" i="1"/>
  <c r="V97" i="1"/>
  <c r="U97" i="1"/>
  <c r="T97" i="1"/>
  <c r="S97" i="1"/>
  <c r="K97" i="1"/>
  <c r="Y97" i="1" s="1"/>
  <c r="J97" i="1"/>
  <c r="Y96" i="1"/>
  <c r="X96" i="1"/>
  <c r="W96" i="1"/>
  <c r="V96" i="1"/>
  <c r="U96" i="1"/>
  <c r="T96" i="1"/>
  <c r="S96" i="1"/>
  <c r="K96" i="1"/>
  <c r="J96" i="1"/>
  <c r="Y95" i="1"/>
  <c r="X95" i="1"/>
  <c r="W95" i="1"/>
  <c r="V95" i="1"/>
  <c r="U95" i="1"/>
  <c r="T95" i="1"/>
  <c r="S95" i="1"/>
  <c r="K95" i="1"/>
  <c r="J95" i="1"/>
  <c r="W94" i="1"/>
  <c r="V94" i="1"/>
  <c r="U94" i="1"/>
  <c r="T94" i="1"/>
  <c r="S94" i="1"/>
  <c r="K94" i="1"/>
  <c r="Y94" i="1" s="1"/>
  <c r="J94" i="1"/>
  <c r="X94" i="1" s="1"/>
  <c r="X93" i="1"/>
  <c r="W93" i="1"/>
  <c r="V93" i="1"/>
  <c r="U93" i="1"/>
  <c r="T93" i="1"/>
  <c r="S93" i="1"/>
  <c r="K93" i="1"/>
  <c r="Y93" i="1" s="1"/>
  <c r="J93" i="1"/>
  <c r="Y92" i="1"/>
  <c r="X92" i="1"/>
  <c r="W92" i="1"/>
  <c r="V92" i="1"/>
  <c r="U92" i="1"/>
  <c r="T92" i="1"/>
  <c r="S92" i="1"/>
  <c r="K92" i="1"/>
  <c r="J92" i="1"/>
  <c r="Y91" i="1"/>
  <c r="X91" i="1"/>
  <c r="W91" i="1"/>
  <c r="V91" i="1"/>
  <c r="U91" i="1"/>
  <c r="T91" i="1"/>
  <c r="S91" i="1"/>
  <c r="K91" i="1"/>
  <c r="J91" i="1"/>
  <c r="W90" i="1"/>
  <c r="V90" i="1"/>
  <c r="U90" i="1"/>
  <c r="T90" i="1"/>
  <c r="S90" i="1"/>
  <c r="K90" i="1"/>
  <c r="Y90" i="1" s="1"/>
  <c r="J90" i="1"/>
  <c r="X90" i="1" s="1"/>
  <c r="X89" i="1"/>
  <c r="W89" i="1"/>
  <c r="V89" i="1"/>
  <c r="U89" i="1"/>
  <c r="T89" i="1"/>
  <c r="S89" i="1"/>
  <c r="K89" i="1"/>
  <c r="Y89" i="1" s="1"/>
  <c r="J89" i="1"/>
  <c r="Y88" i="1"/>
  <c r="X88" i="1"/>
  <c r="W88" i="1"/>
  <c r="V88" i="1"/>
  <c r="U88" i="1"/>
  <c r="T88" i="1"/>
  <c r="S88" i="1"/>
  <c r="K88" i="1"/>
  <c r="J88" i="1"/>
  <c r="Y87" i="1"/>
  <c r="X87" i="1"/>
  <c r="W87" i="1"/>
  <c r="V87" i="1"/>
  <c r="U87" i="1"/>
  <c r="T87" i="1"/>
  <c r="S87" i="1"/>
  <c r="K87" i="1"/>
  <c r="J87" i="1"/>
  <c r="W86" i="1"/>
  <c r="V86" i="1"/>
  <c r="U86" i="1"/>
  <c r="T86" i="1"/>
  <c r="S86" i="1"/>
  <c r="K86" i="1"/>
  <c r="Y86" i="1" s="1"/>
  <c r="J86" i="1"/>
  <c r="X86" i="1" s="1"/>
  <c r="X85" i="1"/>
  <c r="W85" i="1"/>
  <c r="V85" i="1"/>
  <c r="U85" i="1"/>
  <c r="T85" i="1"/>
  <c r="S85" i="1"/>
  <c r="K85" i="1"/>
  <c r="Y85" i="1" s="1"/>
  <c r="J85" i="1"/>
  <c r="Y84" i="1"/>
  <c r="X84" i="1"/>
  <c r="W84" i="1"/>
  <c r="V84" i="1"/>
  <c r="U84" i="1"/>
  <c r="T84" i="1"/>
  <c r="S84" i="1"/>
  <c r="K84" i="1"/>
  <c r="J84" i="1"/>
  <c r="Y83" i="1"/>
  <c r="X83" i="1"/>
  <c r="W83" i="1"/>
  <c r="V83" i="1"/>
  <c r="U83" i="1"/>
  <c r="T83" i="1"/>
  <c r="S83" i="1"/>
  <c r="K83" i="1"/>
  <c r="J83" i="1"/>
  <c r="W82" i="1"/>
  <c r="V82" i="1"/>
  <c r="U82" i="1"/>
  <c r="T82" i="1"/>
  <c r="S82" i="1"/>
  <c r="K82" i="1"/>
  <c r="Y82" i="1" s="1"/>
  <c r="J82" i="1"/>
  <c r="X82" i="1" s="1"/>
  <c r="X81" i="1"/>
  <c r="W81" i="1"/>
  <c r="V81" i="1"/>
  <c r="U81" i="1"/>
  <c r="T81" i="1"/>
  <c r="S81" i="1"/>
  <c r="K81" i="1"/>
  <c r="Y81" i="1" s="1"/>
  <c r="J81" i="1"/>
  <c r="Y80" i="1"/>
  <c r="X80" i="1"/>
  <c r="W80" i="1"/>
  <c r="V80" i="1"/>
  <c r="U80" i="1"/>
  <c r="T80" i="1"/>
  <c r="S80" i="1"/>
  <c r="K80" i="1"/>
  <c r="J80" i="1"/>
  <c r="Y79" i="1"/>
  <c r="X79" i="1"/>
  <c r="W79" i="1"/>
  <c r="V79" i="1"/>
  <c r="U79" i="1"/>
  <c r="T79" i="1"/>
  <c r="S79" i="1"/>
  <c r="K79" i="1"/>
  <c r="J79" i="1"/>
  <c r="W78" i="1"/>
  <c r="V78" i="1"/>
  <c r="U78" i="1"/>
  <c r="T78" i="1"/>
  <c r="S78" i="1"/>
  <c r="K78" i="1"/>
  <c r="Y78" i="1" s="1"/>
  <c r="J78" i="1"/>
  <c r="X78" i="1" s="1"/>
  <c r="X77" i="1"/>
  <c r="W77" i="1"/>
  <c r="V77" i="1"/>
  <c r="U77" i="1"/>
  <c r="T77" i="1"/>
  <c r="S77" i="1"/>
  <c r="K77" i="1"/>
  <c r="Y77" i="1" s="1"/>
  <c r="J77" i="1"/>
  <c r="Y76" i="1"/>
  <c r="X76" i="1"/>
  <c r="W76" i="1"/>
  <c r="V76" i="1"/>
  <c r="U76" i="1"/>
  <c r="T76" i="1"/>
  <c r="S76" i="1"/>
  <c r="K76" i="1"/>
  <c r="J76" i="1"/>
  <c r="Y75" i="1"/>
  <c r="X75" i="1"/>
  <c r="W75" i="1"/>
  <c r="V75" i="1"/>
  <c r="U75" i="1"/>
  <c r="T75" i="1"/>
  <c r="S75" i="1"/>
  <c r="K75" i="1"/>
  <c r="J75" i="1"/>
  <c r="W74" i="1"/>
  <c r="V74" i="1"/>
  <c r="U74" i="1"/>
  <c r="T74" i="1"/>
  <c r="S74" i="1"/>
  <c r="K74" i="1"/>
  <c r="Y74" i="1" s="1"/>
  <c r="J74" i="1"/>
  <c r="X74" i="1" s="1"/>
  <c r="X73" i="1"/>
  <c r="W73" i="1"/>
  <c r="V73" i="1"/>
  <c r="U73" i="1"/>
  <c r="T73" i="1"/>
  <c r="S73" i="1"/>
  <c r="K73" i="1"/>
  <c r="Y73" i="1" s="1"/>
  <c r="J73" i="1"/>
  <c r="Y72" i="1"/>
  <c r="X72" i="1"/>
  <c r="W72" i="1"/>
  <c r="V72" i="1"/>
  <c r="U72" i="1"/>
  <c r="T72" i="1"/>
  <c r="S72" i="1"/>
  <c r="K72" i="1"/>
  <c r="J72" i="1"/>
  <c r="Y71" i="1"/>
  <c r="X71" i="1"/>
  <c r="W71" i="1"/>
  <c r="V71" i="1"/>
  <c r="U71" i="1"/>
  <c r="T71" i="1"/>
  <c r="S71" i="1"/>
  <c r="K71" i="1"/>
  <c r="J71" i="1"/>
  <c r="W70" i="1"/>
  <c r="V70" i="1"/>
  <c r="U70" i="1"/>
  <c r="T70" i="1"/>
  <c r="S70" i="1"/>
  <c r="K70" i="1"/>
  <c r="Y70" i="1" s="1"/>
  <c r="J70" i="1"/>
  <c r="X70" i="1" s="1"/>
  <c r="X69" i="1"/>
  <c r="W69" i="1"/>
  <c r="V69" i="1"/>
  <c r="U69" i="1"/>
  <c r="T69" i="1"/>
  <c r="S69" i="1"/>
  <c r="K69" i="1"/>
  <c r="Y69" i="1" s="1"/>
  <c r="J69" i="1"/>
  <c r="Y68" i="1"/>
  <c r="X68" i="1"/>
  <c r="W68" i="1"/>
  <c r="V68" i="1"/>
  <c r="U68" i="1"/>
  <c r="T68" i="1"/>
  <c r="S68" i="1"/>
  <c r="K68" i="1"/>
  <c r="J68" i="1"/>
  <c r="Y67" i="1"/>
  <c r="X67" i="1"/>
  <c r="W67" i="1"/>
  <c r="V67" i="1"/>
  <c r="U67" i="1"/>
  <c r="T67" i="1"/>
  <c r="S67" i="1"/>
  <c r="K67" i="1"/>
  <c r="J67" i="1"/>
  <c r="W66" i="1"/>
  <c r="V66" i="1"/>
  <c r="U66" i="1"/>
  <c r="T66" i="1"/>
  <c r="S66" i="1"/>
  <c r="K66" i="1"/>
  <c r="Y66" i="1" s="1"/>
  <c r="J66" i="1"/>
  <c r="X66" i="1" s="1"/>
  <c r="X65" i="1"/>
  <c r="W65" i="1"/>
  <c r="V65" i="1"/>
  <c r="U65" i="1"/>
  <c r="T65" i="1"/>
  <c r="S65" i="1"/>
  <c r="K65" i="1"/>
  <c r="Y65" i="1" s="1"/>
  <c r="J65" i="1"/>
  <c r="Y64" i="1"/>
  <c r="X64" i="1"/>
  <c r="W64" i="1"/>
  <c r="V64" i="1"/>
  <c r="U64" i="1"/>
  <c r="T64" i="1"/>
  <c r="S64" i="1"/>
  <c r="K64" i="1"/>
  <c r="J64" i="1"/>
  <c r="Y63" i="1"/>
  <c r="X63" i="1"/>
  <c r="W63" i="1"/>
  <c r="V63" i="1"/>
  <c r="U63" i="1"/>
  <c r="T63" i="1"/>
  <c r="S63" i="1"/>
  <c r="K63" i="1"/>
  <c r="J63" i="1"/>
  <c r="W62" i="1"/>
  <c r="V62" i="1"/>
  <c r="U62" i="1"/>
  <c r="T62" i="1"/>
  <c r="S62" i="1"/>
  <c r="K62" i="1"/>
  <c r="Y62" i="1" s="1"/>
  <c r="J62" i="1"/>
  <c r="X62" i="1" s="1"/>
  <c r="X61" i="1"/>
  <c r="W61" i="1"/>
  <c r="V61" i="1"/>
  <c r="U61" i="1"/>
  <c r="T61" i="1"/>
  <c r="S61" i="1"/>
  <c r="K61" i="1"/>
  <c r="Y61" i="1" s="1"/>
  <c r="J61" i="1"/>
  <c r="Y60" i="1"/>
  <c r="X60" i="1"/>
  <c r="W60" i="1"/>
  <c r="V60" i="1"/>
  <c r="U60" i="1"/>
  <c r="T60" i="1"/>
  <c r="S60" i="1"/>
  <c r="K60" i="1"/>
  <c r="J60" i="1"/>
  <c r="Y59" i="1"/>
  <c r="X59" i="1"/>
  <c r="W59" i="1"/>
  <c r="V59" i="1"/>
  <c r="U59" i="1"/>
  <c r="T59" i="1"/>
  <c r="S59" i="1"/>
  <c r="K59" i="1"/>
  <c r="J59" i="1"/>
  <c r="W58" i="1"/>
  <c r="V58" i="1"/>
  <c r="U58" i="1"/>
  <c r="T58" i="1"/>
  <c r="S58" i="1"/>
  <c r="K58" i="1"/>
  <c r="Y58" i="1" s="1"/>
  <c r="J58" i="1"/>
  <c r="X58" i="1" s="1"/>
  <c r="X57" i="1"/>
  <c r="W57" i="1"/>
  <c r="V57" i="1"/>
  <c r="U57" i="1"/>
  <c r="T57" i="1"/>
  <c r="S57" i="1"/>
  <c r="K57" i="1"/>
  <c r="Y57" i="1" s="1"/>
  <c r="J57" i="1"/>
  <c r="Y56" i="1"/>
  <c r="X56" i="1"/>
  <c r="W56" i="1"/>
  <c r="V56" i="1"/>
  <c r="U56" i="1"/>
  <c r="T56" i="1"/>
  <c r="S56" i="1"/>
  <c r="K56" i="1"/>
  <c r="J56" i="1"/>
  <c r="Y55" i="1"/>
  <c r="X55" i="1"/>
  <c r="W55" i="1"/>
  <c r="V55" i="1"/>
  <c r="U55" i="1"/>
  <c r="T55" i="1"/>
  <c r="S55" i="1"/>
  <c r="K55" i="1"/>
  <c r="J55" i="1"/>
  <c r="W54" i="1"/>
  <c r="V54" i="1"/>
  <c r="U54" i="1"/>
  <c r="T54" i="1"/>
  <c r="S54" i="1"/>
  <c r="K54" i="1"/>
  <c r="Y54" i="1" s="1"/>
  <c r="J54" i="1"/>
  <c r="X54" i="1" s="1"/>
  <c r="X53" i="1"/>
  <c r="W53" i="1"/>
  <c r="V53" i="1"/>
  <c r="U53" i="1"/>
  <c r="T53" i="1"/>
  <c r="S53" i="1"/>
  <c r="K53" i="1"/>
  <c r="Y53" i="1" s="1"/>
  <c r="J53" i="1"/>
  <c r="Y52" i="1"/>
  <c r="X52" i="1"/>
  <c r="W52" i="1"/>
  <c r="V52" i="1"/>
  <c r="U52" i="1"/>
  <c r="T52" i="1"/>
  <c r="S52" i="1"/>
  <c r="K52" i="1"/>
  <c r="J52" i="1"/>
  <c r="Y51" i="1"/>
  <c r="X51" i="1"/>
  <c r="W51" i="1"/>
  <c r="V51" i="1"/>
  <c r="U51" i="1"/>
  <c r="T51" i="1"/>
  <c r="S51" i="1"/>
  <c r="K51" i="1"/>
  <c r="J51" i="1"/>
  <c r="W50" i="1"/>
  <c r="V50" i="1"/>
  <c r="U50" i="1"/>
  <c r="T50" i="1"/>
  <c r="S50" i="1"/>
  <c r="K50" i="1"/>
  <c r="Y50" i="1" s="1"/>
  <c r="J50" i="1"/>
  <c r="X50" i="1" s="1"/>
  <c r="X49" i="1"/>
  <c r="W49" i="1"/>
  <c r="V49" i="1"/>
  <c r="U49" i="1"/>
  <c r="T49" i="1"/>
  <c r="S49" i="1"/>
  <c r="K49" i="1"/>
  <c r="Y49" i="1" s="1"/>
  <c r="J49" i="1"/>
  <c r="Y48" i="1"/>
  <c r="X48" i="1"/>
  <c r="W48" i="1"/>
  <c r="V48" i="1"/>
  <c r="U48" i="1"/>
  <c r="T48" i="1"/>
  <c r="S48" i="1"/>
  <c r="K48" i="1"/>
  <c r="J48" i="1"/>
  <c r="Y47" i="1"/>
  <c r="X47" i="1"/>
  <c r="W47" i="1"/>
  <c r="V47" i="1"/>
  <c r="U47" i="1"/>
  <c r="T47" i="1"/>
  <c r="S47" i="1"/>
  <c r="K47" i="1"/>
  <c r="J47" i="1"/>
  <c r="W46" i="1"/>
  <c r="V46" i="1"/>
  <c r="U46" i="1"/>
  <c r="T46" i="1"/>
  <c r="S46" i="1"/>
  <c r="K46" i="1"/>
  <c r="Y46" i="1" s="1"/>
  <c r="J46" i="1"/>
  <c r="X46" i="1" s="1"/>
  <c r="X45" i="1"/>
  <c r="W45" i="1"/>
  <c r="V45" i="1"/>
  <c r="U45" i="1"/>
  <c r="T45" i="1"/>
  <c r="S45" i="1"/>
  <c r="K45" i="1"/>
  <c r="Y45" i="1" s="1"/>
  <c r="J45" i="1"/>
  <c r="Y44" i="1"/>
  <c r="X44" i="1"/>
  <c r="W44" i="1"/>
  <c r="V44" i="1"/>
  <c r="U44" i="1"/>
  <c r="T44" i="1"/>
  <c r="S44" i="1"/>
  <c r="K44" i="1"/>
  <c r="J44" i="1"/>
  <c r="Y43" i="1"/>
  <c r="X43" i="1"/>
  <c r="W43" i="1"/>
  <c r="V43" i="1"/>
  <c r="U43" i="1"/>
  <c r="T43" i="1"/>
  <c r="S43" i="1"/>
  <c r="K43" i="1"/>
  <c r="J43" i="1"/>
  <c r="W42" i="1"/>
  <c r="V42" i="1"/>
  <c r="U42" i="1"/>
  <c r="T42" i="1"/>
  <c r="S42" i="1"/>
  <c r="K42" i="1"/>
  <c r="Y42" i="1" s="1"/>
  <c r="J42" i="1"/>
  <c r="X42" i="1" s="1"/>
  <c r="X41" i="1"/>
  <c r="W41" i="1"/>
  <c r="V41" i="1"/>
  <c r="U41" i="1"/>
  <c r="T41" i="1"/>
  <c r="S41" i="1"/>
  <c r="K41" i="1"/>
  <c r="Y41" i="1" s="1"/>
  <c r="J41" i="1"/>
  <c r="Y40" i="1"/>
  <c r="X40" i="1"/>
  <c r="W40" i="1"/>
  <c r="V40" i="1"/>
  <c r="U40" i="1"/>
  <c r="T40" i="1"/>
  <c r="S40" i="1"/>
  <c r="K40" i="1"/>
  <c r="J40" i="1"/>
  <c r="Y39" i="1"/>
  <c r="X39" i="1"/>
  <c r="W39" i="1"/>
  <c r="V39" i="1"/>
  <c r="U39" i="1"/>
  <c r="T39" i="1"/>
  <c r="S39" i="1"/>
  <c r="K39" i="1"/>
  <c r="J39" i="1"/>
  <c r="W38" i="1"/>
  <c r="V38" i="1"/>
  <c r="U38" i="1"/>
  <c r="T38" i="1"/>
  <c r="S38" i="1"/>
  <c r="K38" i="1"/>
  <c r="Y38" i="1" s="1"/>
  <c r="J38" i="1"/>
  <c r="X38" i="1" s="1"/>
  <c r="X37" i="1"/>
  <c r="W37" i="1"/>
  <c r="V37" i="1"/>
  <c r="U37" i="1"/>
  <c r="T37" i="1"/>
  <c r="S37" i="1"/>
  <c r="K37" i="1"/>
  <c r="Y37" i="1" s="1"/>
  <c r="J37" i="1"/>
  <c r="Y36" i="1"/>
  <c r="X36" i="1"/>
  <c r="W36" i="1"/>
  <c r="V36" i="1"/>
  <c r="U36" i="1"/>
  <c r="T36" i="1"/>
  <c r="S36" i="1"/>
  <c r="K36" i="1"/>
  <c r="J36" i="1"/>
  <c r="Y35" i="1"/>
  <c r="X35" i="1"/>
  <c r="W35" i="1"/>
  <c r="V35" i="1"/>
  <c r="U35" i="1"/>
  <c r="T35" i="1"/>
  <c r="S35" i="1"/>
  <c r="K35" i="1"/>
  <c r="J35" i="1"/>
  <c r="W34" i="1"/>
  <c r="V34" i="1"/>
  <c r="U34" i="1"/>
  <c r="T34" i="1"/>
  <c r="S34" i="1"/>
  <c r="K34" i="1"/>
  <c r="Y34" i="1" s="1"/>
  <c r="J34" i="1"/>
  <c r="X34" i="1" s="1"/>
  <c r="X33" i="1"/>
  <c r="W33" i="1"/>
  <c r="V33" i="1"/>
  <c r="U33" i="1"/>
  <c r="T33" i="1"/>
  <c r="S33" i="1"/>
  <c r="K33" i="1"/>
  <c r="Y33" i="1" s="1"/>
  <c r="J33" i="1"/>
  <c r="Y32" i="1"/>
  <c r="X32" i="1"/>
  <c r="W32" i="1"/>
  <c r="V32" i="1"/>
  <c r="U32" i="1"/>
  <c r="T32" i="1"/>
  <c r="S32" i="1"/>
  <c r="K32" i="1"/>
  <c r="J32" i="1"/>
  <c r="Y31" i="1"/>
  <c r="X31" i="1"/>
  <c r="W31" i="1"/>
  <c r="V31" i="1"/>
  <c r="U31" i="1"/>
  <c r="T31" i="1"/>
  <c r="S31" i="1"/>
  <c r="K31" i="1"/>
  <c r="J31" i="1"/>
  <c r="W30" i="1"/>
  <c r="V30" i="1"/>
  <c r="U30" i="1"/>
  <c r="T30" i="1"/>
  <c r="S30" i="1"/>
  <c r="K30" i="1"/>
  <c r="Y30" i="1" s="1"/>
  <c r="J30" i="1"/>
  <c r="X30" i="1" s="1"/>
  <c r="X29" i="1"/>
  <c r="W29" i="1"/>
  <c r="V29" i="1"/>
  <c r="U29" i="1"/>
  <c r="T29" i="1"/>
  <c r="S29" i="1"/>
  <c r="K29" i="1"/>
  <c r="Y29" i="1" s="1"/>
  <c r="J29" i="1"/>
  <c r="Y28" i="1"/>
  <c r="X28" i="1"/>
  <c r="W28" i="1"/>
  <c r="V28" i="1"/>
  <c r="U28" i="1"/>
  <c r="T28" i="1"/>
  <c r="S28" i="1"/>
  <c r="K28" i="1"/>
  <c r="J28" i="1"/>
  <c r="Y27" i="1"/>
  <c r="X27" i="1"/>
  <c r="W27" i="1"/>
  <c r="V27" i="1"/>
  <c r="U27" i="1"/>
  <c r="T27" i="1"/>
  <c r="S27" i="1"/>
  <c r="K27" i="1"/>
  <c r="J27" i="1"/>
  <c r="W26" i="1"/>
  <c r="V26" i="1"/>
  <c r="U26" i="1"/>
  <c r="T26" i="1"/>
  <c r="S26" i="1"/>
  <c r="K26" i="1"/>
  <c r="Y26" i="1" s="1"/>
  <c r="J26" i="1"/>
  <c r="X26" i="1" s="1"/>
  <c r="X25" i="1"/>
  <c r="W25" i="1"/>
  <c r="V25" i="1"/>
  <c r="U25" i="1"/>
  <c r="T25" i="1"/>
  <c r="S25" i="1"/>
  <c r="K25" i="1"/>
  <c r="Y25" i="1" s="1"/>
  <c r="J25" i="1"/>
  <c r="Y24" i="1"/>
  <c r="X24" i="1"/>
  <c r="W24" i="1"/>
  <c r="V24" i="1"/>
  <c r="U24" i="1"/>
  <c r="T24" i="1"/>
  <c r="S24" i="1"/>
  <c r="K24" i="1"/>
  <c r="J24" i="1"/>
  <c r="Y23" i="1"/>
  <c r="X23" i="1"/>
  <c r="W23" i="1"/>
  <c r="V23" i="1"/>
  <c r="U23" i="1"/>
  <c r="T23" i="1"/>
  <c r="S23" i="1"/>
  <c r="K23" i="1"/>
  <c r="J23" i="1"/>
  <c r="W22" i="1"/>
  <c r="V22" i="1"/>
  <c r="U22" i="1"/>
  <c r="T22" i="1"/>
  <c r="S22" i="1"/>
  <c r="K22" i="1"/>
  <c r="Y22" i="1" s="1"/>
  <c r="J22" i="1"/>
  <c r="X22" i="1" s="1"/>
  <c r="X21" i="1"/>
  <c r="W21" i="1"/>
  <c r="V21" i="1"/>
  <c r="U21" i="1"/>
  <c r="T21" i="1"/>
  <c r="S21" i="1"/>
  <c r="K21" i="1"/>
  <c r="Y21" i="1" s="1"/>
  <c r="J21" i="1"/>
  <c r="Y20" i="1"/>
  <c r="X20" i="1"/>
  <c r="W20" i="1"/>
  <c r="V20" i="1"/>
  <c r="U20" i="1"/>
  <c r="T20" i="1"/>
  <c r="S20" i="1"/>
  <c r="K20" i="1"/>
  <c r="J20" i="1"/>
  <c r="Y19" i="1"/>
  <c r="X19" i="1"/>
  <c r="W19" i="1"/>
  <c r="V19" i="1"/>
  <c r="U19" i="1"/>
  <c r="T19" i="1"/>
  <c r="S19" i="1"/>
  <c r="K19" i="1"/>
  <c r="J19" i="1"/>
  <c r="W18" i="1"/>
  <c r="V18" i="1"/>
  <c r="U18" i="1"/>
  <c r="T18" i="1"/>
  <c r="S18" i="1"/>
  <c r="K18" i="1"/>
  <c r="Y18" i="1" s="1"/>
  <c r="J18" i="1"/>
  <c r="X18" i="1" s="1"/>
  <c r="X17" i="1"/>
  <c r="W17" i="1"/>
  <c r="V17" i="1"/>
  <c r="U17" i="1"/>
  <c r="T17" i="1"/>
  <c r="S17" i="1"/>
  <c r="K17" i="1"/>
  <c r="Y17" i="1" s="1"/>
  <c r="J17" i="1"/>
  <c r="Y16" i="1"/>
  <c r="X16" i="1"/>
  <c r="W16" i="1"/>
  <c r="V16" i="1"/>
  <c r="U16" i="1"/>
  <c r="T16" i="1"/>
  <c r="S16" i="1"/>
  <c r="K16" i="1"/>
  <c r="J16" i="1"/>
  <c r="Y15" i="1"/>
  <c r="X15" i="1"/>
  <c r="W15" i="1"/>
  <c r="V15" i="1"/>
  <c r="U15" i="1"/>
  <c r="T15" i="1"/>
  <c r="S15" i="1"/>
  <c r="K15" i="1"/>
  <c r="J15" i="1"/>
  <c r="W14" i="1"/>
  <c r="V14" i="1"/>
  <c r="U14" i="1"/>
  <c r="T14" i="1"/>
  <c r="S14" i="1"/>
  <c r="K14" i="1"/>
  <c r="Y14" i="1" s="1"/>
  <c r="J14" i="1"/>
  <c r="X14" i="1" s="1"/>
  <c r="X13" i="1"/>
  <c r="W13" i="1"/>
  <c r="V13" i="1"/>
  <c r="U13" i="1"/>
  <c r="T13" i="1"/>
  <c r="S13" i="1"/>
  <c r="K13" i="1"/>
  <c r="Y13" i="1" s="1"/>
  <c r="J13" i="1"/>
  <c r="Y12" i="1"/>
  <c r="X12" i="1"/>
  <c r="W12" i="1"/>
  <c r="V12" i="1"/>
  <c r="U12" i="1"/>
  <c r="T12" i="1"/>
  <c r="S12" i="1"/>
  <c r="K12" i="1"/>
  <c r="J12" i="1"/>
  <c r="Y11" i="1"/>
  <c r="X11" i="1"/>
  <c r="W11" i="1"/>
  <c r="V11" i="1"/>
  <c r="U11" i="1"/>
  <c r="T11" i="1"/>
  <c r="S11" i="1"/>
  <c r="K11" i="1"/>
  <c r="J11" i="1"/>
  <c r="W10" i="1"/>
  <c r="V10" i="1"/>
  <c r="U10" i="1"/>
  <c r="T10" i="1"/>
  <c r="S10" i="1"/>
  <c r="K10" i="1"/>
  <c r="Y10" i="1" s="1"/>
  <c r="J10" i="1"/>
  <c r="X10" i="1" s="1"/>
  <c r="X9" i="1"/>
  <c r="W9" i="1"/>
  <c r="V9" i="1"/>
  <c r="U9" i="1"/>
  <c r="T9" i="1"/>
  <c r="S9" i="1"/>
  <c r="K9" i="1"/>
  <c r="Y9" i="1" s="1"/>
  <c r="J9" i="1"/>
  <c r="S5" i="1"/>
  <c r="D5" i="1"/>
</calcChain>
</file>

<file path=xl/sharedStrings.xml><?xml version="1.0" encoding="utf-8"?>
<sst xmlns="http://schemas.openxmlformats.org/spreadsheetml/2006/main" count="9527" uniqueCount="4090">
  <si>
    <t>NASPO</t>
  </si>
  <si>
    <t>Cradlepoint The Americas Distribution Price List / Set Up Information</t>
  </si>
  <si>
    <t>Company Confidential and Proprietary</t>
  </si>
  <si>
    <t>Formula</t>
  </si>
  <si>
    <t>Flag US</t>
  </si>
  <si>
    <t>Available</t>
  </si>
  <si>
    <t>Market Segment or Category</t>
  </si>
  <si>
    <t>Product Family</t>
  </si>
  <si>
    <t>Part Number</t>
  </si>
  <si>
    <t>Product Description</t>
  </si>
  <si>
    <t>MSRP</t>
  </si>
  <si>
    <t>Discount</t>
  </si>
  <si>
    <t>Extended Price</t>
  </si>
  <si>
    <t>Row #</t>
  </si>
  <si>
    <t>Flag New</t>
  </si>
  <si>
    <t>PartNumber</t>
  </si>
  <si>
    <t>Short Description</t>
  </si>
  <si>
    <t>MSRP / 
Retail Price</t>
  </si>
  <si>
    <t>Flag Promo</t>
  </si>
  <si>
    <t>(blank)</t>
  </si>
  <si>
    <t>Branch Networking</t>
  </si>
  <si>
    <t>Essentials+Advanced Packages</t>
  </si>
  <si>
    <t>L950</t>
  </si>
  <si>
    <t>BBA1-0950C7A-N0</t>
  </si>
  <si>
    <t xml:space="preserve">1-yr NetCloud Branch LTE Adapter Essentials Plan, Advanced Plan, and L950 adapter (300Mbps modem, 4FF SIM), Americas     </t>
  </si>
  <si>
    <t>BBA3-0950C7A-N0</t>
  </si>
  <si>
    <t xml:space="preserve">3-yr NetCloud Branch LTE Adapter Essentials Plan, Advanced Plan, and L950 adapter (300Mbps modem, 4FF SIM), Americas    </t>
  </si>
  <si>
    <t>BBA5-0950C7A-N0</t>
  </si>
  <si>
    <t xml:space="preserve">5-yr NetCloud Branch LTE Adapter Essentials Plan, Advanced Plan, and L950 adapter (300Mbps modem, 4FF SIM), Americas   </t>
  </si>
  <si>
    <t>BBA1-0950C7A-NC</t>
  </si>
  <si>
    <t xml:space="preserve">1-yr NetCloud Branch LTE Adapter Essentials Plan, Advanced Plan, PoE Injector, Line Cord and L950 adapter (300Mbps modem, 4FF SIM), North America      </t>
  </si>
  <si>
    <t>BBA3-0950C7A-NC</t>
  </si>
  <si>
    <t xml:space="preserve">3-yr NetCloud Branch LTE Adapter Essentials Plan, Advanced Plan, PoE Injector, Line Cord and L950 adapter (300Mbps modem, 4FF SIM), North America </t>
  </si>
  <si>
    <t>BBA5-0950C7A-NC</t>
  </si>
  <si>
    <t xml:space="preserve">5-yr NetCloud Branch LTE Adapter Essentials Plan, Advanced Plan, PoE Injector, Line Cord and L950 adapter (300Mbps modem, 4FF SIM), North America   </t>
  </si>
  <si>
    <t>Essentials+Advanced Renewal</t>
  </si>
  <si>
    <t>Branch Adapter Renewal</t>
  </si>
  <si>
    <t>BBA1-NCEA-R</t>
  </si>
  <si>
    <t>1-yr Renewal NetCloud Branch LTE Adapter Essentials Plan and Advanced Plan</t>
  </si>
  <si>
    <t>BBA3-NCEA-R</t>
  </si>
  <si>
    <t>3-yr Renewal NetCloud Branch LTE Adapter Essentials Plan and Advanced Plan</t>
  </si>
  <si>
    <t>BBA5-NCEA-R</t>
  </si>
  <si>
    <t>5-yr Renewal NetCloud Branch LTE Adapter Essentials Plan and Advanced Plan</t>
  </si>
  <si>
    <t>Branch Performance Essentials+Advanced Renewal</t>
  </si>
  <si>
    <t>Branch Performance Renewal</t>
  </si>
  <si>
    <t>BDA1-NCEA-R</t>
  </si>
  <si>
    <t>1-yr Renewal NetCloud Branch Performance Essentials Plan and Advanced Plan</t>
  </si>
  <si>
    <t>BDA3-NCEA-R</t>
  </si>
  <si>
    <t>3-yr Renewal NetCloud Branch Performance Essentials Plan and Advanced Plan</t>
  </si>
  <si>
    <t>BDA5-NCEA-R</t>
  </si>
  <si>
    <t>5-yr Renewal NetCloud Branch Performance Essentials Plan and Advanced Plan</t>
  </si>
  <si>
    <t>5G Continuity Essentials+Advanced Packages</t>
  </si>
  <si>
    <t>W2005</t>
  </si>
  <si>
    <t>BEA1-20055GB-GN</t>
  </si>
  <si>
    <t>1-yr NetCloud Branch 5G Adapter Essentials Plan, Advanced Plan, and W2005 outdoor adapter (5GB modem), NA</t>
  </si>
  <si>
    <t>BEA3-20055GB-GN</t>
  </si>
  <si>
    <t>3-yr NetCloud Branch 5G Adapter Essentials Plan, Advanced Plan, and W2005 outdoor adapter (5GB modem), NA</t>
  </si>
  <si>
    <t>BEA5-20055GB-GN</t>
  </si>
  <si>
    <t>5-yr NetCloud Branch 5G Adapter Essentials Plan, Advanced Plan, and W2005 outdoor adapter (5GB modem), NA</t>
  </si>
  <si>
    <t>W4005</t>
  </si>
  <si>
    <t>BEA1-40055GB-GN</t>
  </si>
  <si>
    <t>1-yr NetCloud Branch 5G Adapter Essentials Plan, Advanced Plan, and W4005 outdoor adapter (5GB modem), NA</t>
  </si>
  <si>
    <t>BEA3-40055GB-GN</t>
  </si>
  <si>
    <t>3-yr NetCloud Branch 5G Adapter Essentials Plan, Advanced Plan, and W4005 outdoor adapter (5GB modem), NA</t>
  </si>
  <si>
    <t>BEA5-40055GB-GN</t>
  </si>
  <si>
    <t>5-yr NetCloud Branch 5G Adapter Essentials Plan, Advanced Plan, and W4005 outdoor adapter (5GB modem), NA</t>
  </si>
  <si>
    <t>W1850</t>
  </si>
  <si>
    <t>BEA1-1850-5GC-GN</t>
  </si>
  <si>
    <t>1-yr NetCloud Branch 5G Adapter Essentials Plan, Advanced Plan, and W1850 adapter (5GC modem, 4FF SIM), Americas</t>
  </si>
  <si>
    <t>BEA3-1850-5GC-GN</t>
  </si>
  <si>
    <t>3-yr NetCloud Branch 5G Adapter Essentials Plan, Advanced Plan, and W1850 adapter (5GC modem, 4FF SIM), Americas</t>
  </si>
  <si>
    <t>BEA5-1850-5GC-GN</t>
  </si>
  <si>
    <t>5-yr NetCloud Branch 5G Adapter Essentials Plan, Advanced Plan, and W1850 adapter (5GC modem, 4FF SIM), Americas</t>
  </si>
  <si>
    <t>BEA1-18505GB-GN</t>
  </si>
  <si>
    <t>1-yr NetCloud Branch 5G Adapter Essentials Plan, Advanced Plan, and W1850 adapter (5GB modem, 4FF SIM), Americas</t>
  </si>
  <si>
    <t>BEA3-18505GB-GN</t>
  </si>
  <si>
    <t>3-yr NetCloud Branch 5G Adapter Essentials Plan, Advanced Plan, and W1850 adapter (5GB modem, 4FF SIM), Americas</t>
  </si>
  <si>
    <t>BEA5-18505GB-GN</t>
  </si>
  <si>
    <t>5-yr NetCloud Branch 5G Adapter Essentials Plan, Advanced Plan, and W1850 adapter (5GB modem, 4FF SIM), Americas</t>
  </si>
  <si>
    <t>W1855</t>
  </si>
  <si>
    <t>BEA1-1855-5GC-GN</t>
  </si>
  <si>
    <t>1-yr NetCloud Branch 5G Adapter Essentials Plan, Advanced Plan, and W1855 outdoor adapter (5GC modem), NA</t>
  </si>
  <si>
    <t>BEA3-1855-5GC-GN</t>
  </si>
  <si>
    <t>3-yr NetCloud Branch 5G Adapter Essentials Plan, Advanced Plan, and W1855 outdoor adapter (5GC modem), NA</t>
  </si>
  <si>
    <t>BEA5-1855-5GC-GN</t>
  </si>
  <si>
    <t>5-yr NetCloud Branch 5G Adapter Essentials Plan, Advanced Plan, and W1855 outdoor adapter (5GC modem), NA</t>
  </si>
  <si>
    <t>Branch 5G Adapter Renewal</t>
  </si>
  <si>
    <t>BEA1-NCEA-R</t>
  </si>
  <si>
    <t>1-yr Renewal NetCloud Branch 5G Adapter Essentials Plan and Advanced Plan</t>
  </si>
  <si>
    <t>BEA3-NCEA-R</t>
  </si>
  <si>
    <t>3-yr Renewal NetCloud Branch 5G Adapter Essentials Plan and Advanced Plan</t>
  </si>
  <si>
    <t>BEA5-NCEA-R</t>
  </si>
  <si>
    <t>5-yr Renewal NetCloud Branch 5G Adapter Essentials Plan and Advanced Plan</t>
  </si>
  <si>
    <t>Enterprise Branch Essentials+Advanced Packages</t>
  </si>
  <si>
    <t>E300</t>
  </si>
  <si>
    <t>BFA1-03005GB-GN</t>
  </si>
  <si>
    <t>1-yr NetCloud Enterprise Branch Essentials Plan, Advanced Plan and E300 router with WiFi (5G modem), North America</t>
  </si>
  <si>
    <t>BFA3-03005GB-GN</t>
  </si>
  <si>
    <t>3-yr NetCloud Enterprise Branch Essentials Plan, Advanced Plan and E300 router with WiFi (5G modem), North America</t>
  </si>
  <si>
    <t>BFA5-03005GB-GN</t>
  </si>
  <si>
    <t>5-yr NetCloud Enterprise Branch Essentials Plan, Advanced Plan and E300 router with WiFi (5G modem), North America</t>
  </si>
  <si>
    <t>BFA1-0300C18B-GN</t>
  </si>
  <si>
    <t>1-yr NetCloud Enterprise Branch Essentials Plan, Advanced Plan, and E300 router with WiFi (1200 Mbps modem), North America</t>
  </si>
  <si>
    <t>BFA3-0300C18B-GN</t>
  </si>
  <si>
    <t>3-yr NetCloud Enterprise Branch Essentials Plan, Advanced Plan, and E300 router with WiFi (1200 Mbps modem), North America</t>
  </si>
  <si>
    <t>BFA5-0300C18B-GN</t>
  </si>
  <si>
    <t>5-yr NetCloud Enterprise Branch Essentials Plan, Advanced Plan, and E300 router with WiFi (1200 Mbps modem), North America</t>
  </si>
  <si>
    <t>BFA1-0300C7C-GN</t>
  </si>
  <si>
    <t>1-yr NetCloud Enterprise Branch Essentials Plan, Advanced Plan and E300 router with WiFi (300 Mbps modem), North America</t>
  </si>
  <si>
    <t>BFA3-0300C7C-GN</t>
  </si>
  <si>
    <t>3-yr NetCloud Enterprise Branch Essentials Plan, Advanced Plan and E300 router with WiFi (300 Mbps modem), North America</t>
  </si>
  <si>
    <t>BFA5-0300C7C-GN</t>
  </si>
  <si>
    <t>5-yr NetCloud Enterprise Branch Essentials Plan, Advanced Plan and E300 router with WiFi (300 Mbps modem), North America</t>
  </si>
  <si>
    <t>BFA1-03001850-GN</t>
  </si>
  <si>
    <t>1-yr NetCloud Enterprise Branch Essentials, Advanced Plan and E300 (no-modem) router with 5G Captive Modem Accessory, Indoor, W1850, North America</t>
  </si>
  <si>
    <t>BFA3-03001850-GN</t>
  </si>
  <si>
    <t>3-yr NetCloud Enterprise Branch Essentials, Advanced Plan and E300 (no-modem) router with 5G Captive Modem Accessory, Indoor, W1850, North America</t>
  </si>
  <si>
    <t>BFA5-03001850-GN</t>
  </si>
  <si>
    <t>5-yr NetCloud Enterprise Branch Essentials, Advanced Plan and E300 (no-modem) router with 5G Captive Modem Accessory, Indoor, W1850, North America</t>
  </si>
  <si>
    <t>BFA1-03001855-GN</t>
  </si>
  <si>
    <t>1-yr NetCloud Enterprise Branch Essentials Plan, Advanced Plan and E300 (no-modem) router with 5G Captive Modem Accessory, Outdoor, W1855, North America</t>
  </si>
  <si>
    <t>BFA3-03001855-GN</t>
  </si>
  <si>
    <t>3-yr NetCloud Enterprise Branch Essentials Plan, Advanced Plan and E300 (no-modem) router with 5G Captive Modem Accessory, Outdoor, W1855, North America</t>
  </si>
  <si>
    <t>BFA5-03001855-GN</t>
  </si>
  <si>
    <t>5-yr NetCloud Enterprise Branch Essentials Plan, Advanced Plan and E300 (no-modem) router with 5G Captive Modem Accessory, Outdoor, W1855, North America</t>
  </si>
  <si>
    <t>E3000</t>
  </si>
  <si>
    <t>BFA1-30005GB-GN</t>
  </si>
  <si>
    <t>1-yr NetCloud Enterprise Branch Essentials Plan, Advanced Plan and E3000 router with WiFi (5G modem), North America</t>
  </si>
  <si>
    <t>BFA3-30005GB-GN</t>
  </si>
  <si>
    <t>3-yr NetCloud Enterprise Branch Essentials Plan, Advanced Plan and E3000 router with WiFi (5G modem), North America</t>
  </si>
  <si>
    <t>BFA5-30005GB-GN</t>
  </si>
  <si>
    <t>5-yr NetCloud Enterprise Branch Essentials Plan, Advanced Plan and E3000 router with WiFi (5G modem), North America</t>
  </si>
  <si>
    <t xml:space="preserve">Essentials +Advanced Renewal </t>
  </si>
  <si>
    <t>Branch Enterprise Renewals</t>
  </si>
  <si>
    <t>BFA1-NCEA-R</t>
  </si>
  <si>
    <t>1-yr Renewal NetCloud Enterprise Branch Essentials Plan and Advanced Plan</t>
  </si>
  <si>
    <t>BFA3-NCEA-R</t>
  </si>
  <si>
    <t>3-yr Renewal NetCloud Enterprise Branch Essentials Plan and Advanced Plan</t>
  </si>
  <si>
    <t>BFA5-NCEA-R</t>
  </si>
  <si>
    <t>5-yr Renewal NetCloud Enterprise Branch Essentials Plan and Advanced Plan</t>
  </si>
  <si>
    <t>E100</t>
  </si>
  <si>
    <t>BKA1-0100C7C-GN</t>
  </si>
  <si>
    <t>1-Year NetCloud Small Branch Essentials Plan, Advanced Plan and E100 router with WiFi (300 Mbps modem), North America</t>
  </si>
  <si>
    <t>BKA3-0100C7C-GN</t>
  </si>
  <si>
    <t>3-Year NetCloud Small Branch Essentials Plan, Advanced Plan and E100 router with WiFi (300 Mbps modem), North America</t>
  </si>
  <si>
    <t>BKA5-0100C7C-GN</t>
  </si>
  <si>
    <t>5-YearNetCloud Small Branch Essentials Plan, Advanced Plan and E100 router with WiFi (300 Mbps modem), North America</t>
  </si>
  <si>
    <t>BKA1-01005GC-GN</t>
  </si>
  <si>
    <t>1-Year NetCloud Small Branch Essentials Plan, Advanced Plan and E100 router with WiFi (5GC modem), North America</t>
  </si>
  <si>
    <t>BKA3-01005GC-GN</t>
  </si>
  <si>
    <t>3-Year NetCloud Small Branch Essentials Plan, Advanced Plan and E100 router with WiFi (5GC modem), North America</t>
  </si>
  <si>
    <t>BKA5-01005GC-GN</t>
  </si>
  <si>
    <t>5-YearNetCloud Small Branch Essentials Plan, Advanced Plan and E100 router with WiFi (5GC modem), North America</t>
  </si>
  <si>
    <t>Small Branch Renewal</t>
  </si>
  <si>
    <t>BKA1-NCEA-R</t>
  </si>
  <si>
    <t>1-Year Renewal NetCloud Small Branch Essentials Plan, Advanced Plan</t>
  </si>
  <si>
    <t>BKA3-NCEA-R</t>
  </si>
  <si>
    <t>3-Year Renewal NetCloud Small Branch Essentials Plan, Advanced Plan</t>
  </si>
  <si>
    <t>BKA5-NCEA-R</t>
  </si>
  <si>
    <t>5-Year Renewal NetCloud Small Branch Essentials Plan, Advanced Plan</t>
  </si>
  <si>
    <t>Essentials Packages</t>
  </si>
  <si>
    <t>LTE Continuity Essentials Packages</t>
  </si>
  <si>
    <t>BB01-0950C7A-N0</t>
  </si>
  <si>
    <t xml:space="preserve">1-yr NetCloud Branch LTE Adapter Essentials Plan and L950 adapter (300Mbps modem, 4FF SIM), Americas    </t>
  </si>
  <si>
    <t>BB03-0950C7A-N0</t>
  </si>
  <si>
    <t xml:space="preserve">3-yr NetCloud Branch LTE Adapter Essentials Plan and L950 adapter (300Mbps modem, 4FF SIM), Americas     </t>
  </si>
  <si>
    <t>BB05-0950C7A-N0</t>
  </si>
  <si>
    <t xml:space="preserve">5-yr NetCloud Branch LTE Adapter Essentials Plan and L950 adapter (300Mbps modem, 4FF SIM), Americas    </t>
  </si>
  <si>
    <t>BB01-0950C7A-NC</t>
  </si>
  <si>
    <t xml:space="preserve">1-yr NetCloud Branch LTE Adapter Essentials Plan, PoE Injector, Line Cord and L950 adapter (300Mbps modem, 4FF SIM), North America     </t>
  </si>
  <si>
    <t>BB03-0950C7A-NC</t>
  </si>
  <si>
    <t xml:space="preserve">3-yr NetCloud Branch LTE Adapter Essentials Plan, PoE Injector, Line Cord and L950 adapter (300Mbps modem, 4FF SIM), North America    </t>
  </si>
  <si>
    <t>BB05-0950C7A-NC</t>
  </si>
  <si>
    <t xml:space="preserve">5-yr NetCloud Branch LTE Adapter Essentials Plan, PoE Injector, Line Cord and L950 adapter (300Mbps modem, 4FF SIM), North America   </t>
  </si>
  <si>
    <t>CBA550</t>
  </si>
  <si>
    <t>BB1-0550150M-N0N</t>
  </si>
  <si>
    <t xml:space="preserve">1-yr NetCloud Branch LTE Adapter Essentials Plan and CBA550 adapter (150M-D modem), North America     </t>
  </si>
  <si>
    <t>BB3-0550150M-N0N</t>
  </si>
  <si>
    <t xml:space="preserve">3-yr NetCloud Branch LTE Adapter Essentials Plan and CBA550 adapter (150M-D modem), North America     </t>
  </si>
  <si>
    <t>BB5-0550150M-N0N</t>
  </si>
  <si>
    <t xml:space="preserve">5-yr NetCloud Branch LTE Adapter Essentials Plan and CBA550 adapter (150M-D modem), North America     </t>
  </si>
  <si>
    <t>Essentials Renewal</t>
  </si>
  <si>
    <t>BB1-NCESS-R</t>
  </si>
  <si>
    <t>1-yr Renewal NetCloud Branch LTE Adapter Essentials Plan</t>
  </si>
  <si>
    <t>BB3-NCESS-R</t>
  </si>
  <si>
    <t>3-yr Renewal NetCloud Branch LTE Adapter Essentials Plan</t>
  </si>
  <si>
    <t>BB5-NCESS-R</t>
  </si>
  <si>
    <t>5-yr Renewal NetCloud Branch LTE Adapter Essentials Plan</t>
  </si>
  <si>
    <t>Advanced Upgrade</t>
  </si>
  <si>
    <t>Branch Adapter Advanced</t>
  </si>
  <si>
    <t>BB1-NCADV</t>
  </si>
  <si>
    <t>1-yr NetCloud Branch LTE Adapter Advanced Plan (requires corresponding Essentials Plan)</t>
  </si>
  <si>
    <t>BB3-NCADV</t>
  </si>
  <si>
    <t>3-yr NetCloud Branch LTE Adapter Advanced Plan (requires corresponding Essentials Plan)</t>
  </si>
  <si>
    <t>BB5-NCADV</t>
  </si>
  <si>
    <t>5-yr NetCloud Branch LTE Adapter Advanced Plan (requires corresponding Essentials Plan)</t>
  </si>
  <si>
    <t>Advanced Renewal</t>
  </si>
  <si>
    <t>Branch Adapter Advanced Renewal</t>
  </si>
  <si>
    <t>BB1-NCADV-R</t>
  </si>
  <si>
    <t xml:space="preserve">1-yr Renewal NetCloud Branch LTE Adapter Advanced Plan (requires corresponding Essentials Plan)   </t>
  </si>
  <si>
    <t>BB3-NCADV-R</t>
  </si>
  <si>
    <t>3-yr Renewal NetCloud Branch LTE Adapter Advanced Plan (requires corresponding Essentials Plan)</t>
  </si>
  <si>
    <t>BB5-NCADV-R</t>
  </si>
  <si>
    <t>5-yr Renewal NetCloud Branch LTE Adapter Advanced Plan (requires corresponding Essentials Plan)</t>
  </si>
  <si>
    <t>Access Essentials Renewal</t>
  </si>
  <si>
    <t>Branch Access Point Renewal</t>
  </si>
  <si>
    <t>BC1-NCESS-R</t>
  </si>
  <si>
    <t>1-yr Renewal NetCloud Branch Access Point Essentials Plan</t>
  </si>
  <si>
    <t>BC3-NCESS-R</t>
  </si>
  <si>
    <t>3-yr Renewal NetCloud Branch Access Point Essentials Plan</t>
  </si>
  <si>
    <t>BC5-NCESS-R</t>
  </si>
  <si>
    <t>5-yr Renewal NetCloud Branch Access Point Essentials Plan</t>
  </si>
  <si>
    <t xml:space="preserve">Essentials Renewal </t>
  </si>
  <si>
    <t>BD1-NCESS-R</t>
  </si>
  <si>
    <t>1-yr Renewal NetCloud Branch Performance Essentials Plan</t>
  </si>
  <si>
    <t>BD3-NCESS-R</t>
  </si>
  <si>
    <t xml:space="preserve">3-yr Renewal NetCloud Branch Performance Essentials Plan </t>
  </si>
  <si>
    <t>BD5-NCESS-R</t>
  </si>
  <si>
    <t>5-yr Renewal NetCloud Branch Performance Essentials Plan</t>
  </si>
  <si>
    <t>Branch Performance Advanced</t>
  </si>
  <si>
    <t>BD1-NCADV</t>
  </si>
  <si>
    <t>1-yr NetCloud Branch Performance Advanced Plan (requires corresponding Essentials Plan)</t>
  </si>
  <si>
    <t>BD3-NCADV</t>
  </si>
  <si>
    <t>3-yr NetCloud Branch Performance Advanced Plan (requires corresponding Essentials Plan)</t>
  </si>
  <si>
    <t>BD5-NCADV</t>
  </si>
  <si>
    <t>5-yr NetCloud Branch Performance Advanced Plan (requires corresponding Essentials Plan)</t>
  </si>
  <si>
    <t xml:space="preserve">Advanced Renewal </t>
  </si>
  <si>
    <t>Branch Performance Advanced Renewal</t>
  </si>
  <si>
    <t>BD1-NCADV-R</t>
  </si>
  <si>
    <t>1-yr Renewal NetCloud Branch Performance Advanced Plan (requires corresponding Essentials Plan)</t>
  </si>
  <si>
    <t>BD3-NCADV-R</t>
  </si>
  <si>
    <t>3-yr Renewal NetCloud Branch Performance Advanced Plan (requires corresponding Essentials Plan)</t>
  </si>
  <si>
    <t>BD5-NCADV-R</t>
  </si>
  <si>
    <t>5-yr Renewal NetCloud Branch Performance Advanced Plan (requires corresponding Essentials Plan)</t>
  </si>
  <si>
    <t>5G Continuity Essentials Packages 5G</t>
  </si>
  <si>
    <t>BE01-20055GB-GN</t>
  </si>
  <si>
    <t>1-yr NetCloud Branch 5G Adapter Essentials Plan and W2005 outdoor adapter (5GB modem), NA</t>
  </si>
  <si>
    <t>BE03-20055GB-GN</t>
  </si>
  <si>
    <t>3-yr NetCloud Branch 5G Adapter Essentials Plan and W2005 outdoor adapter (5GB modem), NA</t>
  </si>
  <si>
    <t>BE05-20055GB-GN</t>
  </si>
  <si>
    <t>5-yr NetCloud Branch 5G Adapter Essentials Plan and W2005 outdoor adapter (5GB modem), NA</t>
  </si>
  <si>
    <t>BE01-1850-5GC-GN</t>
  </si>
  <si>
    <t>1-yr NetCloud Branch 5G Adapter Essentials Plan and W1850 adapter (5GC modem, 4FF SIM), Americas</t>
  </si>
  <si>
    <t>BE03-1850-5GC-GN</t>
  </si>
  <si>
    <t>3-yr NetCloud Branch 5G Adapter Essentials Plan and W1850 adapter (5GC modem, 4FF SIM), Americas</t>
  </si>
  <si>
    <t>BE05-1850-5GC-GN</t>
  </si>
  <si>
    <t>5-yr NetCloud Branch 5G Adapter Essentials Plan and W1850 adapter (5GC modem, 4FF SIM), Americas</t>
  </si>
  <si>
    <t>BE01-18505GB-GN</t>
  </si>
  <si>
    <t>1-yr NetCloud Branch 5G Adapter Essentials Plan and W1850 adapter (5GB modem, 4FF SIM), Americas</t>
  </si>
  <si>
    <t>BE03-18505GB-GN</t>
  </si>
  <si>
    <t>3-yr NetCloud Branch 5G Adapter Essentials Plan and W1850 adapter (5GB modem, 4FF SIM), Americas</t>
  </si>
  <si>
    <t>BE05-18505GB-GN</t>
  </si>
  <si>
    <t>5-yr NetCloud Branch 5G Adapter Essentials Plan and W1850 adapter (5GB modem, 4FF SIM), Americas</t>
  </si>
  <si>
    <t>BE01-1855-5GC-GN</t>
  </si>
  <si>
    <t>1-yr NetCloud Branch 5G Adapter Essentials Plan and W1855 outdoor adapter (5GC modem), NA</t>
  </si>
  <si>
    <t>BE03-1855-5GC-GN</t>
  </si>
  <si>
    <t>3-yr NetCloud Branch 5G Adapter Essentials Plan and W1855 outdoor adapter (5GC modem), NA</t>
  </si>
  <si>
    <t>BE05-1855-5GC-GN</t>
  </si>
  <si>
    <t>5-yr NetCloud Branch 5G Adapter Essentials Plan and W1855 outdoor adapter (5GC modem), NA</t>
  </si>
  <si>
    <t>Branch 5G Renewal</t>
  </si>
  <si>
    <t>BE01-NCESS-R</t>
  </si>
  <si>
    <t>1-yr Renewal NetCloud Branch 5G  Adapter Essentials Plan</t>
  </si>
  <si>
    <t>BE03-NCESS-R</t>
  </si>
  <si>
    <t>3-yr Renewal NetCloud Branch 5G  Adapter Essentials Plan</t>
  </si>
  <si>
    <t>BE05-NCESS-R</t>
  </si>
  <si>
    <t>5-yr Renewal NetCloud Branch 5G  Adapter Essentials Plan</t>
  </si>
  <si>
    <t>Branch 5G Advanced</t>
  </si>
  <si>
    <t>BE01-NCADV</t>
  </si>
  <si>
    <t>1-yr NetCloud Branch 5G Adapter Advanced Plan</t>
  </si>
  <si>
    <t>BE03-NCADV</t>
  </si>
  <si>
    <t>3-yr NetCloud Branch 5G Adapter Advanced Plan</t>
  </si>
  <si>
    <t>BE05-NCADV</t>
  </si>
  <si>
    <t>5-yr NetCloud Branch 5G Adapter Advanced Plan</t>
  </si>
  <si>
    <t>Branch 5G Advanced Renewal</t>
  </si>
  <si>
    <t>BE01-NCADV-R</t>
  </si>
  <si>
    <t>1-yr Renewal NetCloud Branch 5G Adapter Advanced Plan</t>
  </si>
  <si>
    <t>BE03-NCADV-R</t>
  </si>
  <si>
    <t>3-yr Renewal NetCloud Branch 5G Adapter Advanced Plan</t>
  </si>
  <si>
    <t>BE05-NCADV-R</t>
  </si>
  <si>
    <t>5-yr Renewal NetCloud Branch 5G Adapter Advanced Plan</t>
  </si>
  <si>
    <t>BF01-0300C18B-GN</t>
  </si>
  <si>
    <t>1-yr NetCloud Enterprise Branch Essentials Plan and E300 router with WiFi (1200 Mbps modem), North America</t>
  </si>
  <si>
    <t>BF03-0300C18B-GN</t>
  </si>
  <si>
    <t>3-yr NetCloud Enterprise Branch Essentials Plan and E300 router with WiFi (1200 Mbps modem), North America</t>
  </si>
  <si>
    <t>BF05-0300C18B-GN</t>
  </si>
  <si>
    <t>5-yr NetCloud Enterprise Branch Essentials Plan and E300 router with WiFi (1200 Mbps modem), North America</t>
  </si>
  <si>
    <t>BF01-0300C7C-GN</t>
  </si>
  <si>
    <t>1-yr NetCloud Enterprise Branch Essentials Plan and E300 router with WiFi (300 Mbps modem), North America</t>
  </si>
  <si>
    <t>BF03-0300C7C-GN</t>
  </si>
  <si>
    <t>3-yr NetCloud Enterprise Branch Essentials Plan and E300 router with WiFi (300 Mbps modem), North America</t>
  </si>
  <si>
    <t>BF05-0300C7C-GN</t>
  </si>
  <si>
    <t>5-yr NetCloud Enterprise Branch Essentials Plan and E300 router with WiFi (300 Mbps modem), North America</t>
  </si>
  <si>
    <t>BF01-03005GB-GN</t>
  </si>
  <si>
    <t>1-yr NetCloud Enterprise Branch Essentials Plan and E300 router with WiFi (5G modem), North America</t>
  </si>
  <si>
    <t>BF03-03005GB-GN</t>
  </si>
  <si>
    <t>3-yr NetCloud Enterprise Branch Essentials Plan and E300 router with WiFi (5G modem), North America</t>
  </si>
  <si>
    <t>BF05-03005GB-GN</t>
  </si>
  <si>
    <t>5-yr NetCloud Enterprise Branch Essentials Plan and E300 router with WiFi (5G modem), North America</t>
  </si>
  <si>
    <t>BF01-03001850-GN</t>
  </si>
  <si>
    <t>1-yr NetCloud Enterprise Branch Essentials Plan and E300 (no-modem)  router with 5G Captive Modem Accessory, Indoor, W1850, North America</t>
  </si>
  <si>
    <t>BF03-03001850-GN</t>
  </si>
  <si>
    <t>3-yr NetCloud Enterprise Branch Essentials Plan and E300 (no-modem)  router with 5G Captive Modem Accessory, Indoor, W1850, North America</t>
  </si>
  <si>
    <t>BF05-03001850-GN</t>
  </si>
  <si>
    <t>5-yr NetCloud Enterprise Branch Essentials Plan and E300 (no-modem) router with 5G Captive Modem Accessory, Indoor, W1850, North America</t>
  </si>
  <si>
    <t>BF01-03001855-GN</t>
  </si>
  <si>
    <t>1-yr NetCloud Enterprise Branch Essentials Plan and E300 (no-modem) router with 5G Captive Modem Accessory, Outdoor, W1855, North America</t>
  </si>
  <si>
    <t>BF03-03001855-GN</t>
  </si>
  <si>
    <t>3-yr NetCloud Enterprise Branch Essentials Plan and E300 (no-modem) router with 5G Captive Modem Accessory, Outdoor, W1855, North America</t>
  </si>
  <si>
    <t>BF05-03001855-GN</t>
  </si>
  <si>
    <t>5-yr NetCloud Enterprise Branch Essentials Plan and E300 (no-modem) router with 5G Captive Modem Accessory, Outdoor, W1855, North America</t>
  </si>
  <si>
    <t>BF01-30005GB-GN</t>
  </si>
  <si>
    <t>1-yr NetCloud Enterprise Branch Essentials Plan and E3000 router with WiFi (5G modem), North America</t>
  </si>
  <si>
    <t>BF03-30005GB-GN</t>
  </si>
  <si>
    <t>3-yr NetCloud Enterprise Branch Essentials Plan and E3000 router with WiFi (5G modem), North America</t>
  </si>
  <si>
    <t>BF05-30005GB-GN</t>
  </si>
  <si>
    <t>5-yr NetCloud Enterprise Branch Essentials Plan and E3000 router with WiFi (5G modem), North America</t>
  </si>
  <si>
    <t>Branch Enterprise Renewal</t>
  </si>
  <si>
    <t>BF01-NCESS-R</t>
  </si>
  <si>
    <t>1-yr Renewal NetCloud Enterprise Branch Essentials Plan</t>
  </si>
  <si>
    <t>BF03-NCESS-R</t>
  </si>
  <si>
    <t>3-yr Renewal NetCloud Enterprise Branch Essentials Plan</t>
  </si>
  <si>
    <t>BF05-NCESS-R</t>
  </si>
  <si>
    <t>5-yr Renewal NetCloud Enterprise Branch Essentials Plan</t>
  </si>
  <si>
    <t>Branch Enterprise Advanced</t>
  </si>
  <si>
    <t>BF01-NCADV</t>
  </si>
  <si>
    <t>1-yr NetCloud Enterprise Branch Advanced Plan</t>
  </si>
  <si>
    <t>BF03-NCADV</t>
  </si>
  <si>
    <t>3-yr NetCloud Enterprise Branch Advanced Plan</t>
  </si>
  <si>
    <t>BF05-NCADV</t>
  </si>
  <si>
    <t>5-yr NetCloud Enterprise Branch Advanced Plan</t>
  </si>
  <si>
    <t>Branch Enterprise Advanced Renewal</t>
  </si>
  <si>
    <t>BF01-NCADV-R</t>
  </si>
  <si>
    <t>1-yr Renewal NetCloud Enterprise Branch Advanced Plan</t>
  </si>
  <si>
    <t>BF03-NCADV-R</t>
  </si>
  <si>
    <t>3-yr Renewal NetCloud Enterprise Branch Advanced Plan</t>
  </si>
  <si>
    <t>BF05-NCADV-R</t>
  </si>
  <si>
    <t>5-yr Renewal NetCloud Enterprise Branch Advanced Plan</t>
  </si>
  <si>
    <t>BK01-0100C7C-GN</t>
  </si>
  <si>
    <t>1-Year NetCloud Small Branch Essentials Plan and E100 router with WiFi (300 Mbps modem), North America</t>
  </si>
  <si>
    <t>BK03-0100C7C-GN</t>
  </si>
  <si>
    <t>3-Year NetCloud Small Branch Essentials Plan and E100 router with WiFi (300 Mbps modem), North America</t>
  </si>
  <si>
    <t>BK05-0100C7C-GN</t>
  </si>
  <si>
    <t>5-YearNetCloud Small Branch Essentials Plan and E100 router with WiFi (300 Mbps modem), North America</t>
  </si>
  <si>
    <t>BK01-01005GC-GN</t>
  </si>
  <si>
    <t>1-Year NetCloud Small Branch Essentials Plan and E100 router with WiFi (5GC modem), North America</t>
  </si>
  <si>
    <t>BK03-01005GC-GN</t>
  </si>
  <si>
    <t>3-Year NetCloud Small Branch Essentials Plan and E100 router with WiFi (5GC modem), North America</t>
  </si>
  <si>
    <t>BK05-01005GC-GN</t>
  </si>
  <si>
    <t>5-YearNetCloud Small Branch Essentials Plan and E100 router with WiFi (5GC modem), North America</t>
  </si>
  <si>
    <t>Small Branch Essentials Renewal</t>
  </si>
  <si>
    <t>BK01-NCESS-R</t>
  </si>
  <si>
    <t>1-Year Renewal NetCloud Small Branch Essentials Plan</t>
  </si>
  <si>
    <t>BK03-NCESS-R</t>
  </si>
  <si>
    <t>3-Year Renewal NetCloud Small Branch Essentials Plan</t>
  </si>
  <si>
    <t>BK05-NCESS-R</t>
  </si>
  <si>
    <t>5-Year Renewal NetCloud Small Branch Essentials Plan</t>
  </si>
  <si>
    <t>Small Branch Advanced</t>
  </si>
  <si>
    <t>BK01-NCADV</t>
  </si>
  <si>
    <t>1-Year NetCloud Small Branch Advanced Plan</t>
  </si>
  <si>
    <t>BK03-NCADV</t>
  </si>
  <si>
    <t>3-Year NetCloud Small Branch Advanced Plan</t>
  </si>
  <si>
    <t>BK05-NCADV</t>
  </si>
  <si>
    <t>5-Year NetCloud Small Branch Advanced Plan</t>
  </si>
  <si>
    <t>Small Branch Advanced Renewal</t>
  </si>
  <si>
    <t>BK01-NCADV-R</t>
  </si>
  <si>
    <t>1-Year Renewal NetCloud Small Branch Advanced Plan</t>
  </si>
  <si>
    <t>BK03-NCADV-R</t>
  </si>
  <si>
    <t>3-Year Renewal NetCloud Small Branch Advanced Plan</t>
  </si>
  <si>
    <t>BK05-NCADV-R</t>
  </si>
  <si>
    <t>5-Year Renewal NetCloud Small Branch Advanced Plan</t>
  </si>
  <si>
    <t>Virtual Router Renewal</t>
  </si>
  <si>
    <t>VA1-CVRESS-R</t>
  </si>
  <si>
    <t>1-yr Renewal NetCloud Essentials Plan for Cradlepoint Virtual Router</t>
  </si>
  <si>
    <t>Mobile Networking</t>
  </si>
  <si>
    <t>IBR1700</t>
  </si>
  <si>
    <t>MAA1-1700120B-NA</t>
  </si>
  <si>
    <t>1-yr NetCloud Mobile Essentials Plan, Advanced Plan, and IBR1700 router with WiFi (1200Mbps modem), no AC power supply or antennas, North America</t>
  </si>
  <si>
    <t>MAA3-1700120B-NA</t>
  </si>
  <si>
    <t>3-yr NetCloud Mobile Essentials Plan, Advanced Plan, and IBR1700 router with WiFi (1200Mbps modem), no AC power supply or antennas, North America</t>
  </si>
  <si>
    <t>MAA5-1700120B-NA</t>
  </si>
  <si>
    <t>5-yr NetCloud Mobile Essentials Plan, Advanced Plan, and IBR1700 router with WiFi (1200Mbps modem), no AC power supply or antennas, North America</t>
  </si>
  <si>
    <t>R920</t>
  </si>
  <si>
    <t>MAA1-0920-C7A-NA</t>
  </si>
  <si>
    <t>1-yr NetCloud Mobile Essentials Plan, Advanced Plan, and R920 router with WiFi (300Mbps modem), no AC power supply or antennas, North America</t>
  </si>
  <si>
    <t>MAA3-0920-C7A-NA</t>
  </si>
  <si>
    <t>3-yr NetCloud Mobile Essentials Plan, Advanced Plan, and R920 router with WiFi (300Mbps modem), no AC power supply or antennas, North America</t>
  </si>
  <si>
    <t>MAA5-0920-C7A-NA</t>
  </si>
  <si>
    <t>5-yr NetCloud Mobile Essentials Plan, Advanced Plan, and R920 router with WiFi (300Mbps modem), no AC power supply or antennas, North America</t>
  </si>
  <si>
    <t>Essentials+Advanced  Renewal</t>
  </si>
  <si>
    <t>Mobile Renewal</t>
  </si>
  <si>
    <t>MAA1-NCEA-R</t>
  </si>
  <si>
    <t>1-yr Renewal NetCloud Mobile Essentials Plan and Advanced Plan</t>
  </si>
  <si>
    <t>MAA3-NCEA-R</t>
  </si>
  <si>
    <t>3-yr Renewal NetCloud Mobile Essentials Plan and Advanced Plan</t>
  </si>
  <si>
    <t>MAA5-NCEA-R</t>
  </si>
  <si>
    <t>5-yr Renewal NetCloud Mobile Essentials Plan and Advanced Plan</t>
  </si>
  <si>
    <t>R980</t>
  </si>
  <si>
    <t>MBA1-R980-5GD-A</t>
  </si>
  <si>
    <t>1-yr NetCloud Mobile Router Essentials Plan, Advanced Plan, and R980 Router with WiFi (5G modem 4FF SIM slots, and embedded eSIM), no AC power supply or antennas, Global)</t>
  </si>
  <si>
    <t>MBA3-R980-5GD-A</t>
  </si>
  <si>
    <t>3-yr NetCloud Mobile Router Essentials Plan, Advanced Plan, and R980 Router with WiFi (5G modem 4FF SIM slots, and embedded eSIM), no AC power supply or antennas, Global)</t>
  </si>
  <si>
    <t>MBA5-R980-5GD-A</t>
  </si>
  <si>
    <t>5-yr NetCloud Mobile Router Essentials Plan, Advanced Plan, and R980 Router with WiFi (5G modem 4FF SIM slots, and embedded eSIM), no AC power supply or antennas, Global)</t>
  </si>
  <si>
    <t>R1900</t>
  </si>
  <si>
    <t>MBA1-19005GB-GA</t>
  </si>
  <si>
    <t>1-yr NetCloud Mobile Performance Essentials Plan, Advanced Plan, and R1900 router with WiFi (5G modem, 4FF SIM optional but not included), no AC power supply or antennas, Global</t>
  </si>
  <si>
    <t>MBA3-19005GB-GA</t>
  </si>
  <si>
    <t>3-yr NetCloud Mobile Performance Essentials Plan, Advanced Plan, and R1900 router with WiFi (5G modem, 4FF SIM optional but not included), no AC power supply or antennas, Global</t>
  </si>
  <si>
    <t>MBA5-19005GB-GA</t>
  </si>
  <si>
    <t>5-yr NetCloud Mobile Performance Essentials Plan, Advanced Plan, and R1900 router with WiFi (5G modem, 4FF SIM optional but not included), no AC power supply or antennas, Global</t>
  </si>
  <si>
    <t>R2105</t>
  </si>
  <si>
    <t>MBA1-2105-5GB-GA</t>
  </si>
  <si>
    <t xml:space="preserve">1-yr NetCloud Mobile Performance 5G Router Essentials Plan, Advanced Plan, and R2105 router with WiFi (5G modem, 4FF SIM optional but not included),  integrated antennas,  no AC power supply, Global  </t>
  </si>
  <si>
    <t>MBA3-2105-5GB-GA</t>
  </si>
  <si>
    <t xml:space="preserve">3-yr NetCloud Mobile Performance 5G Router Essentials Plan, Advanced Plan, and R2105 router with WiFi (5G modem, 4FF SIM optional but not included),  integrated antennas,  no AC power supply, Global  </t>
  </si>
  <si>
    <t>MBA5-2105-5GB-GA</t>
  </si>
  <si>
    <t xml:space="preserve">5-yr NetCloud Mobile Performance 5G Router Essentials Plan, Advanced Plan, and R2105 router with WiFi (5G modem, 4FF SIM optional but not included),  integrated antennas,  no AC power supply, Global  </t>
  </si>
  <si>
    <t>R2155</t>
  </si>
  <si>
    <t>MBA1-2155-5GB-GA</t>
  </si>
  <si>
    <t xml:space="preserve">1-yr NetCloud Mobile Performance 5G Router Essentials Plan, Advanced Plan, and R2155 router no WiFi (5G modem, 4FF SIM optional but not included),  integrated antennas,  no AC power supply, Global  </t>
  </si>
  <si>
    <t>MBA3-2155-5GB-GA</t>
  </si>
  <si>
    <t xml:space="preserve">3-yr NetCloud Mobile Performance 5G Router Essentials Plan, Advanced Plan, and R2155 router no WiFi (5G modem, 4FF SIM optional but not included),  integrated antennas,  no AC power supply, Global  </t>
  </si>
  <si>
    <t>MBA5-2155-5GB-GA</t>
  </si>
  <si>
    <t xml:space="preserve">5-yr NetCloud Mobile Performance 5G Router Essentials Plan, Advanced Plan, and R2155 router no WiFi (5G modem, 4FF SIM optional but not included),  integrated antennas,  no AC power supply, Global  </t>
  </si>
  <si>
    <t>Mobile Performance Renewal</t>
  </si>
  <si>
    <t>MBA1-NCEA-R</t>
  </si>
  <si>
    <t>1-yr Renewal NetCloud Mobile Performance Essentials Plan and Advanced Plan</t>
  </si>
  <si>
    <t>MBA3-NCEA-R</t>
  </si>
  <si>
    <t>3-yr Renewal NetCloud Mobile Performance Essentials Plan and Advanced Plan</t>
  </si>
  <si>
    <t>MBA5-NCEA-R</t>
  </si>
  <si>
    <t>5-yr Renewal NetCloud Mobile Performance Essentials Plan and Advanced Plan</t>
  </si>
  <si>
    <t>Mobile Essentials Packages</t>
  </si>
  <si>
    <t>MA1-1700120B-NNA</t>
  </si>
  <si>
    <t>1-yr NetCloud Mobile Essentials Plan and IBR1700 router with WiFi (1200Mbps modem), no AC power supply or antennas, North America</t>
  </si>
  <si>
    <t>MA3-1700120B-NNA</t>
  </si>
  <si>
    <t>3-yr NetCloud Mobile Essentials Plan and IBR1700 router with WiFi (1200Mbps modem), no AC power supply or antennas, North America</t>
  </si>
  <si>
    <t>MA5-1700120B-NNA</t>
  </si>
  <si>
    <t>5-yr NetCloud Mobile Essentials Plan and IBR1700 router with WiFi (1200Mbps modem), no AC power supply or antennas, North America</t>
  </si>
  <si>
    <t>MA01-0920-C7A-NA</t>
  </si>
  <si>
    <t>1-yr NetCloud Mobile Essentials Plan and R920 router with WiFi (300Mbps modem), no AC power supply or antennas, North America</t>
  </si>
  <si>
    <t>MA03-0920-C7A-NA</t>
  </si>
  <si>
    <t>3-yr NetCloud Mobile Essentials Plan and R920 router with WiFi (300Mbps modem), no AC power supply or antennas, North America</t>
  </si>
  <si>
    <t>MA05-0920-C7A-NA</t>
  </si>
  <si>
    <t>5-yr NetCloud Mobile Essentials Plan and R920 router with WiFi (300Mbps modem), no AC power supply or antennas, North America</t>
  </si>
  <si>
    <t>MA1-NCESS-R</t>
  </si>
  <si>
    <t>1-yr Renewal NetCloud Mobile Essentials Plan</t>
  </si>
  <si>
    <t>MA3-NCESS-R</t>
  </si>
  <si>
    <t>3-yr Renewal NetCloud Mobile Essentials Plan</t>
  </si>
  <si>
    <t>MA5-NCESS-R</t>
  </si>
  <si>
    <t>5-yr Renewal NetCloud Mobile Essentials Plan</t>
  </si>
  <si>
    <t>Mobile Advanced</t>
  </si>
  <si>
    <t>MA1-NCADV</t>
  </si>
  <si>
    <t>1-yr NetCloud Mobile Advanced Plan (requires corresponding Essentials Plan)</t>
  </si>
  <si>
    <t>MA3-NCADV</t>
  </si>
  <si>
    <t>3-yr NetCloud Mobile Advanced Plan (requires corresponding Essentials Plan)</t>
  </si>
  <si>
    <t>MA5-NCADV</t>
  </si>
  <si>
    <t>5-yr NetCloud Mobile Advanced Plan (requires corresponding Essentials Plan)</t>
  </si>
  <si>
    <t>Mobile Advanced Renewal</t>
  </si>
  <si>
    <t>MA1-NCADV-R</t>
  </si>
  <si>
    <t>1-yr Renewal NetCloud Mobile Advanced Plan (requires corresponding Essentials Plan)</t>
  </si>
  <si>
    <t>MA3-NCADV-R</t>
  </si>
  <si>
    <t>3-yr Renewal NetCloud Mobile Advanced Plan (requires corresponding Essentials Plan)</t>
  </si>
  <si>
    <t>MA5-NCADV-R</t>
  </si>
  <si>
    <t>5-yr Renewal NetCloud Mobile Advanced Plan (requires corresponding Essentials Plan)</t>
  </si>
  <si>
    <t>MB01-R980-5GD-A</t>
  </si>
  <si>
    <t>1-yr NetCloud Mobile Router Essentials Plan, and R980 Router with WiFi (5G modem 4FF SIM slots, and embedded eSIM), no AC power supply or antennas, Global)</t>
  </si>
  <si>
    <t>MB03-R980-5GD-A</t>
  </si>
  <si>
    <t>3-yr NetCloud Mobile Router Essentials Plan, and R980 Router with WiFi (5G modem 4FF SIM slots, and embedded eSIM), no AC power supply or antennas, Global)</t>
  </si>
  <si>
    <t>MB05-R980-5GD-A</t>
  </si>
  <si>
    <t>5-yr NetCloud Mobile Router Essentials Plan, and R980 Router with WiFi (5G modem 4FF SIM slots, and embedded eSIM), no AC power supply or antennas, Global)</t>
  </si>
  <si>
    <t>Mobile Performance Essentials Packages - 5G</t>
  </si>
  <si>
    <t>MB01-19005GB-GA</t>
  </si>
  <si>
    <t>1-yr NetCloud Mobile Performance Essentials Plan and R1900 router with WiFi (5G modem, 4FF SIM optional but not included), no AC power supply or antennas, Global</t>
  </si>
  <si>
    <t>MB03-19005GB-GA</t>
  </si>
  <si>
    <t>3-yr NetCloud Mobile Performance Essentials Plan and R1900 router with WiFi (5G modem, 4FF SIM optional but not included), no AC power supply or antennas, Global</t>
  </si>
  <si>
    <t>MB05-19005GB-GA</t>
  </si>
  <si>
    <t>5-yr NetCloud Mobile Performance Essentials Plan and R1900 router with WiFi (5G modem, 4FF SIM optional but not included), no AC power supply or antennas, Global</t>
  </si>
  <si>
    <t>MB01-2105-5GB-GA</t>
  </si>
  <si>
    <t xml:space="preserve">1-yr NetCloud Mobile Performance 5G Router Essentials Plan, and R2105 router with WiFi (5G modem, 4FF SIM optional but not included),  integrated antennas,  no AC power supply, Global  </t>
  </si>
  <si>
    <t>MB03-2105-5GB-GA</t>
  </si>
  <si>
    <t xml:space="preserve">3-yr NetCloud Mobile Performance 5G Router Essentials Plan, and R2105 router with WiFi (5G modem, 4FF SIM optional but not included),  integrated antennas,  no AC power supply, Global  </t>
  </si>
  <si>
    <t>MB05-2105-5GB-GA</t>
  </si>
  <si>
    <t xml:space="preserve">5-yr NetCloud Mobile Performance 5G Router Essentials Plan, and R2105 router with WiFi (5G modem, 4FF SIM optional but not included),  integrated antennas,  no AC power supply, Global  </t>
  </si>
  <si>
    <t>MB01-2155-5GB-GA</t>
  </si>
  <si>
    <t xml:space="preserve">1-yr NetCloud Mobile Performance 5G Router Essentials Plan, and R2155 router no WiFi (5G modem, 4FF SIM optional but not included),  integrated antennas,  no AC power supply, Global  </t>
  </si>
  <si>
    <t>MB03-2155-5GB-GA</t>
  </si>
  <si>
    <t xml:space="preserve">3-yr NetCloud Mobile Performance 5G Router Essentials Plan, and R2155 router no WiFi (5G modem, 4FF SIM optional but not included),  integrated antennas,  no AC power supply, Global  </t>
  </si>
  <si>
    <t>MB05-2155-5GB-GA</t>
  </si>
  <si>
    <t xml:space="preserve">5-yr NetCloud Mobile Performance 5G Router Essentials Plan, and R2155 router no WiFi (5G modem, 4FF SIM optional but not included),  integrated antennas,  no AC power supply, Global  </t>
  </si>
  <si>
    <t>MB01-NCESS-R</t>
  </si>
  <si>
    <t>1-yr Renewal NetCloud Mobile Performance Essentials Plan</t>
  </si>
  <si>
    <t>MB03-NCESS-R</t>
  </si>
  <si>
    <t>3-yr Renewal NetCloud Mobile Performance Essentials Plan</t>
  </si>
  <si>
    <t>MB05-NCESS-R</t>
  </si>
  <si>
    <t>5-yr Renewal NetCloud Mobile Performance Essentials Plan</t>
  </si>
  <si>
    <t>Mobile Performance Advanced</t>
  </si>
  <si>
    <t>MB01-NCADV</t>
  </si>
  <si>
    <t>1-yr NetCloud Mobile Performance Advanced Plan (requires corresponding Essentials Plan)</t>
  </si>
  <si>
    <t>MB03-NCADV</t>
  </si>
  <si>
    <t>3-yr NetCloud Mobile Performance Advanced Plan (requires corresponding Essentials Plan)</t>
  </si>
  <si>
    <t>MB05-NCADV</t>
  </si>
  <si>
    <t>5-yr NetCloud Mobile Performance Advanced Plan (requires corresponding Essentials Plan)</t>
  </si>
  <si>
    <t>Mobile Performance Advanced Renewal</t>
  </si>
  <si>
    <t>MB01-NCADV-R</t>
  </si>
  <si>
    <t>1-yr Renewal NetCloud Mobile Performance Advanced Plan (requires corresponding Essentials Plan)</t>
  </si>
  <si>
    <t>MB03-NCADV-R</t>
  </si>
  <si>
    <t>3-yr Renewal NetCloud Mobile Performance Advanced Plan (requires corresponding Essentials Plan)</t>
  </si>
  <si>
    <t>MB05-NCADV-R</t>
  </si>
  <si>
    <t>5-yr Renewal NetCloud Mobile Performance Advanced Plan (requires corresponding Essentials Plan)</t>
  </si>
  <si>
    <t>Mobile Standard Upgrade</t>
  </si>
  <si>
    <t>MAH1-NCLOC</t>
  </si>
  <si>
    <t>1-yr NetCloud Mobile Standard Plan (requires corresponding Essentials Plan)</t>
  </si>
  <si>
    <t>MAH3-NCLOC</t>
  </si>
  <si>
    <t>3-yr NetCloud Mobile Standard Plan (requires corresponding Essentials Plan)</t>
  </si>
  <si>
    <t>MAH5-NCLOC</t>
  </si>
  <si>
    <t>5-yr NetCloud Mobile Standard Plan (requires corresponding Essentials Plan)</t>
  </si>
  <si>
    <t>Mobile Standard Renewal</t>
  </si>
  <si>
    <t>MAH1-NCLOC-R</t>
  </si>
  <si>
    <t>1-yr Renewal NetCloud Mobile Standard Plan (requires corresponding Essentials Plan)</t>
  </si>
  <si>
    <t>MAH3-NCLOC-R</t>
  </si>
  <si>
    <t>3-yr Renewal NetCloud Mobile Standard Plan (requires corresponding Essentials Plan)</t>
  </si>
  <si>
    <t>MAH5-NCLOC-R</t>
  </si>
  <si>
    <t>5-yr Renewal NetCloud Mobile Standard Plan (requires corresponding Essentials Plan)</t>
  </si>
  <si>
    <t>IoT Networking</t>
  </si>
  <si>
    <t xml:space="preserve">  </t>
  </si>
  <si>
    <t>S400</t>
  </si>
  <si>
    <t>TBV3-0400-C6-NA-N</t>
  </si>
  <si>
    <t>3-yr NetCloud IoT Essentials Plan, Advanced Plan, Secure Connect SASE and S400 router with WiFi (300 Mbps modem), with AC power supply and antennas, N.AMER</t>
  </si>
  <si>
    <t>TBV5-0400-C6-NA-N</t>
  </si>
  <si>
    <t>5-yr NetCloud IoT Essentials Plan, Advanced Plan, Secure Connect SASE and S400 router with WiFi (300 Mbps modem), with AC power supply and antennas, N.AMER</t>
  </si>
  <si>
    <t>S450</t>
  </si>
  <si>
    <t>TBV3-0450-C6-NA-N</t>
  </si>
  <si>
    <t>3-yr NetCloud IoT Essentials Plan, Advanced Plan, Secure Connect SASE and S450 router (300 Mbps modem), with AC power supply and antennas, N.AMER</t>
  </si>
  <si>
    <t>TBV5-0450-C6-NA-N</t>
  </si>
  <si>
    <t>5-yr NetCloud IoT Essentials Plan, Advanced Plan, Secure Connect SASE and S450 router (300 Mbps modem), with AC power supply and antennas, N.AMER</t>
  </si>
  <si>
    <t>Secure IoT Essential+Advanced</t>
  </si>
  <si>
    <t>TBV1-NCEASC</t>
  </si>
  <si>
    <t>1-yr NetCloud IOT Essentials Plan, IOT Advanced Plan and Secure Connect IOT SASE plan</t>
  </si>
  <si>
    <t>TBV3-NCEASC</t>
  </si>
  <si>
    <t>3-yr NetCloud IOT Essentials Plan, IOT Advanced Plan and Secure Connect IOT SASE plan</t>
  </si>
  <si>
    <t>TBV5-NCEASC</t>
  </si>
  <si>
    <t>5-yr NetCloud IOT Essentials Plan, IOT Advanced Plan and Secure Connect IOT SASE plan</t>
  </si>
  <si>
    <t>Secure IoT Essential+Advanced Renewal</t>
  </si>
  <si>
    <t>TBV1-NCEASC-R</t>
  </si>
  <si>
    <t>1-yr Renewal NetCloud IOT Essentials Plan, IOT Advanced Plan and Secure Connect IOT SASE plan</t>
  </si>
  <si>
    <t>TBV3-NCEASC-R</t>
  </si>
  <si>
    <t>3-yr Renewal NetCloud IOT Essentials Plan, IOT Advanced Plan and Secure Connect IOT SASE plan</t>
  </si>
  <si>
    <t>TBV5-NCEASC-R</t>
  </si>
  <si>
    <t>5-yr Renewal NetCloud IOT Essentials Plan, IOT Advanced Plan and Secure Connect IOT SASE plan</t>
  </si>
  <si>
    <t>IoT Essentials+Advanced Packages</t>
  </si>
  <si>
    <t>S700</t>
  </si>
  <si>
    <t>TBA3-0700C4D-NA</t>
  </si>
  <si>
    <t>3-yr NetCloud IoT Essentials Plan, Advanced Plan and S700 router with WiFi (150 Mbps modem), North America</t>
  </si>
  <si>
    <t>TBA5-0700C4D-NA</t>
  </si>
  <si>
    <t>5-yr NetCloud IoT Essentials Plan, Advanced Plan and S700 router with WiFi (150 Mbps modem), North America</t>
  </si>
  <si>
    <t>TBA3-0700C4E-GA</t>
  </si>
  <si>
    <t>3-yr NetCloud IoT Essentials Plan, Advanced Plan and S700 router with WiFi (150 Mbps modem), Global</t>
  </si>
  <si>
    <t>TBA5-0700C4E-GA</t>
  </si>
  <si>
    <t>5-yr NetCloud IoT Essentials Plan, Advanced Plan and S700 router with WiFi (150 Mbps modem), Global</t>
  </si>
  <si>
    <t>TBA3-0700C4E-GM</t>
  </si>
  <si>
    <t>3-yr NetCloud IoT Essentials Plan, Advanced Plan and S700 router with WiFi (150 Mbps modem), with AC power supply and antennas, Global</t>
  </si>
  <si>
    <t>TBA5-0700C4E-GM</t>
  </si>
  <si>
    <t>5-yr NetCloud IoT Essentials Plan, Advanced Plan and S700 router with WiFi (150 Mbps modem), with AC power supply and antennas, Global</t>
  </si>
  <si>
    <t>TBA3-0700C4D-NN</t>
  </si>
  <si>
    <t>3-yr NetCloud IoT Essentials Plan, Advanced Plan and S700 router with WiFi (150 Mbps modem), with AC power supply and antennas, North America</t>
  </si>
  <si>
    <t>TBA5-0700C4D-NN</t>
  </si>
  <si>
    <t>5-yr NetCloud IoT Essentials Plan, Advanced Plan and S700 router with WiFi (150 Mbps modem), with AC power supply and antennas, North America</t>
  </si>
  <si>
    <t>S750</t>
  </si>
  <si>
    <t>TBA3-0750C4D-NA</t>
  </si>
  <si>
    <t>3-yr NetCloud IoT Essentials Plan, Advanced Plan and S750 router (150 Mbps modem), North America</t>
  </si>
  <si>
    <t>TBA5-0750C4D-NA</t>
  </si>
  <si>
    <t>5-yr NetCloud IoT Essentials Plan, Advanced Plan and S750 router (150 Mbps modem), North America</t>
  </si>
  <si>
    <t>TBA3-0750C4D-NN</t>
  </si>
  <si>
    <t>3-yr NetCloud IoT Essentials Plan, Advanced Plan and S750 router (150 Mbps modem), with AC power supply and antennas, North America</t>
  </si>
  <si>
    <t>TBA5-0750C4D-NN</t>
  </si>
  <si>
    <t>5-yr NetCloud IoT Essentials Plan, Advanced Plan and S750 router (150 Mbps modem), with AC power supply and antennas, North America</t>
  </si>
  <si>
    <t>IOT Renewal</t>
  </si>
  <si>
    <t>TBA1-NCEA-R</t>
  </si>
  <si>
    <t>1-yr Renewal NetCloud IoT Essentials Plan and Advanced Plan</t>
  </si>
  <si>
    <t>TBA3-NCEA-R</t>
  </si>
  <si>
    <t xml:space="preserve">3-yr Renewal NetCloud IoT Essentials Plan and Advanced Plan       </t>
  </si>
  <si>
    <t>TBA5-NCEA-R</t>
  </si>
  <si>
    <t>5-yr Renewal NetCloud IoT Essentials Plan and Advanced Plan</t>
  </si>
  <si>
    <t>TCA3-0920-C7A-NN</t>
  </si>
  <si>
    <t>3-yr NetCloud Ruggedized IoT Essentials Plan, Advanced Plan, and R920 router with WiFi (300Mbps modem), with AC power supply and antennas, North America</t>
  </si>
  <si>
    <t>TCA5-0920-C7A-NN</t>
  </si>
  <si>
    <t>5-yr NetCloud Ruggedized IoT Essentials Plan, Advanced Plan, and R920 router with WiFi (300Mbps modem), with AC power supply and antennas, North America</t>
  </si>
  <si>
    <t>Ruggedized IOT Renewal</t>
  </si>
  <si>
    <t>TCA1-NCEA-R</t>
  </si>
  <si>
    <t>1-yr Renewal NetCloud Ruggedized IoT Essentials Plan and Advanced Plans</t>
  </si>
  <si>
    <t>TCA3-NCEA-R</t>
  </si>
  <si>
    <t>3-yr Renewal NetCloud Ruggedized IoT Essentials Plan and Advanced Plans</t>
  </si>
  <si>
    <t>TCA5-NCEA-R</t>
  </si>
  <si>
    <t>5-yr Renewal NetCloud Ruggedized IoT Essentials Plan and Advanced Plans</t>
  </si>
  <si>
    <t>TCA3-2105-5GB-GA</t>
  </si>
  <si>
    <t xml:space="preserve">3-yr NetCloud Ruggedized IoT Essentials Plan, Advanced Plan, and R2105 router with WiFi (5G modem, 4FF SIM optional but not included),  integrated antennas,  no AC power supply, Global  </t>
  </si>
  <si>
    <t>TCA5-2105-5GB-GA</t>
  </si>
  <si>
    <t xml:space="preserve">5-yr NetCloud Ruggedized IoT Essentials Plan, Advanced Plan, and R2105 router with WiFi (5G modem, 4FF SIM optional but not included),  integrated antennas,  no AC power supply, Global  </t>
  </si>
  <si>
    <t>TCA3-2155-5GB-GA</t>
  </si>
  <si>
    <t xml:space="preserve">3-yr NetCloud Ruggedized IoT Essentials Plan, Advanced Plan, and R2155 router no WiFi (5G modem, 4FF SIM optional but not included),  integrated antennas,  no AC power supply, Global  </t>
  </si>
  <si>
    <t>TCA5-2155-5GB-GA</t>
  </si>
  <si>
    <t xml:space="preserve">5-yr NetCloud Ruggedized IoT Essentials Plan, Advanced Plan, and R2155 router no WiFi (5G modem, 4FF SIM optional but not included),  integrated antennas,  no AC power supply, Global  </t>
  </si>
  <si>
    <t>TCA3-R980-5GD-A</t>
  </si>
  <si>
    <t>3-yr Netcloud Ruggedized IOT Router Essentials Plan, Advanced Plan, and R980 Router with WiFi (5G modem 4FF SIM slots, and embedded eSIM), no AC power supply or antennas, Global)</t>
  </si>
  <si>
    <t>TCA5-R980-5GD-A</t>
  </si>
  <si>
    <t>5-yr Netcloud Ruggedized IOT Router Essentials Plan, Advanced Plan, and R980 Router with WiFi (5G modem 4FF SIM slots, and embedded eSIM), no AC power supply or antennas, Global)</t>
  </si>
  <si>
    <t>Private Cellular Networks Essentials+Advanced Packages</t>
  </si>
  <si>
    <t>R500</t>
  </si>
  <si>
    <t>TDA3-0500C7C-NN</t>
  </si>
  <si>
    <t>3-yr NetCloud IoT Essentials Plan, Advanced Plan for Private Cellular Networks, and R500 router with WiFi (300Mbps modem), with AC power supply and antennas, North America</t>
  </si>
  <si>
    <t>TDA5-0500C7C-NN</t>
  </si>
  <si>
    <t>5-yr NetCloud IoT Essentials Plan, Advanced Plan for Private Cellular Networks, and R500 router with WiFi (300Mbps modem), with AC power supply and antennas, North America</t>
  </si>
  <si>
    <t>IoT PCN Renewal</t>
  </si>
  <si>
    <t>TDA1-NCEA-R</t>
  </si>
  <si>
    <t>1-yr Renewal NetCloud IoT Essentials Plan and Advanced Plan for Private Cellular Networks (requires corresponding Essentials packages)</t>
  </si>
  <si>
    <t>TDA3-NCEA-R</t>
  </si>
  <si>
    <t>3-yr Renewal NetCloud IoT Essentials Plan and Advanced Plan for Private Cellular Networks (requires corresponding Essentials packages)</t>
  </si>
  <si>
    <t>TDA5-NCEA-R</t>
  </si>
  <si>
    <t>5-yr Renewal NetCloud IoT Essentials Plan and Advanced Plan for Private Cellular Networks (requires corresponding Essentials packages)</t>
  </si>
  <si>
    <t>IBR200</t>
  </si>
  <si>
    <t>TB3-020010M-VNN</t>
  </si>
  <si>
    <t xml:space="preserve">3-yr NetCloud IoT Gateway Essentials Plan and IBR200 router with WiFi (10 Mbps modem) for Verizon     </t>
  </si>
  <si>
    <t>TB5-020010M-VNN</t>
  </si>
  <si>
    <t xml:space="preserve">5-yr NetCloud IoT Gateway Essentials Plan and IBR200 router with WiFi (10 Mbps modem) for Verizon     </t>
  </si>
  <si>
    <t>TB3-020010M-ANN</t>
  </si>
  <si>
    <t xml:space="preserve">3-yr NetCloud IoT Gateway Essentials Plan and IBR200 router with WiFi (10 Mbps modem) for AT&amp;T and Generic   </t>
  </si>
  <si>
    <t>TB5-020010M-ANN</t>
  </si>
  <si>
    <t xml:space="preserve">5-yr NetCloud IoT Gateway Essentials Plan and IBR200 router with WiFi (10 Mbps modem) for AT&amp;T and Generic   </t>
  </si>
  <si>
    <t>TBT3-0400-C6-NA-N</t>
  </si>
  <si>
    <t>3-yr NetCloud IoT Essentials Plan, Secure Connect SASE and S400 router with WiFi (300 Mbps modem), with AC power supply and antennas, N.AMER</t>
  </si>
  <si>
    <t>TBT5-0400-C6-NA-N</t>
  </si>
  <si>
    <t>5-yr NetCloud IoT Essentials Plan, Secure Connect SASE and S400 router with WiFi (300 Mbps modem), with AC power supply and antennas, N.AMER</t>
  </si>
  <si>
    <t>TBT3-0450-C6-NA-N</t>
  </si>
  <si>
    <t>3-yr NetCloud IoT Essentials Plan, Secure Connect SASE and S450 router (300 Mbps modem), with AC power supply and antennas, N.AMER</t>
  </si>
  <si>
    <t>TBT5-0450-C6-NA-N</t>
  </si>
  <si>
    <t>5-yr NetCloud IoT Essentials Plan, Secure Connect SASE and S450 router (300 Mbps modem), with AC power supply and antennas, N.AMER</t>
  </si>
  <si>
    <t>Secure IoT Essentials</t>
  </si>
  <si>
    <t>TBT1-NCESSC</t>
  </si>
  <si>
    <t>1-yr NetCloud IOT Essentials Plan and Secure Connect IOT SASE plan</t>
  </si>
  <si>
    <t>TBT3-NCESSC</t>
  </si>
  <si>
    <t>3-yr NetCloud IOT Essentials Plan and Secure Connect IOT SASE plan</t>
  </si>
  <si>
    <t>TBT5-NCESSC</t>
  </si>
  <si>
    <t>5-yr NetCloud IOT Essentials Plan and Secure Connect IOT SASE plan</t>
  </si>
  <si>
    <t>Secure IoT Essentials Renewal</t>
  </si>
  <si>
    <t>TBT1-NCESSC-R</t>
  </si>
  <si>
    <t>1-yr Renewal NetCloud IOT Essentials Plan and Secure Connect IOT SASE plan</t>
  </si>
  <si>
    <t>TBT3-NCESSC-R</t>
  </si>
  <si>
    <t>3-yr Renewal NetCloud IOT Essentials Plan and Secure Connect IOT SASE plan</t>
  </si>
  <si>
    <t>TBT5-NCESSC-R</t>
  </si>
  <si>
    <t>5-yr Renewal NetCloud IOT Essentials Plan and Secure Connect IOT SASE plan</t>
  </si>
  <si>
    <t>TB03-0700C4D-NA</t>
  </si>
  <si>
    <t>3-yr NetCloud IoT Essentials Plan and S700 router with WiFi (150 Mbps modem), North America</t>
  </si>
  <si>
    <t>TB05-0700C4D-NA</t>
  </si>
  <si>
    <t>5-yr NetCloud IoT Essentials Plan and S700 router with WiFi (150 Mbps modem), North America</t>
  </si>
  <si>
    <t>TB03-0700C4E-GA</t>
  </si>
  <si>
    <t>3-yr NetCloud IoT Essentials Plan and S700 router with WiFi (150 Mbps modem), Global</t>
  </si>
  <si>
    <t>TB05-0700C4E-GA</t>
  </si>
  <si>
    <t>5-yr NetCloud IoT Essentials Plan and S700 router with WiFi (150 Mbps modem), Global</t>
  </si>
  <si>
    <t>TB03-0700C4D-NN</t>
  </si>
  <si>
    <t>3-yr NetCloud IoT Essentials Plan and S700 router with WiFi (150 Mbps modem), with AC power supply and antennas, North America</t>
  </si>
  <si>
    <t>TB05-0700C4D-NN</t>
  </si>
  <si>
    <t>5-yr NetCloud IoT Essentials Plan and S700 router with WiFi (150 Mbps modem), with AC power supply and antennas, North America</t>
  </si>
  <si>
    <t>TB03-0700C4E-GM</t>
  </si>
  <si>
    <t>3-yr NetCloud IoT Essentials Plan and S700 router with WiFi (150 Mbps modem), with AC Power supply and antennas, Global</t>
  </si>
  <si>
    <t>TB05-0700C4E-GM</t>
  </si>
  <si>
    <t>5-yr NetCloud IoT Essentials Plan and S700 router with WiFi (150 Mbps modem), with AC Power supply and antennas, Global</t>
  </si>
  <si>
    <t>TB03-0750C4D-NA</t>
  </si>
  <si>
    <t>3-yr NetCloud IoT Essentials Plan and S750 router (150 Mbps modem), North America</t>
  </si>
  <si>
    <t>TB05-0750C4D-NA</t>
  </si>
  <si>
    <t>5-yr NetCloud IoT Essentials Plan and S750 router (150 Mbps modem), North America</t>
  </si>
  <si>
    <t>TB03-0750C4D-NN</t>
  </si>
  <si>
    <t>3-yr NetCloud IoT Essentials Plan and S750 router (150 Mbps modem), with AC power supply and antennas, North America</t>
  </si>
  <si>
    <t>TB05-0750C4D-NN</t>
  </si>
  <si>
    <t>5-yr NetCloud IoT Essentials Plan and S750 router (150 Mbps modem), with AC power supply and antennas, North America</t>
  </si>
  <si>
    <t>IoT Connectivity Renewal</t>
  </si>
  <si>
    <t>TBF1-NCCONL-R</t>
  </si>
  <si>
    <t>1-Year Renewal NetCloud IoT Connectivity Plan (no support, no warranty)</t>
  </si>
  <si>
    <t>TBF3-NCCONL-R</t>
  </si>
  <si>
    <t>3-Year Renewal NetCloud IoT Connectivity Plan (no support, no warranty)</t>
  </si>
  <si>
    <t>TBF5-NCCONL-R</t>
  </si>
  <si>
    <t>5-Year Renewal NetCloud IoT Connectivity Plan (no support, no warranty)</t>
  </si>
  <si>
    <t>IoT Essentials Add-on for IoT Connectivity</t>
  </si>
  <si>
    <t>TBF1-NCCES</t>
  </si>
  <si>
    <t>1-year NetCloud IoT Essentials Add-on (requires IoT Connectivity Plan), includes support and warranty</t>
  </si>
  <si>
    <t>TBF3-NCCES</t>
  </si>
  <si>
    <t>3-year NetCloud IoT Essentials Add-on (requires IoT Connectivity Plan), includes support and warranty</t>
  </si>
  <si>
    <t>TBF5-NCCES</t>
  </si>
  <si>
    <t>5-year NetCloud IoT Essentials Add-on (requires IoT Connectivity Plan), includes support and warranty</t>
  </si>
  <si>
    <t>IoT Connectivity to IoT Essentials Add-on Renewal</t>
  </si>
  <si>
    <t>TBF1-NCCES-R</t>
  </si>
  <si>
    <t>1-year Renewal NetCloud IoT Essentials Add-on (requires IoT Connectivity Plan), includes support and warranty</t>
  </si>
  <si>
    <t>TBF3-NCCES-R</t>
  </si>
  <si>
    <t>3-year Renewal NetCloud IoT Essentials Add-on (requires IoT Connectivity Plan), includes support and warranty</t>
  </si>
  <si>
    <t>TBF5-NCCES-R</t>
  </si>
  <si>
    <t>5-year Renewal NetCloud IoT Essentials Add-on (requires IoT Connectivity Plan), includes support and warranty</t>
  </si>
  <si>
    <t>TB1-NCESS-R</t>
  </si>
  <si>
    <t>1-yr Renewal NetCloud IoT Essentials Plan</t>
  </si>
  <si>
    <t>TB3-NCESS-R</t>
  </si>
  <si>
    <t xml:space="preserve">3-yr Renewal NetCloud IoT Essentials Plan       </t>
  </si>
  <si>
    <t>TB5-NCESS-R</t>
  </si>
  <si>
    <t>5-yr Renewal NetCloud IoT Essentials Plan</t>
  </si>
  <si>
    <t>IOT Advanced</t>
  </si>
  <si>
    <t>TB1-NCADV</t>
  </si>
  <si>
    <t>1-yr NetCloud IoT Advanced Plan (requires corresponding Essentials Plan)</t>
  </si>
  <si>
    <t>TB3-NCADV</t>
  </si>
  <si>
    <t>3-yr NetCloud IoT Advanced Plan (requires corresponding Essentials Plan)</t>
  </si>
  <si>
    <t>TB5-NCADV</t>
  </si>
  <si>
    <t>5-yr NetCloud IoT Advanced Plan (requires corresponding Essentials Plan)</t>
  </si>
  <si>
    <t>IOT Advanced Renewal</t>
  </si>
  <si>
    <t>TB1-NCADV-R</t>
  </si>
  <si>
    <t>1-yr Renewal NetCloud IoT Advanced Plan (requires corresponding Essentials Plan)</t>
  </si>
  <si>
    <t>TB3-NCADV-R</t>
  </si>
  <si>
    <t>3-yr Renewal NetCloud IoT Advanced Plan (requires corresponding Essentials Plan)</t>
  </si>
  <si>
    <t>TB5-NCADV-R</t>
  </si>
  <si>
    <t>5-yr Renewal NetCloud IoT Advanced Plan (requires corresponding Essentials Plan)</t>
  </si>
  <si>
    <t>TC03-2105-5GB-GA</t>
  </si>
  <si>
    <t xml:space="preserve">3-yr NetCloud Ruggedized IoT Essentials Plan, and R2105 router with WiFi (5G modem, 4FF SIM optional but not included),  integrated antennas,  no AC power supply, Global  </t>
  </si>
  <si>
    <t>TC05-2105-5GB-GA</t>
  </si>
  <si>
    <t xml:space="preserve">5-yr NetCloud Ruggedized IoT Essentials Plan, and R2105 router with WiFi (5G modem, 4FF SIM optional but not included),  integrated antennas,  no AC power supply, Global  </t>
  </si>
  <si>
    <t>TC03-2155-5GB-GA</t>
  </si>
  <si>
    <t xml:space="preserve">3-yr NetCloud Ruggedized IoT Essentials Plan, and R2155 router no WiFi (5G modem, 4FF SIM optional but not included),  integrated antennas,  no AC power supply, Global  </t>
  </si>
  <si>
    <t>TC05-2155-5GB-GA</t>
  </si>
  <si>
    <t xml:space="preserve">5-yr NetCloud Ruggedized IoT Essentials Plan, and R2155 router no WiFi (5G modem, 4FF SIM optional but not included),  integrated antennas,  no AC power supply, Global  </t>
  </si>
  <si>
    <t>TC03-0920-C7A-NN</t>
  </si>
  <si>
    <t>3-yr NetCloud Ruggedized IoT Essentials Plan and R920 router with WiFi (300Mbps modem), with AC power supply and antennas, North America</t>
  </si>
  <si>
    <t>TC05-0920-C7A-NN</t>
  </si>
  <si>
    <t>5-yr NetCloud Ruggedized IoT Essentials Plan and R920 router with WiFi (300Mbps modem), with AC power supply and antennas, North America</t>
  </si>
  <si>
    <t>TC03-R980-5GD-A</t>
  </si>
  <si>
    <t>3-yr Netcloud Ruggedized IOT Router Essentials Plan, and R980 Router with WiFi (5G modem 4FF SIM slots, and embedded eSIM), no AC power supply or antennas, Global)</t>
  </si>
  <si>
    <t>TC05-R980-5GD-A</t>
  </si>
  <si>
    <t>5-yr Netcloud Ruggedized IOT Router Essentials Plan, and R980 Router with WiFi (5G modem 4FF SIM slots, and embedded eSIM), no AC power supply or antennas, Global)</t>
  </si>
  <si>
    <t>TC01-NCESS-R</t>
  </si>
  <si>
    <t>1-yr Renewal NetCloud Ruggedized IoT Essentials Plan</t>
  </si>
  <si>
    <t>TC03-NCESS-R</t>
  </si>
  <si>
    <t>3-yr Renewal NetCloud Ruggedized IoT Essentials Plan</t>
  </si>
  <si>
    <t>TC05-NCESS-R</t>
  </si>
  <si>
    <t>5-yr Renewal NetCloud Ruggedized IoT Essentials Plan</t>
  </si>
  <si>
    <t>Ruggedized IOT Advanced</t>
  </si>
  <si>
    <t>TC01-NCADV</t>
  </si>
  <si>
    <t>1-yr NetCloud Ruggedized IoT Advanced Plan (requires corresponding Essentials Plan)</t>
  </si>
  <si>
    <t>TC03-NCADV</t>
  </si>
  <si>
    <t>3-yr NetCloud Ruggedized IoT Advanced Plan (requires corresponding Essentials Plan)</t>
  </si>
  <si>
    <t>TC05-NCADV</t>
  </si>
  <si>
    <t>5-yr NetCloud Ruggedized IoT Advanced Plan (requires corresponding Essentials Plan)</t>
  </si>
  <si>
    <t>Ruggedized IOT Advanced Renewal</t>
  </si>
  <si>
    <t>TC01-NCADV-R</t>
  </si>
  <si>
    <t>1-yr Renewal NetCloud Ruggedized IoT Advanced Plan</t>
  </si>
  <si>
    <t>TC03-NCADV-R</t>
  </si>
  <si>
    <t>3-yr Renewal NetCloud Ruggedized IoT Advanced Plan</t>
  </si>
  <si>
    <t>TC05-NCADV-R</t>
  </si>
  <si>
    <t>5-yr Renewal NetCloud Ruggedized IoT Advanced Plan</t>
  </si>
  <si>
    <t>Private Cellular Network Packages</t>
  </si>
  <si>
    <t>TD03-0500C7C-NN</t>
  </si>
  <si>
    <t>3-yr NetCloud IoT Essentials Plan for Private Cellular Networks, and R500 router with WiFi (300Mbps modem), with AC power supply and antennas, North America</t>
  </si>
  <si>
    <t>TD05-0500C7C-NN</t>
  </si>
  <si>
    <t>5-yr NetCloud IoT Essentials Plan for Private Cellular Networks, and R500 router with WiFi (300Mbps modem), with AC power supply and antennas, North America</t>
  </si>
  <si>
    <t>TD01-NCESS-R</t>
  </si>
  <si>
    <t xml:space="preserve">1-yr Renewal NetCloud IoT Essentials Plan for Private Cellular Networks      </t>
  </si>
  <si>
    <t>TD03-NCESS-R</t>
  </si>
  <si>
    <t xml:space="preserve">3-yr Renewal NetCloud IoT Essentials Plan for Private Cellular Networks      </t>
  </si>
  <si>
    <t>TD05-NCESS-R</t>
  </si>
  <si>
    <t xml:space="preserve">5-yr Renewal NetCloud IoT Essentials Plan for Private Cellular Networks      </t>
  </si>
  <si>
    <t>IOT PCN Advanced</t>
  </si>
  <si>
    <t>TD01-NCADV</t>
  </si>
  <si>
    <t>1-yr NetCloud IoT Advanced Plan for Private Cellular Networks (requires corresponding Essentials packages)</t>
  </si>
  <si>
    <t>TD03-NCADV</t>
  </si>
  <si>
    <t>3-yr NetCloud IoT Advanced Plan for Private Cellular Networks (requires corresponding Essentials packages)</t>
  </si>
  <si>
    <t>TD05-NCADV</t>
  </si>
  <si>
    <t>5-yr NetCloud IoT Advanced Plan for Private Cellular Networks (requires corresponding Essentials packages)</t>
  </si>
  <si>
    <t>IOT PCN Advanced Renewal</t>
  </si>
  <si>
    <t>TD01-NCADV-R</t>
  </si>
  <si>
    <t>1-yr Renewal NetCloud IoT Advanced Plan for Private Cellular Networks (requires corresponding Essentials packages)</t>
  </si>
  <si>
    <t>TD03-NCADV-R</t>
  </si>
  <si>
    <t>3-yr Renewal NetCloud IoT Advanced Plan for Private Cellular Networks (requires corresponding Essentials packages)</t>
  </si>
  <si>
    <t>TD05-NCADV-R</t>
  </si>
  <si>
    <t>5-yr Renewal NetCloud IoT Advanced Plan for Private Cellular Networks (requires corresponding Essentials packages)</t>
  </si>
  <si>
    <t xml:space="preserve">Public Sector </t>
  </si>
  <si>
    <t>TAA-TBA3-0700C4E-FA</t>
  </si>
  <si>
    <t>3-yr TAA Compliant NetCloud IoT FIPS Essentials Plan, Advanced Plan and S700 router with WiFi (150 Mbps modem), Global</t>
  </si>
  <si>
    <t>TAA-TBA5-0700C4E-FA</t>
  </si>
  <si>
    <t>5-yr TAA Compliant NetCloud IoT FIPS Essentials Plan, Advanced Plan and S700 router with WiFi (150 Mbps modem), Global</t>
  </si>
  <si>
    <t>TAA-TBA3-0700C4E-FM</t>
  </si>
  <si>
    <t>3-yr TAA Compliant NetCloud IoT FIPS Essentials Plan, Advanced Plan and S700 router with WiFi (150 Mbps modem), with AC power supply and antennas, Global</t>
  </si>
  <si>
    <t>TAA-TBA5-0700C4E-FM</t>
  </si>
  <si>
    <t>5-yr TAA Compliant NetCloud IoT FIPS Essentials Plan, Advanced Plan and S700 router with WiFi (150 Mbps modem), with AC power supply and antennas, Global</t>
  </si>
  <si>
    <t>NetCloud Exchange (NCX) Skus</t>
  </si>
  <si>
    <t>NetCloud Exchange Service Gateway</t>
  </si>
  <si>
    <t>NetCloud Exchange Service Gateway - 250 Mbps</t>
  </si>
  <si>
    <t>NCX-0001-SG250MBPS</t>
  </si>
  <si>
    <t>1-yr NetCloud Exchange Service Gateway self-hosted virtual appliance with 250 Mbps throughput</t>
  </si>
  <si>
    <t>NCX-0003-SG250MBPS</t>
  </si>
  <si>
    <t>3-yr NetCloud Exchange Service Gateway self-hosted virtual appliance with 250 Mbps throughput</t>
  </si>
  <si>
    <t>NCX-0005-SG250MBPS</t>
  </si>
  <si>
    <t>5-yr NetCloud Exchange Service Gateway self-hosted virtual appliance with 250 Mbps throughput</t>
  </si>
  <si>
    <t>NetCloud Exchange Service Gateway - 500 Mbps</t>
  </si>
  <si>
    <t>NCX-0001-SG500MBPS</t>
  </si>
  <si>
    <t>1-yr NetCloud Exchange Service Gateway, self-hosted virtual appliance with 500 Mbps throughput</t>
  </si>
  <si>
    <t>NCX-0003-SG500MBPS</t>
  </si>
  <si>
    <t>3-yr NetCloud Exchange Service Gateway, self-hosted virtual appliance with 500 Mbps throughput</t>
  </si>
  <si>
    <t>NCX-0005-SG500MBPS</t>
  </si>
  <si>
    <t>5-yr NetCloud Exchange Service Gateway, self-hosted virtual appliance with 500 Mbps throughput</t>
  </si>
  <si>
    <t>NetCloud Exchange Service Gateway - 1 Gbps</t>
  </si>
  <si>
    <t>NCX-0001-SG1GBPS</t>
  </si>
  <si>
    <t>1-yr NetCloud Exchange Service Gateway, self-hosted virtual appliance with 1 Gbps throughput</t>
  </si>
  <si>
    <t>NCX-0003-SG1GBPS</t>
  </si>
  <si>
    <t>3-yr NetCloud Exchange Service Gateway, self-hosted virtual appliance with 1 Gbps throughput</t>
  </si>
  <si>
    <t>NCX-0005-SG1GBPS</t>
  </si>
  <si>
    <t>5-yr NetCloud Exchange Service Gateway, self-hosted virtual appliance with 1 Gbps throughput</t>
  </si>
  <si>
    <t>NetCloud Exchange Service Gateway - 2 Gbps</t>
  </si>
  <si>
    <t>NCX-0001-SG2GBPS</t>
  </si>
  <si>
    <t>1-yr NetCloud Exchange Service Gateway, self-hosted virtual appliance with 2 Gbps throughput</t>
  </si>
  <si>
    <t>NCX-0003-SG2GBPS</t>
  </si>
  <si>
    <t>3-yr NetCloud Exchange Service Gateway, self-hosted virtual appliance with 2 Gbps throughput</t>
  </si>
  <si>
    <t>NCX-0005-SG2GBPS</t>
  </si>
  <si>
    <t>5-yr NetCloud Exchange Service Gateway, self-hosted virtual appliance with 2 Gbps throughput</t>
  </si>
  <si>
    <t>NetCloud Exchange Service Gateway - 4 Gbps</t>
  </si>
  <si>
    <t>NCX-0001-SG4GBPS</t>
  </si>
  <si>
    <t>1-yr NetCloud Exchange Service Gateway, self-hosted virtual appliance with 4 Gbps throughput</t>
  </si>
  <si>
    <t>NCX-0003-SG4GBPS</t>
  </si>
  <si>
    <t>3-yr NetCloud Exchange Service Gateway, self-hosted virtual appliance with 4 Gbps throughput</t>
  </si>
  <si>
    <t>NCX-0005-SG4GBPS</t>
  </si>
  <si>
    <t>5-yr NetCloud Exchange Service Gateway, self-hosted virtual appliance with 4 Gbps throughput</t>
  </si>
  <si>
    <t>NetCloud Exchange Service Gateway Renewal</t>
  </si>
  <si>
    <t>NetCloud Exchange Service Gateway - 250 Mbps Renewal</t>
  </si>
  <si>
    <t>NCX-0001-SG250MBPS-R</t>
  </si>
  <si>
    <t>1-yr Renewal NetCloud Exchange Service Gateway self-hosted virtual appliance with 250 Mbps throughput</t>
  </si>
  <si>
    <t>NCX-0003-SG250MBPS-R</t>
  </si>
  <si>
    <t>3-yr Renewal NetCloud Exchange Service Gateway self-hosted virtual appliance with 250 Mbps throughput</t>
  </si>
  <si>
    <t>NCX-0005-SG250MBPS-R</t>
  </si>
  <si>
    <t>5-yr Renewal NetCloud Exchange Service Gateway self-hosted virtual appliance with 250 Mbps throughput</t>
  </si>
  <si>
    <t>NetCloud Exchange Service Gateway - 500 Mbps Renewal</t>
  </si>
  <si>
    <t>NCX-0001-SG500MBPS-R</t>
  </si>
  <si>
    <t>1-yr Renewal NetCloud Exchange Service Gateway, self-hosted virtual appliance with 500 Mbps throughput</t>
  </si>
  <si>
    <t>NCX-0003-SG500MBPS-R</t>
  </si>
  <si>
    <t>3-yr Renewal NetCloud Exchange Service Gateway, self-hosted virtual appliance with 500 Mbps throughput</t>
  </si>
  <si>
    <t>NCX-0005-SG500MBPS-R</t>
  </si>
  <si>
    <t>5-yr Renewal NetCloud Exchange Service Gateway, self-hosted virtual appliance with 500 Mbps throughput</t>
  </si>
  <si>
    <t xml:space="preserve">NetCloud Exchange Service Gateway Active + Standby - 250 Mbps </t>
  </si>
  <si>
    <t>NCX-0023-SGAS250MBPS</t>
  </si>
  <si>
    <t>3-yr NetCloud Exchange Service Gateway Active + Standby self-hosted virtual appliance with 250 Mbps throughput</t>
  </si>
  <si>
    <t>NetCloud Exchange Service Gateway High Availability</t>
  </si>
  <si>
    <t>NetCloud Exchange Service Gateway Active + Standby - 250 Mbps</t>
  </si>
  <si>
    <t>NCX-0021-SGAS250MBPS</t>
  </si>
  <si>
    <t>1-yr NetCloud Exchange Service Gateway Active + Standby self-hosted virtual appliance with 250 Mbps throughput</t>
  </si>
  <si>
    <t>NCX-0025-SGAS250MBPS</t>
  </si>
  <si>
    <t>5-yr NetCloud Exchange Service Gateway Active + Standby self-hosted virtual appliance with 250 Mbps throughput</t>
  </si>
  <si>
    <t>NetCloud Exchange Service Gateway Active + Standby - 500 Mbps</t>
  </si>
  <si>
    <t>NCX-0021-SGAS500MBPS</t>
  </si>
  <si>
    <t>1-yr NetCloud Exchange Service Gateway Active + Standby self-hosted virtual appliance with 500 Mbps throughput</t>
  </si>
  <si>
    <t>NCX-0023-SGAS500MBPS</t>
  </si>
  <si>
    <t>3-yr NetCloud Exchange Service Gateway Active + Standby self-hosted virtual appliance with 500 Mbps throughput</t>
  </si>
  <si>
    <t>NCX-0025-SGAS500MBPS</t>
  </si>
  <si>
    <t>5-yr NetCloud Exchange Service Gateway Active + Standby self-hosted virtual appliance with 500 Mbps throughput</t>
  </si>
  <si>
    <t>NetCloud Exchange Service Gateway Active + Standby - 1 Gbps</t>
  </si>
  <si>
    <t>NCX-0021-SGAS1GBPS</t>
  </si>
  <si>
    <t>1-yr NetCloud Exchange Service Gateway Active + Standby self-hosted virtual appliance with 1 Gbps throughput</t>
  </si>
  <si>
    <t>NCX-0023-SGAS1GBPS</t>
  </si>
  <si>
    <t>3-yr NetCloud Exchange Service Gateway Active + Standby, self-hosted virtual appliance with 1 Gbps throughput</t>
  </si>
  <si>
    <t>NCX-0025-SGAS1GBPS</t>
  </si>
  <si>
    <t>5-yr NetCloud Exchange Service Gateway Active + Standby, self-hosted virtual appliance with 1 Gbps throughput</t>
  </si>
  <si>
    <t>NetCloud Exchange Service Gateway Active + Standby - 2 Gbps</t>
  </si>
  <si>
    <t>NCX-0021-SGAS2GBPS</t>
  </si>
  <si>
    <t>1-yr NetCloud Exchange Service Gateway Active + Standby, self-hosted virtual appliance with 2 Gbps throughput</t>
  </si>
  <si>
    <t>NCX-0023-SGAS2GBPS</t>
  </si>
  <si>
    <t>3-yr NetCloud Exchange Service Gateway Active + Standby, self-hosted virtual appliance with 2 Gbps throughput</t>
  </si>
  <si>
    <t>NCX-0025-SGAS2GBPS</t>
  </si>
  <si>
    <t>5-yr NetCloud Exchange Service Gateway Active + Standby, self-hosted virtual appliance with 2 Gbps throughput</t>
  </si>
  <si>
    <t>NetCloud Exchange Service Gateway Active + Standby - 4 Gbps</t>
  </si>
  <si>
    <t>NCX-0021-SGAS4GBPS</t>
  </si>
  <si>
    <t>1-yr NetCloud Exchange Service Gateway Active + Standby, self-hosted virtual appliance with 4 Gbps throughput</t>
  </si>
  <si>
    <t>NCX-0023-SGAS4GBPS</t>
  </si>
  <si>
    <t>3-yr NetCloud Exchange Service Gateway Active + Standby, self-hosted virtual appliance with 4 Gbps throughput</t>
  </si>
  <si>
    <t>NCX-0025-SGAS4GBPS</t>
  </si>
  <si>
    <t>5-yr NetCloud Exchange Service Gateway Active + Standby, self-hosted virtual appliance with 4 Gbps throughput</t>
  </si>
  <si>
    <t>NetCloud Exchange Service Gateway High Availability Renewal</t>
  </si>
  <si>
    <t>NetCloud Exchange Service Gateway Active + Standby - 250 Mbps Renewal</t>
  </si>
  <si>
    <t>NCX-0021-SGAS250MBPS-R</t>
  </si>
  <si>
    <t>1-yr Renewal NetCloud Exchange Service Gateway Active + Standby self-hosted virtual appliance with 250 Mbps throughput</t>
  </si>
  <si>
    <t>NCX-0023-SGAS250MBPS-R</t>
  </si>
  <si>
    <t>3-yr Renewal NetCloud Exchange Service Gateway Active + Standby self-hosted virtual appliance with 250 Mbps throughput</t>
  </si>
  <si>
    <t>NCX-0025-SGAS250MBPS-R</t>
  </si>
  <si>
    <t>5-yr Renewal NetCloud Exchange Service Gateway Active + Standby self-hosted virtual appliance with 250 Mbps throughput</t>
  </si>
  <si>
    <t>NetCloud Exchange Service Gateway Active + Standby - 500 Mbps Renewal</t>
  </si>
  <si>
    <t>NCX-0021-SGAS500MBPS-R</t>
  </si>
  <si>
    <t>1-yr Renewal NetCloud Exchange Service Gateway Active + Standby, self-hosted virtual appliance with 500 Mbps throughput</t>
  </si>
  <si>
    <t>NCX-0023-SGAS500MBPS-R</t>
  </si>
  <si>
    <t>3-yr Renewal NetCloud Exchange Service Gateway Active + Standby, self-hosted virtual appliance with 500 Mbps throughput</t>
  </si>
  <si>
    <t>NCX-0025-SGAS500MBPS-R</t>
  </si>
  <si>
    <t>5-yr Renewal NetCloud Exchange Service Gateway Active + Standby, self-hosted virtual appliance with 500 Mbps throughput</t>
  </si>
  <si>
    <t xml:space="preserve">NetCloud Exchange Premium licenses </t>
  </si>
  <si>
    <t>NetCloud Exchange Secure Connect Premium</t>
  </si>
  <si>
    <t>NCX-0KP1-SC</t>
  </si>
  <si>
    <t>1-yr NetCloud Exchange Secure Connect Premium (includes HMF and AI Insights) (requires corresponding Essentials Plan)</t>
  </si>
  <si>
    <t>NCX-0KP3-SC</t>
  </si>
  <si>
    <t>3-yr NetCloud Exchange Secure Connect Premium (includes HMF and AI Insights) (requires corresponding Essentials Plan)</t>
  </si>
  <si>
    <t>NCX-0KP5-SC</t>
  </si>
  <si>
    <t>5-yr NetCloud Exchange Secure Connect Premium (includes HMF and AI Insights) (requires corresponding Essentials Plan)</t>
  </si>
  <si>
    <t>NetCloud Exchange Secure Connect Premium Renewal</t>
  </si>
  <si>
    <t>NCX-0KP1-SC-R</t>
  </si>
  <si>
    <t>1-yr Renewal NetCloud Exchange Secure Connect Premium (includes HMF and AI Insights) (requires corresponding Essentials Plan)</t>
  </si>
  <si>
    <t>NCX-0KP3-SC-R</t>
  </si>
  <si>
    <t>3-yr Renewal NetCloud Exchange Secure Connect Premium (includes HMF and AI Insights) (requires corresponding Essentials Plan)</t>
  </si>
  <si>
    <t>NCX-0KP5-SC-R</t>
  </si>
  <si>
    <t>5-yr Renewal NetCloud Exchange Secure Connect Premium (includes HMF and AI Insights) (requires corresponding Essentials Plan)</t>
  </si>
  <si>
    <t xml:space="preserve">NetCloud Exchange SD-WAN Premium </t>
  </si>
  <si>
    <t>NCX-0LP1-SCSD</t>
  </si>
  <si>
    <t>1-yr NetCloud Exchange SD-WAN Premium (includes Secure Connect, SD-WAN, HMF, and AI Insights) (requires corresponding Essentials Plan)</t>
  </si>
  <si>
    <t>NCX-0LP3-SCSD</t>
  </si>
  <si>
    <t>3-yr NetCloud Exchange SD-WAN Premium (includes Secure Connect, SD-WAN, HMF, and AI Insights) (requires corresponding Essentials Plan)</t>
  </si>
  <si>
    <t>NCX-0LP5-SCSD</t>
  </si>
  <si>
    <t>5-yr NetCloud Exchange SD-WAN Premium (includes Secure Connect, SD-WAN, HMF, and AI Insights) (requires corresponding Essentials Plan)</t>
  </si>
  <si>
    <t>NetCloud Exchange SD-WAN Premium - Renewal</t>
  </si>
  <si>
    <t>NCX-0LP1-SCSD-R</t>
  </si>
  <si>
    <t>1-yr Renewal NetCloud Exchange SD-WAN Premium (includes Secure Connect, SD-WAN, HMF, and AI Insights) (requires corresponding Essentials Plan)</t>
  </si>
  <si>
    <t>NCX-0LP3-SCSD-R</t>
  </si>
  <si>
    <t>3-yr Renewal NetCloud Exchange SD-WAN Premium (includes Secure Connect, SD-WAN, HMF, and AI Insights) (requires corresponding Essentials Plan)</t>
  </si>
  <si>
    <t>NCX-0LP5-SCSD-R</t>
  </si>
  <si>
    <t>5-yr Renewal NetCloud Exchange SD-WAN Premium (includes Secure Connect, SD-WAN, HMF, and AI Insights) (requires corresponding Essentials Plan)</t>
  </si>
  <si>
    <t>NetCloud Exchange Virtual Edge Premium</t>
  </si>
  <si>
    <t>NCX-0MP1-VESC</t>
  </si>
  <si>
    <t>1-yr NetCloud Exchange Virtual Edge Premium (includes Secure Connect, HMF, and AI Insights, and NetCloud Essentials)</t>
  </si>
  <si>
    <t>NCX-0MP3-VESC</t>
  </si>
  <si>
    <t>3-yr NetCloud Exchange Virtual Edge Premium (includes Secure Connect, HMF, and AI Insights, and NetCloud Essentials)</t>
  </si>
  <si>
    <t>NCX-0MP5-VESC</t>
  </si>
  <si>
    <t>5-yr NetCloud Exchange Virtual Edge Premium (includes Secure Connect, HMF, and AI Insights, and NetCloud Essentials)</t>
  </si>
  <si>
    <t>NetCloud Exchange Virtual Edge Premium - Renewal</t>
  </si>
  <si>
    <t>NCX-0MP1-VESC-R</t>
  </si>
  <si>
    <t>1-yr Renewal NetCloud Exchange Virtual Edge Premium (includes Secure Connect, HMF, and AI Insights, and NetCloud Essentials)</t>
  </si>
  <si>
    <t>NCX-0MP3-VESC-R</t>
  </si>
  <si>
    <t>3-yr Renewal NetCloud Exchange Virtual Edge Premium (includes Secure Connect, HMF, and AI Insights, and NetCloud Essentials)</t>
  </si>
  <si>
    <t>NCX-0MP5-VESC-R</t>
  </si>
  <si>
    <t>5-yr Renewal NetCloud Exchange Virtual Edge Premium (includes Secure Connect, HMF, and AI Insights, and NetCloud Essentials)</t>
  </si>
  <si>
    <t>NetCloud Exchange Standard Licenses</t>
  </si>
  <si>
    <t xml:space="preserve">NetCloud Exchange Secure Connect Standard </t>
  </si>
  <si>
    <t>NCX-0K01-SC</t>
  </si>
  <si>
    <t>1-yr NetCloud Exchange Secure Connect  (requires corresponding Essentials Plan)</t>
  </si>
  <si>
    <t>NCX-0K03-SC</t>
  </si>
  <si>
    <t>3-yr NetCloud Exchange Secure Connect  (requires corresponding Essentials Plan)</t>
  </si>
  <si>
    <t>NCX-0K05-SC</t>
  </si>
  <si>
    <t>5-yr NetCloud Exchange Secure Connect  (requires corresponding Essentials Plan)</t>
  </si>
  <si>
    <t xml:space="preserve">NetCloud Exchange Secure Connect Standard – Renewal </t>
  </si>
  <si>
    <t>NCX-0K01-SC-R</t>
  </si>
  <si>
    <t>1-yr Renewal NetCloud Exchange Secure Connect  (requires corresponding Essentials Plan)</t>
  </si>
  <si>
    <t>NCX-0K03-SC-R</t>
  </si>
  <si>
    <t>3-yr Renewal NetCloud Exchange Secure Connect  (requires corresponding Essentials Plan)</t>
  </si>
  <si>
    <t>NCX-0K05-SC-R</t>
  </si>
  <si>
    <t>5-yr Renewal NetCloud Exchange Secure Connect  (requires corresponding Essentials Plan)</t>
  </si>
  <si>
    <t xml:space="preserve">NetCloud Exchange SD-WAN Standard </t>
  </si>
  <si>
    <t>NCX-0L01-SCSD</t>
  </si>
  <si>
    <t>1-yr NetCloud Exchange SD-WAN (includes Secure Connect) (requires corresponding Essentials Plan)</t>
  </si>
  <si>
    <t>NCX-0L03-SCSD</t>
  </si>
  <si>
    <t>3-yr NetCloud Exchange SD-WAN (includes Secure Connect) (requires corresponding Essentials Plan)</t>
  </si>
  <si>
    <t>NCX-0L05-SCSD</t>
  </si>
  <si>
    <t>5-yr NetCloud Exchange SD-WAN (includes Secure Connect) (requires corresponding Essentials Plan)</t>
  </si>
  <si>
    <t xml:space="preserve">NetCloud Exchange SD-WAN Standard – Renewal </t>
  </si>
  <si>
    <t>NCX-0L01-SCSD-R</t>
  </si>
  <si>
    <t>1-yr Renewal NetCloud Exchange SD-WAN (includes Secure Connect) (requires corresponding Essentials Plan)</t>
  </si>
  <si>
    <t>NCX-0L03-SCSD-R</t>
  </si>
  <si>
    <t>3-yr Renewal NetCloud Exchange SD-WAN (includes Secure Connect) (requires corresponding Essentials Plan)</t>
  </si>
  <si>
    <t>NCX-0L05-SCSD-R</t>
  </si>
  <si>
    <t>5-yr Renewal NetCloud Exchange SD-WAN (includes Secure Connect) (requires corresponding Essentials Plan)</t>
  </si>
  <si>
    <t>NetCloud Exchange Virtual Edge Standard</t>
  </si>
  <si>
    <t>NCX-0M01-VESC</t>
  </si>
  <si>
    <t>1-yr NetCloud Exchange Virtual Edge (includes Secure Connect, and NetCloud Essentials)</t>
  </si>
  <si>
    <t>NCX-0M03-VESC</t>
  </si>
  <si>
    <t>3-yr NetCloud Exchange Virtual Edge (includes Secure Connect, and NetCloud Essentials)</t>
  </si>
  <si>
    <t>NCX-0M05-VESC</t>
  </si>
  <si>
    <t>5-yr NetCloud Exchange Virtual Edge (includes Secure Connect, and NetCloud Essentials)</t>
  </si>
  <si>
    <t xml:space="preserve">NetCloud Exchange Virtual Edge Standard – Renewal  </t>
  </si>
  <si>
    <t>NCX-0M01-VESC-R</t>
  </si>
  <si>
    <t>1-yr Renewal NetCloud Exchange Virtual Edge (includes Secure Connect, and NetCloud Essentials)</t>
  </si>
  <si>
    <t>NCX-0M03-VESC-R</t>
  </si>
  <si>
    <t>3-yr Renewal NetCloud Exchange Virtual Edge (includes Secure Connect, and NetCloud Essentials)</t>
  </si>
  <si>
    <t>NCX-0M05-VESC-R</t>
  </si>
  <si>
    <t>5-yr Renewal NetCloud Exchange Virtual Edge (includes Secure Connect, and NetCloud Essentials)</t>
  </si>
  <si>
    <t xml:space="preserve">NetCloud Exchange ZTNA Standard </t>
  </si>
  <si>
    <t>NCX-0E01-ZTNA</t>
  </si>
  <si>
    <t>1-yr NetCloud Exchange ZTNA for Users (requires NetCloud Exchange Secure Connect)</t>
  </si>
  <si>
    <t>NCX-0E03-ZTNA</t>
  </si>
  <si>
    <t>3-yr NetCloud Exchange ZTNA for Users (requires NetCloud Exchange Secure Connect)</t>
  </si>
  <si>
    <t>NCX-0E05-ZTNA</t>
  </si>
  <si>
    <t>5-yr NetCloud Exchange ZTNA for Users (requires NetCloud Exchange Secure Connect)</t>
  </si>
  <si>
    <t xml:space="preserve">NetCloud Exchange ZTNA Standard – Renewal </t>
  </si>
  <si>
    <t>NCX-0E01-ZTNA-R</t>
  </si>
  <si>
    <t>1-yr Renewal NetCloud Exchange ZTNA for Users (requires NetCloud Exchange Secure Connect)</t>
  </si>
  <si>
    <t>NCX-0E03-ZTNA-R</t>
  </si>
  <si>
    <t>3-yr Renewal NetCloud Exchange ZTNA for Users (requires NetCloud Exchange Secure Connect)</t>
  </si>
  <si>
    <t>NCX-0E05-ZTNA-R</t>
  </si>
  <si>
    <t>5-yr Renewal NetCloud Exchange ZTNA for Users (requires NetCloud Exchange Secure Connect)</t>
  </si>
  <si>
    <t>NetCloud Exchange Premium Add-ons</t>
  </si>
  <si>
    <t>Secure Connect Premium Add-on</t>
  </si>
  <si>
    <t>NCX-0NP1-HMFAI</t>
  </si>
  <si>
    <t>1-yr NetCloud Exchange Premium Add-On (includes HMF, AI Insights) (requires corresponding NetCloud Exchange Secure Connect or NetCloud Exchange SD-WAN)</t>
  </si>
  <si>
    <t>NCX-0NP3-HMFAI</t>
  </si>
  <si>
    <t>3-yr NetCloud Exchange Premium Add-On (includes HMF, AI Insights) (requires corresponding NetCloud Exchange Secure Connect or NetCloud Exchange SD-WAN)</t>
  </si>
  <si>
    <t>NCX-0NP5-HMFAI</t>
  </si>
  <si>
    <t>5-yr NetCloud Exchange Premium Add-On (includes HMF, AI Insights) (requires corresponding NetCloud Exchange Secure Connect or NetCloud Exchange SD-WAN)</t>
  </si>
  <si>
    <t>Secure Connect Premium Add-on Renewal</t>
  </si>
  <si>
    <t>NCX-0NP1-HMFAI-R</t>
  </si>
  <si>
    <t>1-yr Renewal NetCloud Exchange Premium Add-On (includes HMF, AI Insights) (requires corresponding NetCloud Exchange Secure Connect or NetCloud Exchange SD-WAN)</t>
  </si>
  <si>
    <t>NCX-0NP3-HMFAI-R</t>
  </si>
  <si>
    <t>3-yr Renewal NetCloud Exchange Premium Add-On (includes HMF, AI Insights) (requires corresponding NetCloud Exchange Secure Connect or NetCloud Exchange SD-WAN)</t>
  </si>
  <si>
    <t>NCX-0NP5-HMFAI-R</t>
  </si>
  <si>
    <t>5-yr Renewal NetCloud Exchange Premium Add-On (includes HMF, AI Insights) (requires corresponding NetCloud Exchange Secure Connect or NetCloud Exchange SD-WAN)</t>
  </si>
  <si>
    <t>SD-WAN Premium Add-on</t>
  </si>
  <si>
    <t>NCX-0B01-SDWAN</t>
  </si>
  <si>
    <t>1-yr NetCloud Exchange SD-WAN Add-On (requires corresponding NetCloud Exchange Secure Connect or NetCloud Exchange Secure Connect Premium)</t>
  </si>
  <si>
    <t>NCX-0B03-SDWAN</t>
  </si>
  <si>
    <t>3-yr NetCloud Exchange SD-WAN Add-On (requires corresponding NetCloud Exchange Secure Connect or NetCloud Exchange Secure Connect Premium)</t>
  </si>
  <si>
    <t>NCX-0B05-SDWAN</t>
  </si>
  <si>
    <t>5-yr NetCloud Exchange SD-WAN Add-On (requires corresponding NetCloud Exchange Secure Connect or NetCloud Exchange Secure Connect Premium)</t>
  </si>
  <si>
    <t>SD-WAN Premium Add-on Renewal</t>
  </si>
  <si>
    <t>NCX-0B01-SDWAN-R</t>
  </si>
  <si>
    <t>1-yr Renewal NetCloud Exchange SD-WAN Add-On (requires corresponding NetCloud Exchange Secure Connect or NetCloud Exchange Secure Connect Premium)</t>
  </si>
  <si>
    <t>NCX-0B03-SDWAN-R</t>
  </si>
  <si>
    <t>3-yr Renewal NetCloud Exchange SD-WAN Add-On (requires corresponding NetCloud Exchange Secure Connect or NetCloud Exchange Secure Connect Premium)</t>
  </si>
  <si>
    <t>NCX-0B05-SDWAN-R</t>
  </si>
  <si>
    <t>5-yr Renewal NetCloud Exchange SD-WAN Add-On (requires corresponding NetCloud Exchange Secure Connect or NetCloud Exchange Secure Connect Premium)</t>
  </si>
  <si>
    <t>NetCloud Virtual Edge</t>
  </si>
  <si>
    <t>NetCloud Exchange Virtual Edge</t>
  </si>
  <si>
    <t>NCX-0001-VESC</t>
  </si>
  <si>
    <t>1-yr NetCloud Essentials for Virtual Edge with Secure Connect</t>
  </si>
  <si>
    <t>NCX-0003-VESC</t>
  </si>
  <si>
    <t>3-yr NetCloud Essentials for Virtual Edge with Secure Connect</t>
  </si>
  <si>
    <t>NCX-0005-VESC</t>
  </si>
  <si>
    <t>5-yr NetCloud Essentials for Virtual Edge with Secure Connect</t>
  </si>
  <si>
    <t>NetCloud Essentials for Virtual Edge Renewal</t>
  </si>
  <si>
    <t>NCX-0001-VESC-R</t>
  </si>
  <si>
    <t>1-yr Renewal NetCloud Essentials for Virtual Edge Plan, self-hosted virtual appliance</t>
  </si>
  <si>
    <t>NCX-0003-VESC-R</t>
  </si>
  <si>
    <t>3-yr Renewal NetCloud Essentials for Virtual Edge Plan, self-hosted virtual appliance</t>
  </si>
  <si>
    <t>NCX-0005-VESC-R</t>
  </si>
  <si>
    <t>5-yr Renewal NetCloud Essentials for Virtual Edge Plan, self-hosted virtual appliance</t>
  </si>
  <si>
    <t>NetCloud SASE</t>
  </si>
  <si>
    <t xml:space="preserve">NetCloud SASE Secure Connect Premium </t>
  </si>
  <si>
    <t>NCS-0KP1-SCDC</t>
  </si>
  <si>
    <t>1-yr NetCloud SASE Secure Connect Premium (includes Data Credit, HMF, and AI Insights) (requires corresponding Essentials Plan)</t>
  </si>
  <si>
    <t>NCS-0KP3-SCDC</t>
  </si>
  <si>
    <t>3-yr NetCloud SASE Secure Connect Premium (includes Data Credit, HMF, and AI Insights) (requires corresponding Essentials Plan)</t>
  </si>
  <si>
    <t>NCS-0KP5-SCDC</t>
  </si>
  <si>
    <t>5-yr NetCloud SASE Secure Connect Premium (includes Data Credit, HMF, and AI Insights) (requires corresponding Essentials Plan)</t>
  </si>
  <si>
    <t>NetCloud SASE Secure Connect Renewal</t>
  </si>
  <si>
    <t>NetCloud SASE Secure Connect Premium – Renewal</t>
  </si>
  <si>
    <t>NCS-0KP1-SCDC-R</t>
  </si>
  <si>
    <t>1-yr Renewal NetCloud SASE Secure Connect Premium (includes Data Credit, HMF, and AI Insights) (requires corresponding Essentials Plan)</t>
  </si>
  <si>
    <t>NCS-0KP3-SCDC-R</t>
  </si>
  <si>
    <t>3-yr Renewal NetCloud SASE Secure Connect Premium (includes Data Credit, HMF, and AI Insights) (requires corresponding Essentials Plan)</t>
  </si>
  <si>
    <t>NCS-0KP5-SCDC-R</t>
  </si>
  <si>
    <t>5-yr Renewal NetCloud SASE Secure Connect Premium (includes Data Credit, HMF, and AI Insights) (requires corresponding Essentials Plan)</t>
  </si>
  <si>
    <t>NetCloud SASE SD-WAN Premium</t>
  </si>
  <si>
    <t>NCS-0LP1-SCDCSD</t>
  </si>
  <si>
    <t>1-yr NetCloud SASE SD-WAN Premium (includes Secure Connect, Data Credit, HMF, and AI Insights) (requires corresponding Essentials Plan)</t>
  </si>
  <si>
    <t>NCS-0LP3-SCDCSD</t>
  </si>
  <si>
    <t>3-yr NetCloud SASE SD-WAN Premium (includes Secure Connect, Data Credit, HMF, and AI Insights) (requires corresponding Essentials Plan)</t>
  </si>
  <si>
    <t>NCS-0LP5-SCDCSD</t>
  </si>
  <si>
    <t>5-yr NetCloud SASE SD-WAN Premium (includes Secure Connect, Data Credit, HMF, and AI Insights) (requires corresponding Essentials Plan)</t>
  </si>
  <si>
    <t>NetCloud SASE SD-WAN Premium – Renewal</t>
  </si>
  <si>
    <t>NCS-0LP1-SCDCSD-R</t>
  </si>
  <si>
    <t>1-yr Renewal NetCloud SASE SD-WAN Premium (includes Secure Connect, Data Credit, HMF, and AI Insights) (requires corresponding Essentials Plan)</t>
  </si>
  <si>
    <t>NCS-0LP3-SCDCSD-R</t>
  </si>
  <si>
    <t>3-yr Renewal NetCloud SASE SD-WAN Premium (includes Secure Connect, Data Credit, HMF, and AI Insights) (requires corresponding Essentials Plan)</t>
  </si>
  <si>
    <t>NCS-0LP5-SCDCSD-R</t>
  </si>
  <si>
    <t>5-yr Renewal NetCloud SASE SD-WAN Premium (includes Secure Connect, Data Credit, HMF, and AI Insights) (requires corresponding Essentials Plan)</t>
  </si>
  <si>
    <t>NetCloud SASE Virtual Edge Premium</t>
  </si>
  <si>
    <t>NCS-0MP1-VESCDC</t>
  </si>
  <si>
    <t>1-yr NetCloud SASE Virtual Edge Premium (includes Secure Connect, Data Credit, HMF, and AI Insights, and NetCloud Essentials)</t>
  </si>
  <si>
    <t>NCS-0MP3-VESCDC</t>
  </si>
  <si>
    <t>3-yr NetCloud SASE Virtual Edge Premium (includes Secure Connect, Data Credit, HMF, and AI Insights, and NetCloud Essentials)</t>
  </si>
  <si>
    <t>NCS-0MP5-VESCDC</t>
  </si>
  <si>
    <t>5-yr NetCloud SASE Virtual Edge Premium (includes Secure Connect, Data Credit, HMF, and AI Insights, and NetCloud Essentials)</t>
  </si>
  <si>
    <t>NetCloud SASE Virtual Edge Premium – Renewal</t>
  </si>
  <si>
    <t>NCS-0MP1-VESCDC-R</t>
  </si>
  <si>
    <t>1-yr Renewal NetCloud SASE Virtual Edge Premium (includes Secure Connect, Data Credit, HMF, and AI Insights, and NetCloud Essentials)</t>
  </si>
  <si>
    <t>NCS-0MP3-VESCDC-R</t>
  </si>
  <si>
    <t>3-yr Renewal NetCloud SASE Virtual Edge Premium (includes Secure Connect, Data Credit, HMF, and AI Insights, and NetCloud Essentials)</t>
  </si>
  <si>
    <t>NCS-0MP5-VESCDC-R</t>
  </si>
  <si>
    <t>5-yr Renewal NetCloud SASE Virtual Edge Premium (includes Secure Connect, Data Credit, HMF, and AI Insights, and NetCloud Essentials)</t>
  </si>
  <si>
    <t>NetCloud SASE ZTNA Premium</t>
  </si>
  <si>
    <t>NCS-0EP1-ZTNA</t>
  </si>
  <si>
    <t>1-yr NetCloud SASE ZTNA for Users Premium (includes HMF, AI Insights) (requires NetCloud SASE Secure Connect)</t>
  </si>
  <si>
    <t>NCS-0EP3-ZTNA</t>
  </si>
  <si>
    <t>3-yr NetCloud SASE ZTNA for Users Premium (includes HMF, AI Insights) (requires NetCloud SASE Secure Connect)</t>
  </si>
  <si>
    <t>NCS-0EP5-ZTNA</t>
  </si>
  <si>
    <t>5-yr NetCloud SASE ZTNA for Users Premium (includes HMF, AI Insights) (requires NetCloud SASE Secure Connect)</t>
  </si>
  <si>
    <t>NetCloud SASE ZTNA Premium - Renewal</t>
  </si>
  <si>
    <t>NCS-0EP1-ZTNA-R</t>
  </si>
  <si>
    <t>1-yr Renewal NetCloud SASE ZTNA for Users Premium (includes HMF, AI Insights) (requires NetCloud SASE Secure Connect)</t>
  </si>
  <si>
    <t>NCS-0EP3-ZTNA-R</t>
  </si>
  <si>
    <t>3-yr Renewal NetCloud SASE ZTNA for Users Premium (includes HMF, AI Insights) (requires NetCloud SASE Secure Connect)</t>
  </si>
  <si>
    <t>NCS-0EP5-ZTNA-R</t>
  </si>
  <si>
    <t>5-yr Renewal NetCloud SASE ZTNA for Users Premium (includes HMF, AI Insights) (requires NetCloud SASE Secure Connect)</t>
  </si>
  <si>
    <t xml:space="preserve">NetCloud SASE Secure Connect Premium Add-on </t>
  </si>
  <si>
    <t>NCS-0NP1-HMFAI</t>
  </si>
  <si>
    <t>1-yr NetCloud SASE Premium Add-On (includes HMF, AI Insights) (requires corresponding NetCloud SASE Secure Connect or NetCloud SASE SD-WAN)</t>
  </si>
  <si>
    <t>NCS-0NP3-HMFAI</t>
  </si>
  <si>
    <t>3-yr NetCloud SASE Premium Add-On (includes HMF, AI Insights) (requires corresponding NetCloud SASE Secure Connect or NetCloud SASE SD-WAN)</t>
  </si>
  <si>
    <t>NCS-0NP5-HMFAI</t>
  </si>
  <si>
    <t>5-yr NetCloud SASE Premium Add-On (includes HMF, AI Insights) (requires corresponding NetCloud SASE Secure Connect or NetCloud SASE SD-WAN)</t>
  </si>
  <si>
    <t>NetCloud SASE Secure Connect Premium Add-on - Renewal</t>
  </si>
  <si>
    <t>NCS-0NP1-HMFAI-R</t>
  </si>
  <si>
    <t>1-yr Renewal NetCloud SASE Premium Add-On (includes HMF, AI Insights) (requires corresponding NetCloud SASE Secure Connect or NetCloud SASE SD-WAN)</t>
  </si>
  <si>
    <t>NCS-0NP3-HMFAI-R</t>
  </si>
  <si>
    <t>3-yr Renewal NetCloud SASE Premium Add-On (includes HMF, AI Insights) (requires corresponding NetCloud SASE Secure Connect or NetCloud SASE SD-WAN)</t>
  </si>
  <si>
    <t>NCS-0NP5-HMFAI-R</t>
  </si>
  <si>
    <t>5-yr Renewal NetCloud SASE Premium Add-On (includes HMF, AI Insights) (requires corresponding NetCloud SASE Secure Connect or NetCloud SASE SD-WAN)</t>
  </si>
  <si>
    <t>NetCloud SASE Standard licenses</t>
  </si>
  <si>
    <t>NetCloud SASE Secure Connect Standard</t>
  </si>
  <si>
    <t>NCS-0K01-SCDC</t>
  </si>
  <si>
    <t>1-yr NetCloud SASE Secure Connect (includes Data Credit) (requires corresponding Essentials Plan)</t>
  </si>
  <si>
    <t>NCS-0K03-SCDC</t>
  </si>
  <si>
    <t>3-yr NetCloud SASE Secure Connect (includes Data Credit) (requires corresponding Essentials Plan)</t>
  </si>
  <si>
    <t>NCS-0K05-SCDC</t>
  </si>
  <si>
    <t>5-yr NetCloud SASE Secure Connect (includes Data Credit) (requires corresponding Essentials Plan)</t>
  </si>
  <si>
    <t>NetCloud SASE Secure Connect Standard – Renewal</t>
  </si>
  <si>
    <t>NCS-0K01-SCDC-R</t>
  </si>
  <si>
    <t>1-yr Renewal NetCloud SASE Secure Connect (includes Data Credit) (requires corresponding Essentials Plan)</t>
  </si>
  <si>
    <t>NCS-0K03-SCDC-R</t>
  </si>
  <si>
    <t>3-yr Renewal NetCloud SASE Secure Connect (includes Data Credit) (requires corresponding Essentials Plan)</t>
  </si>
  <si>
    <t>NCS-0K05-SCDC-R</t>
  </si>
  <si>
    <t>5-yr Renewal NetCloud SASE Secure Connect (includes Data Credit) (requires corresponding Essentials Plan)</t>
  </si>
  <si>
    <t>NetCloud SASE SD-WAN Standard</t>
  </si>
  <si>
    <t>NCS-0L01-SCDCSD</t>
  </si>
  <si>
    <t>1-yr NetCloud SASE SD-WAN (includes Secure Connect and Data Credit) (requires corresponding Essentials Plan)</t>
  </si>
  <si>
    <t>NCS-0L03-SCDCSD</t>
  </si>
  <si>
    <t>3-yr NetCloud SASE SD-WAN (includes Secure Connect and Data Credit) (requires corresponding Essentials Plan)</t>
  </si>
  <si>
    <t>NCS-0L05-SCDCSD</t>
  </si>
  <si>
    <t>5-yr NetCloud SASE SD-WAN (includes Secure Connect and Data Credit) (requires corresponding Essentials Plan)</t>
  </si>
  <si>
    <t>NetCloud SASE SD-WAN Standard – Renewal</t>
  </si>
  <si>
    <t>NCS-0L01-SCDCSD-R</t>
  </si>
  <si>
    <t>1-yr Renewal NetCloud SASE SD-WAN (includes Secure Connect and Data Credit) (requires corresponding Essentials Plan)</t>
  </si>
  <si>
    <t>NCS-0L03-SCDCSD-R</t>
  </si>
  <si>
    <t>3-yr Renewal NetCloud SASE SD-WAN (includes Secure Connect and Data Credit) (requires corresponding Essentials Plan)</t>
  </si>
  <si>
    <t>NCS-0L05-SCDCSD-R</t>
  </si>
  <si>
    <t>5-yr Renewal NetCloud SASE SD-WAN (includes Secure Connect and Data Credit) (requires corresponding Essentials Plan)</t>
  </si>
  <si>
    <t xml:space="preserve">NetCloud SASE Virtual Edge Standard </t>
  </si>
  <si>
    <t>NCS-0M01-VESCDC</t>
  </si>
  <si>
    <t>1-yr NetCloud SASE Virtual Edge (includes Secure Connect, Data Credit, and NetCloud Essentials)</t>
  </si>
  <si>
    <t>NCS-0M03-VESCDC</t>
  </si>
  <si>
    <t>3-yr NetCloud SASE Virtual Edge (includes Secure Connect, Data Credit, and NetCloud Essentials)</t>
  </si>
  <si>
    <t>NCS-0M05-VESCDC</t>
  </si>
  <si>
    <t>5-yr NetCloud SASE Virtual Edge (includes Secure Connect, Data Credit, and NetCloud Essentials)</t>
  </si>
  <si>
    <t>NetCloud SASE Virtual Edge Standard - Renewal</t>
  </si>
  <si>
    <t>NCS-0M01-VESCDC-R</t>
  </si>
  <si>
    <t>1-yr Renewal NetCloud SASE Virtual Edge (includes Secure Connect, Data Credit, and NetCloud Essentials)</t>
  </si>
  <si>
    <t>NCS-0M03-VESCDC-R</t>
  </si>
  <si>
    <t>3-yr Renewal NetCloud SASE Virtual Edge (includes Secure Connect, Data Credit, and NetCloud Essentials)</t>
  </si>
  <si>
    <t>NCS-0M05-VESCDC-R</t>
  </si>
  <si>
    <t>5-yr Renewal NetCloud SASE Virtual Edge (includes Secure Connect, Data Credit, and NetCloud Essentials)</t>
  </si>
  <si>
    <t>NetCloud SASE ZTNA Standard</t>
  </si>
  <si>
    <t>NCS-0E01-ZTNA</t>
  </si>
  <si>
    <t>1-yr NetCloud SASE ZTNA for Users (requires NetCloud SASE Secure Connect)</t>
  </si>
  <si>
    <t>NCS-0E03-ZTNA</t>
  </si>
  <si>
    <t>3-yr NetCloud SASE ZTNA for Users (requires NetCloud SASE Secure Connect)</t>
  </si>
  <si>
    <t>NCS-0E05-ZTNA</t>
  </si>
  <si>
    <t>5-yr NetCloud SASE ZTNA for Users (requires NetCloud SASE Secure Connect)</t>
  </si>
  <si>
    <t>NetCloud SASE ZTNA Standard - Renewal</t>
  </si>
  <si>
    <t>NCS-0E01-ZTNA-R</t>
  </si>
  <si>
    <t>1-yr Renewal NetCloud SASE ZTNA for Users (requires NetCloud SASE Secure Connect)</t>
  </si>
  <si>
    <t>NCS-0E03-ZTNA-R</t>
  </si>
  <si>
    <t>3-yr Renewal NetCloud SASE ZTNA for Users (requires NetCloud SASE Secure Connect)</t>
  </si>
  <si>
    <t>NCS-0E05-ZTNA-R</t>
  </si>
  <si>
    <t>5-yr Renewal NetCloud SASE ZTNA for Users (requires NetCloud SASE Secure Connect)</t>
  </si>
  <si>
    <t>NetCloud-SASE SD-WAN</t>
  </si>
  <si>
    <t>NCS-0B01-SDWAN</t>
  </si>
  <si>
    <t>1-yr NetCloud SASE SD-WAN Add-On (requires corresponding NetCloud SASE Secure Connect or NetCloud SASE Secure Connect Premium)</t>
  </si>
  <si>
    <t>NCS-0B03-SDWAN</t>
  </si>
  <si>
    <t>3-yr NetCloud SASE SD-WAN Add-On (requires corresponding NetCloud SASE Secure Connect or NetCloud SASE Secure Connect Premium)</t>
  </si>
  <si>
    <t>NCS-0B05-SDWAN</t>
  </si>
  <si>
    <t>5-yr NetCloud SASE SD-WAN Add-On (requires corresponding NetCloud SASE Secure Connect or NetCloud SASE Secure Connect Premium)</t>
  </si>
  <si>
    <t>NetCloud-SASE SD-WAN Renewal</t>
  </si>
  <si>
    <t>NCS-0B01-SDWAN-R</t>
  </si>
  <si>
    <t>1-yr Renewal NetCloud SASE SD-WAN Add-On (requires corresponding NetCloud SASE Secure Connect or NetCloud SASE Secure Connect Premium)</t>
  </si>
  <si>
    <t>NCS-0B03-SDWAN-R</t>
  </si>
  <si>
    <t>3-yr Renewal NetCloud SASE SD-WAN Add-On (requires corresponding NetCloud SASE Secure Connect or NetCloud SASE Secure Connect Premium)</t>
  </si>
  <si>
    <t>NCS-0B05-SDWAN-R</t>
  </si>
  <si>
    <t>5-yr Renewal NetCloud SASE SD-WAN Add-On (requires corresponding NetCloud SASE Secure Connect or NetCloud SASE Secure Connect Premium)</t>
  </si>
  <si>
    <t>NetCloud SASE Data Credit – 500GB</t>
  </si>
  <si>
    <t>NCS-0D01-DC</t>
  </si>
  <si>
    <t xml:space="preserve">1-yr NetCloud SASE Data Credit 500GB Add-On </t>
  </si>
  <si>
    <t>NCS-0D03-DC</t>
  </si>
  <si>
    <t>3-yr NetCloud SASE Data Credit 3x 500GB Add-On (500GB per year)</t>
  </si>
  <si>
    <t>NCS-0D05-DC</t>
  </si>
  <si>
    <t>5-yr NetCloud SASE Data Credit 5x 500GB Add-On (500GB per year)</t>
  </si>
  <si>
    <t>NetCloud SASE Data Credit – 500GB - Renewal</t>
  </si>
  <si>
    <t>NetCloud SASE Data Credit</t>
  </si>
  <si>
    <t>NCS-0D01-DC-R</t>
  </si>
  <si>
    <t xml:space="preserve">1-yr Renewal NetCloud SASE Data Credit 500GB Add-On </t>
  </si>
  <si>
    <t>NCS-0D03-DC-R</t>
  </si>
  <si>
    <t>3-yr Renewal NetCloud SASE Data Credit 3x 500GB Add-On (500GB per year)</t>
  </si>
  <si>
    <t>NCS-0D05-DC-R</t>
  </si>
  <si>
    <t>5-yr Renewal NetCloud SASE Data Credit 5x 500GB Add-On (500GB per year)</t>
  </si>
  <si>
    <t>Accessories</t>
  </si>
  <si>
    <t>Modems</t>
  </si>
  <si>
    <t>Modem</t>
  </si>
  <si>
    <t>BA-MC400-1200M-B</t>
  </si>
  <si>
    <t>LTE Advanced Pro (1200Mbps) modem upgrade for Branch. Includes AER2200 &amp; AER1600 doors and 4 black antennas</t>
  </si>
  <si>
    <t>BB-MC400-1200M-B</t>
  </si>
  <si>
    <t>LTE Advanced Pro (1200Mbps) modem upgrade for LTE Branch Adapter. Includes CBA850 door and 4 white antennas</t>
  </si>
  <si>
    <t>MA-MC400-1200M-B</t>
  </si>
  <si>
    <t>LTE Advanced Pro (1200Mbps) modem upgrade for Mobile. Includes IBR1700 &amp; COR Dock doors, no antennas</t>
  </si>
  <si>
    <t>BF-MC400-1200M-B</t>
  </si>
  <si>
    <t>LTE Advanced Pro (1200Mbps) modem upgrade for E300/E3000 Enterprise Branch Routers with doors &amp; 4 charcoal antennas</t>
  </si>
  <si>
    <t>BF-MC400-5GB</t>
  </si>
  <si>
    <t>5G Modem (requires 4FF SIM) upgrade for E300/E3000 Branch Routers with doors &amp; 4 antennas</t>
  </si>
  <si>
    <t>BA-MC400-5GB</t>
  </si>
  <si>
    <t>5G Modem (requires 4FF SIM) upgrade for AER2200 Branch Routers with doors &amp; 4 antennas</t>
  </si>
  <si>
    <t>MB-MC400-5GB</t>
  </si>
  <si>
    <t>5G Modem (requires 4FF SIM) upgrade for R1900+RX30-MC, R920+RX20-MC, or IBR1700 Mobile Routers with doors</t>
  </si>
  <si>
    <t>BLE</t>
  </si>
  <si>
    <t>BF-MC20-BT</t>
  </si>
  <si>
    <t>Bluetooth Low Energy 5.1(BLE) Module for E300/E3000 Enterprise Branch Routers</t>
  </si>
  <si>
    <t>SIM-in-Box</t>
  </si>
  <si>
    <t>SIM</t>
  </si>
  <si>
    <t>170594-000</t>
  </si>
  <si>
    <t>SIM, Verizon ruggedized 2FF only, for Verizon Retail or VPP accounts</t>
  </si>
  <si>
    <t>170594-002</t>
  </si>
  <si>
    <t>SIM, Verizon ruggedized 4FF only, for Verizon Retail or VPP accounts</t>
  </si>
  <si>
    <t>170752-001</t>
  </si>
  <si>
    <t>SIM, ATT 2FF, 4FF Triple punch, ATT Retail, or ATT APEX (Partner Exchange) rate plans, not compatible with ATT IoT/Jasper or FirstNet platform based accounts</t>
  </si>
  <si>
    <t>170752-002</t>
  </si>
  <si>
    <t>SIM, ATT, Various 310-280 UICC-I Trio SIM (2FF, 3FF, 4FF), AFF, supports 5G/4G/4G LTE data connectivity, HD Voice, not compatible with IoT or FirstNet platform based accounts</t>
  </si>
  <si>
    <t>170753-000</t>
  </si>
  <si>
    <t>SIM, T-Mobile 2FF, 4FF Retail Triple Punch SIM SKU ZZZ260R060</t>
  </si>
  <si>
    <t>170840-001</t>
  </si>
  <si>
    <t>SIM, ATT FirstNet 2FF, 4FF Triple punch, FirstNet platform based accounts</t>
  </si>
  <si>
    <t>170889-000</t>
  </si>
  <si>
    <t>Sim Door Plug; Used with the W1855 (Qty. 1)</t>
  </si>
  <si>
    <t>170902-000</t>
  </si>
  <si>
    <t xml:space="preserve">SIM, US Cellular, 2FF, 4FF Triple punch, 4G-5G plans, IoT Trio MAX – SIM 66.04 </t>
  </si>
  <si>
    <t>170903-000</t>
  </si>
  <si>
    <t xml:space="preserve">SIM, US Cellular, 2FF, 4FF Triple punch, Critical Connectivity plans, IoT Robust QPP – SIM 46.04  </t>
  </si>
  <si>
    <t>SIMINSERT01</t>
  </si>
  <si>
    <t>SIM insertion of 1 SIM per NetCloud package, must be combined with one of the following; 170594-000, 170594-002, 170752-000, 170752-001,170753-000, or 170840-001 or Customer Supplied</t>
  </si>
  <si>
    <t>SIMINSERT02</t>
  </si>
  <si>
    <t>SIM insertion of 2 SIM per NetCloud package, must be combined with two of the following; 170594-000, 170594-002, 170752-000, 170752-001, 170753-000, or 170840-001 or Customer Supplied</t>
  </si>
  <si>
    <t xml:space="preserve">Antennas </t>
  </si>
  <si>
    <t>Antenna</t>
  </si>
  <si>
    <t>170704-002</t>
  </si>
  <si>
    <t>Cellular Antenna, Black mini, 600MHz - 6GHz, SMA, 140mm, Used with 600M, 150M, 10M modems</t>
  </si>
  <si>
    <t>170761-001</t>
  </si>
  <si>
    <t>Cellular Antenna, White,  600MHz - 6GHz, SMA, 180mm, Used with W1850</t>
  </si>
  <si>
    <t>170765-000</t>
  </si>
  <si>
    <t>Cellular Antenna, White mini, 600MHz - 4.2GHz, SMA, 145mm, Used with CBA550, L950</t>
  </si>
  <si>
    <t>170801-000</t>
  </si>
  <si>
    <t>Cellular Antenna, Charcoal, 600MHz - 6GHz, SMA, 180mm, Used with E100, E300, E3000, MC400, 1200M-B modems, S700 / S750, R920</t>
  </si>
  <si>
    <t>170836-000</t>
  </si>
  <si>
    <t>Wi-Fi Antenna, Charcoal, Dual-band 2.4/5GHz, RPSMA, 194mm, S700,R920</t>
  </si>
  <si>
    <t>170907-000</t>
  </si>
  <si>
    <t>Cellular Antennas; Used with W1855 (Qty. 1)</t>
  </si>
  <si>
    <t>POE Injector</t>
  </si>
  <si>
    <t>170732-001</t>
  </si>
  <si>
    <t>PoE Injector, 15.4 W, 802.3af w/ 1.8M NA Type B Line Cord; Used with CBA550, AP22, L950</t>
  </si>
  <si>
    <t>170827-000</t>
  </si>
  <si>
    <t>PoE Injector, 90W, 802.3bt, No C13 Line Cord; Used with W4005, W2005</t>
  </si>
  <si>
    <t>170877-000</t>
  </si>
  <si>
    <t>PoE Injector, 30W, 802.3at w/ 1.8M NA Type B Line Cord; Used with W1850, W1855</t>
  </si>
  <si>
    <t>Power Supply</t>
  </si>
  <si>
    <t>170635-000</t>
  </si>
  <si>
    <t>Vehicle charger, 12V, 2x2, 2M, Used with IBR600C/IBR650C, IBR900, R500-PLTE, S700</t>
  </si>
  <si>
    <t>170716-001</t>
  </si>
  <si>
    <t>Power Supply, 12V Small 2x2 1.5M (North America Type A); Used with IBR1700, IBR900, IBR600C/IBR650C, IBR200, E100, E300, R500-PLTE, R920, S700, S750</t>
  </si>
  <si>
    <t>170717-000</t>
  </si>
  <si>
    <t>Power Supply, 12V Small 2x2 1.5M (North America-United Kingdom-Europe-Australia Types A-G-C-I); Used with IBR1700, IBR900, IBR600C/IBR650C, IBR200,E100, E300, R500-PLTE, S700, S750, R920</t>
  </si>
  <si>
    <t>170869-000</t>
  </si>
  <si>
    <t>Power Supply, 12V, Small 2x2 C8 (C7 line cord not include), -30C to 70C; Used with R1900, IBR1700, IBR900, R500-PLTE</t>
  </si>
  <si>
    <t>170870-000</t>
  </si>
  <si>
    <t>Power Supply, 24V, Small 2x3, C14, 1.8M (C13 line cord not included), -30C to 70C; Used with RX30-POE, RX30-MC</t>
  </si>
  <si>
    <t>170751-000</t>
  </si>
  <si>
    <t>Power Supply, 54V, Large 2x2, 2M, No C13 Line Cord; used with E3000</t>
  </si>
  <si>
    <t>170862-000</t>
  </si>
  <si>
    <t>Power Supply, 12V Barrel 1.8M (North America) Type A; Used with W1850</t>
  </si>
  <si>
    <t>Cable</t>
  </si>
  <si>
    <t>170758-000</t>
  </si>
  <si>
    <t>DAT-Int Cable, OBDII-M/F W/ DB9-DB9 Black 4.6M; Used with IBR1700, IBR900, R1900</t>
  </si>
  <si>
    <t>170585-001</t>
  </si>
  <si>
    <t>GPIO Cable, Small 2x2 Black 3M 22AWG; Used with IBR1700, IBR900, IBR600C/IBR650C, IBR200, R500-PLTE</t>
  </si>
  <si>
    <t>170623-001</t>
  </si>
  <si>
    <t>Line Cord, 125V C7 1.8M (North America Type A); Used with 170869-000</t>
  </si>
  <si>
    <t>170663-000</t>
  </si>
  <si>
    <t>Rollover Serial Cable, RJ45-RJ45 Gray 2.1M; Used with W1850</t>
  </si>
  <si>
    <t>170663-001</t>
  </si>
  <si>
    <t>Rollover Serial Cable, RJ45-RJ45 Gray 4.3M; Used with W1850</t>
  </si>
  <si>
    <t>170671-001</t>
  </si>
  <si>
    <t>Line Cord, 125V C13 1.8M (North America Type B); used with CR4250, 170671-000, 170751-000, 170870-000, 170785-000</t>
  </si>
  <si>
    <t>170676-000</t>
  </si>
  <si>
    <t>GPIO Cable, DB9 Black 3M; Used with IBR1700, and product w/USB port w/adapter</t>
  </si>
  <si>
    <t>170680-001</t>
  </si>
  <si>
    <t>GPIO Cable, SATA W/ Lock Black 1.7M; Used with IBR600C/IBR650C, IBR900, R500-PLTE</t>
  </si>
  <si>
    <t>170712-000</t>
  </si>
  <si>
    <t>GPIO Cable, 2X10 Black 2.3M; Used with COR Extensibility Dock, IBR1700</t>
  </si>
  <si>
    <t>170864-000</t>
  </si>
  <si>
    <t>GPIO Cable, Small 2x2MPP Black 3M 20AWG; Used with R1900, S700</t>
  </si>
  <si>
    <t>170858-000</t>
  </si>
  <si>
    <t>GPIO Cable, Small 2x3MPP Black 3M 18AWG; Used with RX30-POE, RX30-MC</t>
  </si>
  <si>
    <t>170873-000</t>
  </si>
  <si>
    <t>Extensibility Cable, RS232 DB9 to Screw Lock USB Type A, 400mm; Used with R920 and S700</t>
  </si>
  <si>
    <t>170767-000</t>
  </si>
  <si>
    <t>COR Extensibility Cable, SATA-DB9 Black 305mm; Used with IBR900, IBR600C/IBR650C, R500-PLTE</t>
  </si>
  <si>
    <t>170725-000</t>
  </si>
  <si>
    <t>Cable, Ethernet RJ45-to-RJ45, black, 1.5 meters; Used with W1850</t>
  </si>
  <si>
    <t>Battery</t>
  </si>
  <si>
    <t>170848-000</t>
  </si>
  <si>
    <t>Battery, 7.2V, 10000mAh: Used with E100, E110</t>
  </si>
  <si>
    <t>Mounting Bracket</t>
  </si>
  <si>
    <t>170913-000</t>
  </si>
  <si>
    <t>Wall/Pole Mounting Brackets; Used with W1855</t>
  </si>
  <si>
    <t>170886-000</t>
  </si>
  <si>
    <t>Pole Mounting Clamps (Qty 2); Used with W1855</t>
  </si>
  <si>
    <t>170887-000</t>
  </si>
  <si>
    <t>Ethernet Port Plug (Qty 2); Used with W1855</t>
  </si>
  <si>
    <t>170888-000</t>
  </si>
  <si>
    <t>Ethernet Cable Gland (Qty 2); Used with W1855</t>
  </si>
  <si>
    <t>Dock</t>
  </si>
  <si>
    <t>170700-000</t>
  </si>
  <si>
    <t>COR Extensibility Dock, Used with IBR900, IBR600C/IBR650C, R500-PLTE</t>
  </si>
  <si>
    <t>Captive Modem</t>
  </si>
  <si>
    <t>170900-020</t>
  </si>
  <si>
    <t>5G Captive Modem Accessory, Indoor, W1850-5GC (3.4Gbps modem), Global; Used with CR4250-PoE, R1900, IBR1700, E300, and E3000</t>
  </si>
  <si>
    <t>170900-009</t>
  </si>
  <si>
    <t>5G Captive Modem Accessory, Outdoor, W2005-5GB (4.1Gbps modem), AP; Used with CR4250-PoE, R1900, IBR1700, E300, and E3000</t>
  </si>
  <si>
    <t>Captive Modem and WiFi</t>
  </si>
  <si>
    <t>170900-014</t>
  </si>
  <si>
    <t>5G Captive Modem and WiFi Accessory, Outdoor, R2105-5GB (4.1Gbps modem), Global; Used with R1900</t>
  </si>
  <si>
    <t xml:space="preserve">Captive Modem </t>
  </si>
  <si>
    <t>170900-015</t>
  </si>
  <si>
    <t>5G Captive Modem Accessory, Outdoor, R2155-5GB (4.1Gbps modem), Global; Used with R1900, R920, IBR1700, E300, E3000</t>
  </si>
  <si>
    <t>170900-001</t>
  </si>
  <si>
    <t>LTE Captive Modem Accessory, Indoor, CBA550-150M-D (150Mbps modem), Americas; Used with CR4250-PoE, R1900, IBR1700, E300, and E3000</t>
  </si>
  <si>
    <t>170900-005</t>
  </si>
  <si>
    <t>LTE Captive Modem Accessory, Indoor, L950-C7A (300Mbps modem), Americas; Used with CR4250-PoE,  R1900, R920, IBR1700, E300, and E3000</t>
  </si>
  <si>
    <t>170900-016</t>
  </si>
  <si>
    <t>5G Captive Modem Accessory, Outdoor, W1855-5GC (3.4Gbps modem), North America; Used with CR4250-PoE, R1900, IBR1700, E300, and E3000</t>
  </si>
  <si>
    <t>170900-017</t>
  </si>
  <si>
    <t>5G Captive Modem Accessory, Indoor, W1850-5GC (3.4Gbps modem), Americas; Used with CR4250-PoE, R1900, IBR1700, E300, and E3000</t>
  </si>
  <si>
    <t>Vehicle Mounting Foam</t>
  </si>
  <si>
    <t>170905-000</t>
  </si>
  <si>
    <t>Vehicle Mounting Foam, Used with R2105, R2155</t>
  </si>
  <si>
    <t>Vehicle Mounting Extension Bolt</t>
  </si>
  <si>
    <t>170906-000</t>
  </si>
  <si>
    <t>Vehicle Mounting Extension Bolt, Used with R2105, R2155</t>
  </si>
  <si>
    <t>POE Switch</t>
  </si>
  <si>
    <t>MB-RX30-POE</t>
  </si>
  <si>
    <t>R1900 Managed Accessory - PoE Switch</t>
  </si>
  <si>
    <t>Switch</t>
  </si>
  <si>
    <t>MB-RX30-MC</t>
  </si>
  <si>
    <t>R1900 Managed Accessory - Modular Modem and Switch (modem sold separately)</t>
  </si>
  <si>
    <t>RX20-MC</t>
  </si>
  <si>
    <t>MA-RX20-MC</t>
  </si>
  <si>
    <t>R920 Managed Accessory - Modular Modem, GPIO, and Serial (modem sold separately)</t>
  </si>
  <si>
    <t>Expansion Module</t>
  </si>
  <si>
    <t>MC20-SRL</t>
  </si>
  <si>
    <t>RS-232 Serial Expansion Module with 1x DB9 connector; Used with S400/S450</t>
  </si>
  <si>
    <t>MC20-ETH</t>
  </si>
  <si>
    <t>Dual Fast Ethernet Expansion Module with 2x RJ45; Used with S400/S450</t>
  </si>
  <si>
    <t>MC20-GPO</t>
  </si>
  <si>
    <t>GPIO Expansion Module with 2x10 connector; Used with S400/S450</t>
  </si>
  <si>
    <t>Feature Licenses</t>
  </si>
  <si>
    <t>NC-load</t>
  </si>
  <si>
    <t>NC-LOAD</t>
  </si>
  <si>
    <t>Factory Load NetCloud License file</t>
  </si>
  <si>
    <t>Custom Config</t>
  </si>
  <si>
    <t>Cust-Config-002</t>
  </si>
  <si>
    <t>Per unit charge for custom shipment configurations (Dual SIM Insertion, Activation Verification, Setting limited configuration parameters)</t>
  </si>
  <si>
    <t>Cust-Config-001</t>
  </si>
  <si>
    <t>Per unit charge for custom shipment configurations (cable swaps, FW loads, etc.)</t>
  </si>
  <si>
    <t>Reinstatement Fee</t>
  </si>
  <si>
    <t>RENSTMNTFEE</t>
  </si>
  <si>
    <t>NetCloud Reinstatement Fee</t>
  </si>
  <si>
    <t>NetCloud Add-ons</t>
  </si>
  <si>
    <t>Security</t>
  </si>
  <si>
    <t>IPS and Web Filter</t>
  </si>
  <si>
    <t>SEC-0001-NCIWF</t>
  </si>
  <si>
    <t>1-yr NetCloud Security IPS and Web Filter Add-on; Requires corresponding NetCloud Essentials; supports E3XX, E3XXX,R19XX, R210X and IBR17XX series</t>
  </si>
  <si>
    <t>SEC-0003-NCIWF</t>
  </si>
  <si>
    <t>3-yr NetCloud Security IPS and Web Filter Add-on; Requires corresponding NetCloud Essentials; supports E3XX, E3XXX,R19XX, R210X and IBR17XX series</t>
  </si>
  <si>
    <t>SEC-0005-NCIWF</t>
  </si>
  <si>
    <t>5-yr NetCloud Security IPS and Web Filter Add-on; Requires corresponding NetCloud Essentials; supports E3XX, E3XXX,R19XX, R210X and IBR17XX series</t>
  </si>
  <si>
    <t>IPS and Web Filter Renewal</t>
  </si>
  <si>
    <t>SEC-0001-NCIWF-R</t>
  </si>
  <si>
    <t>1-yr Renewal NetCloud Security IPS and Web Filter Add-on; Requires corresponding NetCloud Essentials; supports E3XX, E3XXX,R19XX, R210X and IBR17XX series</t>
  </si>
  <si>
    <t>SEC-0003-NCIWF-R</t>
  </si>
  <si>
    <t>3-yr Renewal NetCloud Security IPS and Web Filter Add-on; Requires corresponding NetCloud Essentials; supports E3XX, E3XXX,R19XX, R210X and IBR17XX series</t>
  </si>
  <si>
    <t>SEC-0005-NCIWF-R</t>
  </si>
  <si>
    <t>5-yr Renewal NetCloud Security IPS and Web Filter Add-on; Requires corresponding NetCloud Essentials; supports E3XX, E3XXX,R19XX, R210X and IBR17XX series</t>
  </si>
  <si>
    <t>Programs</t>
  </si>
  <si>
    <t>E-Rate Bus WI-Fi</t>
  </si>
  <si>
    <t>MAX1-0920-C7A-XE</t>
  </si>
  <si>
    <t>1-yr E-Rate Bus WiFi: NetCloud Mobile Essentials Plan, Mobile Standard Plan and R920 router with WiFi (300Mbps modem), Cellular antennas, no AC power supply, North America</t>
  </si>
  <si>
    <t>MAX2-0920-C7A-XE</t>
  </si>
  <si>
    <t>2-yr E-Rate Bus WiFi: NetCloud Mobile Essentials Plan, Mobile Standard Plan and R920 router with WiFi (300Mbps modem), Cellular antennas, no AC power supply, North America</t>
  </si>
  <si>
    <t>MAX3-0920-C7A-XE</t>
  </si>
  <si>
    <t>3-yr E-Rate Bus WiFi: NetCloud Mobile Essentials Plan, Mobile Standard Plan and R920 router with WiFi (300Mbps modem), Cellular antennas, no AC power supply, North America</t>
  </si>
  <si>
    <t>MAX5-0920-C7A-XE</t>
  </si>
  <si>
    <t>5-yr E-Rate Bus WiFi: NetCloud Mobile Essentials Plan, Mobile Standard Plan and R920 router with WiFi (300Mbps modem), Cellular antennas, no AC power supply, North America</t>
  </si>
  <si>
    <t>MAX1-0980-5GD-XE</t>
  </si>
  <si>
    <t>1-yr E-Rate Bus WiFi: NetCloud Mobile Essentials Plan, Mobile Standard Plan and R980 router with WiFi (300Mbps modem), Cellular antennas, no AC power supply, North America</t>
  </si>
  <si>
    <t>MAX3-0980-5GD-XE</t>
  </si>
  <si>
    <t>3-yr E-Rate Bus WiFi: NetCloud Mobile Essentials Plan, Mobile Standard Plan and R980 router with WiFi (300Mbps modem), Cellular antennas, no AC power supply, North America</t>
  </si>
  <si>
    <t>MAX5-0980-5GD-XE</t>
  </si>
  <si>
    <t>5-yr E-Rate Bus WiFi: NetCloud Mobile Essentials Plan, Mobile Standard Plan and R980 router with WiFi (300Mbps modem), Cellular antennas, no AC power supply, North America</t>
  </si>
  <si>
    <t>MAX1-1700-120B-XE</t>
  </si>
  <si>
    <t>1-yr E-Rate Bus WiFi: NetCloud Mobile Essentials Plan, Mobile Standard Plan and IBR1700 router with WiFi (1200Mbps modem), no antennas, no AC power supply, North America</t>
  </si>
  <si>
    <t>MAX2-1700-120B-XE</t>
  </si>
  <si>
    <t>2-yr E-Rate Bus WiFi: NetCloud Mobile Essentials Plan, Mobile Standard Plan and IBR1700 router with WiFi (1200Mbps modem), no antennas, no AC power supply, North America</t>
  </si>
  <si>
    <t>MAX3-1700-120B-XE</t>
  </si>
  <si>
    <t>3-yr E-Rate Bus WiFi: NetCloud Mobile Essentials Plan, Mobile Standard Plan and IBR1700 router with WiFi (1200Mbps modem), no antennas, no AC power supply, North America</t>
  </si>
  <si>
    <t>MAX5-1700-120B-XE</t>
  </si>
  <si>
    <t>5-yr E-Rate Bus WiFi: NetCloud Mobile Essentials Plan, Mobile Standard Plan and IBR1700 router with WiFi (1200Mbps modem), no antennas, no AC power supply, North America</t>
  </si>
  <si>
    <t>MBX1-1900-5GB-XE</t>
  </si>
  <si>
    <t>1-yr E-Rate Bus WiFi: NetCloud Mobile Performance Essentials Plan, Mobile Standard Plan and R1900 router with WiFi (5G modem, 4FF SIM optional but not included), no antennas, no AC power supply, Global</t>
  </si>
  <si>
    <t>MBX2-1900-5GB-XE</t>
  </si>
  <si>
    <t>2-yr E-Rate Bus WiFi: NetCloud Mobile Performance Essentials Plan, Mobile Standard Plan and R1900 router with WiFi (5G modem, 4FF SIM optional but not included), no antennas, no AC power supply, Global</t>
  </si>
  <si>
    <t>MBX3-1900-5GB-XE</t>
  </si>
  <si>
    <t>3-yr E-Rate Bus WiFi: NetCloud Mobile Performance Essentials Plan, Mobile Standard Plan and R1900 router with WiFi (5G modem, 4FF SIM optional but not included), no antennas, no AC power supply, Global</t>
  </si>
  <si>
    <t>MBX5-1900-5GB-XE</t>
  </si>
  <si>
    <t>5-yr E-Rate Bus WiFi: NetCloud Mobile Performance Essentials Plan, Mobile Standard Plan and R1900 router with WiFi (5G modem, 4FF SIM optional but not included), no antennas, no AC power supply, Global</t>
  </si>
  <si>
    <t>MBX1-2105-5GB-XE</t>
  </si>
  <si>
    <t xml:space="preserve">1-yr E-Rate Bus WiFi: NetCloud Mobile Performance 5G Router Essentials Plan, Mobile Standard Plan and R2105 router with WiFi (5G modem, 4FF SIM optional but not included), integrated antennas,  no AC power supply, Global  </t>
  </si>
  <si>
    <t>MBX2-2105-5GB-XE</t>
  </si>
  <si>
    <t xml:space="preserve">2-yr E-Rate Bus WiFi: NetCloud Mobile Performance 5G Router Essentials Plan, Mobile Standard Plan and R2105 router with WiFi (5G modem, 4FF SIM optional but not included), integrated antennas,  no AC power supply, Global  </t>
  </si>
  <si>
    <t>MBX3-2105-5GB-XE</t>
  </si>
  <si>
    <t xml:space="preserve">3-yr E-Rate Bus WiFi: NetCloud Mobile Performance 5G Router Essentials Plan, Mobile Standard Plan and R2105 router with WiFi (5G modem, 4FF SIM optional but not included), integrated antennas,  no AC power supply, Global  </t>
  </si>
  <si>
    <t>MBX5-2105-5GB-XE</t>
  </si>
  <si>
    <t xml:space="preserve">5-yr E-Rate Bus WiFi: NetCloud Mobile Performance 5G Router Essentials Plan, Mobile Standard Plan and R2105 router with WiFi (5G modem, 4FF SIM optional but not included), integrated antennas,  no AC power supply, Global  </t>
  </si>
  <si>
    <t>E-Rate Renewal</t>
  </si>
  <si>
    <t>MBX1-NCESSLOC-R</t>
  </si>
  <si>
    <t>1-yr Renewal NetCloud Mobile Performance Essentials Plan and Mobile Standard Plan</t>
  </si>
  <si>
    <t>MBX3-NCESSLOC-R</t>
  </si>
  <si>
    <t>3-yr Renewal NetCloud Mobile Performance Essentials Plan and Mobile Standard Plan</t>
  </si>
  <si>
    <t>MBX5-NCESSLOC-R</t>
  </si>
  <si>
    <t>5-yr Renewal NetCloud Mobile Performance Essentials Plan and Mobile Standard Plan</t>
  </si>
  <si>
    <t>MAX1-NCESSLOC-R</t>
  </si>
  <si>
    <t>1-yr Renewal NetCloud Mobile Essentials Plan and Mobile Standard Plan</t>
  </si>
  <si>
    <t>MAX3-NCESSLOC-R</t>
  </si>
  <si>
    <t>3-yr Renewal NetCloud Mobile Essentials Plan and Mobile Standard Plan</t>
  </si>
  <si>
    <t>MAX5-NCESSLOC-R</t>
  </si>
  <si>
    <t>5-yr Renewal NetCloud Mobile Essentials Plan and Mobile Standard Plan</t>
  </si>
  <si>
    <t>Standalone Services for Legacy Devices</t>
  </si>
  <si>
    <t>Legacy licenses</t>
  </si>
  <si>
    <t>BAA1-NCEA-R</t>
  </si>
  <si>
    <t>1-yr Renewal NetCloud Branch Essentials Plan and Advanced Plan</t>
  </si>
  <si>
    <t>BAA3-NCEA-R</t>
  </si>
  <si>
    <t>3-yr Renewal NetCloud Branch Essentials Plan and Advanced Plan</t>
  </si>
  <si>
    <t>BAA5-NCEA-R</t>
  </si>
  <si>
    <t>5-yr Renewal NetCloud Branch Essentials Plan and Advanced Plan</t>
  </si>
  <si>
    <t>BA1-NCESS-R</t>
  </si>
  <si>
    <t>1-yr Renewal NetCloud Branch Essentials Plan</t>
  </si>
  <si>
    <t>BA3-NCESS-R</t>
  </si>
  <si>
    <t>3-yr Renewal NetCloud Branch Essentials Plan</t>
  </si>
  <si>
    <t>BA5-NCESS-R</t>
  </si>
  <si>
    <t>5-yr Renewal NetCloud Branch Essentials Plan</t>
  </si>
  <si>
    <t>BA1-NCADV</t>
  </si>
  <si>
    <t>1-yr NetCloud Branch Advanced Plan (requires corresponding Essentials Plan)</t>
  </si>
  <si>
    <t>BA3-NCADV</t>
  </si>
  <si>
    <t>3-yr NetCloud Branch Advanced Plan (requires corresponding Essentials Plan)</t>
  </si>
  <si>
    <t>BA5-NCADV</t>
  </si>
  <si>
    <t>5-yr NetCloud Branch Advanced Plan (requires corresponding Essentials Plan)</t>
  </si>
  <si>
    <t>BA1-NCADV-R</t>
  </si>
  <si>
    <t>1-yr Renewal NetCloud Branch Advanced Plan (requires corresponding Essentials Plan)</t>
  </si>
  <si>
    <t>BA3-NCADV-R</t>
  </si>
  <si>
    <t>3-yr Renewal NetCloud Branch Advanced Plan (requires corresponding Essentials Plan)</t>
  </si>
  <si>
    <t>BA5-NCADV-R</t>
  </si>
  <si>
    <t>5-yr Renewal NetCloud Branch Advanced Plan (requires corresponding Essentials Plan)</t>
  </si>
  <si>
    <t>BA1-NCESSF-R</t>
  </si>
  <si>
    <t xml:space="preserve">1-yr Renewal NetCloud Branch FIPS Essentials and Advanced Plan, FIPS Only             </t>
  </si>
  <si>
    <t>BA3-NCESSF-R</t>
  </si>
  <si>
    <t xml:space="preserve">3-yr Renewal NetCloud Branch FIPS Essentials and Advanced Plan, FIPS Only             </t>
  </si>
  <si>
    <t>BA5-NCESSF-R</t>
  </si>
  <si>
    <t xml:space="preserve">5-yr Renewal NetCloud Branch FIPS Essentials and Advanced Plan, FIPS Only             </t>
  </si>
  <si>
    <t>TA1-NCESS-R</t>
  </si>
  <si>
    <t>TA3-NCESS-R</t>
  </si>
  <si>
    <t>3-yr Renewal NetCloud IoT Essentials Plan</t>
  </si>
  <si>
    <t>TA1-NCADV-R</t>
  </si>
  <si>
    <t>TA3-NCADV-R</t>
  </si>
  <si>
    <t>NetCloud Extension Plan for Last Date of Support Branch Devices</t>
  </si>
  <si>
    <t>BA01-NCESS-L21</t>
  </si>
  <si>
    <t>1-yr NetCloud Extension for Branch Plan, supports MBR1400- NO SUPPORT, NO WARRANTY</t>
  </si>
  <si>
    <t>BA01-NCESS-L23</t>
  </si>
  <si>
    <t>1-yr NetCloud Extension for Branch Plan, supports AER2100 and AER31X0 series- NO SUPPORT, NO WARRANTY</t>
  </si>
  <si>
    <t>NetCloud Extension Plan for Last Date of Support Branch LTE Adapter</t>
  </si>
  <si>
    <t>BB01-NCESS-L21</t>
  </si>
  <si>
    <t>1-yr NetCloud Extension for Branch LTE Adapter Plan, supports CBA750B- NO SUPPORT, NO WARRANTY</t>
  </si>
  <si>
    <t>NetCloud Extension Advanced Plan for Last Date of Support Branch LTE Adapter</t>
  </si>
  <si>
    <t>BB01-NCADV-L21</t>
  </si>
  <si>
    <t>1-yr NetCloud Branch LTE Adapter Advanced Extension Plan, supports CBA750B (requires corresponding Essentials Plan)- NO SUPPORT, NO WARRANTY</t>
  </si>
  <si>
    <t>NetCloud Extension Plan for Last Date of Support IoT Devices</t>
  </si>
  <si>
    <t>TA1-NCESS-L23</t>
  </si>
  <si>
    <t>1-yr NetCloud Extension for IoT Plan, supports IBR350, IBR6X0, MBR1200B series- NO SUPPORT, NO WARRANTY</t>
  </si>
  <si>
    <t>NetCloud Extension Plan for Last Date of Support Mobile Devices</t>
  </si>
  <si>
    <t>MA-NCESS-L23</t>
  </si>
  <si>
    <t>1-yr NetCloud Extension for Mobile Plan, supports IBR950,  IBR1150  series- NO SUPPORT, NO WARRANTY</t>
  </si>
  <si>
    <t>MA-NCESS-L24</t>
  </si>
  <si>
    <t>1-yr NetCloud Extension for Mobile Plan, supports IBR1100 series- NO SUPPORT, NO WARRANTY</t>
  </si>
  <si>
    <t xml:space="preserve">Subscription Applications </t>
  </si>
  <si>
    <t>Ericom Web Application Isolation</t>
  </si>
  <si>
    <t>ERCM-0001-AAS</t>
  </si>
  <si>
    <t>1-yr Ericom Web Application Isolation per User</t>
  </si>
  <si>
    <t>ERCM-0003-AAS</t>
  </si>
  <si>
    <t>3-yr Ericom Web Application Isolation per User</t>
  </si>
  <si>
    <t>ERCM-0005-AAS</t>
  </si>
  <si>
    <t>5-yr Ericom Web Application Isolation per User</t>
  </si>
  <si>
    <t>Ericom Web Application Isolation Renewal</t>
  </si>
  <si>
    <t>ERCM-0001-AAS-R</t>
  </si>
  <si>
    <t>1-yr Renewal Ericom Web Application Isolation per User</t>
  </si>
  <si>
    <t>ERCM-0003-AAS-R</t>
  </si>
  <si>
    <t>3-yr Renewal Ericom Web Application Isolation per User</t>
  </si>
  <si>
    <t>ERCM-0005-AAS-R</t>
  </si>
  <si>
    <t>5-yr Renewal Renewal Ericom Web Application Isolation per User</t>
  </si>
  <si>
    <t>Ericom Secure Web Gateway</t>
  </si>
  <si>
    <t>ERCM-0001-SWG</t>
  </si>
  <si>
    <t>1-yr Ericom Secure Web Gateway per User</t>
  </si>
  <si>
    <t>ERCM-0003-SWG</t>
  </si>
  <si>
    <t>3-yr Ericom Secure Web Gateway per User</t>
  </si>
  <si>
    <t>ERCM-0005-SWG</t>
  </si>
  <si>
    <t>5-yr Ericom Secure Web Gateway per User</t>
  </si>
  <si>
    <t>Ericom Secure Web Gateway Renewal</t>
  </si>
  <si>
    <t>ERCM-0001-SWG-R</t>
  </si>
  <si>
    <t>1-yr Renewal Ericom Secure Web Gateway per User</t>
  </si>
  <si>
    <t>ERCM-0003-SWG-R</t>
  </si>
  <si>
    <t>3-yr Renewal Ericom Secure Web Gateway per User</t>
  </si>
  <si>
    <t>ERCM-0005-SWG-R</t>
  </si>
  <si>
    <t>5-yr Renewal Ericom Secure Web Gateway per User</t>
  </si>
  <si>
    <t>Ericom Secure Web Gateway with Targeted Isolation</t>
  </si>
  <si>
    <t xml:space="preserve">ERCM-0001-WS </t>
  </si>
  <si>
    <t>1-yr Ericom Secure Web Gateway with Targeted Isolation per User</t>
  </si>
  <si>
    <t>ERCM-0003-WS</t>
  </si>
  <si>
    <t>3-yr Ericom Secure Web Gateway with Targeted Isolation per User</t>
  </si>
  <si>
    <t>ERCM-0005-WS</t>
  </si>
  <si>
    <t>5-yr Ericom Secure Web Gateway with Targeted Isolation per User</t>
  </si>
  <si>
    <t>Ericom Secure Web Gateway with Targeted Isolation Renewal</t>
  </si>
  <si>
    <t>ERCM-0001-WS-R</t>
  </si>
  <si>
    <t>1-yr Renewal Ericom Secure Web Gateway with Targeted Isolation per User</t>
  </si>
  <si>
    <t>ERCM-0003-WS-R</t>
  </si>
  <si>
    <t>3-yr Renewal Ericom Secure Web Gateway with Targeted Isolation per User</t>
  </si>
  <si>
    <t>ERCM-0005-WS-R</t>
  </si>
  <si>
    <t>5-yr Renewal Ericom Secure Web Gateway with Targeted Isolation per User</t>
  </si>
  <si>
    <t>Ericom Secure Web Gateway with Full Isolation</t>
  </si>
  <si>
    <t>ERCM-0001-WSF</t>
  </si>
  <si>
    <t>1-yr Ericom Secure Web Gateway with Full Isolation per User</t>
  </si>
  <si>
    <t>ERCM-0003-WSF</t>
  </si>
  <si>
    <t>3-yr Ericom Secure Web Gateway with Full Isolation per User</t>
  </si>
  <si>
    <t>ERCM-0005-WSF</t>
  </si>
  <si>
    <t>5-yr Ericom Secure Web Gateway with Full Isolation per User</t>
  </si>
  <si>
    <t>Ericom Secure Web Gateway with Full Isolation Renewal</t>
  </si>
  <si>
    <t>ERCM-0001-WSF-R</t>
  </si>
  <si>
    <t>1-yr Renewal Ericom Secure Web Gateway with Full Isolation per User</t>
  </si>
  <si>
    <t>ERCM-0003-WSF-R</t>
  </si>
  <si>
    <t>3-yr Renewal Ericom Secure Web Gateway with Full Isolation per User</t>
  </si>
  <si>
    <t>ERCM-0005-WSF-R</t>
  </si>
  <si>
    <t>5-yr Renewal Ericom Secure Web Gateway with Full Isolation per User</t>
  </si>
  <si>
    <t>Ericom Data Security for GenAI</t>
  </si>
  <si>
    <t>ERCM-0001-WSG</t>
  </si>
  <si>
    <t>1-yr Ericom Data Security for GenAI per User</t>
  </si>
  <si>
    <t>ERCM-0003-WSG</t>
  </si>
  <si>
    <t>3-yr Ericom Data Security for GenAI per User</t>
  </si>
  <si>
    <t>ERCM-0005-WSG</t>
  </si>
  <si>
    <t>5-yr Ericom Data Security for GenAI per User</t>
  </si>
  <si>
    <t>Ericom Data Security for GenAI Renewal</t>
  </si>
  <si>
    <t>ERCM-0001-WSG-R</t>
  </si>
  <si>
    <t>1-yr Renewal Ericom Data Security for GenAI per User</t>
  </si>
  <si>
    <t>ERCM-0003-WSG-R</t>
  </si>
  <si>
    <t>3-yr Renewal Ericom Data Security for GenAI per User</t>
  </si>
  <si>
    <t>ERCM-0005-WSG-R</t>
  </si>
  <si>
    <t>5-yr Renewal Ericom Data Security for GenAI per User</t>
  </si>
  <si>
    <t xml:space="preserve">Ericom Web Security DNS Over HTTPS </t>
  </si>
  <si>
    <t>ERCM-0001-WSD</t>
  </si>
  <si>
    <t>1-yr Ericom Web Security DNS Over HTTPS per User</t>
  </si>
  <si>
    <t>ERCM-0003-WSD</t>
  </si>
  <si>
    <t>3-yr Ericom Web Security DNS Over HTTPS per User</t>
  </si>
  <si>
    <t>ERCM-0005-WSD</t>
  </si>
  <si>
    <t>5-yr Ericom Web Security DNS Over HTTPS per User</t>
  </si>
  <si>
    <t>Ericom Web Security DNS Over HTTPS Renewal</t>
  </si>
  <si>
    <t>ERCM-0001-WSD-R</t>
  </si>
  <si>
    <t>1-yr Renewal Ericom Web Security DNS Over HTTPS per User</t>
  </si>
  <si>
    <t>ERCM-0003-WSD-R</t>
  </si>
  <si>
    <t>3-yr Renewal Ericom Web Security DNS Over HTTPS per User</t>
  </si>
  <si>
    <t>ERCM-0005-WSD-R</t>
  </si>
  <si>
    <t>5-yr Renewal Ericom Web Security DNS Over HTTPS per User</t>
  </si>
  <si>
    <t>Ericom Security Offerings</t>
  </si>
  <si>
    <t>Ericom Zero Trust Edge</t>
  </si>
  <si>
    <t>Ericom ZTEdge ZTNA</t>
  </si>
  <si>
    <t>ERCM-0001-13300</t>
  </si>
  <si>
    <t>1-yr Ericom ZTEdge ZTNA Apps &amp; Network per User</t>
  </si>
  <si>
    <t>ERCM-0003-13300</t>
  </si>
  <si>
    <t>3-yr Ericom ZTEdge ZTNA Apps &amp; Network per User</t>
  </si>
  <si>
    <t>ERCM-0005-13300</t>
  </si>
  <si>
    <t>5-yr Ericom ZTEdge ZTNA Apps &amp; Network per User</t>
  </si>
  <si>
    <t>ERCM-0001-13300-R</t>
  </si>
  <si>
    <t>1-yr Renewal Ericom ZTEdge ZTNA Apps &amp; Network per User</t>
  </si>
  <si>
    <t>ERCM-0003-13300-R</t>
  </si>
  <si>
    <t>3-yr Renewal Ericom ZTEdge ZTNA Apps &amp; Network per User</t>
  </si>
  <si>
    <t>ERCM-0005-13300-R</t>
  </si>
  <si>
    <t>5-yr Renewal Ericom ZTEdge ZTNA Apps &amp; Network per User</t>
  </si>
  <si>
    <t>Ericom ZTEdge Web Isolation On-Prem Full</t>
  </si>
  <si>
    <t>ERCM-0001-15000</t>
  </si>
  <si>
    <t>1-yr Ericom ZTEdge Web Isolation On-Prem Full Isolation per User</t>
  </si>
  <si>
    <t>ERCM-0003-15000</t>
  </si>
  <si>
    <t>3-yr Ericom ZTEdge Web Isolation On-Prem Full Isolation per User</t>
  </si>
  <si>
    <t>ERCM-0005-15000</t>
  </si>
  <si>
    <t>5-yr Ericom ZTEdge Web Isolation On-Prem Full Isolation per User</t>
  </si>
  <si>
    <t>ERCM-0001-15000-R</t>
  </si>
  <si>
    <t>1-yr Renewal Ericom ZTEdge Web Isolation On-Prem Full Isolation per User</t>
  </si>
  <si>
    <t>ERCM-0003-15000-R</t>
  </si>
  <si>
    <t>3-yr Renewal Ericom ZTEdge Web Isolation On-Prem Full Isolation per User</t>
  </si>
  <si>
    <t>ERCM-0005-15000-R</t>
  </si>
  <si>
    <t>5-yr Renewal Ericom ZTEdge Web Isolation On-Prem Full Isolation per User</t>
  </si>
  <si>
    <t>Ericom ZTEdge Web Isolation On-Prem Targeted</t>
  </si>
  <si>
    <t>ERCM-0001-15600</t>
  </si>
  <si>
    <t>1-yr Ericom ZTEdge Web Isolation On-Prem Targeted Isolation per User</t>
  </si>
  <si>
    <t>ERCM-0003-15600</t>
  </si>
  <si>
    <t>3-yr Ericom ZTEdge Web Isolation On-Prem Targeted Isolation per User</t>
  </si>
  <si>
    <t>ERCM-0005-15600</t>
  </si>
  <si>
    <t>5-yr Ericom ZTEdge Web Isolation On-Prem Targeted Isolation per User</t>
  </si>
  <si>
    <t>ERCM-0001-15600-R</t>
  </si>
  <si>
    <t>1-yr Renewal Ericom ZTEdge Web Isolation On-Prem Targeted Isolation per User</t>
  </si>
  <si>
    <t>ERCM-0003-15600-R</t>
  </si>
  <si>
    <t>3-yr Renewal Ericom ZTEdge Web Isolation On-Prem Targeted Isolation per User</t>
  </si>
  <si>
    <t>ERCM-0005-15600-R</t>
  </si>
  <si>
    <t>5-yr Renewal Ericom ZTEdge Web Isolation On-Prem Targeted Isolation per User</t>
  </si>
  <si>
    <t>Ericom ZTEdge Web Isolation Hosted Full</t>
  </si>
  <si>
    <t>ERCM-0001-15050</t>
  </si>
  <si>
    <t>1-yr Ericom ZTEdge Web Isolation Hosted Full Isolation per User</t>
  </si>
  <si>
    <t>ERCM-0003-15050</t>
  </si>
  <si>
    <t>3-yr Ericom ZTEdge Web Isolation Hosted Full Isolation per User</t>
  </si>
  <si>
    <t>ERCM-0005-15050</t>
  </si>
  <si>
    <t>5-yr Ericom ZTEdge Web Isolation Hosted Full Isolation per User</t>
  </si>
  <si>
    <t>ERCM-0001-15050-R</t>
  </si>
  <si>
    <t>1-yr Renewal Ericom ZTEdge Web Isolation Hosted Full Isolation per User</t>
  </si>
  <si>
    <t>ERCM-0003-15050-R</t>
  </si>
  <si>
    <t>3-yr Renewal Ericom ZTEdge Web Isolation Hosted Full Isolation per User</t>
  </si>
  <si>
    <t>ERCM-0005-15050-R</t>
  </si>
  <si>
    <t>5-yr Renewal Ericom ZTEdge Web Isolation Hosted Full Isolation per User</t>
  </si>
  <si>
    <t>Ericom ZTEdge Web Isolation Hosted Targeted</t>
  </si>
  <si>
    <t>ERCM-0001-15650</t>
  </si>
  <si>
    <t>1-yr Ericom ZTEdge Web Isolation Hosted Targeted Isolation per User</t>
  </si>
  <si>
    <t>ERCM-0003-15650</t>
  </si>
  <si>
    <t>3-yr Ericom ZTEdge Web Isolation Hosted Targeted Isolation per User</t>
  </si>
  <si>
    <t>ERCM-0005-15650</t>
  </si>
  <si>
    <t>5-yr Ericom ZTEdge Web Isolation Hosted Targeted Isolation per User</t>
  </si>
  <si>
    <t>ERCM-0001-15650-R</t>
  </si>
  <si>
    <t>1-yr Renewal Ericom ZTEdge Web Isolation Hosted Targeted Isolation per User</t>
  </si>
  <si>
    <t>ERCM-0003-15650-R</t>
  </si>
  <si>
    <t>3-yr Renewal Ericom ZTEdge Web Isolation Hosted Targeted Isolation per User</t>
  </si>
  <si>
    <t>ERCM-0005-15650-R</t>
  </si>
  <si>
    <t>5-yr Renewal Ericom ZTEdge Web Isolation Hosted Targeted Isolation per User</t>
  </si>
  <si>
    <t xml:space="preserve">Ericom ZTEdge URL Categorization </t>
  </si>
  <si>
    <t>ERCM-0001-14230</t>
  </si>
  <si>
    <t>1-yr Ericom ZTEdge URL Categorization Add-On per User</t>
  </si>
  <si>
    <t>ERCM-0003-14230</t>
  </si>
  <si>
    <t>3-yr Ericom ZTEdge URL Categorization Add-On per User</t>
  </si>
  <si>
    <t>ERCM-0005-14230</t>
  </si>
  <si>
    <t>5-yr Ericom ZTEdge URL Categorization Add-On per User</t>
  </si>
  <si>
    <t>ERCM-0001-14230-R</t>
  </si>
  <si>
    <t>1-yr Renewal Ericom ZTEdge URL Categorization Add-On per User</t>
  </si>
  <si>
    <t>ERCM-0003-14230-R</t>
  </si>
  <si>
    <t>3-yr Renewal Ericom ZTEdge URL Categorization Add-On per User</t>
  </si>
  <si>
    <t>ERCM-0005-14230-R</t>
  </si>
  <si>
    <t>5-yr Renewal Ericom ZTEdge URL Categorization Add-On per User</t>
  </si>
  <si>
    <t>Ericom Legacy/ Non-Security Offerings</t>
  </si>
  <si>
    <t>Ericom Legacy Emulation</t>
  </si>
  <si>
    <t>PowerTerm Lite/Plus/InterConnect 32 Bit</t>
  </si>
  <si>
    <t>ERCM-000P-1000</t>
  </si>
  <si>
    <t>Ericom PowerTerm Lite , per User</t>
  </si>
  <si>
    <t>ERCM-000P-1020</t>
  </si>
  <si>
    <t>Ericom PowerTerm Lite Comp. Upgrade, per User</t>
  </si>
  <si>
    <t>ERCM-0001-1040</t>
  </si>
  <si>
    <t>1-yr Ericom PowerTerm Lite  Maintenance, per User</t>
  </si>
  <si>
    <t>ERCM-0003-1040</t>
  </si>
  <si>
    <t>3-yr Ericom PowerTerm Lite  Maintenance, per User</t>
  </si>
  <si>
    <t>ERCM-0005-1040</t>
  </si>
  <si>
    <t>5-yr Ericom PowerTerm Lite  Maintenance, per User</t>
  </si>
  <si>
    <t>ERCM-0001-1040-R</t>
  </si>
  <si>
    <t>1-yr Renewal, Ericom PowerTerm Lite  Maintenance, per User</t>
  </si>
  <si>
    <t>ERCM-0003-1040-R</t>
  </si>
  <si>
    <t>3-yr Renewal, Ericom PowerTerm Lite  Maintenance, per User</t>
  </si>
  <si>
    <t>ERCM-0005-1040-R</t>
  </si>
  <si>
    <t>5-yr Renewal, Ericom PowerTerm Lite  Maintenance, per User</t>
  </si>
  <si>
    <t>ERCM-000P-2000</t>
  </si>
  <si>
    <t>Ericom PowerTerm Plus, per User</t>
  </si>
  <si>
    <t>ERCM-000P-2020</t>
  </si>
  <si>
    <t>Ericom PowerTerm Plus Comp. Upgrade, per User</t>
  </si>
  <si>
    <t>ERCM-0001-2040</t>
  </si>
  <si>
    <t>1-yr Ericom PowerTerm Plus Maintenance, per User</t>
  </si>
  <si>
    <t>ERCM-0003-2040</t>
  </si>
  <si>
    <t>3-yr Ericom PowerTerm Plus Maintenance, per User</t>
  </si>
  <si>
    <t>ERCM-0005-2040</t>
  </si>
  <si>
    <t>5-yr Ericom PowerTerm Plus Maintenance, per User</t>
  </si>
  <si>
    <t>ERCM-0001-2040-R</t>
  </si>
  <si>
    <t>1-yr Renewal, Ericom PowerTerm Plus Maintenance, per User</t>
  </si>
  <si>
    <t>ERCM-0003-2040-R</t>
  </si>
  <si>
    <t>3-yr Renewal, Ericom PowerTerm Plus Maintenance, per User</t>
  </si>
  <si>
    <t>ERCM-0005-2040-R</t>
  </si>
  <si>
    <t>5-yr Renewal, Ericom PowerTerm Plus Maintenance, per User</t>
  </si>
  <si>
    <t>ERCM-000P-3000</t>
  </si>
  <si>
    <t>Ericom PowerTerm InterConnect, per User</t>
  </si>
  <si>
    <t>ERCM-000P-3020</t>
  </si>
  <si>
    <t>Ericom PowerTerm Interconnect Comp. Upgrade, per User</t>
  </si>
  <si>
    <t>ERCM-0001-3040</t>
  </si>
  <si>
    <t>1-yr Ericom PowerTerm Interconnect  Maintenance, per User</t>
  </si>
  <si>
    <t>ERCM-0003-3040</t>
  </si>
  <si>
    <t>3-yr Ericom PowerTerm Interconnect  Maintenance, per User</t>
  </si>
  <si>
    <t>ERCM-0005-3040</t>
  </si>
  <si>
    <t>5-yr Ericom PowerTerm Interconnect  Maintenance, per User</t>
  </si>
  <si>
    <t>ERCM-0001-3040-R</t>
  </si>
  <si>
    <t>1-yr Renewal, Ericom PowerTerm Interconnect  Maintenance, per User</t>
  </si>
  <si>
    <t>ERCM-0003-3040-R</t>
  </si>
  <si>
    <t>3-yr Renewal, Ericom PowerTerm Interconnect  Maintenance, per User</t>
  </si>
  <si>
    <t>ERCM-0005-3040-R</t>
  </si>
  <si>
    <t>5-yr Renewal, Ericom PowerTerm Interconnect  Maintenance, per User</t>
  </si>
  <si>
    <t>ERCM-000P-3300</t>
  </si>
  <si>
    <t>Ericom PowerTerm InterConnect (Mac/Linux), per User</t>
  </si>
  <si>
    <t>ERCM-000P-3320</t>
  </si>
  <si>
    <t>Ericom PowerTerm Interconnect (Mac/Linux) Comp. Upgrade, per User</t>
  </si>
  <si>
    <t>ERCM-0001-3340</t>
  </si>
  <si>
    <t>1-yr Ericom PowerTerm Interconnect (Mac/Linux)  Maintenance, per User</t>
  </si>
  <si>
    <t>ERCM-0003-3340</t>
  </si>
  <si>
    <t>3-yr Ericom PowerTerm Interconnect (Mac/Linux)  Maintenance, per User</t>
  </si>
  <si>
    <t>ERCM-0005-3340</t>
  </si>
  <si>
    <t>5-yr Ericom PowerTerm Interconnect (Mac/Linux)  Maintenance, per User</t>
  </si>
  <si>
    <t>ERCM-0001-3340-R</t>
  </si>
  <si>
    <t>1-yr Renewal, Ericom PowerTerm Interconnect (Mac/Linux)  Maintenance, per User</t>
  </si>
  <si>
    <t>ERCM-0003-3340-R</t>
  </si>
  <si>
    <t>3-yr Renewal, Ericom PowerTerm Interconnect (Mac/Linux)  Maintenance, per User</t>
  </si>
  <si>
    <t>ERCM-0005-3340-R</t>
  </si>
  <si>
    <t>5-yr Renewal, Ericom PowerTerm Interconnect (Mac/Linux)  Maintenance, per User</t>
  </si>
  <si>
    <t>PowerTerm Enterprise Suite</t>
  </si>
  <si>
    <t>ERCM-000P-5500</t>
  </si>
  <si>
    <t>Ericom PowerTerm Pro Enterprise Suite, per User</t>
  </si>
  <si>
    <t>ERCM-000P-5520</t>
  </si>
  <si>
    <t>Ericom PowerTerm Pro Enterprise Suite Comp. Upgrade, per User</t>
  </si>
  <si>
    <t>ERCM-0001-5540</t>
  </si>
  <si>
    <t>1-yr Ericom PowerTerm Pro Enterprise Suite Maintenance, per User</t>
  </si>
  <si>
    <t>ERCM-0003-5540</t>
  </si>
  <si>
    <t>3-yr Ericom PowerTerm Pro Enterprise Suite Maintenance, per User</t>
  </si>
  <si>
    <t>ERCM-0005-5540</t>
  </si>
  <si>
    <t>5-yr Ericom PowerTerm Pro Enterprise Suite Maintenance, per User</t>
  </si>
  <si>
    <t>ERCM-0001-5540-R</t>
  </si>
  <si>
    <t>1-yr Renewal, Ericom PowerTerm Pro Enterprise Suite Maintenance, per User</t>
  </si>
  <si>
    <t>ERCM-0003-5540-R</t>
  </si>
  <si>
    <t>3-yr Renewal, Ericom PowerTerm Pro Enterprise Suite Maintenance, per User</t>
  </si>
  <si>
    <t>ERCM-0005-5540-R</t>
  </si>
  <si>
    <t>5-yr Renewal, Ericom PowerTerm Pro Enterprise Suite Maintenance, per User</t>
  </si>
  <si>
    <t>PowerTerm Thin Client Products</t>
  </si>
  <si>
    <t>ERCM-000P-9095</t>
  </si>
  <si>
    <t>Ericom PowerTerm -Emulation for Thin Client, per Seat</t>
  </si>
  <si>
    <t>ERCM-000P-9091</t>
  </si>
  <si>
    <t>Ericom PowerTerm LTC (Linux Thin Clients), per Seat</t>
  </si>
  <si>
    <t>ERCM-0001-9098</t>
  </si>
  <si>
    <t>1-yr Ericom PowerTerm Maintenance for Thin Client agreement, per Seat</t>
  </si>
  <si>
    <t>ERCM-0001-9098-R</t>
  </si>
  <si>
    <t>1-yr Renewal, Ericom PowerTerm Maintenance for Thin Client agreement, per Seat</t>
  </si>
  <si>
    <t>ERCM-0003-9098-R</t>
  </si>
  <si>
    <t>3-yr Renewal, Ericom PowerTerm Maintenance for Thin Client agreement, per Seat</t>
  </si>
  <si>
    <t>ERCM-0005-9098-R</t>
  </si>
  <si>
    <t>5-yr Renewal, Ericom PowerTerm Maintenance for Thin Client agreement, per Seat</t>
  </si>
  <si>
    <t>PowerTerm WebConnect Hostview</t>
  </si>
  <si>
    <t>ERCM-0001-7548</t>
  </si>
  <si>
    <t>1-yr Ericom PowerTerm WebConnect Hostview Subscr. concurrent users, per concurrent users</t>
  </si>
  <si>
    <t>ERCM-0003-7548</t>
  </si>
  <si>
    <t>3-yr Ericom PowerTerm WebConnect Hostview Subscr. concurrent users, per concurrent users</t>
  </si>
  <si>
    <t>ERCM-0005-7548</t>
  </si>
  <si>
    <t>5-yr Ericom PowerTerm WebConnect Hostview Subscr. concurrent users, per concurrent users</t>
  </si>
  <si>
    <t>ERCM-0001-7548-R</t>
  </si>
  <si>
    <t>1-yr Renewal, Ericom PowerTerm WebConnect Hostview Subscr. concurrent users, per concurrent users</t>
  </si>
  <si>
    <t>ERCM-0003-7548-R</t>
  </si>
  <si>
    <t>3-yr Renewal, Ericom PowerTerm WebConnect Hostview Subscr. concurrent users, per concurrent users</t>
  </si>
  <si>
    <t>ERCM-0005-7548-R</t>
  </si>
  <si>
    <t>5-yr Renewal, Ericom PowerTerm WebConnect Hostview Subscr. concurrent users, per concurrent users</t>
  </si>
  <si>
    <t>ERCM-0001-7558</t>
  </si>
  <si>
    <t>1-yr Ericom PowerTerm WebConnect Hostview - Subscr. Seat Lic, per Seat</t>
  </si>
  <si>
    <t>ERCM-0003-7558</t>
  </si>
  <si>
    <t>3-yr Ericom PowerTerm WebConnect Hostview - Subscr. Seat Lic, per Seat</t>
  </si>
  <si>
    <t>ERCM-0005-7558</t>
  </si>
  <si>
    <t>5-yr Ericom PowerTerm WebConnect Hostview - Subscr. Seat Lic, per Seat</t>
  </si>
  <si>
    <t>ERCM-0001-7558-R</t>
  </si>
  <si>
    <t>1-yr Renewal, Ericom PowerTerm WebConnect Hostview - Subscr. Seat Lic, per Seat</t>
  </si>
  <si>
    <t>ERCM-0003-7558-R</t>
  </si>
  <si>
    <t>3-yr Renewal, Ericom PowerTerm WebConnect Hostview - Subscr. Seat Lic, per Seat</t>
  </si>
  <si>
    <t>ERCM-0005-7558-R</t>
  </si>
  <si>
    <t>5-yr Renewal, Ericom PowerTerm WebConnect Hostview - Subscr. Seat Lic, per Seat</t>
  </si>
  <si>
    <t>ERCM-000P-7300</t>
  </si>
  <si>
    <t>Ericom PowerTerm WebConnect Hostview concurrent users, per concurrent users</t>
  </si>
  <si>
    <t>ERCM-000P-7320</t>
  </si>
  <si>
    <t>Ericom PowerTerm WebConnect Hostview concurrent users - Comp upgrade, per concurrent users</t>
  </si>
  <si>
    <t>ERCM-0001-7340</t>
  </si>
  <si>
    <t>1-yr Ericom PowerTerm WebConnect Hostview concurrent users - Maintenance, per concurrent users</t>
  </si>
  <si>
    <t>ERCM-0003-7340</t>
  </si>
  <si>
    <t>3-yr Ericom PowerTerm WebConnect Hostview concurrent users - Maintenance, per concurrent users</t>
  </si>
  <si>
    <t>ERCM-0005-7340</t>
  </si>
  <si>
    <t>5-yr Ericom PowerTerm WebConnect Hostview concurrent users - Maintenance, per concurrent users</t>
  </si>
  <si>
    <t>ERCM-0001-7340-R</t>
  </si>
  <si>
    <t>1-yr Renewal, Ericom PowerTerm WebConnect Hostview concurrent users - Maintenance, per concurrent users</t>
  </si>
  <si>
    <t>ERCM-0003-7340-R</t>
  </si>
  <si>
    <t>3-yr Renewal, Ericom PowerTerm WebConnect Hostview concurrent users - Maintenance, per concurrent users</t>
  </si>
  <si>
    <t>ERCM-0005-7340-R</t>
  </si>
  <si>
    <t>5-yr Renewal, Ericom PowerTerm WebConnect Hostview concurrent users - Maintenance, per concurrent users</t>
  </si>
  <si>
    <t>ERCM-000P-7360</t>
  </si>
  <si>
    <t>Ericom PowerTerm WebConnect Hostview Seat lic, per seat</t>
  </si>
  <si>
    <t>ERCM-000P-7370</t>
  </si>
  <si>
    <t>Ericom PowerTerm WebConnect Hostview Seat Lic - Comp upgrade, per seat</t>
  </si>
  <si>
    <t>ERCM-0001-7380</t>
  </si>
  <si>
    <t>1-yr Ericom PowerTerm WebConnect Hostview Seat Lic - Maintenance, per seat</t>
  </si>
  <si>
    <t>ERCM-0003-7380</t>
  </si>
  <si>
    <t>3-yr Ericom PowerTerm WebConnect Hostview Seat Lic - Maintenance, per seat</t>
  </si>
  <si>
    <t>ERCM-0005-7380</t>
  </si>
  <si>
    <t>5-yr Ericom PowerTerm WebConnect Hostview Seat Lic - Maintenance, per seat</t>
  </si>
  <si>
    <t>ERCM-0001-7380-R</t>
  </si>
  <si>
    <t>1-yr Renewal, Ericom PowerTerm WebConnect Hostview Seat Lic - Maintenance, per seat</t>
  </si>
  <si>
    <t>ERCM-0003-7380-R</t>
  </si>
  <si>
    <t>3-yr Renewal, Ericom PowerTerm WebConnect Hostview Seat Lic - Maintenance, per seat</t>
  </si>
  <si>
    <t>ERCM-0005-7380-R</t>
  </si>
  <si>
    <t>5-yr Renewal, Ericom PowerTerm WebConnect Hostview Seat Lic - Maintenance, per seat</t>
  </si>
  <si>
    <t>PowerTerm WebConnect Enterprise</t>
  </si>
  <si>
    <t>ERCM-000P-7000</t>
  </si>
  <si>
    <t>Ericom PowerTerm WebConnect Enterprise Conc sessions, per concurrent sessions</t>
  </si>
  <si>
    <t>ERCM-0001-7040</t>
  </si>
  <si>
    <t>1-yr Ericom PowerTerm WebConnect Enterprise Conc Sessions - Maintenance, per concurrent sessions</t>
  </si>
  <si>
    <t>ERCM-0003-7040</t>
  </si>
  <si>
    <t>3-yr Ericom PowerTerm WebConnect Enterprise Conc Sessions - Maintenance, per concurrent sessions</t>
  </si>
  <si>
    <t>ERCM-0005-7040</t>
  </si>
  <si>
    <t>5-yr Ericom PowerTerm WebConnect Enterprise Conc Sessions - Maintenance, per concurrent sessions</t>
  </si>
  <si>
    <t>ERCM-0001-7040-R</t>
  </si>
  <si>
    <t>1-yr Renewal, Ericom PowerTerm WebConnect Enterprise Conc Sessions - Maintenance, per concurrent sessions</t>
  </si>
  <si>
    <t>ERCM-0003-7040-R</t>
  </si>
  <si>
    <t>3-yr Renewal, Ericom PowerTerm WebConnect Enterprise Conc Sessions - Maintenance, per concurrent sessions</t>
  </si>
  <si>
    <t>ERCM-0005-7040-R</t>
  </si>
  <si>
    <t>5-yr Renewal, Ericom PowerTerm WebConnect Enterprise Conc Sessions - Maintenance, per concurrent sessions</t>
  </si>
  <si>
    <t>ERCM-0001-7568</t>
  </si>
  <si>
    <t>1-yr Ericom PowerTerm WebConnect Enterprise Subscr. concurrent users, per concurrent users</t>
  </si>
  <si>
    <t>ERCM-0003-7568</t>
  </si>
  <si>
    <t>3-yr Ericom PowerTerm WebConnect Enterprise Subscr. concurrent users, per concurrent users</t>
  </si>
  <si>
    <t>ERCM-0005-7568</t>
  </si>
  <si>
    <t>5-yr Ericom PowerTerm WebConnect Enterprise Subscr. concurrent users, per concurrent users</t>
  </si>
  <si>
    <t>ERCM-0001-7568-R</t>
  </si>
  <si>
    <t>1-yr Renewal, Ericom PowerTerm WebConnect Enterprise Subscr. concurrent users, per concurrent users</t>
  </si>
  <si>
    <t>ERCM-0003-7568-R</t>
  </si>
  <si>
    <t>3-yr Renewal, Ericom PowerTerm WebConnect Enterprise Subscr. concurrent users, per concurrent users</t>
  </si>
  <si>
    <t>ERCM-0005-7568-R</t>
  </si>
  <si>
    <t>5-yr Renewal, Ericom PowerTerm WebConnect Enterprise Subscr. concurrent users, per concurrent users</t>
  </si>
  <si>
    <t>ERCM-0001-7578</t>
  </si>
  <si>
    <t>1-yr Ericom PowerTerm WebConnect Enterprise - Subscr. Seat Lic, per Seat</t>
  </si>
  <si>
    <t>ERCM-0003-7578</t>
  </si>
  <si>
    <t>3-yr Ericom PowerTerm WebConnect Enterprise - Subscr. Seat Lic, per Seat</t>
  </si>
  <si>
    <t>ERCM-0005-7578</t>
  </si>
  <si>
    <t>5-yr Ericom PowerTerm WebConnect Enterprise - Subscr. Seat Lic, per Seat</t>
  </si>
  <si>
    <t>ERCM-0001-7578-R</t>
  </si>
  <si>
    <t>1-yr Renewal, Ericom PowerTerm WebConnect Enterprise - Subscr. Seat Lic, per Seat</t>
  </si>
  <si>
    <t>ERCM-0003-7578-R</t>
  </si>
  <si>
    <t>3-yr Renewal, Ericom PowerTerm WebConnect Enterprise - Subscr. Seat Lic, per Seat</t>
  </si>
  <si>
    <t>ERCM-0005-7578-R</t>
  </si>
  <si>
    <t>5-yr Renewal, Ericom PowerTerm WebConnect Enterprise - Subscr. Seat Lic, per Seat</t>
  </si>
  <si>
    <t>ERCM-000P-7800</t>
  </si>
  <si>
    <t>Ericom PowerTerm WebConnect Enterprise concurrent users, per concurrent users</t>
  </si>
  <si>
    <t>ERCM-000P-7820</t>
  </si>
  <si>
    <t>Ericom PowerTerm WebConnect Enterprise concurrent users - Comp upgrade, per concurrent users</t>
  </si>
  <si>
    <t>ERCM-0001-7840</t>
  </si>
  <si>
    <t>1-yr Ericom PowerTerm WebConnect Enterprise concurrent users - Maintenance, per concurrent users</t>
  </si>
  <si>
    <t>ERCM-0003-7840</t>
  </si>
  <si>
    <t>3-yr Ericom PowerTerm WebConnect Enterprise concurrent users - Maintenance, per concurrent users</t>
  </si>
  <si>
    <t>ERCM-0005-7840</t>
  </si>
  <si>
    <t>5-yr Ericom PowerTerm WebConnect Enterprise concurrent users - Maintenance, per concurrent users</t>
  </si>
  <si>
    <t>ERCM-0001-7840-R</t>
  </si>
  <si>
    <t>1-yr Renewal, Ericom PowerTerm WebConnect Enterprise concurrent users - Maintenance, per concurrent users</t>
  </si>
  <si>
    <t>ERCM-0003-7840-R</t>
  </si>
  <si>
    <t>3-yr Renewal, Ericom PowerTerm WebConnect Enterprise concurrent users - Maintenance, per concurrent users</t>
  </si>
  <si>
    <t>ERCM-0005-7840-R</t>
  </si>
  <si>
    <t>5-yr Renewal, Ericom PowerTerm WebConnect Enterprise concurrent users - Maintenance, per concurrent users</t>
  </si>
  <si>
    <t>ERCM-000P-7860</t>
  </si>
  <si>
    <t>Ericom PowerTerm WebConnect Enterprise Seat lic, per seat</t>
  </si>
  <si>
    <t>ERCM-000P-7870</t>
  </si>
  <si>
    <t>Ericom PowerTerm WebConnect Enterprise Seat Lic - Comp upgrade, per seat</t>
  </si>
  <si>
    <t>ERCM-0001-7880</t>
  </si>
  <si>
    <t>1-yr Ericom PowerTerm WebConnect Enterprise Seat Lic - Maintenance, per seat</t>
  </si>
  <si>
    <t>ERCM-0003-7880</t>
  </si>
  <si>
    <t>3-yr Ericom PowerTerm WebConnect Enterprise Seat Lic - Maintenance, per seat</t>
  </si>
  <si>
    <t>ERCM-0005-7880</t>
  </si>
  <si>
    <t>5-yr Ericom PowerTerm WebConnect Enterprise Seat Lic - Maintenance, per seat</t>
  </si>
  <si>
    <t>ERCM-0001-7880-R</t>
  </si>
  <si>
    <t>1-yr Renewal, Ericom PowerTerm WebConnect Enterprise Seat Lic - Maintenance, per seat</t>
  </si>
  <si>
    <t>ERCM-0003-7880-R</t>
  </si>
  <si>
    <t>3-yr Renewal, Ericom PowerTerm WebConnect Enterprise Seat Lic - Maintenance, per seat</t>
  </si>
  <si>
    <t>ERCM-0005-7880-R</t>
  </si>
  <si>
    <t>5-yr Renewal, Ericom PowerTerm WebConnect Enterprise Seat Lic - Maintenance, per seat</t>
  </si>
  <si>
    <t>PowerTerm WebConnect Failover</t>
  </si>
  <si>
    <t>ERCM-000P-7100</t>
  </si>
  <si>
    <t>Ericom PowerTerm WebConnect Failover Server (smaller license)</t>
  </si>
  <si>
    <t>ERCM-000P-7101</t>
  </si>
  <si>
    <t>Ericom PowerTerm WebConnect Failover Server (larger License)</t>
  </si>
  <si>
    <t>ERCM-0001-7163</t>
  </si>
  <si>
    <t>1-yr Ericom PowerTerm WebConnect Failover Server (Maint - smaller lic)</t>
  </si>
  <si>
    <t>ERCM-0003-7163</t>
  </si>
  <si>
    <t>3-yr Ericom PowerTerm WebConnect Failover Server (Maint - smaller lic)</t>
  </si>
  <si>
    <t>ERCM-0005-7163</t>
  </si>
  <si>
    <t>5-yr Ericom PowerTerm WebConnect Failover Server (Maint - smaller lic)</t>
  </si>
  <si>
    <t>ERCM-0001-7163-R</t>
  </si>
  <si>
    <t>1-yr Renewal, Ericom PowerTerm WebConnect Failover Server (Maint - smaller lic)</t>
  </si>
  <si>
    <t>ERCM-0003-7163-R</t>
  </si>
  <si>
    <t>3-yr Renewal, Ericom PowerTerm WebConnect Failover Server (Maint - smaller lic)</t>
  </si>
  <si>
    <t>ERCM-0005-7163-R</t>
  </si>
  <si>
    <t>5-yr Renewal, Ericom PowerTerm WebConnect Failover Server (Maint - smaller lic)</t>
  </si>
  <si>
    <t>ERCM-0001-7164</t>
  </si>
  <si>
    <t>1-yr Ericom PowerTerm WebConnect Failover Server (Maint - larger lic)</t>
  </si>
  <si>
    <t>ERCM-0003-7164</t>
  </si>
  <si>
    <t>3-yr Ericom PowerTerm WebConnect Failover Server (Maint - larger lic)</t>
  </si>
  <si>
    <t>ERCM-0005-7164</t>
  </si>
  <si>
    <t>5-yr Ericom PowerTerm WebConnect Failover Server (Maint - larger lic)</t>
  </si>
  <si>
    <t>ERCM-0001-7164-R</t>
  </si>
  <si>
    <t>1-yr Renewal, Ericom PowerTerm WebConnect Failover Server (Maint - larger lic)</t>
  </si>
  <si>
    <t>ERCM-0003-7164-R</t>
  </si>
  <si>
    <t>3-yr Renewal, Ericom PowerTerm WebConnect Failover Server (Maint - larger lic)</t>
  </si>
  <si>
    <t>ERCM-0005-7164-R</t>
  </si>
  <si>
    <t>5-yr Renewal, Ericom PowerTerm WebConnect Failover Server (Maint - larger lic)</t>
  </si>
  <si>
    <t>ERCM-0001-7591</t>
  </si>
  <si>
    <t>1-yr Ericom PowerTerm WebConnect Failover Server Subscr. (smaller license)</t>
  </si>
  <si>
    <t>ERCM-0003-7591</t>
  </si>
  <si>
    <t>3-yr Ericom PowerTerm WebConnect Failover Server Subscr. (smaller license)</t>
  </si>
  <si>
    <t>ERCM-0005-7591</t>
  </si>
  <si>
    <t>5-yr Ericom PowerTerm WebConnect Failover Server Subscr. (smaller license)</t>
  </si>
  <si>
    <t>ERCM-0001-7591-R</t>
  </si>
  <si>
    <t>1-yr Renewal, Ericom PowerTerm WebConnect Failover Server Subscr. (smaller license)</t>
  </si>
  <si>
    <t>ERCM-0003-7591-R</t>
  </si>
  <si>
    <t>3-yr Renewal, Ericom PowerTerm WebConnect Failover Server Subscr. (smaller license)</t>
  </si>
  <si>
    <t>ERCM-0005-7591-R</t>
  </si>
  <si>
    <t>5-yr Renewal, Ericom PowerTerm WebConnect Failover Server Subscr. (smaller license)</t>
  </si>
  <si>
    <t>ERCM-0001-7592</t>
  </si>
  <si>
    <t>1-yr Ericom PowerTerm WebConnect Failover Server Subscr. (larger License)</t>
  </si>
  <si>
    <t>ERCM-0003-7592</t>
  </si>
  <si>
    <t>3-yr Ericom PowerTerm WebConnect Failover Server Subscr. (larger License)</t>
  </si>
  <si>
    <t>ERCM-0005-7592</t>
  </si>
  <si>
    <t>5-yr Ericom PowerTerm WebConnect Failover Server Subscr. (larger License)</t>
  </si>
  <si>
    <t>ERCM-0001-7592-R</t>
  </si>
  <si>
    <t>1-yr Renewal, Ericom PowerTerm WebConnect Failover Server Subscr. (larger License)</t>
  </si>
  <si>
    <t>ERCM-0003-7592-R</t>
  </si>
  <si>
    <t>3-yr Renewal, Ericom PowerTerm WebConnect Failover Server Subscr. (larger License)</t>
  </si>
  <si>
    <t>ERCM-0005-7592-R</t>
  </si>
  <si>
    <t>5-yr Renewal, Ericom PowerTerm WebConnect Failover Server Subscr. (larger License)</t>
  </si>
  <si>
    <t>Ericom Legacy - Virtualization</t>
  </si>
  <si>
    <t>Blaze</t>
  </si>
  <si>
    <t>Ericom Blaze</t>
  </si>
  <si>
    <t>ERCM-000P-8500</t>
  </si>
  <si>
    <t>Ericom Blaze Concurrent Users, per concurrent User</t>
  </si>
  <si>
    <t>ERCM-000P-8520</t>
  </si>
  <si>
    <t>Ericom Blaze Concurrent Users, Comp. Upgrade per concurrent User</t>
  </si>
  <si>
    <t>ERCM-0001-8540</t>
  </si>
  <si>
    <t>1-yr Ericom Blaze Concurrent Users - Maintenance, per concurrent User</t>
  </si>
  <si>
    <t>ERCM-0003-8540</t>
  </si>
  <si>
    <t>3-yr Ericom Blaze Concurrent Users - Maintenance, per concurrent User</t>
  </si>
  <si>
    <t>ERCM-0005-8540</t>
  </si>
  <si>
    <t>5-yr Ericom Blaze Concurrent Users - Maintenance, per concurrent User</t>
  </si>
  <si>
    <t>ERCM-0001-8540-R</t>
  </si>
  <si>
    <t>1-yr Renewal, Ericom Blaze Concurrent Users - Maintenance, per concurrent User</t>
  </si>
  <si>
    <t>ERCM-0003-8540-R</t>
  </si>
  <si>
    <t>3-yr Renewal, Ericom Blaze Concurrent Users - Maintenance, per concurrent User</t>
  </si>
  <si>
    <t>ERCM-0005-8540-R</t>
  </si>
  <si>
    <t>5-yr Renewal, Ericom Blaze Concurrent Users - Maintenance, per concurrent User</t>
  </si>
  <si>
    <t>ERCM-000P-8560</t>
  </si>
  <si>
    <t>Ericom Blaze  Named Users, per User</t>
  </si>
  <si>
    <t>ERCM-000P-8590</t>
  </si>
  <si>
    <t>Ericom Blaze  Named Users, Comp. Upgrade per User</t>
  </si>
  <si>
    <t>ERCM-0001-8580</t>
  </si>
  <si>
    <t>1-yr Ericom Blaze Named Users - Maintenance, per User</t>
  </si>
  <si>
    <t>ERCM-0003-8580</t>
  </si>
  <si>
    <t>3-yr Ericom Blaze Named Users - Maintenance, per User</t>
  </si>
  <si>
    <t>ERCM-0005-8580</t>
  </si>
  <si>
    <t>5-yr Ericom Blaze Named Users - Maintenance, per User</t>
  </si>
  <si>
    <t>ERCM-0001-8580-R</t>
  </si>
  <si>
    <t>1-yr Renewal, Ericom Blaze Named Users - Maintenance, per User</t>
  </si>
  <si>
    <t>ERCM-0003-8580-R</t>
  </si>
  <si>
    <t>3-yr Renewal, Ericom Blaze Named Users - Maintenance, per User</t>
  </si>
  <si>
    <t>ERCM-0005-8580-R</t>
  </si>
  <si>
    <t>5-yr Renewal, Ericom Blaze Named Users - Maintenance, per User</t>
  </si>
  <si>
    <t>ERCM-0001-8517</t>
  </si>
  <si>
    <t>1-yr Ericom Blaze Subscr. License Conc Users , per concurrent User</t>
  </si>
  <si>
    <t>ERCM-0003-8517</t>
  </si>
  <si>
    <t>3-yr Ericom Blaze Subscr. License Conc Users , per concurrent User</t>
  </si>
  <si>
    <t>ERCM-0005-8517</t>
  </si>
  <si>
    <t>5-yr Ericom Blaze Subscr. License Conc Users , per concurrent User</t>
  </si>
  <si>
    <t>ERCM-0001-8517-R</t>
  </si>
  <si>
    <t>1-yr Renewal, Ericom Blaze Subscr. License Conc Users , per concurrent User</t>
  </si>
  <si>
    <t>ERCM-0003-8517-R</t>
  </si>
  <si>
    <t>3-yr Renewal, Ericom Blaze Subscr. License Conc Users , per concurrent User</t>
  </si>
  <si>
    <t>ERCM-0005-8517-R</t>
  </si>
  <si>
    <t>5-yr Renewal, Ericom Blaze Subscr. License Conc Users , per concurrent User</t>
  </si>
  <si>
    <t>ERCM-0001-8577</t>
  </si>
  <si>
    <t>1-yr Ericom Blaze Subscr. License Named Users , per User</t>
  </si>
  <si>
    <t>ERCM-0003-8577</t>
  </si>
  <si>
    <t>3-yr Ericom Blaze Subscr. License Named Users , per User</t>
  </si>
  <si>
    <t>ERCM-0005-8577</t>
  </si>
  <si>
    <t>5-yr Ericom Blaze Subscr. License Named Users , per User</t>
  </si>
  <si>
    <t>ERCM-0001-8577-R</t>
  </si>
  <si>
    <t>1-yr Renewal, Ericom Blaze Subscr. License Named Users , per User</t>
  </si>
  <si>
    <t>ERCM-0003-8577-R</t>
  </si>
  <si>
    <t>3-yr Renewal, Ericom Blaze Subscr. License Named Users , per User</t>
  </si>
  <si>
    <t>ERCM-0005-8577-R</t>
  </si>
  <si>
    <t>5-yr Renewal, Ericom Blaze Subscr. License Named Users , per User</t>
  </si>
  <si>
    <t>AccessNow</t>
  </si>
  <si>
    <t>ERCM-000P-8700</t>
  </si>
  <si>
    <t>Ericom AccessNow Concurrent Users, per concurrent User</t>
  </si>
  <si>
    <t>ERCM-0001-8740</t>
  </si>
  <si>
    <t>1-yr Ericom AccessNow Concurrent Users - Maintenance, per concurrent User</t>
  </si>
  <si>
    <t>ERCM-0003-8740</t>
  </si>
  <si>
    <t>3-yr Ericom AccessNow Concurrent Users - Maintenance, per concurrent User</t>
  </si>
  <si>
    <t>ERCM-0005-8740</t>
  </si>
  <si>
    <t>5-yr Ericom AccessNow Concurrent Users - Maintenance, per concurrent User</t>
  </si>
  <si>
    <t>ERCM-0001-8740-R</t>
  </si>
  <si>
    <t>1-yr Renewal, Ericom AccessNow Concurrent Users - Maintenance, per concurrent User</t>
  </si>
  <si>
    <t>ERCM-0003-8740-R</t>
  </si>
  <si>
    <t>3-yr Renewal, Ericom AccessNow Concurrent Users - Maintenance, per concurrent User</t>
  </si>
  <si>
    <t>ERCM-0005-8740-R</t>
  </si>
  <si>
    <t>5-yr Renewal, Ericom AccessNow Concurrent Users - Maintenance, per concurrent User</t>
  </si>
  <si>
    <t>ERCM-000P-8760</t>
  </si>
  <si>
    <t>Ericom AccessNow  Named Users, per User</t>
  </si>
  <si>
    <t>ERCM-0001-8780</t>
  </si>
  <si>
    <t>1-yr Ericom AccessNow Named Users - Maintenance, per User</t>
  </si>
  <si>
    <t>ERCM-0003-8780</t>
  </si>
  <si>
    <t>3-yr Ericom AccessNow Named Users - Maintenance, per User</t>
  </si>
  <si>
    <t>ERCM-0005-8780</t>
  </si>
  <si>
    <t>5-yr Ericom AccessNow Named Users - Maintenance, per User</t>
  </si>
  <si>
    <t>ERCM-0001-8780-R</t>
  </si>
  <si>
    <t>1-yr Renewal, Ericom AccessNow Named Users - Maintenance, per User</t>
  </si>
  <si>
    <t>ERCM-0003-8780-R</t>
  </si>
  <si>
    <t>3-yr Renewal, Ericom AccessNow Named Users - Maintenance, per User</t>
  </si>
  <si>
    <t>ERCM-0005-8780-R</t>
  </si>
  <si>
    <t>5-yr Renewal, Ericom AccessNow Named Users - Maintenance, per User</t>
  </si>
  <si>
    <t>ERCM-0001-8910</t>
  </si>
  <si>
    <t>1-yr Ericom AccessNow Subscr. License Conc Users , per concurrent User</t>
  </si>
  <si>
    <t>ERCM-0003-8910</t>
  </si>
  <si>
    <t>3-yr Ericom AccessNow Subscr. License Conc Users , per concurrent User</t>
  </si>
  <si>
    <t>ERCM-0005-8910</t>
  </si>
  <si>
    <t>5-yr Ericom AccessNow Subscr. License Conc Users , per concurrent User</t>
  </si>
  <si>
    <t>ERCM-0001-8910-R</t>
  </si>
  <si>
    <t>1-yr Renewal, Ericom AccessNow Subscr. License Conc Users , per concurrent User</t>
  </si>
  <si>
    <t>ERCM-0003-8910-R</t>
  </si>
  <si>
    <t>3-yr Renewal, Ericom AccessNow Subscr. License Conc Users , per concurrent User</t>
  </si>
  <si>
    <t>ERCM-0005-8910-R</t>
  </si>
  <si>
    <t>5-yr Renewal, Ericom AccessNow Subscr. License Conc Users , per concurrent User</t>
  </si>
  <si>
    <t>ERCM-0001-8960</t>
  </si>
  <si>
    <t>1-yr Ericom AccessNow Subscr. License Named Users , per User</t>
  </si>
  <si>
    <t>ERCM-0003-8960</t>
  </si>
  <si>
    <t>3-yr Ericom AccessNow Subscr. License Named Users , per User</t>
  </si>
  <si>
    <t>ERCM-0005-8960</t>
  </si>
  <si>
    <t>5-yr Ericom AccessNow Subscr. License Named Users , per User</t>
  </si>
  <si>
    <t>ERCM-0001-8960-R</t>
  </si>
  <si>
    <t>1-yr Renewal, Ericom AccessNow Subscr. License Named Users , per User</t>
  </si>
  <si>
    <t>ERCM-0003-8960-R</t>
  </si>
  <si>
    <t>3-yr Renewal, Ericom AccessNow Subscr. License Named Users , per User</t>
  </si>
  <si>
    <t>ERCM-0005-8960-R</t>
  </si>
  <si>
    <t>5-yr Renewal, Ericom AccessNow Subscr. License Named Users , per User</t>
  </si>
  <si>
    <t>Ericom Connect</t>
  </si>
  <si>
    <t>ERCM-000P-6520</t>
  </si>
  <si>
    <t>Ericom Ericom Connect Enterprise(#2)  Concurrent Users - Comp upgrade, per concurrent user</t>
  </si>
  <si>
    <t>ERCM-0001-6540</t>
  </si>
  <si>
    <t>1-yr Ericom Ericom Connect Enterprise(#2)  Con Users - Maintenance, per concurrent user</t>
  </si>
  <si>
    <t>ERCM-0003-6540</t>
  </si>
  <si>
    <t>3-yr Ericom Ericom Connect Enterprise(#2)  Con Users - Maintenance, per concurrent user</t>
  </si>
  <si>
    <t>ERCM-0005-6540</t>
  </si>
  <si>
    <t>5-yr Ericom Ericom Connect Enterprise(#2)  Con Users - Maintenance, per concurrent user</t>
  </si>
  <si>
    <t>ERCM-0001-6540-R</t>
  </si>
  <si>
    <t>1-yr Renewal, Ericom Ericom Connect Enterprise(#2)  Con Users - Maintenance, per concurrent user</t>
  </si>
  <si>
    <t>ERCM-0003-6540-R</t>
  </si>
  <si>
    <t>3-yr Renewal, Ericom Ericom Connect Enterprise(#2)  Con Users - Maintenance, per concurrent user</t>
  </si>
  <si>
    <t>ERCM-0005-6540-R</t>
  </si>
  <si>
    <t>5-yr Renewal, Ericom Ericom Connect Enterprise(#2)  Con Users - Maintenance, per concurrent user</t>
  </si>
  <si>
    <t>ERCM-0001-6580</t>
  </si>
  <si>
    <t>1-yr Ericom Ericom Connect Enterprise(#2)  Named Users - Maintenance, per user</t>
  </si>
  <si>
    <t>ERCM-0003-6580</t>
  </si>
  <si>
    <t>3-yr Ericom Ericom Connect Enterprise(#2)  Named Users - Maintenance, per user</t>
  </si>
  <si>
    <t>ERCM-0005-6580</t>
  </si>
  <si>
    <t>5-yr Ericom Ericom Connect Enterprise(#2)  Named Users - Maintenance, per user</t>
  </si>
  <si>
    <t>ERCM-0001-6580-R</t>
  </si>
  <si>
    <t>1-yr Renewal, Ericom Ericom Connect Enterprise(#2)  Named Users - Maintenance, per user</t>
  </si>
  <si>
    <t>ERCM-0003-6580-R</t>
  </si>
  <si>
    <t>3-yr Renewal, Ericom Ericom Connect Enterprise(#2)  Named Users - Maintenance, per user</t>
  </si>
  <si>
    <t>ERCM-0005-6580-R</t>
  </si>
  <si>
    <t>5-yr Renewal, Ericom Ericom Connect Enterprise(#2)  Named Users - Maintenance, per user</t>
  </si>
  <si>
    <t>ERCM-000P-6560</t>
  </si>
  <si>
    <t>Ericom Ericom Connect Enterprise(#2)  Named Users, per user</t>
  </si>
  <si>
    <t>ERCM-000P-6570</t>
  </si>
  <si>
    <t>Ericom Ericom Connect Enterprise(#2)  Named Users - Comp upgrade, per user</t>
  </si>
  <si>
    <t>ERCM-000P-6610</t>
  </si>
  <si>
    <t>Ericom Ericom Connect Enterprise(#2)  Concurrent Users, per concurrent user</t>
  </si>
  <si>
    <t>ERCM-0001-6610</t>
  </si>
  <si>
    <t>1-yr Ericom Ericom Connect Enterprise(#2)  Subscr. Concurrent Users, per concurrent user</t>
  </si>
  <si>
    <t>ERCM-0003-6610</t>
  </si>
  <si>
    <t>3-yr Ericom Ericom Connect Enterprise(#2)  Subscr. Concurrent Users, per concurrent user</t>
  </si>
  <si>
    <t>ERCM-0005-6610</t>
  </si>
  <si>
    <t>5-yr Ericom Ericom Connect Enterprise(#2)  Subscr. Concurrent Users, per concurrent user</t>
  </si>
  <si>
    <t>ERCM-0001-6610-R</t>
  </si>
  <si>
    <t>1-yr Renewal, Ericom Ericom Connect Enterprise(#2)  Subscr. Concurrent Users, per concurrent user</t>
  </si>
  <si>
    <t>ERCM-0003-6610-R</t>
  </si>
  <si>
    <t>3-yr Renewal, Ericom Ericom Connect Enterprise(#2)  Subscr. Concurrent Users, per concurrent user</t>
  </si>
  <si>
    <t>ERCM-0005-6610-R</t>
  </si>
  <si>
    <t>5-yr Renewal, Ericom Ericom Connect Enterprise(#2)  Subscr. Concurrent Users, per concurrent user</t>
  </si>
  <si>
    <t>ERCM-0001-6660</t>
  </si>
  <si>
    <t>1-yr Ericom Ericom Connect Enterprise(#2) Subscr. License Named Users, per user</t>
  </si>
  <si>
    <t>ERCM-0003-6660</t>
  </si>
  <si>
    <t>3-yr Ericom Ericom Connect Enterprise(#2) Subscr. License Named Users, per user</t>
  </si>
  <si>
    <t>ERCM-0005-6660</t>
  </si>
  <si>
    <t>5-yr Ericom Ericom Connect Enterprise(#2) Subscr. License Named Users, per user</t>
  </si>
  <si>
    <t>ERCM-0001-6660-R</t>
  </si>
  <si>
    <t>1-yr Renewal, Ericom Ericom Connect Enterprise(#2) Subscr. License Named Users, per user</t>
  </si>
  <si>
    <t>ERCM-0003-6660-R</t>
  </si>
  <si>
    <t>3-yr Renewal, Ericom Ericom Connect Enterprise(#2) Subscr. License Named Users, per user</t>
  </si>
  <si>
    <t>ERCM-0005-6660-R</t>
  </si>
  <si>
    <t>5-yr Renewal, Ericom Ericom Connect Enterprise(#2) Subscr. License Named Users, per user</t>
  </si>
  <si>
    <t xml:space="preserve">Ericom Professional Services </t>
  </si>
  <si>
    <t>Ericom Professional Services</t>
  </si>
  <si>
    <t>ERCM-000P-90060</t>
  </si>
  <si>
    <t>Ericom Professional Services  - Virtualization (daily rate)</t>
  </si>
  <si>
    <t>ERCM-000P-90061</t>
  </si>
  <si>
    <t>Ericom Professional Services  - Emulation (daily rate)</t>
  </si>
  <si>
    <t>ERCM-000P-90063</t>
  </si>
  <si>
    <t>Ericom Professional Services  - Security (daily rate)</t>
  </si>
  <si>
    <t>ERCM-JUMP-10</t>
  </si>
  <si>
    <t>Ericom Jumpstart Deployment Assistance only in Year 1 Includes: Best Practices &amp; Knowledge Transfer</t>
  </si>
  <si>
    <t>Parsec</t>
  </si>
  <si>
    <t> </t>
  </si>
  <si>
    <t>Akita</t>
  </si>
  <si>
    <t xml:space="preserve">PRO4A2L14G15W </t>
  </si>
  <si>
    <t>PRO4A; 2 CELL/5G, Band 14, GPS, 15 Ft, white, SMA connector, wall mount/pole mount, LSR240 CABLE</t>
  </si>
  <si>
    <t>PRO4A4L01W</t>
  </si>
  <si>
    <t>PRO4A; 4 CELL/5G, 1 Ft, white, SMA connector, wall mount/pole mount, LSR240 CABLE</t>
  </si>
  <si>
    <t>PRO4A4L01W-NF</t>
  </si>
  <si>
    <t>PRO4A; 4 CELL/5G, 1 Ft, white, N type female connector, wall mount/pole mount, LSR240 CABLE</t>
  </si>
  <si>
    <t>PRO4A4L15W</t>
  </si>
  <si>
    <t>PRO4A; 4 CELL/5G, 15 Ft, white, SMA connector, wall mount/pole mount, LSR240 CABLE</t>
  </si>
  <si>
    <t>PRO5A4LG01W</t>
  </si>
  <si>
    <t>PRO5A; 4 CELL/5G, GPS, 1Ft, white, SMA connector, wall mount/pole mount, LSR240 CABLE</t>
  </si>
  <si>
    <t>PRO5A4LG01W-NF</t>
  </si>
  <si>
    <t>PRO5A; 4 CELL/5G, GPS, 1 Ft, white, N type female connector, wall mount/pole mount, LSR240 CABLE</t>
  </si>
  <si>
    <t>PRO5A4LG15W</t>
  </si>
  <si>
    <t>PRO5A; 4 CELL/5G, GPS, 15 Ft, white, SMA connector, wall mount/pole mount, LSR240 CABLE</t>
  </si>
  <si>
    <t>Akita Lite</t>
  </si>
  <si>
    <t xml:space="preserve">PRO4AL4L01W </t>
  </si>
  <si>
    <t>PRO4A; 4 CELL/5G, 1 Ft, white, SMA connector, wall mount/pole mount, LSR200 CABLE</t>
  </si>
  <si>
    <t xml:space="preserve">PRO4AL4L01W-NF </t>
  </si>
  <si>
    <t>PRO4A; 4 CELL/5G, 1 Ft, white, N type female connector, wall mount/pole mount, LSR200 CABLE</t>
  </si>
  <si>
    <t xml:space="preserve">PRO4AL4L15W </t>
  </si>
  <si>
    <t>PRO4A; 4 CELL/5G, 15 Ft, white, SMA connector, wall mount/pole mount, LSR200 CABLE</t>
  </si>
  <si>
    <t xml:space="preserve">PRO5AL4LG01W </t>
  </si>
  <si>
    <t>PRO5A; 4 CELL/5G, GPS, 1Ft, white, SMA connector, wall mount/pole mount, LSR200 CABLE</t>
  </si>
  <si>
    <t>PRO5AL4LG01W-NF</t>
  </si>
  <si>
    <t>PRO5A; 4 CELL/5G, GPS, 1 Ft, white, N type female connector, wall mount/pole mount, LSR200 CABLE</t>
  </si>
  <si>
    <t xml:space="preserve">PRO5AL4LG15W </t>
  </si>
  <si>
    <t>PRO5A; 4 CELL/5G, GPS, 15 Ft, white, SMA connector, wall mount/pole mount, LSR200 CABLE</t>
  </si>
  <si>
    <t xml:space="preserve">Albatross </t>
  </si>
  <si>
    <t>PTA2AB2L06W</t>
  </si>
  <si>
    <t>PRO2AB 2CELL/5G 6 FT White</t>
  </si>
  <si>
    <t>PTA2AB2L10W</t>
  </si>
  <si>
    <t>PRO2AB 2CELL/5G 10 FT White</t>
  </si>
  <si>
    <t>PTA3AB2LG06W</t>
  </si>
  <si>
    <t>PRO2AB 2CELL/5G, GPS 6 FT White</t>
  </si>
  <si>
    <t>PTA3AB2LG10W</t>
  </si>
  <si>
    <t>PRO2AB 2CELL/5G  GPS 10 FT White</t>
  </si>
  <si>
    <t>Australian Shepherd</t>
  </si>
  <si>
    <t>PTA4AS2L14G15B</t>
  </si>
  <si>
    <t>PTA4AS 2CELL/5G BAND 14 GPS 15 FT Black</t>
  </si>
  <si>
    <t>PTA4AS2L14G15W</t>
  </si>
  <si>
    <t>PTA4AS 2CELL/5G BAND 14 GPS 15 FT White</t>
  </si>
  <si>
    <t>PTA4AS4L01B</t>
  </si>
  <si>
    <t>PTA4AS 4 CELL/5G 1 FT Black</t>
  </si>
  <si>
    <t>PTA4AS4L01W</t>
  </si>
  <si>
    <t>PTA4AS 4 CELL/5G 1 FT White</t>
  </si>
  <si>
    <t>PTA4AS4L03B</t>
  </si>
  <si>
    <t>PTA4AS 4 CELL/5G 3 FT Black</t>
  </si>
  <si>
    <t>PTA4AS4L03W</t>
  </si>
  <si>
    <t>PTA4AS CELL/5G 3 FT White</t>
  </si>
  <si>
    <t>PTA4AS4L06B</t>
  </si>
  <si>
    <t>PTA4AS 4 CELL/5G 6 FT Black</t>
  </si>
  <si>
    <t>PTA4AS4L06W</t>
  </si>
  <si>
    <t>PTA4AS 4 CELL/5G 6 FT White</t>
  </si>
  <si>
    <t>PTA4AS4L15B</t>
  </si>
  <si>
    <t>PTA4AS 4 CELL/5G 15 FT Black</t>
  </si>
  <si>
    <t>PTA4AS4L15W</t>
  </si>
  <si>
    <t>PTA4AS 4 CELL/5G 15 FT White</t>
  </si>
  <si>
    <t>PTA5AS4LG01B</t>
  </si>
  <si>
    <t>PTA5AS 4 CELL/5G 1 GPS 1 FT Black</t>
  </si>
  <si>
    <t>PTA5AS4LG01W</t>
  </si>
  <si>
    <t>PTA5AS 4 CELL/5G 1 GPS 1 FT White</t>
  </si>
  <si>
    <t>PTA5AS4LG03B</t>
  </si>
  <si>
    <t>PTA5AS 4 CELL/5G 1 GPS 3 FT Black</t>
  </si>
  <si>
    <t>PTA5AS4LG03W</t>
  </si>
  <si>
    <t>PTA5AS 4 CELL/5G 1 GPS 3 FT White</t>
  </si>
  <si>
    <t>PTA5AS4LG06B</t>
  </si>
  <si>
    <t>PTA5AS 4 CELL/5G 1 GPS 6 FT Black</t>
  </si>
  <si>
    <t>PTA5AS4LG06W</t>
  </si>
  <si>
    <t>PTA5AS 4CELL/5G 1 GPS 6 FT White</t>
  </si>
  <si>
    <t>PTA5AS4LG15B</t>
  </si>
  <si>
    <t>PTA5AS 4 CELL/5G 1 GPS 15 FT Black</t>
  </si>
  <si>
    <t>PTA5AS4LG15W</t>
  </si>
  <si>
    <t>PTA5AS 4 CELL/5G GPS 15 FT White</t>
  </si>
  <si>
    <t>PTA6AS2L142WG15B</t>
  </si>
  <si>
    <t>PTA6AS 2 CELL/5G Band 14 2 WIFI GPS 15 FT Black</t>
  </si>
  <si>
    <t>PTA6AS2L142WG15W</t>
  </si>
  <si>
    <t>PTA6AS 2 CELL/5G Band 14 2 WIFI GPS 15 FT White</t>
  </si>
  <si>
    <t>PTA7AS4L2WG01B</t>
  </si>
  <si>
    <t>PTA7AS 4 CELL/5G 2 WIFI GPS 1 FT Black</t>
  </si>
  <si>
    <t>PTA7AS4L2WG01W</t>
  </si>
  <si>
    <t>PTA7AS 4 CELL/5G 2 WIFI GPS 1 FT White</t>
  </si>
  <si>
    <t>PTA7AS4L2WG03B</t>
  </si>
  <si>
    <t>PTA7AS 4 CELL/5G 2 WIFI GPS 3 FT Black</t>
  </si>
  <si>
    <t>PTA7AS4L2WG03W</t>
  </si>
  <si>
    <t>PTA7AS 4 CELL/5G 2 WIFI GPS 3 FT White</t>
  </si>
  <si>
    <t>PTA7AS4L2WG06B</t>
  </si>
  <si>
    <t>PTA7AS 4 CELL/5G 2 WIFI GPS 6 FT Black</t>
  </si>
  <si>
    <t>PTA7AS4L2WG06W</t>
  </si>
  <si>
    <t>PTA7AS 4 CELL/5G 2 WIFI GPS 6 FT White</t>
  </si>
  <si>
    <t>PTA7AS4L2WG15B</t>
  </si>
  <si>
    <t>PTA7AS 4 CELL/5G 2 WIFI GPS 15 FT Black</t>
  </si>
  <si>
    <t>PTA7AS4L2WG15W</t>
  </si>
  <si>
    <t>PTA7AS 4 CELL/5G 2 WIFI GPS 15 FT White</t>
  </si>
  <si>
    <t>PTA8AS4L2WBG01B</t>
  </si>
  <si>
    <t>PTA8AS 4 CELL/5G 2 WIFI 1 BT 1 GPS 1 FT Black</t>
  </si>
  <si>
    <t>PTA8AS4L2WBG01W</t>
  </si>
  <si>
    <t>PTA8AS 4 CELL/5G 2 WIFI 1 BT 1 GPS 1 FT White</t>
  </si>
  <si>
    <t>PTA8AS4L2WBG03B</t>
  </si>
  <si>
    <t>PTA8AS 4 CELL/5G 2 WIFI 1 BT 1 GPS 3 FT Black</t>
  </si>
  <si>
    <t>PTA8AS4L2WBG03W</t>
  </si>
  <si>
    <t>PTA8AS 4 CELL/5G 2 WIFI 1 BT 1 GPS 3 FT White</t>
  </si>
  <si>
    <t>PTA8AS4L2WBG06B</t>
  </si>
  <si>
    <t>PTA8AS 4 CELL/5G 2 WIFI 1 BT 1 GPS 6 FT Black</t>
  </si>
  <si>
    <t>PTA8AS4L2WBG06W</t>
  </si>
  <si>
    <t>PTA8AS 4 CELL/5G 2 WIFI 1 BT 1 GPS 6 FT White</t>
  </si>
  <si>
    <t>PTA8AS4L2WBG15B</t>
  </si>
  <si>
    <t>PTA8AS 4 CELL/5G 2 WIFI 1 BT 1 GPS 15 FT Black</t>
  </si>
  <si>
    <t>PTA8AS4L2WBG15W</t>
  </si>
  <si>
    <t>PTA8AS 4 CELL/5G 2 WIFI 1 BT 1 GPS 15 FT White</t>
  </si>
  <si>
    <t>PTA9AS4L4WG01B</t>
  </si>
  <si>
    <t>PTA9AS 4 CELL/5G 4 WIFI 1 GPS 1 FT Black</t>
  </si>
  <si>
    <t>PTA9AS4L4WG01W</t>
  </si>
  <si>
    <t>PTA9AS 4 CELL/5G 4 WIFI 1 GPS 1 FT White</t>
  </si>
  <si>
    <t>PTA9AS4L4WG03B</t>
  </si>
  <si>
    <t>PTA9AS 4 CELL/5G 4 WIFI 1 GPS 3 FT Black</t>
  </si>
  <si>
    <t>PTA9AS4L4WG03W</t>
  </si>
  <si>
    <t>PTA9AS 4 CELL/5G 4 WIFI 1 GPS 3 FT White</t>
  </si>
  <si>
    <t>PTA9AS4L4WG06B</t>
  </si>
  <si>
    <t>PTA9AS 4 CELL/5G 4 WIFI 1 GPS 6 FT Black</t>
  </si>
  <si>
    <t>PTA9AS4L4WG06W</t>
  </si>
  <si>
    <t>PTA9AS 4 CELL/5G 4 WIFI 1 GPS 6 FT White</t>
  </si>
  <si>
    <t>PTA9AS4L4WG15B</t>
  </si>
  <si>
    <t>PTA9AS 4 CELL/5G 4 WIFI 1 GPS 15 FT Black</t>
  </si>
  <si>
    <t>PTA9AS4L4WG15W</t>
  </si>
  <si>
    <t>PTA9AS 4 CELL/5G 4 WIFI 1 GPS 15 FT White</t>
  </si>
  <si>
    <t>Beagle</t>
  </si>
  <si>
    <t>PRO5B2L2WG</t>
  </si>
  <si>
    <t>PRO5B 2CELL/5G 2WIFI GPS</t>
  </si>
  <si>
    <t>PRO5B2L2WG-A</t>
  </si>
  <si>
    <t>PRO5B 2 CELL/5G 2WIFI GPS; A/C Adapter,Top Cover</t>
  </si>
  <si>
    <t>PRO5B2L2WG-G</t>
  </si>
  <si>
    <t>PRO5B 2 CELL/5G 2WIFI GPS; Fan,Barrel Connector, USB Adapter, 2 RJ-45, Top Cover, Battery Tray (Chargetech battery not included)</t>
  </si>
  <si>
    <t>PRO5B2L2WG-L</t>
  </si>
  <si>
    <t>PRO5B 2 CELL/5G 2WIFI GPS; A/C Adapter 2RJ-45, Top Cover</t>
  </si>
  <si>
    <t>PRO6B2L3WG</t>
  </si>
  <si>
    <t>PRO6B 2 CELL/5G 3WIFI GPS</t>
  </si>
  <si>
    <t>PRO6B2L3WG-A</t>
  </si>
  <si>
    <t>PRO6B 2 CELL/5G 3WIFI GPS; A/C Adapter,Top Cover</t>
  </si>
  <si>
    <t xml:space="preserve">PRO6B2L3WG-G </t>
  </si>
  <si>
    <t>PRO6B 2 CELL/5G 3WIFI GPS; Fan,Barrel Connector, USB Adapter, 2RJ-45, Top Cover, Battery Tray, (Chargetech battery not included)</t>
  </si>
  <si>
    <t>PRO6B2L3WG-L</t>
  </si>
  <si>
    <t>PRO6B 2 CELL/5G 3WIFI GPS; A/C Adapter 2RJ-45, Top Cover</t>
  </si>
  <si>
    <t>Belgian Shepherd</t>
  </si>
  <si>
    <t>PRO4BS2L14G15B</t>
  </si>
  <si>
    <t>PRO4BS 2 CELL/5G BAND14 CELL/5G GPS 15 FT Black</t>
  </si>
  <si>
    <t>PRO4BS2L14G15BS</t>
  </si>
  <si>
    <t>PRO4BS 2 CELL/5G BAND14 CELL/5G GPS 15 FT Black Short Bolt</t>
  </si>
  <si>
    <t>PRO4BS2L14G15W</t>
  </si>
  <si>
    <t>PRO4BS 2 CELL/5G BAND14 CELL/5G GPS 15 FT White</t>
  </si>
  <si>
    <t>PRO4BS2L14G15WS</t>
  </si>
  <si>
    <t>PRO4BS 2 CELL/5G BAND14 CELL/5G GPS 15 FT White Short Bolt</t>
  </si>
  <si>
    <t>PRO4BS4L01B</t>
  </si>
  <si>
    <t>PRO4BS 4CELL/5G 1 FT Black</t>
  </si>
  <si>
    <t>PRO4BS4L01B-NF</t>
  </si>
  <si>
    <t>PRO4BS 4CELL/5G 1 FT Black - N type female</t>
  </si>
  <si>
    <t>PRO4BS4L01BS</t>
  </si>
  <si>
    <t>PRO4BS 4CELL/5G 1 FT Black Short bolt</t>
  </si>
  <si>
    <t>PRO4BS4L01BS-NF</t>
  </si>
  <si>
    <t>PRO4BS 4CELL/5G 1 FT Black Short bolt - N type female</t>
  </si>
  <si>
    <t>PRO4BS4L01W</t>
  </si>
  <si>
    <t>PRO4BS4L01W-NF</t>
  </si>
  <si>
    <t>PRO4BS4L01WS</t>
  </si>
  <si>
    <t>PRO4BS 4CELL/5G 1 FT White Short bolt</t>
  </si>
  <si>
    <t>PRO4BS4L01WS-NF</t>
  </si>
  <si>
    <t>PRO4BS 4CELL/5G 1 FT White Short bolt - N type female</t>
  </si>
  <si>
    <t>PRO4BS4L15B</t>
  </si>
  <si>
    <t xml:space="preserve">PRO4BS 4CELL/5G 15 FT Black </t>
  </si>
  <si>
    <t>PRO4BS4L15BS</t>
  </si>
  <si>
    <t>PRO4BS 4CELL/5G 15 FT Black Short bolt</t>
  </si>
  <si>
    <t>PRO4BS4L15W</t>
  </si>
  <si>
    <t>PRO4BS 4CELL/5G 15 FT White</t>
  </si>
  <si>
    <t>PRO4BS4L15WS</t>
  </si>
  <si>
    <t>PRO4BS 4CELL/5G 15 FT White Short bolt</t>
  </si>
  <si>
    <t>PRO5BS4LG01B</t>
  </si>
  <si>
    <t>PRO5BS 4CELL/5G GPS 1 FT Black</t>
  </si>
  <si>
    <t>PRO5BS4LG01B-NF</t>
  </si>
  <si>
    <t>PRO5BS 4CELL/5G GPS 1 FT Black - N type female</t>
  </si>
  <si>
    <t>PRO5BS4LG01BS</t>
  </si>
  <si>
    <t>PRO5BS 4CELL/5G GPS 1 FT Black Short bolt</t>
  </si>
  <si>
    <t>PRO5BS4LG01BS-NF</t>
  </si>
  <si>
    <t>PRO5BS 4CELL/5G GPS 1 FT Black Short bolt - N type female</t>
  </si>
  <si>
    <t>PRO5BS4LG01W</t>
  </si>
  <si>
    <t>PRO5BS 4CELL/5G GPS 1 FT White Short bolt</t>
  </si>
  <si>
    <t>PRO5BS4LG01W-NF</t>
  </si>
  <si>
    <t>PRO5BS 4CELL/5G GPS 1 FT White Short bolt - N type female</t>
  </si>
  <si>
    <t>PRO5BS4LG01WS</t>
  </si>
  <si>
    <t>PRO5BS4LG01WS-NF</t>
  </si>
  <si>
    <t>PRO5BS4LG15B</t>
  </si>
  <si>
    <t>PRO5BS 4CELL/5G GPS 15 FT Black</t>
  </si>
  <si>
    <t>PRO5BS4LG15BS</t>
  </si>
  <si>
    <t>PRO5BS 4CELL/5G GPS 15 FT Black Short bolt</t>
  </si>
  <si>
    <t>PRO5BS4LG15W</t>
  </si>
  <si>
    <t>PRO5BS 4CELL/5G GPS 15 FT White</t>
  </si>
  <si>
    <t>PRO5BS4LG15WS</t>
  </si>
  <si>
    <t>PRO5BS 4CELL/5G GPS 15 FT White Short bolt</t>
  </si>
  <si>
    <t>PRO6BS2L142WG15B</t>
  </si>
  <si>
    <t>PRO6BS 2 CELL/5G BAND14 2 WIFI GPS 15 FT Black</t>
  </si>
  <si>
    <t>PRO6BS2L142WG15BS</t>
  </si>
  <si>
    <t>PRO6BS 2 CELL/5G BAND14 2 WIFI GPS 15 FT Black Short Bolt</t>
  </si>
  <si>
    <t>PRO6BS2L142WG15W</t>
  </si>
  <si>
    <t>PRO6BS 2 CELL/5G BAND14 2 WIFI GPS 15 FT White</t>
  </si>
  <si>
    <t>PRO6BS2L142WG15WS</t>
  </si>
  <si>
    <t>PRO6BS 2 CELL/5G BAND14 2 WIFI GPS 15 FT White Short Bolt</t>
  </si>
  <si>
    <t>PRO7BS4L2WG01B</t>
  </si>
  <si>
    <t>PRO7BS 4CELL/5G 2WIFI GPS 1 FT Black</t>
  </si>
  <si>
    <t>PRO7BS4L2WG01B-NF</t>
  </si>
  <si>
    <t>PRO7BS 4CELL/5G 2WIFI GPS 1 FT Black - N type female</t>
  </si>
  <si>
    <t>PRO7BS4L2WG01BS</t>
  </si>
  <si>
    <t>PRO7BS 4CELL/5G 2WIFI GPS 1 FT Black Short bolt</t>
  </si>
  <si>
    <t>PRO7BS4L2WG01BS-NF</t>
  </si>
  <si>
    <t>PRO7BS 4CELL/5G 2WIFI GPS 1 FT Black Short bolt N type female</t>
  </si>
  <si>
    <t>PRO7BS4L2WG01W</t>
  </si>
  <si>
    <t>PRO7BS 4CELL/5G 2WIFI GPS 1 FT White</t>
  </si>
  <si>
    <t>PRO7BS4L2WG01W-NF</t>
  </si>
  <si>
    <t>PRO7BS 4CELL/5G 2WIFI GPS 1 FT White - N type female</t>
  </si>
  <si>
    <t>PRO7BS4L2WG01WS</t>
  </si>
  <si>
    <t>PRO7BS 4CELL/5G 2WIFI GPS 1 FT White Short bolt</t>
  </si>
  <si>
    <t>PRO7BS4L2WG01WS-NF</t>
  </si>
  <si>
    <t>PRO7BS 4CELL/5G 2WIFI GPS 1 FT White Short bolt - N type female</t>
  </si>
  <si>
    <t>PRO7BS4L2WG15B</t>
  </si>
  <si>
    <t>PRO7BS 4CELL/5G 2WIFI GPS 15 FT Black</t>
  </si>
  <si>
    <t>PRO7BS4L2WG15BS</t>
  </si>
  <si>
    <t>PRO7BS 4CELL/5G 2WIFI GPS 15 FT Black Short bolt</t>
  </si>
  <si>
    <t>PRO7BS4L2WG15W</t>
  </si>
  <si>
    <t>PRO7BS 4CELL/5G 2WIFI GPS 15 FT White</t>
  </si>
  <si>
    <t>PRO7BS4L2WG15WS</t>
  </si>
  <si>
    <t>PRO7BS 4CELL/5G 2WIFI GPS 15 FT White Short bolt</t>
  </si>
  <si>
    <t>PRO8BS4L2WBG01B</t>
  </si>
  <si>
    <t>PRO8BS 4CELL/5G 2WIFI Bluetooth GPS 1 FT Black</t>
  </si>
  <si>
    <t>PRO8BS4L2WBG01BS</t>
  </si>
  <si>
    <t>PRO8BS4L2WBG01W</t>
  </si>
  <si>
    <t>PRO8BS 4CELL/5G 2WIFI Bluetooth GPS 1 FT White</t>
  </si>
  <si>
    <t>PRO8BS4L2WBG01WS</t>
  </si>
  <si>
    <t>PRO8BS 4CELL/5G 2WIFI Bluetooth GPS 1 FT White Short bolt</t>
  </si>
  <si>
    <t>PRO8BS4L2WBG15B</t>
  </si>
  <si>
    <t>PRO8BS 4CELL/5G 2WIFI Bluetooth GPS 15 FT Black</t>
  </si>
  <si>
    <t>PRO8BS4L2WBG15BS</t>
  </si>
  <si>
    <t>PRO8BS 4CELL/5G 2WIFI Bluetooth GPS 15 FT Black Short bolt</t>
  </si>
  <si>
    <t>PRO8BS4L2WBG15W</t>
  </si>
  <si>
    <t>PRO8BS 4CELL/5G 2WIFI Bluetooth GPS 15 FT White</t>
  </si>
  <si>
    <t>PRO8BS4L2WBG15WS</t>
  </si>
  <si>
    <t>PRO8BS 4CELL/5G 2WIFI Bluetooth GPS 15 FT White Short bolt</t>
  </si>
  <si>
    <t>PRO9BS4L4WG01B</t>
  </si>
  <si>
    <t>PRO9BS 4CELL/5G 4WIFI GPS 1 FT Black</t>
  </si>
  <si>
    <t>PRO9BS4L4WG01B-NF</t>
  </si>
  <si>
    <t>PRO9BS 4CELL/5G 4WIFI GPS 1 FT Black - N type female</t>
  </si>
  <si>
    <t>PRO9BS4L4WG01BS</t>
  </si>
  <si>
    <t>PRO9BS 4CELL/5G 4WIFI GPS 1 FT Black Short bolt</t>
  </si>
  <si>
    <t>PRO9BS4L4WG01BS-NF</t>
  </si>
  <si>
    <t>PRO9BS 4CELL/5G 4WIFI GPS 1 FT Black Short bolt - N type female</t>
  </si>
  <si>
    <t>PRO9BS4L4WG01W</t>
  </si>
  <si>
    <t>PRO9BS 4CELL/5G 4WIFI GPS 1 FT White</t>
  </si>
  <si>
    <t>PRO9BS4L4WG01W-NF</t>
  </si>
  <si>
    <t>PRO9BS 4CELL/5G 4WIFI GPS 1 FT White N type female</t>
  </si>
  <si>
    <t>PRO9BS4L4WG01WS</t>
  </si>
  <si>
    <t>PRO9BS 4CELL/5G 4WIFI GPS 1 FT White Short bolt</t>
  </si>
  <si>
    <t>PRO9BS4L4WG01WS-NF</t>
  </si>
  <si>
    <t>PRO9BS 4CELL/5G 4WIFI GPS 1 FT White Short bolt N type female</t>
  </si>
  <si>
    <t>PRO9BS4L4WG15B</t>
  </si>
  <si>
    <t>PRO9BS 4CELL/5G 4WIFI GPS 15 FT Black</t>
  </si>
  <si>
    <t>PRO9BS4L4WG15BS</t>
  </si>
  <si>
    <t>PRO9BS 4CELL/5G 4WIFI GPS 15 FT Black Short bolt</t>
  </si>
  <si>
    <t>PRO9BS4L4WG15W</t>
  </si>
  <si>
    <t>PRO9BS 4CELL/5G 4WIFI GPS 15 FT White</t>
  </si>
  <si>
    <t>PRO9BS4L4WG15WS</t>
  </si>
  <si>
    <t>PRO9BS 4CELL/5G 4WIFI GPS 15 FT White Short bolt</t>
  </si>
  <si>
    <t>Bernese Mountain Dog</t>
  </si>
  <si>
    <t xml:space="preserve">PRO7MD4L2WG-G </t>
  </si>
  <si>
    <t>PRO7MD 4 CELL/5G, 2 WIFI, GPS, (4) RJ45, USB, FAN, DC barrel connector,mount plate, top plate and battery tray (battery not included)</t>
  </si>
  <si>
    <t>PRO7MD4L2WG-G2</t>
  </si>
  <si>
    <t>PRO7MD 4 CELL/5G, 2 WIFI, GPS, (4) RJ45, USB-C, FAN, top plate and battery tray (battery not included)</t>
  </si>
  <si>
    <t xml:space="preserve">PRO7MD4L2WG-L </t>
  </si>
  <si>
    <t xml:space="preserve">PRO7MD 4 CELL/5G, 2 WIFI, GPS, (4) RJ45,FAN, A/C Adapter, Router Mount Plate, Top cover </t>
  </si>
  <si>
    <t>PRO8MD4L2WBG-A</t>
  </si>
  <si>
    <t xml:space="preserve">PRO8MD  4 CELL/5G, 2 WIFI, Bluetooth, GPS, A/C Adapter, Router Mount Plate, Top cover </t>
  </si>
  <si>
    <t xml:space="preserve">PRO8MD4L2WBG-G </t>
  </si>
  <si>
    <t>PRO8MD 4 CELL/5G, 2 WIFI, Bluetooth, GPS, (4) RJ45, USB, FAN, DC barrel connector,mount plate, top plate and battery tray (battery not included)</t>
  </si>
  <si>
    <t>PRO8MD4L2WBG-G2</t>
  </si>
  <si>
    <t>PRO8MD 4 CELL/5G, 2 WIFI, Bluetooth, GPS, (4) RJ45, USB-C, FAN, top plate and battery tray (battery not included)</t>
  </si>
  <si>
    <t xml:space="preserve">PRO8MD4L2WBG-L </t>
  </si>
  <si>
    <t xml:space="preserve">PRO8MD  4 CELL/5G, 2 WIFI, Bluetooth, GPS, (4) RJ45, FAN, A/C Adapter, Router Mount Plate, Top cover </t>
  </si>
  <si>
    <t>PRO9MD6L2WG</t>
  </si>
  <si>
    <t>PRO9MD  6 CELL/5G 2 WIFI GPS</t>
  </si>
  <si>
    <t>PRO9MD6L2WG-A</t>
  </si>
  <si>
    <t xml:space="preserve">PRO9MD 6 CELL/5G 2 WIFI GPS;A/C Adapter,Router Mount Plate, Top Cover </t>
  </si>
  <si>
    <t>PRO9MD6L2WG-G</t>
  </si>
  <si>
    <t>PRO9MD 6 CELL/5G 2 WIFI GPS; (4) RJ45, USB, FAN, DC barrel connector,Router Mount Plate, top plate and battery tray (battery not included)</t>
  </si>
  <si>
    <t>PRO9MD6L2WG-G2</t>
  </si>
  <si>
    <t>PRO9MD 6 CELL/5G, 2 WIFI, GPS, (4) RJ45, USB-C, FAN, top plate and battery tray (battery not included)</t>
  </si>
  <si>
    <t>PRO9MD6L2WG-L</t>
  </si>
  <si>
    <t xml:space="preserve">PRO9MD 6 CELL/5G 2 WIFI GPS; (4) RJ45, FAN, A/C Adapter, Router Mount Plate, Top cover </t>
  </si>
  <si>
    <t>Bloodhound</t>
  </si>
  <si>
    <t xml:space="preserve">PRO11BH8L2WG-G </t>
  </si>
  <si>
    <t>PRO BH 11:1 ; 8 CELL/5G, 2 WIFI, GPS; (4) RJ45, USB, FAN, DC barrel connector,mount plate, top plate and 54k battery tray (BATTERY NOT INCLUDED)</t>
  </si>
  <si>
    <t>PRO11BH8L2WG-L</t>
  </si>
  <si>
    <t>PRO BH 11:1 ; 8 CELL/5G, 2 WIFI,BLE, GPS; (4) RJ45, USB, FAN, mount plate, top plate; A/C Adapter</t>
  </si>
  <si>
    <t>PRO12BH8L2WBG-R19D</t>
  </si>
  <si>
    <t>PRO BH 12:1 ; 8 CELL/5G, 2 Wi-Fi, 1 Bluetooth, 1 GPS, Black, Top Cover Plate, Omni Ultimate Battery Tray, Qty. 3 RJ-45 Connector, Qty. 2 Fans, Vent, USB-C Connectors (BATTERY NOT INCLUDED)</t>
  </si>
  <si>
    <t xml:space="preserve">PRO12BH8L2WBG-R19D </t>
  </si>
  <si>
    <t>Parsec Bloodhound, 8CELL, 2WIFI, Bluetooth,GPS, IP67,5G, Custom Antenna built into lid of waterproof Case; 600 MHz -6 GHz Antenna; Includes:(3)RJ45,USB Type C, (2)Fans, Vent, router mount tray, top plate, battery tray. Designed only for R1900 with MC400 &amp; RX30 dock</t>
  </si>
  <si>
    <t xml:space="preserve">PRO13BH8L4WG-G </t>
  </si>
  <si>
    <t>PRO BH 13:1 ; 8 CELL/5G, 4 WIFI, GPS; (4) RJ45, USB, FAN, DC barrel connector,mount plate, top plate and 54k battery tray (BATTERY NOT INCLUDED)</t>
  </si>
  <si>
    <t>PRO13BH8L4WG-G1</t>
  </si>
  <si>
    <t>PRO BH 13:1 ; 8 CELL/5G, 4 WIFI, GPS; (4) RJ45, USB, FAN, DC barrel connector,mount plate, top plate and 27k battery tray (BATTERY NOT INCLUDED)</t>
  </si>
  <si>
    <t xml:space="preserve">PRO8BH4L2WBG-G </t>
  </si>
  <si>
    <t>PRO BH 8:1 ; 4 CELL/5G, 2 WIFI, BLE, GPS; (4) RJ45, USB, FAN, DC barrel connector,mount plate, top plate and battery tray (BATTERY NOT INCLUDED)</t>
  </si>
  <si>
    <t>PRO8BH4L2WBG-L</t>
  </si>
  <si>
    <t>PRO BH 8:1 ; 4 CELL/5G, 2 WIFI,BLE, GPS; (4) RJ45, USB, FAN, mount plate, top plate; A/C Adapter</t>
  </si>
  <si>
    <t xml:space="preserve">PRO9BH4L4WG-G </t>
  </si>
  <si>
    <t>PRO BH 9:1 ; 4 CELL/5G, 4 WIFI, GPS; (4) RJ45, USB, FAN, DC barrel connector,mount plate, top plate and 54k battery tray(BATTERY NOT INCLUDED)</t>
  </si>
  <si>
    <t xml:space="preserve">PRO9BH4L4WG-G1 </t>
  </si>
  <si>
    <t>PRO BH 9:1 ; 4 CELL/5G, 4 WIFI, GPS; (4) RJ45, USB, FAN, DC barrel connector,mount plate, top plate and 27k battery tray (BATTERY NOT INCLUDED)</t>
  </si>
  <si>
    <t>PRO9BH4L4WG-L</t>
  </si>
  <si>
    <t>PRO BH 9:1 ; 4 CELL/5G, 4 WIFI, GPS; (4) RJ45, USB, FAN, mount plate, top plate; A/C Adapter</t>
  </si>
  <si>
    <t>Border Collie</t>
  </si>
  <si>
    <t>PTA2BC2L03B</t>
  </si>
  <si>
    <t>PTA2BC 2 CELL/5G 3 FT Black</t>
  </si>
  <si>
    <t>PTA2BC2L03W</t>
  </si>
  <si>
    <t>PTA2BC 2 CELL/5G 3 FT White</t>
  </si>
  <si>
    <t>PTA2BC2L06B</t>
  </si>
  <si>
    <t>PTA2BC 2 CELL/5G 6 FT Black</t>
  </si>
  <si>
    <t>PTA2BC2L06W</t>
  </si>
  <si>
    <t>PTA2BC 2 CELL/5G 6 FT White</t>
  </si>
  <si>
    <t>PTA2BC2L15B</t>
  </si>
  <si>
    <t>PTA2BC 2 CELL/5G 15 FT Black</t>
  </si>
  <si>
    <t>PTA2BC2L15W</t>
  </si>
  <si>
    <t>PTA2BC 2 CELL/5G 15 FT White</t>
  </si>
  <si>
    <t>PTA3BC2LG03B</t>
  </si>
  <si>
    <t>PTA3BC 2 CELL/5G GPS 3 FT Black</t>
  </si>
  <si>
    <t>PTA3BC2LG03W</t>
  </si>
  <si>
    <t>PTA3BC 2 CELL/5G GPS 3 FT White</t>
  </si>
  <si>
    <t>PTA3BC2LG06B</t>
  </si>
  <si>
    <t>PTA3BC 2 CELL/5G GPS 6 FT Black</t>
  </si>
  <si>
    <t>PTA3BC2LG06W</t>
  </si>
  <si>
    <t>PTA3BC 2 CELL/5G GPS 6 FT White</t>
  </si>
  <si>
    <t>PTA3BC2LG15B</t>
  </si>
  <si>
    <t>PTA3BC 2 CELL/5G GPS 15 FT Black</t>
  </si>
  <si>
    <t>PTA3BC2LG15W</t>
  </si>
  <si>
    <t>PTA3BC 2 CELL/5G GPS 15 FT White</t>
  </si>
  <si>
    <t>PTA4BC2LWG03B</t>
  </si>
  <si>
    <t>PTA4BC 2 CELL/5G WIFI GPS 3 FT Black</t>
  </si>
  <si>
    <t>PTA4BC2LWG03W</t>
  </si>
  <si>
    <t>PTA4BC 2 CELL/5G WIFI GPS 3 FT White</t>
  </si>
  <si>
    <t>PTA4BC2LWG06B</t>
  </si>
  <si>
    <t>PTA4BC 2 CELL/5G WIFI GPS 6 FT Black</t>
  </si>
  <si>
    <t>PTA4BC2LWG06W</t>
  </si>
  <si>
    <t>PTA4BC 2 CELL/5G WIFI GPS 6 FT White</t>
  </si>
  <si>
    <t>PTA5BC2L2WG03B</t>
  </si>
  <si>
    <t>PTA5BC 2 CELL/5G 2 WIFI GPS 3 FT Black</t>
  </si>
  <si>
    <t>PTA5BC2L2WG03W</t>
  </si>
  <si>
    <t>PTA5BC 2 CELL/5G 2 WIFI GPS 3 FT White</t>
  </si>
  <si>
    <t>PTA5BC2L2WG06B</t>
  </si>
  <si>
    <t>PTA5BC 2 CELL/5G 2 WIFI GPS 6 FT Black</t>
  </si>
  <si>
    <t>PTA5BC2L2WG06W</t>
  </si>
  <si>
    <t>PTA5BC 2 CELL/5G 2 WIFI GPS 6 FT White</t>
  </si>
  <si>
    <t>PTA5BC2L2WG15B</t>
  </si>
  <si>
    <t>PTA5BC 2 CELL/5G 2 WIFI GPS 15 FT Black</t>
  </si>
  <si>
    <t>PTA5BC2L2WG15W</t>
  </si>
  <si>
    <t>PTA5BC 2 CELL/5G 2 WIFI GPS 15 FT White</t>
  </si>
  <si>
    <t>Boston Terrier</t>
  </si>
  <si>
    <t>PRO2BT2L03B</t>
  </si>
  <si>
    <t>PRO2BT 2CELL/5G 3 FT Black</t>
  </si>
  <si>
    <t>PRO2BT2L06B</t>
  </si>
  <si>
    <t>PRO2BT 2 CELL/5G 6 FT BLACK</t>
  </si>
  <si>
    <t>PRO2BT2L06B-T9</t>
  </si>
  <si>
    <t>PRO2BT 2 CELL/5G 6 FT BLACK TS9 CONNECTORS</t>
  </si>
  <si>
    <t>PRO2BT2L15B</t>
  </si>
  <si>
    <t>PRO2BT 2CELL/5G 15 FT Black</t>
  </si>
  <si>
    <t>PRO3BT2LG03B</t>
  </si>
  <si>
    <t>PRO3BT 2CELL/5G, GPS 3 FT Black</t>
  </si>
  <si>
    <t>PRO3BT2LG06B</t>
  </si>
  <si>
    <t>PRO3BT 2CELL/5G, GPS 6 FT Black</t>
  </si>
  <si>
    <t>PRO3BT2LG15B</t>
  </si>
  <si>
    <t>PRO3BT 2CELL/5G, GPS 15 FT Black</t>
  </si>
  <si>
    <t>PRO4BT2L2W03B</t>
  </si>
  <si>
    <t>PRO4BT 2CELL/5G, 2 WIFI 3 FT Black</t>
  </si>
  <si>
    <t>PRO4BT2L2W06B</t>
  </si>
  <si>
    <t>PRO4BT 2CELL/5G, 2 WIFI 6 FT Black</t>
  </si>
  <si>
    <t>PRO4BT2L2W15B</t>
  </si>
  <si>
    <t>PRO4BT 2CELL/5G, 2 WIFI 15 FT Black</t>
  </si>
  <si>
    <t>PRO4BT2LWG03B</t>
  </si>
  <si>
    <t>PRO4BT 2CELL/5G, 1 WIFI, GPS 3 FT Black</t>
  </si>
  <si>
    <t>PRO4BT2LWG06B</t>
  </si>
  <si>
    <t>PRO4BT 2CELL/5G, 1 WIFI, GPS 6 FT Black</t>
  </si>
  <si>
    <t>PRO4BT2LWG15B</t>
  </si>
  <si>
    <t>PRO4BT 2CELL/5G, 1 WIFI, GPS 15 FT Black</t>
  </si>
  <si>
    <t>PRO5BT2L2WG03B</t>
  </si>
  <si>
    <t>PRO5BT 2CELL/5G, 2 WIFI, GPS 3 FT Black</t>
  </si>
  <si>
    <t>PRO5BT2L2WG06B</t>
  </si>
  <si>
    <t>PRO5BT 2CELL/5G, 2 WIFI, GPS 6 FT Black</t>
  </si>
  <si>
    <t>PRO5BT2L2WG15B</t>
  </si>
  <si>
    <t>PRO5BT 2CELL/5G, 2 WIFI, GPS 15 FT Black</t>
  </si>
  <si>
    <t>Boxer</t>
  </si>
  <si>
    <t>PRO2BX2L-NG</t>
  </si>
  <si>
    <t>PRO2BX, 2 CELL/5G, Fan, USB-C, RJ-45, Battery compartment,  SMA(F) to TS9 adapter connectors. Can hold the NETGEAR Nighthawk M1/M5/M6. (BATTERY NOT INCLUDED)</t>
  </si>
  <si>
    <t>PRO7BX4L2WG-G</t>
  </si>
  <si>
    <t>PRO7BX, 4 CELL/5G, 2 WIFI,  GPS, Battery tray, Fan, Vent, (2) RJ 45, DC connector, Router mount plates. (BATTERY NOT INCLUDED)</t>
  </si>
  <si>
    <t>PRO7BX4L2WG-L</t>
  </si>
  <si>
    <t>PRO7BX, 4 CELL/5G, 2 WIFI, GPS, A/C Adapter 2RJ-45, Top Cover</t>
  </si>
  <si>
    <t>PRO8BX4L2WBG-L</t>
  </si>
  <si>
    <t>PRO8BX, 4 CELL/5G, 2 WIFI, Bluetooth, GPS, A/C Adapter 2RJ-45, Top Cover</t>
  </si>
  <si>
    <t>PRO9BX4L4WG-G</t>
  </si>
  <si>
    <t>PRO9BX, 4 CELL/5G, 4 WIFI,  GPS, Battery tray, Fan, Vent, (2) RJ 45, DC connector, Router mount plates. (BATTERY NOT INCLUDED)</t>
  </si>
  <si>
    <t>PRO9BX4L4WG-L</t>
  </si>
  <si>
    <t>PRO9BX, 4 CELL/5G, 4 WIFI, GPS, A/C Adapter 2RJ-45, Top Cover</t>
  </si>
  <si>
    <t>Brackets</t>
  </si>
  <si>
    <t>PTA0149</t>
  </si>
  <si>
    <t>Parsec Pole Mount Bracket for small diameter bolt antennas, used with Collie, Chihuahua, Doberman and Rottweiler series antennas</t>
  </si>
  <si>
    <t>PTA0149H</t>
  </si>
  <si>
    <t>Parsec Pole Mount Bracket for large diameter bolt antennas, used with Belgian Shepherd, Husky and K9 series antennas</t>
  </si>
  <si>
    <t>PTA0329</t>
  </si>
  <si>
    <t>Parsec Magnetic Mount accessory for large diameter antennas, used for testing Belgian Shepherd and K9 series antennas</t>
  </si>
  <si>
    <t>PTA0330</t>
  </si>
  <si>
    <t>Parsec Magnetic Mount accessory for small diameter antennas, used for testing Collie, Chihuahua, Doberman and Rottweiler series antennas</t>
  </si>
  <si>
    <t>PTA0339</t>
  </si>
  <si>
    <t>Parsec Gasket adapter for  2020 Charger (Doberman and Rottweiler). Gasket adapter for the Doberman and Rottweiler to secure antenna on the roof of a Dodge Charger</t>
  </si>
  <si>
    <t>PTA0340</t>
  </si>
  <si>
    <t>Parsec Gasket adapter for  2020 Explorer (Doberman and Rottweiler). Gasket adapter for the Doberman and Rottweiler to secure antenna between grooves on the roof of a Ford Explorer</t>
  </si>
  <si>
    <t>PTA0341</t>
  </si>
  <si>
    <t>Parsec Gasket adapter for  2020 Explorer (Belgian Shepherd). Gasket adapter for the Belgian Shepherd to secure antenna between grooves on the roof of a Ford Explorer</t>
  </si>
  <si>
    <t>PTA0342</t>
  </si>
  <si>
    <t>Parsec Gasket adapter for  2020 Charger (Belgian Shepherd). Gasket adapter for the Belgian Shepherd to secure antenna on the roof of a Dodge Charger</t>
  </si>
  <si>
    <t>Bulldog</t>
  </si>
  <si>
    <t>PRO12BD8L4W02</t>
  </si>
  <si>
    <t>PRO12BD 8CELL/5G 4 WIFI 2 FT</t>
  </si>
  <si>
    <t>PRO12BD8L4W15</t>
  </si>
  <si>
    <t>PRO12BD 8CELL/5G 4 WIFI 15 FT</t>
  </si>
  <si>
    <t>PRO4BD4L02</t>
  </si>
  <si>
    <t>PRO4BD 4CELL/5G 2 FT</t>
  </si>
  <si>
    <t>PRO4BD4L15</t>
  </si>
  <si>
    <t xml:space="preserve">PRO4BD 4CELL/5G 15 FT </t>
  </si>
  <si>
    <t>PRO8BD4L4W02</t>
  </si>
  <si>
    <t>PRO8BD 4CELL/5G 4 WIFI 2 FT</t>
  </si>
  <si>
    <t>PRO8BD4L4W15</t>
  </si>
  <si>
    <t>PRO8BD 4CELL/5G 4 WIFI 15 FT</t>
  </si>
  <si>
    <t>PRO8BD8L02</t>
  </si>
  <si>
    <t>PRO8BD 8CELL/5G 2 FT</t>
  </si>
  <si>
    <t>PRO8BD8L15</t>
  </si>
  <si>
    <t>PRO8BD 8CELL/5G 15 FT</t>
  </si>
  <si>
    <t>Chihuahua Pro S</t>
  </si>
  <si>
    <t>PRO1SG01B</t>
  </si>
  <si>
    <t>Pro1S GPS 1 FT Black</t>
  </si>
  <si>
    <t>PRO1SG01W</t>
  </si>
  <si>
    <t>Pro1S GPS 1 FT White</t>
  </si>
  <si>
    <t>PRO1SG06B</t>
  </si>
  <si>
    <t>Pro1S GPS 6 FT Black</t>
  </si>
  <si>
    <t>PRO1SG06W</t>
  </si>
  <si>
    <t>Pro1S GPS 6 FT White</t>
  </si>
  <si>
    <t>PRO1SL01B</t>
  </si>
  <si>
    <t>Pro1S CELL 1 FT Black</t>
  </si>
  <si>
    <t>PRO1SL01W</t>
  </si>
  <si>
    <t>Pro1S CELL 1 FT White</t>
  </si>
  <si>
    <t>PRO1SL06B</t>
  </si>
  <si>
    <t>Pro1S CELL 6 FT Black</t>
  </si>
  <si>
    <t>PRO1SL06W</t>
  </si>
  <si>
    <t>Pro1S CELL 6 FT White</t>
  </si>
  <si>
    <t>PRO1SW06B</t>
  </si>
  <si>
    <t>Pro1S WIFI 6 FT Black</t>
  </si>
  <si>
    <t>PRO1SW06W</t>
  </si>
  <si>
    <t>Pro1S WIFI 6 FT White</t>
  </si>
  <si>
    <t>PRO2SLW01B</t>
  </si>
  <si>
    <t>Pro2S CELL WIFI 1 FT Black</t>
  </si>
  <si>
    <t>PRO2SLW01W</t>
  </si>
  <si>
    <t>Pro2S CELL WIFI 1 FT White</t>
  </si>
  <si>
    <t>PRO2SLW06B</t>
  </si>
  <si>
    <t>Pro2S CELL WIFI 6 FT Black</t>
  </si>
  <si>
    <t>PRO2SLW06W</t>
  </si>
  <si>
    <t>Pro2S CELL WIFI 6 FT White</t>
  </si>
  <si>
    <t>PRO3SLWG01B</t>
  </si>
  <si>
    <t>Pro3S CELL WIFI GPS 1 FT Black</t>
  </si>
  <si>
    <t>PRO3SLWG01W</t>
  </si>
  <si>
    <t>Pro3S CELL WIFI GPS 1 FT White</t>
  </si>
  <si>
    <t>PRO3SLWG06B</t>
  </si>
  <si>
    <t>Pro3S CELL WIFI GPS 6 FT Black</t>
  </si>
  <si>
    <t>PRO3SLWG06W</t>
  </si>
  <si>
    <t>Pro3S CELL WIFI GPS 6 FT White</t>
  </si>
  <si>
    <t>Chihuahua Pro ST</t>
  </si>
  <si>
    <t>PRO1STL01B</t>
  </si>
  <si>
    <t>Pro1ST CELL/5G 1 FT Black</t>
  </si>
  <si>
    <t>PRO1STL01W</t>
  </si>
  <si>
    <t>Pro1ST CELL/5G 1 FT White</t>
  </si>
  <si>
    <t>PRO1STL06B</t>
  </si>
  <si>
    <t>Pro1ST CELL/5G 6 FT Black</t>
  </si>
  <si>
    <t>PRO1STL06W</t>
  </si>
  <si>
    <t>Pro1ST CELL/5G 6 FT White</t>
  </si>
  <si>
    <t>PRO2ST2L01B</t>
  </si>
  <si>
    <t>Pro2ST 2CELL/5G 1 FT Black</t>
  </si>
  <si>
    <t>PRO2ST2L01W</t>
  </si>
  <si>
    <t>Pro2ST 2CELL/5G 1 FT White</t>
  </si>
  <si>
    <t>PRO2ST2L06B</t>
  </si>
  <si>
    <t>Pro2ST 2CELL/5G 6 FT Black</t>
  </si>
  <si>
    <t>PRO2ST2L06W</t>
  </si>
  <si>
    <t>Pro2ST 2CELL/5G 6 FT White</t>
  </si>
  <si>
    <t>PRO3ST2LG01B</t>
  </si>
  <si>
    <t>Pro3ST 2CELL/5G GPS 1 FT Black</t>
  </si>
  <si>
    <t>PRO3ST2LG01W</t>
  </si>
  <si>
    <t>Pro3ST 2CELL/5G GPS 1 FT White</t>
  </si>
  <si>
    <t>PRO3ST2LG06B</t>
  </si>
  <si>
    <t>Pro3ST 2CELL/5G GPS 6 FT Black</t>
  </si>
  <si>
    <t>PRO3ST2LG06W</t>
  </si>
  <si>
    <t>Pro3ST 2CELL/5G GPS 6 FT White</t>
  </si>
  <si>
    <t>PRO3ST2LG15B</t>
  </si>
  <si>
    <t>Pro3ST 2CELL/5G GPS 15 FT Black</t>
  </si>
  <si>
    <t>PRO4ST2L2W01B</t>
  </si>
  <si>
    <t>Pro4ST 2CELL/5G 2WIFI 1 FT Black</t>
  </si>
  <si>
    <t>PRO4ST2L2W01W</t>
  </si>
  <si>
    <t>Pro4ST 2CELL/5G 2WIFI 1 FT White</t>
  </si>
  <si>
    <t>PRO4ST2L2W06B</t>
  </si>
  <si>
    <t>Pro4ST 2CELL/5G 2WIFI 6 FT Black</t>
  </si>
  <si>
    <t>PRO4ST2L2W06W</t>
  </si>
  <si>
    <t>Pro4ST 2CELL/5G 2WIFI 6 FT White</t>
  </si>
  <si>
    <t>PRO4ST2LWG15B</t>
  </si>
  <si>
    <t>Pro4ST 2CELL/5G WIFI GPS 15 FT Black</t>
  </si>
  <si>
    <t>PRO6ST2L3WG01B</t>
  </si>
  <si>
    <t>PRO6ST 2CELL/5G 3WIFI GPS 1 FT Black</t>
  </si>
  <si>
    <t>PRO6ST2L3WG01W</t>
  </si>
  <si>
    <t>PRO6ST 2CELL/5G 3WIFI GPS 1 FT White</t>
  </si>
  <si>
    <t>PRO6ST2L3WG06B</t>
  </si>
  <si>
    <t>PRO6ST 2CELL/5G 3WIFI GPS 6 FT Black</t>
  </si>
  <si>
    <t>PRO6ST2L3WG06W</t>
  </si>
  <si>
    <t>PRO6ST 2CELL/5G 3WIFI GPS 6 FT White</t>
  </si>
  <si>
    <t>Chihuahua Pro STX</t>
  </si>
  <si>
    <t>PRO2STX2L01B</t>
  </si>
  <si>
    <t>Pro2STX 2CELL 1 FT Black</t>
  </si>
  <si>
    <t>PRO2STX2L01W</t>
  </si>
  <si>
    <t>Pro2STX 2CELL 1 FT White</t>
  </si>
  <si>
    <t>PRO2STX2L06B</t>
  </si>
  <si>
    <t>Pro2STX 2CELL 6 FT Black</t>
  </si>
  <si>
    <t>PRO2STX2L06W</t>
  </si>
  <si>
    <t>Pro2STX 2CELL 6 FT White</t>
  </si>
  <si>
    <t>Chinook</t>
  </si>
  <si>
    <t>PRO4CH4L01W</t>
  </si>
  <si>
    <t>PRO4CH 4 5G/CELL/5G;  Optimized for C Band, , LSR240 CABLE</t>
  </si>
  <si>
    <t>PRO4CH4L01W-NF</t>
  </si>
  <si>
    <t>PRO4CH 4 5G/CELL/5G; Optimized for C Band,N(F) CONNECTORS, , LSR240 CABLE</t>
  </si>
  <si>
    <t>PRO4CH4L15W</t>
  </si>
  <si>
    <t>PRO4CH 4 5G/CELL/5G; Optimized for C Band, LSR240 CABLE</t>
  </si>
  <si>
    <t>PRO4CH4L15W-T9</t>
  </si>
  <si>
    <t>PRO4CH 4 5G/CELL/5G; Optimized for C Band, TS9 ADAPTER CONNECTORS, LSR240 CABLE</t>
  </si>
  <si>
    <t>PRO5CH4LG01W</t>
  </si>
  <si>
    <t>PRO5CH 4 5G/CELL/5G; GPS, Optimized for C Band, LSR240 CABLE</t>
  </si>
  <si>
    <t>PRO5CH4LG01W-NF</t>
  </si>
  <si>
    <t>PRO5CH4LG15W</t>
  </si>
  <si>
    <t>PRO5CH4LG15W-T9</t>
  </si>
  <si>
    <t>PRO5CH 4 5G/CELL/5G; GPS, Optimized for C Band, TS9 ADAPTER CONNECTORS, LSR240 CABLE</t>
  </si>
  <si>
    <t>Chinook Lite</t>
  </si>
  <si>
    <t>PRO4CHL4L01W</t>
  </si>
  <si>
    <t>PRO4CHL 4 5G/CELL/5G;  Optimized for C Band, LSR200 CABLE</t>
  </si>
  <si>
    <t>PRO4CHL4L01W-NF</t>
  </si>
  <si>
    <t>PRO4CHL 4 5G/CELL/5G; Optimized for C Band, LSR200 CABLE</t>
  </si>
  <si>
    <t>PRO4CHL4L15W</t>
  </si>
  <si>
    <t>PRO4CHL4L15W-T9</t>
  </si>
  <si>
    <t>PRO4CHL 4 5G/CELL/5G; Optimized for C Band, TS9 ADAPTER CONNECTORS, LSR200 CABLE</t>
  </si>
  <si>
    <t>PRO5CHL4LG01W</t>
  </si>
  <si>
    <t>PRO5CHL 4 5G/CELL/5G; GPS, Optimized for C Band, LSR200 CABLE</t>
  </si>
  <si>
    <t>PRO5CHL4LG01W-NF</t>
  </si>
  <si>
    <t>PRO5CHL4LG15W</t>
  </si>
  <si>
    <t>PRO5CHL4LG15W-T9</t>
  </si>
  <si>
    <t>PRO5CHL 4 5G/CELL/5G; GPS, Optimized for C Band, TS9 ADAPTER CONNECTORS, LSR200 CABLE</t>
  </si>
  <si>
    <t>Chow</t>
  </si>
  <si>
    <t>PTA2CW2L01W</t>
  </si>
  <si>
    <t>CW 2CELL/5G 1 FT White</t>
  </si>
  <si>
    <t>PTA2CW2L01W-NF</t>
  </si>
  <si>
    <t>PTA2CW2L15W</t>
  </si>
  <si>
    <t>CW 2CELL/5G 15 FT White</t>
  </si>
  <si>
    <t>Collie</t>
  </si>
  <si>
    <t>PRO2C2L01B</t>
  </si>
  <si>
    <t>PRO2C 2CELL/5G 1 FT Black</t>
  </si>
  <si>
    <t>PRO2C2L01W</t>
  </si>
  <si>
    <t>PRO2C 2CELL/5G 1 FT White</t>
  </si>
  <si>
    <t>PRO2C2L03B</t>
  </si>
  <si>
    <t>PRO2C 2CELL/5G 3 FT Black</t>
  </si>
  <si>
    <t>PRO2C2L15B</t>
  </si>
  <si>
    <t>PRO2C 2CELL/5G 15 FT Black</t>
  </si>
  <si>
    <t>PRO2C2L15W</t>
  </si>
  <si>
    <t>PRO2C 2CELL/5G 15 FT White</t>
  </si>
  <si>
    <t>PRO3C2LG01B</t>
  </si>
  <si>
    <t>PRO3C 2CELL/5G GPS 1 FT Black</t>
  </si>
  <si>
    <t>PRO3C2LG01W</t>
  </si>
  <si>
    <t>PRO3C 2CELL/5G GPS 1 FT White</t>
  </si>
  <si>
    <t>PRO3C2LG15B</t>
  </si>
  <si>
    <t>PRO3C 2CELL/5G GPS 15 FT Black</t>
  </si>
  <si>
    <t>PRO3C2LG15W</t>
  </si>
  <si>
    <t>PRO3C 2CELL/5G GPS 15 FT White</t>
  </si>
  <si>
    <t>PRO4C2L2W01B</t>
  </si>
  <si>
    <t>PRO4C 2CELL/5G 2WIFI 1 FT Black</t>
  </si>
  <si>
    <t>PRO4C2L2W01W</t>
  </si>
  <si>
    <t>PRO4C 2CELL/5G 2WIFI 1 FT White</t>
  </si>
  <si>
    <t>PRO4C2L2W03B</t>
  </si>
  <si>
    <t>PRO4C 2CELL/5G 2WIFI 3 FT Black</t>
  </si>
  <si>
    <t>PRO4C2L2W03W</t>
  </si>
  <si>
    <t>PRO4C 2CELL/5G 2WIFI 3 FT White</t>
  </si>
  <si>
    <t>PRO4C2L2W15B</t>
  </si>
  <si>
    <t>PRO4C 2CELL/5G 2WIFI 15 FT Black</t>
  </si>
  <si>
    <t>PRO4C2L2W15W</t>
  </si>
  <si>
    <t>PRO4C 2CELL/5G 2WIFI 15 FT White</t>
  </si>
  <si>
    <t>PRO4C4L01B</t>
  </si>
  <si>
    <t>PRO4C 4CELL/5G 1 FT Black (active/failover)</t>
  </si>
  <si>
    <t>PRO4C4L01W</t>
  </si>
  <si>
    <t>PRO4C 4CELL/5G 1 FT White (active/failover)</t>
  </si>
  <si>
    <t>PRO4C4L15B</t>
  </si>
  <si>
    <t>PRO4C 4CELL/5G 15 FT Black (active/failover)</t>
  </si>
  <si>
    <t>PRO4C4L15W</t>
  </si>
  <si>
    <t>PRO4C 4CELL/5G 15 FT White (active/failover)</t>
  </si>
  <si>
    <t>PRO5C2L2WG01B</t>
  </si>
  <si>
    <t>PRO5C 2CELL/5G 2WIFI GPS 1 FT Black</t>
  </si>
  <si>
    <t>PRO5C2L2WG01W</t>
  </si>
  <si>
    <t>PRO5C 2CELL/5G 2WIFI GPS 1 FT White</t>
  </si>
  <si>
    <t>PRO5C2L2WG15B</t>
  </si>
  <si>
    <t>PRO5C 2CELL/5G 2WIFI GPS 15 FT Black</t>
  </si>
  <si>
    <t>PRO5C2L2WG15W</t>
  </si>
  <si>
    <t>PRO5C 2CELL/5G 2WIFI GPS 15 FT White</t>
  </si>
  <si>
    <t>PRO5C4LG01B</t>
  </si>
  <si>
    <t>PRO5C 4CELL/5G GPS 1 FT Black (active/failover)</t>
  </si>
  <si>
    <t>PRO5C4LG01W</t>
  </si>
  <si>
    <t>PRO5C 4CELL/5G GPS 1 FT White (active/failover)</t>
  </si>
  <si>
    <t>PRO5C4LG15B</t>
  </si>
  <si>
    <t>PRO5C 4CELL/5G GPS 15 FT Black (active/failover)</t>
  </si>
  <si>
    <t>PRO5C4LG15W</t>
  </si>
  <si>
    <t>PRO5C 4CELL/5G GPS 15 FT White (active/failover)</t>
  </si>
  <si>
    <t>Condor</t>
  </si>
  <si>
    <t>PTA2CN2C06B </t>
  </si>
  <si>
    <t>PTA2CN 2 PCELL/5G, 6 ft cable, Black</t>
  </si>
  <si>
    <t xml:space="preserve">PTA2CN2C08B  </t>
  </si>
  <si>
    <t>PTA2CN 2 PCELL/5G, 8 ft cable, Black</t>
  </si>
  <si>
    <t>PTA4CNX2C2W06B</t>
  </si>
  <si>
    <t>PTA4CN 2 PCELL/5G, 2 WIFI, 6 ft cable, Black</t>
  </si>
  <si>
    <t>Dalmation</t>
  </si>
  <si>
    <t>PRO10DM4L5WGG-L</t>
  </si>
  <si>
    <t>PRO10DM 4CELL/5G, 5 WiFi, GPS, Grey, Fan, Vent, Cable Glands, Pole Mount Kit</t>
  </si>
  <si>
    <t>PRO4DM4LG</t>
  </si>
  <si>
    <t>PRO4DM 4CELL/5G, Grey</t>
  </si>
  <si>
    <t>PRO4DM4LG-L</t>
  </si>
  <si>
    <t>PRO4DM 4CELL/5G, Grey, Fan, Vent, Cable Glands, Pole Mount Kit</t>
  </si>
  <si>
    <t>PRO4DM4LG-NM</t>
  </si>
  <si>
    <t>PRO4DM 4CELL/5G, Grey, N Type Male connectors</t>
  </si>
  <si>
    <t>PRO4DM4LG-NM-L</t>
  </si>
  <si>
    <t>PRO4DM 4CELL/5G, Grey, N Type Male connectors, Fan, Vent, Cable Glands, Pole Mount Kit</t>
  </si>
  <si>
    <t>PRO6DM2L142WDG-L</t>
  </si>
  <si>
    <t>PRO6DM 2CELL/5G, Band 14, 2 WiFi, Dual Band GPS, Grey, Fan, Vent, Cable Glands, Pole Mount Kit</t>
  </si>
  <si>
    <t>PRO6DM2L142WGG</t>
  </si>
  <si>
    <t>PRO6DM 2CELL/5G, Band 14, 2 WiFi, GPS, Grey</t>
  </si>
  <si>
    <t>PRO6DM2L142WGG-L</t>
  </si>
  <si>
    <t>PRO6DM 2CELL/5G, Band 14, 2 WiFi, GPS, Grey, Fan, Vent, Cable Glands, Pole Mount Kit</t>
  </si>
  <si>
    <t>PRO7DM4L2WGG</t>
  </si>
  <si>
    <t>PRO7DM 4CELL/5G, 2 WiFi, GPS, Grey</t>
  </si>
  <si>
    <t>PRO7DM4L2WGG-L</t>
  </si>
  <si>
    <t>PRO7DM 4CELL/5G, 2 WiFi, GPS, Grey, Fan, Vent, Cable Glands, Pole Mount Kit</t>
  </si>
  <si>
    <t>PRO8DM4L2WBGG</t>
  </si>
  <si>
    <t>PRO8DM 4CELL/5G, 2 WiFi, Bluetooth, GPS, Grey</t>
  </si>
  <si>
    <t>PRO8DM4L2WBGG-L</t>
  </si>
  <si>
    <t>PRO8DM 4CELL/5G, 2 WiFi, Bluetooth, GPS, Grey, Fan, Vent, Cable Glands, Pole Mount Kit</t>
  </si>
  <si>
    <t>Doberman</t>
  </si>
  <si>
    <t>PRO2D2L01B</t>
  </si>
  <si>
    <t>PRO2D 2CELL/5G 1 FT Black</t>
  </si>
  <si>
    <t>PRO2D2L01B-NF</t>
  </si>
  <si>
    <t>PRO2D 2CELL/5G 1 FT Black - N type female</t>
  </si>
  <si>
    <t>PRO2D2L01BS</t>
  </si>
  <si>
    <t>PRO2D 2CELL/5G 1 FT Black Short Bolt</t>
  </si>
  <si>
    <t>PRO2D2L01BS-NF</t>
  </si>
  <si>
    <t>PRO2D 2CELL/5G 1 FT Black Short bolt - N type female</t>
  </si>
  <si>
    <t>PRO2D2L01W</t>
  </si>
  <si>
    <t>PRO2D 2CELL/5G 1 FT White Short Bolt</t>
  </si>
  <si>
    <t>PRO2D2L01W-NF</t>
  </si>
  <si>
    <t>PRO2D 2CELL/5G 1 FT White - N type female</t>
  </si>
  <si>
    <t>PRO2D2L01WS</t>
  </si>
  <si>
    <t>PRO2D 2CELL/5G 1 FT White</t>
  </si>
  <si>
    <t>PRO2D2L01WS-NF</t>
  </si>
  <si>
    <t>PRO2D 2CELL/5G 1 FT White Short bolt - N type female</t>
  </si>
  <si>
    <t>PRO2D2L15B</t>
  </si>
  <si>
    <t>PRO2D 2CELL/5G 15 FT Black Short bolt</t>
  </si>
  <si>
    <t>PRO2D2L15BS</t>
  </si>
  <si>
    <t>PRO2D 2CELL/5G 15 FT Black</t>
  </si>
  <si>
    <t>PRO2D2L15W</t>
  </si>
  <si>
    <t>PRO2D 2CELL/5G 15 FT White</t>
  </si>
  <si>
    <t>PRO2D2L15WS</t>
  </si>
  <si>
    <t>PRO2D 2CELL/5G 15 FT White Short bolt</t>
  </si>
  <si>
    <t>PRO3D2LG01B</t>
  </si>
  <si>
    <t>PRO3D 2CELL/5G GPS 1 FT Black</t>
  </si>
  <si>
    <t>PRO3D2LG01B-NF</t>
  </si>
  <si>
    <t>PRO3D 2CELL/5G GPS 1 FT Black - N type female</t>
  </si>
  <si>
    <t>PRO3D2LG01BS</t>
  </si>
  <si>
    <t>PRO3D 2CELL/5G GPS 1 FT Black Short bolt</t>
  </si>
  <si>
    <t>PRO3D2LG01BS-NF</t>
  </si>
  <si>
    <t>PRO3D 2CELL/5G GPS 1 FT Black Short bolt - N type female</t>
  </si>
  <si>
    <t>PRO3D2LG01W</t>
  </si>
  <si>
    <t>PRO3D 2CELL/5G GPS 1 FT White</t>
  </si>
  <si>
    <t>PRO3D2LG01W-NF</t>
  </si>
  <si>
    <t>PRO3D 2CELL/5G GPS 1 FT White - N type female</t>
  </si>
  <si>
    <t>PRO3D2LG01WS</t>
  </si>
  <si>
    <t>PRO3D 2CELL/5G GPS 1 FT White Short bolt</t>
  </si>
  <si>
    <t>PRO3D2LG01WS-NF</t>
  </si>
  <si>
    <t>PRO3D 2CELL/5G GPS 1 FT White Short bolt - N type female</t>
  </si>
  <si>
    <t>PRO3D2LG15B</t>
  </si>
  <si>
    <t>PRO3D 2CELL/5G GPS 15 FT Black</t>
  </si>
  <si>
    <t>PRO3D2LG15BS</t>
  </si>
  <si>
    <t>PRO3D 2CELL/5G GPS 15 FT Black Short bolt</t>
  </si>
  <si>
    <t>PRO3D2LG15W</t>
  </si>
  <si>
    <t>PRO3D 2CELL/5G GPS 15 FT White</t>
  </si>
  <si>
    <t>PRO3D2LG15WS</t>
  </si>
  <si>
    <t>PRO3D 2CELL/5G GPS 15 FT White Short bolt</t>
  </si>
  <si>
    <t>PRO4D2L2W01B</t>
  </si>
  <si>
    <t>PRO4D 2CELL/5G 2WIFI 1 FT Black</t>
  </si>
  <si>
    <t>PRO4D2L2W01B-NF</t>
  </si>
  <si>
    <t>PRO4D 2CELL/5G 2WIFI 1 FT Black - N type female</t>
  </si>
  <si>
    <t>PRO4D2L2W01BS</t>
  </si>
  <si>
    <t>PRO4D 2CELL/5G 2WIFI 1 FT Black Short bolt</t>
  </si>
  <si>
    <t>PRO4D2L2W01BS-NF</t>
  </si>
  <si>
    <t>PRO4D 2CELL/5G 2WIFI 1 FT Black Short bolt - N type female</t>
  </si>
  <si>
    <t>PRO4D2L2W01W</t>
  </si>
  <si>
    <t>PRO4D 2CELL/5G 2WIFI 1 FT White</t>
  </si>
  <si>
    <t>PRO4D2L2W01W-NF</t>
  </si>
  <si>
    <t>PRO4D 2CELL/5G 2WIFI 1 FT White - N type female</t>
  </si>
  <si>
    <t>PRO4D2L2W01WS</t>
  </si>
  <si>
    <t>PRO4D 2CELL/5G 2WIFI 1 FT White Short bolt</t>
  </si>
  <si>
    <t>PRO4D2L2W01WS-NF</t>
  </si>
  <si>
    <t>PRO4D 2CELL/5G 2WIFI 1 FT White Short bolt - N type female</t>
  </si>
  <si>
    <t>PRO4D2L2W15B</t>
  </si>
  <si>
    <t>PRO4D 2CELL/5G 2WIFI 15 FT Black</t>
  </si>
  <si>
    <t>PRO4D2L2W15BS</t>
  </si>
  <si>
    <t>PRO4D 2CELL/5G 2WIFI 15 FT Black Short bolt</t>
  </si>
  <si>
    <t>PRO4D2L2W15W</t>
  </si>
  <si>
    <t>PRO4D 2CELL/5G 2WIFI 15 FT White</t>
  </si>
  <si>
    <t>PRO4D2L2W15WS</t>
  </si>
  <si>
    <t>PRO4D 2CELL/5G 2WIFI 15 FT White Short bolt</t>
  </si>
  <si>
    <t>PRO5D2L2WG01B</t>
  </si>
  <si>
    <t>PRO5D 2CELL/5G 2WIFI GPS 1 FT Black</t>
  </si>
  <si>
    <t>PRO5D2L2WG01B-NF</t>
  </si>
  <si>
    <t>PRO5D 2CELL/5G 2WIFI GPS 1 FT Black - N type female</t>
  </si>
  <si>
    <t>PRO5D2L2WG01BS</t>
  </si>
  <si>
    <t>PRO5D 2CELL/5G 2WIFI GPS 1 FT Black Short bolt</t>
  </si>
  <si>
    <t>PRO5D2L2WG01BS-NF</t>
  </si>
  <si>
    <t>PRO5D 2CELL/5G 2WIFI GPS 1 FT Black Short bolt - N type female</t>
  </si>
  <si>
    <t>PRO5D2L2WG01W</t>
  </si>
  <si>
    <t>PRO5D 2CELL/5G 2WIFI GPS 1 FT White</t>
  </si>
  <si>
    <t>PRO5D2L2WG01W-NF</t>
  </si>
  <si>
    <t>PRO5D 2CELL/5G 2WIFI GPS 1 FT White - N type female</t>
  </si>
  <si>
    <t>PRO5D2L2WG01W-NF-MG</t>
  </si>
  <si>
    <t>PRO5D 2CELL/5G 2WIFI GPS 1 FT White -Marine Grade</t>
  </si>
  <si>
    <t>PRO5D2L2WG01WS</t>
  </si>
  <si>
    <t>PRO5D 2CELL/5G 2WIFI GPS 1 FT White Short bolt</t>
  </si>
  <si>
    <t>PRO5D2L2WG01WS-NF</t>
  </si>
  <si>
    <t>PRO5D 2CELL/5G 2WIFI GPS 1 FT White Short bolt - N type female</t>
  </si>
  <si>
    <t>PRO5D2L2WG15B</t>
  </si>
  <si>
    <t>PRO5D 2CELL/5G 2WIFI GPS 15 FT Black</t>
  </si>
  <si>
    <t>PRO5D2L2WG15BS</t>
  </si>
  <si>
    <t>PRO5D 2CELL/5G 2WIFI GPS 15 FT Black Short bolt</t>
  </si>
  <si>
    <t>PRO5D2L2WG15W</t>
  </si>
  <si>
    <t>PRO5D 2CELL/5G 2WIFI GPS 15 FT White</t>
  </si>
  <si>
    <t>PRO5D2L2WG15W-NF-MG</t>
  </si>
  <si>
    <t>PRO5D 2CELL/5G 2WIFI GPS 15 FT White-Marine Grade</t>
  </si>
  <si>
    <t>PRO5D2L2WG15WS</t>
  </si>
  <si>
    <t>PRO5D 2CELL/5G 2WIFI GPS 15 FT White Short bolt</t>
  </si>
  <si>
    <t>PRO6D2L3WG01B</t>
  </si>
  <si>
    <t>PRO6D 2CELL/5G 3WIFI GPS 1 FT Black</t>
  </si>
  <si>
    <t>PRO6D2L3WG01B-NF</t>
  </si>
  <si>
    <t>PRO6D 2CELL/5G 3WIFI GPS 1 FT Black - N type female</t>
  </si>
  <si>
    <t>PRO6D2L3WG01BS</t>
  </si>
  <si>
    <t>PRO6D 2CELL/5G 3WIFI GPS 1 FT Black Short bolt</t>
  </si>
  <si>
    <t>PRO6D2L3WG01BS-NF</t>
  </si>
  <si>
    <t>PRO6D 2CELL/5G 3WIFI GPS 1 FT Black Short bolt - N type female</t>
  </si>
  <si>
    <t>PRO6D2L3WG01W</t>
  </si>
  <si>
    <t>PRO6D 2CELL/5G 3WIFI GPS 1 FT White</t>
  </si>
  <si>
    <t>PRO6D2L3WG01W-NF</t>
  </si>
  <si>
    <t>PRO6D 2CELL/5G 3WIFI GPS 1 FT White - N type female</t>
  </si>
  <si>
    <t>PRO6D2L3WG01WS</t>
  </si>
  <si>
    <t>PRO6D 2CELL/5G 3WIFI GPS 1 FT White Short bolt</t>
  </si>
  <si>
    <t>PRO6D2L3WG01WS-NF</t>
  </si>
  <si>
    <t>PRO6D 2CELL/5G 3WIFI GPS 1 FT White Short bolt - N type female</t>
  </si>
  <si>
    <t>PRO6D2L3WG15B</t>
  </si>
  <si>
    <t>PRO6D 2CELL/5G 3WIFI GPS 15 FT Black</t>
  </si>
  <si>
    <t>PRO6D2L3WG15BS</t>
  </si>
  <si>
    <t>PRO6D 2CELL/5G 3WIFI GPS 15 FT Black Short bolt</t>
  </si>
  <si>
    <t>PRO6D2L3WG15W</t>
  </si>
  <si>
    <t>PRO6D 2CELL/5G 3WIFI GPS 15 FT White</t>
  </si>
  <si>
    <t>PRO6D2L3WG15WS</t>
  </si>
  <si>
    <t>PRO6D 2CELL/5G 3WIFI GPS 15 FT White Short bolt</t>
  </si>
  <si>
    <t>Falcon</t>
  </si>
  <si>
    <t>PTA2F2L06B</t>
  </si>
  <si>
    <t>PTA2F 2 CELL/5G 6 FT BLACK, SMA (M)</t>
  </si>
  <si>
    <t>PTA2F2L06B-NG</t>
  </si>
  <si>
    <t>PTA2F 2CELL/5G,  6 FT, Black,with SMA(M), black, (2) SMA(F) to TS9 adapter connectors, Nighthawk M1-M6 protective case</t>
  </si>
  <si>
    <t>PTA2F2L06B-T9</t>
  </si>
  <si>
    <t xml:space="preserve">PTA2F 2CELL/5G,  6 FT, Black,with SMA(M), black, (2) SMA(F) to TS9 adapter connectors. </t>
  </si>
  <si>
    <t>German Shepherd</t>
  </si>
  <si>
    <t>PRO2GS2L01B</t>
  </si>
  <si>
    <t>PRO2GS 2CELL/5G 1 FT Black</t>
  </si>
  <si>
    <t>PRO2GS2L01W</t>
  </si>
  <si>
    <t>PRO2GS 2CELL/5G 1 FT White</t>
  </si>
  <si>
    <t>PRO2GS2L15B</t>
  </si>
  <si>
    <t>PRO2GS 2CELL/5G 15 FT Black</t>
  </si>
  <si>
    <t>PRO2GS2L15W</t>
  </si>
  <si>
    <t>PRO2GS 2CELL/5G 15 FT White</t>
  </si>
  <si>
    <t>PRO3GS2LG01B</t>
  </si>
  <si>
    <t>PRO3GS 2CELL/5G GPS 1 FT Black</t>
  </si>
  <si>
    <t>PRO3GS2LG01W</t>
  </si>
  <si>
    <t>PRO3GS 2CELL/5G GPS 1 FT White</t>
  </si>
  <si>
    <t>PRO3GS2LG15B</t>
  </si>
  <si>
    <t>PRO3GS 2CELL/5G GPS 15 FT Black</t>
  </si>
  <si>
    <t>PRO3GS2LG15W</t>
  </si>
  <si>
    <t>PRO3GS 2CELL/5G GPS 15 FT White</t>
  </si>
  <si>
    <t>PRO4GS2L2W01B</t>
  </si>
  <si>
    <t>PRO4GS 2CELL/5G 2WIFI 1 FT Black</t>
  </si>
  <si>
    <t>PRO4GS2L2W01W</t>
  </si>
  <si>
    <t>PRO4GS 2CELL/5G 2WIFI 1 FT White</t>
  </si>
  <si>
    <t>PRO4GS2L2W15B</t>
  </si>
  <si>
    <t>PRO4GS 2CELL/5G 2WIFI 15 FT Black</t>
  </si>
  <si>
    <t>PRO4GS2L2W15W</t>
  </si>
  <si>
    <t>PRO4GS 2CELL/5G 2WIFI 15 FT White</t>
  </si>
  <si>
    <t>PRO5GS2L2WG01B</t>
  </si>
  <si>
    <t>PRO5GS 2CELL/5G 2WIFI GPS 1 FT Black</t>
  </si>
  <si>
    <t>PRO5GS2L2WG01W</t>
  </si>
  <si>
    <t>PRO5GS 2CELL/5G 2WIFI GPS 1 FT White</t>
  </si>
  <si>
    <t>PRO5GS2L2WG15B</t>
  </si>
  <si>
    <t>PRO5GS 2CELL/5G 2WIFI GPS 15 FT Black</t>
  </si>
  <si>
    <t>PRO5GS2L2WG15W</t>
  </si>
  <si>
    <t>PRO5GS 2CELL/5G 2WIFI GPS 15 FT White</t>
  </si>
  <si>
    <t>Golden Retriever</t>
  </si>
  <si>
    <t>PRO5GR2L2WG</t>
  </si>
  <si>
    <t>PRO5GR 2CELL/5G 2WIFI GPS</t>
  </si>
  <si>
    <t>PRO5GR2L2WG-A</t>
  </si>
  <si>
    <t>PRO5GR 2CELL/5G 2WIFI GPS; router mount plate, top cover, IEC C14 Plug Adapter</t>
  </si>
  <si>
    <t xml:space="preserve">PRO5GR2L2WG-G </t>
  </si>
  <si>
    <t>PRO5GR 2CELL/5G 2WIFI GPS; router mount plate, top cover, battery tray, 1 RJ45 port, USB-C port, fan, (Chargetech 20K battery needed)(BATTERY NOT INCLUDED)</t>
  </si>
  <si>
    <t>PRO5GR2L2WG-L</t>
  </si>
  <si>
    <t>PRO5GR 2CELL/5G 2WIFI GPS; router mount plate, top cover, 2 RJ45 ports, IEC C14 Plug Adapter</t>
  </si>
  <si>
    <t>Great Dane</t>
  </si>
  <si>
    <t>PTAGD2L50 (add 1 ft jumper)</t>
  </si>
  <si>
    <t xml:space="preserve">GD 2CELL/5G 50 FT </t>
  </si>
  <si>
    <t>PTAGD2L-NF</t>
  </si>
  <si>
    <t xml:space="preserve">GD 2CELL/5G N-Type Connector </t>
  </si>
  <si>
    <t>Great Pyrenees</t>
  </si>
  <si>
    <t>PRO11GP8L2WG07B</t>
  </si>
  <si>
    <t>PROGP 8 CELL/5G 2 WIFI GPS 07 FT BLACK</t>
  </si>
  <si>
    <t>PRO11GP8L2WG07BM</t>
  </si>
  <si>
    <t>PROGP 8 CELL/5G 2 WIFI GPS 07 FT BLACK MAG MOUNT</t>
  </si>
  <si>
    <t>PRO11GP8L2WG07W</t>
  </si>
  <si>
    <t>PROGP 8 CELL/5G 2 WIFI GPS 07 FT WHITE</t>
  </si>
  <si>
    <t>PRO11GP8L2WG07WM</t>
  </si>
  <si>
    <t>PROGP 8 CELL/5G 2 WIFI GPS 07 FT WHITE MAG MOUNT</t>
  </si>
  <si>
    <t>PRO11GP8L2WG15B</t>
  </si>
  <si>
    <t>PROGP 8 CELL/5G 2 WIFI GPS 15 FT BLACK</t>
  </si>
  <si>
    <t>PRO11GP8L2WG15BM</t>
  </si>
  <si>
    <t>PROGP 8 CELL/5G 2 WIFI GPS 15 FT BLACK MAG MOUNT</t>
  </si>
  <si>
    <t>PRO11GP8L2WG15W</t>
  </si>
  <si>
    <t>PROGP 8 CELL/5G 2 WIFI GPS 15 FT WHITE</t>
  </si>
  <si>
    <t>PRO11GP8L2WG15WM</t>
  </si>
  <si>
    <t>PROGP 8 CELL/5G 2 WIFI GPS 15 FT WHITE MAG MOUNT</t>
  </si>
  <si>
    <t>PRO12GP8L2WBG01B</t>
  </si>
  <si>
    <t>PROGP 8 CELL/5G 2 WIFI GPS BLE 01 FT BLACK</t>
  </si>
  <si>
    <t>PRO12GP8L2WBG15B</t>
  </si>
  <si>
    <t>PROGP 8 CELL/5G 2 WIFI GPS BLE 15 FT BLACK</t>
  </si>
  <si>
    <t>PRO12GP8L2WBG15BM</t>
  </si>
  <si>
    <t>PROGP 8 CELL/5G 2 WIFI GPS BLE 15 FT BLACK MAG MOUNT</t>
  </si>
  <si>
    <t>PRO12GP8L2WBG15W</t>
  </si>
  <si>
    <t>PROGP 8 CELL/5G 2 WIFI GPS BLE 15 FT WHITE</t>
  </si>
  <si>
    <t>PRO12GP8L2WBG15WM</t>
  </si>
  <si>
    <t>PROGP 8 CELL/5G 2 WIFI GPS BLE 15 FT WHITE MAG MOUNT</t>
  </si>
  <si>
    <t>PRO13GP8L4WG01B</t>
  </si>
  <si>
    <t>PROGP 8 CELL/5G 4 WIFI GPS 01 FT BLACK</t>
  </si>
  <si>
    <t>PRO13GP8L4WG15B</t>
  </si>
  <si>
    <t>PROGP 8 CELL/5G 4 WIFI GPS 15 FT BLACK</t>
  </si>
  <si>
    <t>PRO8GP8L01B</t>
  </si>
  <si>
    <t>PROGP 8 CELL/5G, 1 FT, BLACK</t>
  </si>
  <si>
    <t>PRO8GP8L01W</t>
  </si>
  <si>
    <t>PROGP 8 CELL/5G, 1 FT, WHITE</t>
  </si>
  <si>
    <t>PRO8GP8L15B</t>
  </si>
  <si>
    <t>PROGP 8 CELL/5G, 15 FT, BLACK</t>
  </si>
  <si>
    <t>PRO8GP8L15W</t>
  </si>
  <si>
    <t>PROGP 8 CELL/5G, 15 FT, WHITE</t>
  </si>
  <si>
    <t>PRO9GP8LG15B</t>
  </si>
  <si>
    <t>PROGP 8 CELL/5G, GPS, 15 FT, BLACK</t>
  </si>
  <si>
    <t>PRO9GP8LG15W</t>
  </si>
  <si>
    <t>PROGP 8 CELL/5G, GPS, 15 FT, WHITE</t>
  </si>
  <si>
    <t>Greyhound</t>
  </si>
  <si>
    <t>PRO4GH4JW-NF</t>
  </si>
  <si>
    <t>PRO4GH 4 CELL/5G (1.8MHz-4.2GHz)  N(F) White - No cable - Directional</t>
  </si>
  <si>
    <t>Husky</t>
  </si>
  <si>
    <t>PRO11H4L6WG01B</t>
  </si>
  <si>
    <t>PRO11H 4CELL/5G 6WIFI GPS 1 FT Black</t>
  </si>
  <si>
    <t>PRO11H4L6WG01B-NF</t>
  </si>
  <si>
    <t>PRO11H 4CELL/5G 6WIFI GPS 1 FT Black N type female</t>
  </si>
  <si>
    <t>PRO11H4L6WG01B-NM</t>
  </si>
  <si>
    <t>PRO11H; 4LTE 6WIFI GPS, 1 FT cables, black radome, N Male connector, 2" Bolt Length;  IP67, 5G, CAT18, 600 MHz - 6 GHz antenna for mobile and fixed applications. Pairs with Cradlepoint 1200 M  Modems.</t>
  </si>
  <si>
    <t>PRO11H4L6WG01W</t>
  </si>
  <si>
    <t>PRO11H 4CELL/5G 6WIFI GPS 1 FT White</t>
  </si>
  <si>
    <t>PRO11H4L6WG01W-NF</t>
  </si>
  <si>
    <t>PRO11H 4CELL/5G 6WIFI GPS 1 FT White  N type female</t>
  </si>
  <si>
    <t>PRO11H4L6WG01W-NM</t>
  </si>
  <si>
    <t>PRO11H; 4LTE 6WIFI GPS, 1 FT cables, white radome, N Male connector, 2" Bolt Length;  IP67, 5G, CAT18, 600 MHz - 6 GHz antenna for mobile and fixed applications. Pairs with Cradlepoint 1200 M  Modems.</t>
  </si>
  <si>
    <t>PRO11H4L6WG15B</t>
  </si>
  <si>
    <t>PRO11H 4CELL/5G 6WIFI GPS 15 FT Black</t>
  </si>
  <si>
    <t>PRO11H4L6WG15BM</t>
  </si>
  <si>
    <t>PRO11H 4CELL/5G 6WIFI GPS 15 FT Black Magnetic mount boot attached</t>
  </si>
  <si>
    <t>PRO11H4L6WG15W</t>
  </si>
  <si>
    <t>PRO11H 4CELL/5G 6WIFI GPS 15 FT White</t>
  </si>
  <si>
    <t>PRO11H4L6WG15WM</t>
  </si>
  <si>
    <t>PRO11H 4CELL/5G 6WIFI GPS 15 FT White Magnetic mount boot attached</t>
  </si>
  <si>
    <t>PRO4H4L01B</t>
  </si>
  <si>
    <t>PRO4H 4CELL/5G 1 FT Black</t>
  </si>
  <si>
    <t>PRO4H4L01BM</t>
  </si>
  <si>
    <t>PRO4H 4CELL/5G 1 FT Black Magnetic mount boot attached</t>
  </si>
  <si>
    <t>PRO4H4L01B-NF</t>
  </si>
  <si>
    <t>PRO4H 4CELL/5G 1 FT Black N type female</t>
  </si>
  <si>
    <t>PRO4H4L01B-NM</t>
  </si>
  <si>
    <t>PRO4H; 4LTE 1 FT cables, black radome, N Male connector, 2" Bolt Length; IP67, 5G, CAT18, 600 MHz - 6 GHz antenna for mobile and fixed applications. Pairs with Cradlepoint 1200 M  Modems.</t>
  </si>
  <si>
    <t>PRO4H4L01W</t>
  </si>
  <si>
    <t>PRO4H 4CELL/5G 1 FT White</t>
  </si>
  <si>
    <t>PRO4H4L01W-NF</t>
  </si>
  <si>
    <t>PRO4H 4CELL/5G 1 FT White N type female</t>
  </si>
  <si>
    <t>PRO4H4L01W-NF-MG</t>
  </si>
  <si>
    <t>PRO4H 4CELL/5G 1 FT White-Marine Grade</t>
  </si>
  <si>
    <t>PRO4H4L01W-NM</t>
  </si>
  <si>
    <t>PRO4H; 4LTE 1 FT cables, white radome, N Male connector, 2" Bolt Length;  IP67, 5G, CAT18, 600 MHz - 6 GHz antenna for mobile and fixed applications. Pairs with Cradlepoint 1200 M  Modems.</t>
  </si>
  <si>
    <t>PRO4H4L15B</t>
  </si>
  <si>
    <t>PRO4H 4CELL/5G 15 FT Black</t>
  </si>
  <si>
    <t>PRO4H4L15BM</t>
  </si>
  <si>
    <t>PRO4H 4CELL/5G 15 FT Black Magnetic mount boot attached</t>
  </si>
  <si>
    <t>PRO4H4L15W</t>
  </si>
  <si>
    <t xml:space="preserve">PRO4H 4CELL/5G 15 FT White </t>
  </si>
  <si>
    <t>PRO4H4L15WM</t>
  </si>
  <si>
    <t>PRO4H 4CELL/5G 15 FT White Magnetic mount boot attached</t>
  </si>
  <si>
    <t>PRO4H4L15W-NF-MG</t>
  </si>
  <si>
    <t>PRO4H 4CELL/5G 15 FT White-Marine Grade</t>
  </si>
  <si>
    <t>PRO5H4LG01B</t>
  </si>
  <si>
    <t>PRO5H 4CELL/5G GPS 1 FT Black</t>
  </si>
  <si>
    <t>PRO5H4LG01B-NF</t>
  </si>
  <si>
    <t>PRO5H 4CELL/5G GPS 1 FT Black N type female</t>
  </si>
  <si>
    <t>PRO5H4LG01B-NM</t>
  </si>
  <si>
    <t>PRO5H; 4LTE GPS 1 FT cables, black radome, N Male connector, 2" Bolt Length;  IP67, 5G, CAT18, 600 MHz - 6 GHz antenna for mobile and fixed applications. Pairs with Cradlepoint 1200 M  Modems.</t>
  </si>
  <si>
    <t>PRO5H4LG01W</t>
  </si>
  <si>
    <t>PRO5H 4CELL/5G GPS 1 FT White</t>
  </si>
  <si>
    <t>PRO5H4LG01W-NF</t>
  </si>
  <si>
    <t>PRO5H 4CELL/5G GPS 1 FT White N type female</t>
  </si>
  <si>
    <t>PRO5H4LG01W-NM</t>
  </si>
  <si>
    <t>PRO5H; 4LTE GPS 1 FT cables, white radome, N Male connector, 2" Bolt Length;  IP67, 5G, CAT18, 600 MHz - 6 GHz antenna for mobile and fixed applications. Pairs with Cradlepoint 1200 M  Modems.</t>
  </si>
  <si>
    <t>PRO5H4LG15B</t>
  </si>
  <si>
    <t>PRO5H 4CELL/5G GPS 15 FT Black</t>
  </si>
  <si>
    <t>PRO5H4LG15BM</t>
  </si>
  <si>
    <t>PRO5H 4CELL/5G GPS 15 FT Black Magnetic mount boot attached</t>
  </si>
  <si>
    <t>PRO5H4LG15W</t>
  </si>
  <si>
    <t>PRO5H 4CELL/5G GPS 15 FT White</t>
  </si>
  <si>
    <t>PRO5H4LG15WM</t>
  </si>
  <si>
    <t>PRO5H 4CELL/5G GPS 15 FT White Magnetic mount boot attached</t>
  </si>
  <si>
    <t>PRO7H2L4WG01B</t>
  </si>
  <si>
    <t>PRO7H 2CELL/5G 4WIFI GPS 1 FT Black</t>
  </si>
  <si>
    <t>PRO7H2L4WG01B-NF</t>
  </si>
  <si>
    <t>PRO7H 2CELL/5G 4WIFI GPS 1 FT Black N type female</t>
  </si>
  <si>
    <t>PRO7H2L4WG01B-NM</t>
  </si>
  <si>
    <t>PRO7H; 2LTE 4WIFI GPS 1 FT cables, black radome, N Male connector, 2" Bolt Length;  IP67, 5G, CAT18, 600 MHz - 6 GHz antenna for mobile and fixed applications. Pairs with Cradlepoint 1200 M  Modems.</t>
  </si>
  <si>
    <t>PRO7H2L4WG01W</t>
  </si>
  <si>
    <t>PRO7H 2CELL/5G 4WIFI GPS 1 FT White</t>
  </si>
  <si>
    <t>PRO7H2L4WG01W-NF</t>
  </si>
  <si>
    <t>PRO7H 2CELL/5G 4WIFI GPS 1 FT White N type female</t>
  </si>
  <si>
    <t>PRO7H2L4WG01W-NM</t>
  </si>
  <si>
    <t>PRO7H; 2LTE 4WIFI GPS 1 FT cables, white radome, N Male connector, 2" Bolt Length;  IP67, 5G, CAT18, 600 MHz - 6 GHz antenna for mobile and fixed applications. Pairs with Cradlepoint 1200 M  Modems.</t>
  </si>
  <si>
    <t>PRO7H2L4WG15B</t>
  </si>
  <si>
    <t>PRO7H 2CELL/5G 4WIFI GPS 15 FT Black</t>
  </si>
  <si>
    <t>PRO7H2L4WG15BM</t>
  </si>
  <si>
    <t>PRO7H 2CELL/5G 4WIFI GPS 15 FT Black  Magnetic mount boot attached</t>
  </si>
  <si>
    <t>PRO7H2L4WG15W</t>
  </si>
  <si>
    <t>PRO7H 2CELL/5G 4WIFI GPS 15 FT White</t>
  </si>
  <si>
    <t>PRO7H2L4WG15WM</t>
  </si>
  <si>
    <t>PRO7H 2CELL/5G 4WIFI GPS 15 FT White Magnetic mount boot attached</t>
  </si>
  <si>
    <t>PRO7H4L2WG01B</t>
  </si>
  <si>
    <t>PRO7H 4CELL/5G 2WIFI GPS 1 FT Black</t>
  </si>
  <si>
    <t>PRO7H4L2WG01B-NF</t>
  </si>
  <si>
    <t>PRO7H 4CELL/5G 2WIFI GPS 1 FT Black N type female</t>
  </si>
  <si>
    <t>PRO7H4L2WG01W</t>
  </si>
  <si>
    <t>PRO7H 4CELL/5G 2WIFI GPS 1 FT White</t>
  </si>
  <si>
    <t>PRO7H4L2WG01W-NF</t>
  </si>
  <si>
    <t>PRO7H 4CELL/5G 2WIFI GPS 1 FT White N type female</t>
  </si>
  <si>
    <t>PRO7H4L2WG15B</t>
  </si>
  <si>
    <t>PRO7H 4CELL/5G 2WIFI GPS 15 FT Black</t>
  </si>
  <si>
    <t>PRO7H4L2WG15BM</t>
  </si>
  <si>
    <t>PRO7H 4CELL/5G 2WIFI GPS 15 FT Black Magnetic mount boot attached</t>
  </si>
  <si>
    <t>PRO7H4L2WG15W</t>
  </si>
  <si>
    <t>PRO7H 4CELL/5G 2WIFI GPS 15 FT White</t>
  </si>
  <si>
    <t>PRO7H4L2WG15WM</t>
  </si>
  <si>
    <t>PRO7H 4CELL/5G 2WIFI GPS 15 FT White Magnetic mount boot attached</t>
  </si>
  <si>
    <t>PRO8H4L2WBG01B</t>
  </si>
  <si>
    <t>PRO8H 4CELL/5G 2WIFI Bluetooth GPS 1 FT Black</t>
  </si>
  <si>
    <t>PRO8H4L2WBG01W</t>
  </si>
  <si>
    <t>PRO8H 4CELL/5G 2WIFI Bluetooth GPS 1 FT White</t>
  </si>
  <si>
    <t>PRO8H4L2WBG15B</t>
  </si>
  <si>
    <t>PRO8H 4CELL/5G 2WIFI Bluetooth GPS 15 FT Black</t>
  </si>
  <si>
    <t>PRO8H4L2WBG15BM</t>
  </si>
  <si>
    <t>Husky PRO 8:1 Magnetic Mount antenna (mobile and fixed applications):IP67, 5G, CAT18, 600 MHz - 6 GHz;(8)15 ft.cables with SMA male connectors;4 LTE 2 WIFI, Bluetooth, GPS (Black radome)</t>
  </si>
  <si>
    <t>PRO8H4L2WBG15W</t>
  </si>
  <si>
    <t>PRO8H 4CELL/5G 2WIFI Bluetooth GPS 15 FT White</t>
  </si>
  <si>
    <t>PRO8H4L2WBG15WM</t>
  </si>
  <si>
    <t>Husky PRO 8:1 Magnetic Mount antenna (mobile and fixed applications):IP67, 5G, CAT18, 600 MHz - 6 GHz;(8)15 ft.cables with SMA male connectors;4 LTE 2 WIFI, Bluetooth, GPS (White radome)</t>
  </si>
  <si>
    <t>PRO9H2L6WG15B</t>
  </si>
  <si>
    <t>PRO9H 2 CELL/5G 6 WIFI GPS 15 FT Black</t>
  </si>
  <si>
    <t>PRO9H4L4WG01B</t>
  </si>
  <si>
    <t>PRO9H 4CELL/5G 4WIFI GPS 1 FT Black</t>
  </si>
  <si>
    <t>PRO9H4L4WG01B-NF</t>
  </si>
  <si>
    <t>PRO9H 4CELL/5G 4WIFI GPS 1 FT Black N type female</t>
  </si>
  <si>
    <t>PRO9H4L4WG01B-NM</t>
  </si>
  <si>
    <t>PRO9H; 4LTE 4WIFI GPS  1 FT cables, black radome, N Male connector, 2" Bolt Length; IP67, 5G, CAT18, 600 MHz - 6 GHz antenna for mobile and fixed applications. Pairs with Cradlepoint 1200 M  Modems.</t>
  </si>
  <si>
    <t>PRO9H4L4WG01W</t>
  </si>
  <si>
    <t>PRO9H 4CELL/5G 4WIFI GPS 1 FT White</t>
  </si>
  <si>
    <t>PRO9H4L4WG01W-NF</t>
  </si>
  <si>
    <t>PRO9H 4CELL/5G 4WIFI GPS 1 FT White N type female</t>
  </si>
  <si>
    <t>PRO9H4L4WG01W-NF-MG</t>
  </si>
  <si>
    <t>PRO9H 4CELL/5G 4WIFI GPS 1 FT White-Marine Grade</t>
  </si>
  <si>
    <t>PRO9H4L4WG01W-NM</t>
  </si>
  <si>
    <t>PRO9H; 4LTE 4WIFI GPS  1 FT cables, white radome, N Male connector, 2" Bolt Length;  IP67, 5G, CAT18, 600 MHz - 6 GHz antenna for mobile and fixed applications. Pairs with Cradlepoint 1200 M  Modems.</t>
  </si>
  <si>
    <t>PRO9H4L4WG15B</t>
  </si>
  <si>
    <t>PRO9H 4CELL/5G 4WIFI GPS 15 FT Black</t>
  </si>
  <si>
    <t>PRO9H4L4WG15BM</t>
  </si>
  <si>
    <t>PRO9H 4CELL/5G 4WIFI GPS 15 FT Black Magnetic mount boot attached</t>
  </si>
  <si>
    <t>PRO9H4L4WG15W</t>
  </si>
  <si>
    <t>PRO9H 4CELL/5G 4WIFI GPS 15 FT White</t>
  </si>
  <si>
    <t>PRO9H4L4WG15WM</t>
  </si>
  <si>
    <t>PRO9H 4CELL/5G 4WIFI GPS 15 FT White Magnetic mount boot attached</t>
  </si>
  <si>
    <t>PRO9H4L4WG15W-NF-MG</t>
  </si>
  <si>
    <t>PRO9H 4CELL/5G 4WIFI GPS 15 FT White-Marine Grade</t>
  </si>
  <si>
    <t>Irish Setter</t>
  </si>
  <si>
    <t>PRO4IS4L01BS</t>
  </si>
  <si>
    <t>PRO4IS 4 CELL/5G 1 FT BLACK SHORT BOLT</t>
  </si>
  <si>
    <t>PRO4IS4L03BS</t>
  </si>
  <si>
    <t>PRO4IS 4 CELL/5G 3 FT BLACK SHORT BOLT</t>
  </si>
  <si>
    <t>PRO4IS4L06BS</t>
  </si>
  <si>
    <t>PRO 4IS 4:1 low profile antenna (mobile and fixed applications) rugged, omni-directiona, IP67, 5G, CAT18, 600 MHz - 6 GHz; (4) 6 ft. cables with SMA Male connectors; 4 LTE (Black radome) Short bolt at 0.6 inches</t>
  </si>
  <si>
    <t>PRO4IS4L15BS</t>
  </si>
  <si>
    <t>PRO4IS 4 CELL/5G 15 FT BLACK SHORT BOLT</t>
  </si>
  <si>
    <t>PRO5IS4LG01BS</t>
  </si>
  <si>
    <t>PRO5IS 4 CELL/5G GPS 1 FT BLACK SHORT BOLT</t>
  </si>
  <si>
    <t>PRO5IS4LG03BS</t>
  </si>
  <si>
    <t>PRO5IS 4 CELL/5G GPS 3 FT BLACK SHORT BOLT</t>
  </si>
  <si>
    <t>PRO5IS4LG15BS</t>
  </si>
  <si>
    <t>PRO5IS 4 CELL/5G GPS 15 FT BLACK SHORT BOLT</t>
  </si>
  <si>
    <t>PRO6IS4L2W01BS</t>
  </si>
  <si>
    <t>PRO7IS 4 CELL/5G 2 WIFI 1 FT BLACK SHORT BOLT</t>
  </si>
  <si>
    <t>PRO6IS4L2W03BS</t>
  </si>
  <si>
    <t>PRO7IS 4 CELL/5G 2 WIFI 3 FT BLACK SHORT BOLT</t>
  </si>
  <si>
    <t>PRO6IS4L2W15BS</t>
  </si>
  <si>
    <t>PRO7IS 4 CELL/5G 2 WIFI 15 FT BLACK SHORT BOLT</t>
  </si>
  <si>
    <t>PRO7IS4L2WG01BS</t>
  </si>
  <si>
    <t>PRO7IS 4 CELL/5G 2 WIFI GPS 1 FT BLACK SHORT BOLT</t>
  </si>
  <si>
    <t>PRO7IS4L2WG03BS</t>
  </si>
  <si>
    <t>PRO7IS 4 CELL/5G 2 WIFI GPS 3 FT BLACK SHORT BOLT</t>
  </si>
  <si>
    <t>PRO7IS4L2WG15BS</t>
  </si>
  <si>
    <t>PRO7IS 4 CELL/5G 2 WIFI GPS 15 FT BLACK SHORT BOLT</t>
  </si>
  <si>
    <t>PRO8IS4L2WBG01BS</t>
  </si>
  <si>
    <t>PRO8IS 4 CELL/5G 2 WIFI BLE GPS 1 FT BLACK SHORT BOLT</t>
  </si>
  <si>
    <t>PRO8IS4L2WBG03BS</t>
  </si>
  <si>
    <t>PRO8IS 4 CELL/5G 2 WIFI BLE GPS 3 FT BLACK SHORT BOLT</t>
  </si>
  <si>
    <t>PRO8IS4L2WBG15BS</t>
  </si>
  <si>
    <t>PRO8IS 4 CELL/5G 2 WIFI BLE GPS 15 FT BLACK SHORT BOLT</t>
  </si>
  <si>
    <t>K9</t>
  </si>
  <si>
    <t>PRO4K4L01BS</t>
  </si>
  <si>
    <t>PRO4K 4CELL/5G 1 FT Black Short bolt</t>
  </si>
  <si>
    <t>PRO4K4L01BS-NF</t>
  </si>
  <si>
    <t>PRO4K 4CELL/5G 1 FT Black Short bolt N type female</t>
  </si>
  <si>
    <t>PRO4K4L01WS</t>
  </si>
  <si>
    <t>PRO4K 4CELL/5G 1 FT White Short bolt</t>
  </si>
  <si>
    <t>PRO4K4L01WS-NF</t>
  </si>
  <si>
    <t>PRO4K 4CELL/5G 1 FT White Short bolt N type female</t>
  </si>
  <si>
    <t>PRO4K4L15BS</t>
  </si>
  <si>
    <t>PRO4K 4CELL/5G 15 FT Black Short bolt</t>
  </si>
  <si>
    <t>PRO4K4L15WS</t>
  </si>
  <si>
    <t>PRO4K 4CELL/5G 15 FT White Short bolt</t>
  </si>
  <si>
    <t>PRO5K4LG01BS</t>
  </si>
  <si>
    <t>PRO5K 4CELL/5G GPS 1 FT Black Short bolt</t>
  </si>
  <si>
    <t>PRO5K4LG01BS-NF</t>
  </si>
  <si>
    <t>PRO5K 4CELL/5G GPS 1 FT Black Short bolt N type female</t>
  </si>
  <si>
    <t>PRO5K4LG01WS</t>
  </si>
  <si>
    <t>PRO5K 4CELL/5G GPS 1 FT White Short bolt</t>
  </si>
  <si>
    <t>PRO5K4LG01WS-NF</t>
  </si>
  <si>
    <t>PRO5K 4CELL/5G GPS 1 FT White Short bolt N type female</t>
  </si>
  <si>
    <t>PRO5K4LG15BS</t>
  </si>
  <si>
    <t>PRO5K 4CELL/5G GPS 15 FT Black Short bolt</t>
  </si>
  <si>
    <t>PRO5K4LG15WS</t>
  </si>
  <si>
    <t>PRO5K 4CELL/5G GPS 15 FT White Short bolt</t>
  </si>
  <si>
    <t>PRO7K4L2WG01BS</t>
  </si>
  <si>
    <t>PRO7K 4CELL/5G 2WIFI GPS 1 FT Black Short bolt</t>
  </si>
  <si>
    <t>PRO7K4L2WG01BS-NF</t>
  </si>
  <si>
    <t>PRO7K 4CELL/5G 2WIFI GPS 1 FT Black Short bolt N type female</t>
  </si>
  <si>
    <t>PRO7K4L2WG01WS</t>
  </si>
  <si>
    <t>PRO7K 4CELL/5G 2WIFI GPS 1 FT White Short bolt</t>
  </si>
  <si>
    <t>PRO7K4L2WG01WS-NF</t>
  </si>
  <si>
    <t>PRO7K 4CELL/5G 2WIFI GPS 1 FT White Short bolt N type female</t>
  </si>
  <si>
    <t>PRO7K4L2WG15BS</t>
  </si>
  <si>
    <t>PRO7K 4CELL/5G 2WIFI GPS 15 FT Black Short bolt</t>
  </si>
  <si>
    <t>PRO7K4L2WG15WS</t>
  </si>
  <si>
    <t>PRO7K 4CELL/5G 2WIFI GPS 15 FT White Short bolt</t>
  </si>
  <si>
    <t>PRO8K4L2WBG01BS</t>
  </si>
  <si>
    <t>PRO8K 4CELL/5G 2WIFI Bluetooth GPS 1 FT Black Short bolt</t>
  </si>
  <si>
    <t>PRO8K4L2WBG01WS</t>
  </si>
  <si>
    <t>PRO8K 4CELL/5G 2WIFI Bluetooth GPS 1 FT White Short bolt</t>
  </si>
  <si>
    <t>PRO8K4L2WBG15BS</t>
  </si>
  <si>
    <t>PRO8K 4CELL/5G 2WIFI Bluetooth GPS 15 FT Black Short bolt</t>
  </si>
  <si>
    <t>PRO8K4L2WBG15WS</t>
  </si>
  <si>
    <t>PRO8K 4CELL/5G 2WIFI Bluetooth GPS 15 FT White Short bolt</t>
  </si>
  <si>
    <t>PRO9K4L4WG01BS</t>
  </si>
  <si>
    <t>PRO9K 4CELL/5G 4WIFI GPS 1 FT Black Short bolt</t>
  </si>
  <si>
    <t>PRO9K4L4WG01BS-NF</t>
  </si>
  <si>
    <t>PRO9K 4CELL/5G 4WIFI GPS 1 FT Black Short bolt N type female</t>
  </si>
  <si>
    <t>PRO9K4L4WG01WS</t>
  </si>
  <si>
    <t>PRO9K 4CELL/5G 4WIFI GPS 1 FT White Short bolt</t>
  </si>
  <si>
    <t>PRO9K4L4WG01WS-NF</t>
  </si>
  <si>
    <t>PRO9K 4CELL/5G 4WIFI GPS 1 FT White Short bolt N type female</t>
  </si>
  <si>
    <t>PRO9K4L4WG15BS</t>
  </si>
  <si>
    <t>PRO9K 4CELL/5G 4WIFI GPS 15 FT Black</t>
  </si>
  <si>
    <t>PRO9K4L4WG15WS</t>
  </si>
  <si>
    <t>PRO9K 4CELL/5G 4WIFI GPS 15 FT White</t>
  </si>
  <si>
    <t>Labrador</t>
  </si>
  <si>
    <t>PTAWM2L01W</t>
  </si>
  <si>
    <t>WM 2CELL/5G 1 FT White</t>
  </si>
  <si>
    <t>PTAWM2L01W-NF</t>
  </si>
  <si>
    <t>PTAWM2L10W-T9</t>
  </si>
  <si>
    <t>WM 2CELL/5G 10 FT White</t>
  </si>
  <si>
    <t>PTAWM2L15W</t>
  </si>
  <si>
    <t>WM 2CELL/5G 15 FT White</t>
  </si>
  <si>
    <t>PTAWM2L15W-T9</t>
  </si>
  <si>
    <t>Newfoundland</t>
  </si>
  <si>
    <t>PRO13N8L4WG</t>
  </si>
  <si>
    <t>Parsec Newfoundland 13-in-1 5G antenna, case mount, SMA. PRO13N; 8 LTE(4 Active/4 Failover) 4 WIFI, GPS, Nanuk 950 case with antenna built into lid, IP67, 5G, CAT18, 600 MHz-6 GHz; Pairs with Cradlepoint 1200 M Modems</t>
  </si>
  <si>
    <t>PRO5N4LG</t>
  </si>
  <si>
    <t>Parsec Newfoundland 5-in-1 (4 LTE, GPS, NO WIFI) 5G antenna, case mount, SMA. PRO5N; 4 LTE, GPS; Nanuk 950 case with antenna built into lid, IP67, 5G, CAT18, 600 MHz-6 GHz; Pairs with Cradlepoint 1200 M Modems</t>
  </si>
  <si>
    <t>PRO5N4LG-L</t>
  </si>
  <si>
    <t>5:1 Newfoundland, 4 CELL, GPS, IP67, 5G, Router Mount Plate, Top Cover Plate,</t>
  </si>
  <si>
    <t>PRO6N4L2W</t>
  </si>
  <si>
    <t>Parsec Newfoundland 6-in-1 (4 LTE,2 WIFI) 5G antenna, case mount, SMA. PRO6N; 4 LTE, 2 WIFI; Nanuk 950 case with antenna  built into lid, IP67, 5G, CAT18, 600 MHz-6 GHz; Pairs with Cradlepoint 1200 M Modems</t>
  </si>
  <si>
    <t>PRO7N4L2WG</t>
  </si>
  <si>
    <t>Parsec Newfoundland 7-in-1 (4 LTE, 2 WIFI, GPS) 5G antenna, case mount, SMA. PRO7N; 4 LTE, 2 WIFI, GPS;  Nanuk 950 case with antenna  built into lid, IP67, 5G, CAT18, 600 MHz-6 GHz; Pairs with Cradlepoint 1200 M Modems</t>
  </si>
  <si>
    <t>PRO9N4L4WG</t>
  </si>
  <si>
    <t xml:space="preserve">PRO9N 4CELL/5G 4WIFI GPS </t>
  </si>
  <si>
    <t xml:space="preserve">PRO9N4L4WG-L </t>
  </si>
  <si>
    <t>9:1 Newfoundland, 4 CELL, 4 WIFI, GPS, IP67, 5G, Router Mount Plate, Top Cover Plate, AC Adapter, Qty. 4 RJ-45 Connector, Fan, Vent, USB-A Connector</t>
  </si>
  <si>
    <t>PRO9N8LG</t>
  </si>
  <si>
    <t>PRO9N 8CELL/5G GPS  (NO WIFI)</t>
  </si>
  <si>
    <t>Phoenix</t>
  </si>
  <si>
    <t>PTAPNLB</t>
  </si>
  <si>
    <t>PTAPN 1 CELL/5G Black</t>
  </si>
  <si>
    <t>PTAPNWB</t>
  </si>
  <si>
    <t>PTAPN WIFI Black</t>
  </si>
  <si>
    <t>Pointer</t>
  </si>
  <si>
    <t>PRO4P4C01W</t>
  </si>
  <si>
    <t>PRO4P 4 CELL/5G,  CBRS Directional</t>
  </si>
  <si>
    <t>PRO4P4C01W-NF</t>
  </si>
  <si>
    <t>PRO4P 4 CELL/5G, CBRS Directional</t>
  </si>
  <si>
    <t>PRO4P4C15W</t>
  </si>
  <si>
    <t>Pug</t>
  </si>
  <si>
    <t>PRO2PG2L03B</t>
  </si>
  <si>
    <t>PRO2PG 2CELL/5G 3 FT Black</t>
  </si>
  <si>
    <t>PRO2PG2L06B</t>
  </si>
  <si>
    <t>PRO2PG 2CELL/5G 6 FT Black</t>
  </si>
  <si>
    <t>PRO3PG2LG03B</t>
  </si>
  <si>
    <t>PRO3PG 2CELL/5G, GPS, 3 FT Black</t>
  </si>
  <si>
    <t>PRO3PG2LG06B</t>
  </si>
  <si>
    <t>PRO3PG 2CELL/5G, GPS, 6 FT Black</t>
  </si>
  <si>
    <t>PRO4PG2L2W03B</t>
  </si>
  <si>
    <t>PRO4PG 2CELL/5G, 2 WIFI, 3 FT Black</t>
  </si>
  <si>
    <t>PRO4PG2L2W06B</t>
  </si>
  <si>
    <t>PRO4PG 2CELL/5G, 2 WIFI, 6 FT Black</t>
  </si>
  <si>
    <t>PRO4PG2LWG03B</t>
  </si>
  <si>
    <t>PRO4PG 2CELL/5G, 1WIFI, GPS, 3 FT Black</t>
  </si>
  <si>
    <t>PRO4PG2LWG06B</t>
  </si>
  <si>
    <t>PRO4PG 2CELL/5G, 1WIFI, GPS, 6 FT Black</t>
  </si>
  <si>
    <t>Rottweiller</t>
  </si>
  <si>
    <t>PRO2R2L01B</t>
  </si>
  <si>
    <t>PRO2R 2CELL/5G 1 FT Black</t>
  </si>
  <si>
    <t>PRO2R2L01B-NF</t>
  </si>
  <si>
    <t>PRO2R 2CELL/5G 1 FT Black - N type female</t>
  </si>
  <si>
    <t>PRO2R2L01BS</t>
  </si>
  <si>
    <t>PRO2R 2CELL/5G 1 FT Black Short bolt</t>
  </si>
  <si>
    <t>PRO2R2L01BS-NF</t>
  </si>
  <si>
    <t>PRO2R 2CELL/5G 1 FT Black Short bolt- N type female</t>
  </si>
  <si>
    <t>PRO2R2L01W</t>
  </si>
  <si>
    <t>PRO2R 2CELL/5G 1 FT White</t>
  </si>
  <si>
    <t>PRO2R2L01W-NF</t>
  </si>
  <si>
    <t>PRO2R 2CELL/5G 1 FT White - N type female</t>
  </si>
  <si>
    <t>PRO2R2L01WS</t>
  </si>
  <si>
    <t>PRO2R 2CELL/5G 1 FT White Short bolt</t>
  </si>
  <si>
    <t>PRO2R2L01WS-NF</t>
  </si>
  <si>
    <t>PRO2R 2CELL/5G 1 FT White Short Bolt - N type female</t>
  </si>
  <si>
    <t>PRO2R2L15B</t>
  </si>
  <si>
    <t>PRO2R 2CELL/5G 15 FT Black</t>
  </si>
  <si>
    <t>PRO2R2L15BS</t>
  </si>
  <si>
    <t>PRO2R 2CELL/5G 15 FT Black short bolt</t>
  </si>
  <si>
    <t>PRO2R2L15W</t>
  </si>
  <si>
    <t>PRO2R 2CELL/5G 15 FT White</t>
  </si>
  <si>
    <t>PRO2R2L15WS</t>
  </si>
  <si>
    <t>PRO2R 2CELL/5G 15 FT White Short bolt</t>
  </si>
  <si>
    <t>PRO3R2LG01B</t>
  </si>
  <si>
    <t>PRO3R 2CELL/5G GPS 1 FT Black</t>
  </si>
  <si>
    <t>PRO3R2LG01B-NF</t>
  </si>
  <si>
    <t>PRO3R 2CELL/5G GPS 1 FT Black - N type female</t>
  </si>
  <si>
    <t>PRO3R2LG01BS</t>
  </si>
  <si>
    <t>PRO3R 2CELL/5G GPS 1 FT Black Short bolt</t>
  </si>
  <si>
    <t>PRO3R2LG01BS-NF</t>
  </si>
  <si>
    <t>PRO3R 2CELL/5G GPS 1 FT Black short bolt- N type female</t>
  </si>
  <si>
    <t>PRO3R2LG01W</t>
  </si>
  <si>
    <t>PRO3R 2CELL/5G GPS 1 FT White</t>
  </si>
  <si>
    <t>PRO3R2LG01W-NF</t>
  </si>
  <si>
    <t>PRO3R 2CELL/5G GPS 1 FT White- N type female</t>
  </si>
  <si>
    <t>PRO3R2LG01WS</t>
  </si>
  <si>
    <t>PRO3R 2CELL/5G GPS 1 FT White Short Bolt</t>
  </si>
  <si>
    <t>PRO3R2LG01WS-NF</t>
  </si>
  <si>
    <t>PRO3R 2CELL/5G GPS 1 FT White Short bolt - N type female</t>
  </si>
  <si>
    <t>PRO3R2LG15B</t>
  </si>
  <si>
    <t>PRO3R 2CELL/5G GPS 15 FT Black</t>
  </si>
  <si>
    <t>PRO3R2LG15BS</t>
  </si>
  <si>
    <t>PRO3R 2CELL/5G GPS 15 FT Black Short bolt</t>
  </si>
  <si>
    <t>PRO3R2LG15W</t>
  </si>
  <si>
    <t>PRO3R 2CELL/5G GPS 15 FT White</t>
  </si>
  <si>
    <t>PRO3R2LG15WS</t>
  </si>
  <si>
    <t>PRO3R 2CELL/5G GPS 15 FT White short bolt</t>
  </si>
  <si>
    <t>PRO4R2L2W01B</t>
  </si>
  <si>
    <t>PRO4R 2CELL/5G 2WIFI 1 FT Black</t>
  </si>
  <si>
    <t>PRO4R2L2W01B-NF</t>
  </si>
  <si>
    <t>PRO4R 2CELL/5G 2WIFI 1 FT Black - N type female</t>
  </si>
  <si>
    <t>PRO4R2L2W01BS</t>
  </si>
  <si>
    <t>PRO4R 2CELL/5G 2WIFI 1 FT Black Short bolt</t>
  </si>
  <si>
    <t>PRO4R2L2W01BS-NF</t>
  </si>
  <si>
    <t>PRO4R 2CELL/5G 2WIFI 1 FT Black Short bolt - N type female</t>
  </si>
  <si>
    <t>PRO4R2L2W01W</t>
  </si>
  <si>
    <t>PRO4R 2CELL/5G 2WIFI 1 FT White</t>
  </si>
  <si>
    <t>PRO4R2L2W01W-NF</t>
  </si>
  <si>
    <t>PRO4R 2CELL/5G 2WIFI 1 FT White - N type female</t>
  </si>
  <si>
    <t>PRO4R2L2W01WS</t>
  </si>
  <si>
    <t>PRO4R 2CELL/5G 2WIFI 1 FT White Short bolt</t>
  </si>
  <si>
    <t>PRO4R2L2W01WS-NF</t>
  </si>
  <si>
    <t>PRO4R 2CELL/5G 2WIFI 1 FT White Short bolt - N type female</t>
  </si>
  <si>
    <t>PRO4R2L2W15B</t>
  </si>
  <si>
    <t xml:space="preserve">PRO4R 2CELL/5G 2WIFI 15 FT Black </t>
  </si>
  <si>
    <t>PRO4R2L2W15BS</t>
  </si>
  <si>
    <t>PRO4R 2CELL/5G 2WIFI 15 FT Black Short bolt</t>
  </si>
  <si>
    <t>PRO4R2L2W15W</t>
  </si>
  <si>
    <t>PRO4R 2CELL/5G 2WIFI 15 FT White</t>
  </si>
  <si>
    <t>PRO4R2L2W15WS</t>
  </si>
  <si>
    <t>PRO4R 2CELL/5G 2WIFI 15 FT White Short bolt</t>
  </si>
  <si>
    <t>PRO5R2L2WG01B</t>
  </si>
  <si>
    <t>PRO5R 2CELL/5G 2WIFI GPS 1 FT Black</t>
  </si>
  <si>
    <t>PRO5R2L2WG01B-NF</t>
  </si>
  <si>
    <t>PRO5R 2CELL/5G 2WIFI GPS 1 FT Black - N type female</t>
  </si>
  <si>
    <t>PRO5R2L2WG01BS</t>
  </si>
  <si>
    <t>PRO5R 2CELL/5G 2WIFI GPS 1 FT Black Short bolt</t>
  </si>
  <si>
    <t>PRO5R2L2WG01BS-NF</t>
  </si>
  <si>
    <t>PRO5R 2CELL/5G 2WIFI GPS 1 FT Black Short bolt N type female</t>
  </si>
  <si>
    <t>PRO5R2L2WG01W</t>
  </si>
  <si>
    <t>PRO5R 2CELL/5G 2WIFI GPS 1 FT White</t>
  </si>
  <si>
    <t>PRO5R2L2WG01W-NF</t>
  </si>
  <si>
    <t>PRO5R 2CELL/5G 2WIFI GPS 1 FT White - N type female</t>
  </si>
  <si>
    <t>PRO5R2L2WG01WS</t>
  </si>
  <si>
    <t>PRO5R 2CELL/5G 2WIFI GPS 1 FT White Short bolt</t>
  </si>
  <si>
    <t>PRO5R2L2WG01WS-NF</t>
  </si>
  <si>
    <t>PRO5R 2CELL/5G 2WIFI GPS 1 FT White Short bolt - N type female</t>
  </si>
  <si>
    <t>PRO5R2L2WG15B</t>
  </si>
  <si>
    <t>PRO5R 2CELL/5G 2WIFI GPS 15 FT Black</t>
  </si>
  <si>
    <t>PRO5R2L2WG15BS</t>
  </si>
  <si>
    <t>PRO5R 2CELL/5G 2WIFI GPS 15 FT Black Short bolt</t>
  </si>
  <si>
    <t>PRO5R2L2WG15W</t>
  </si>
  <si>
    <t>PRO5R 2CELL/5G 2WIFI GPS 15 FT White</t>
  </si>
  <si>
    <t>PRO5R2L2WG15WS</t>
  </si>
  <si>
    <t>PRO5R 2CELL/5G 2WIFI GPS 15 FT White Short bolt</t>
  </si>
  <si>
    <t>PRO6R2L3WG01B</t>
  </si>
  <si>
    <t>PRO6R 2CELL/5G 3WIFI GPS 1 FT Black</t>
  </si>
  <si>
    <t>PRO6R2L3WG01B-NF</t>
  </si>
  <si>
    <t>PRO6R 2CELL/5G 3WIFI GPS 1 FT Black - N type female</t>
  </si>
  <si>
    <t>PRO6R2L3WG01BS</t>
  </si>
  <si>
    <t>PRO6R 2CELL/5G 3WIFI GPS 1 FT Black Short bolt</t>
  </si>
  <si>
    <t>PRO6R2L3WG01BS-NF</t>
  </si>
  <si>
    <t>PRO6R 2CELL/5G 3WIFI GPS 1 FT Black Short bolt - N type female</t>
  </si>
  <si>
    <t>PRO6R2L3WG01W</t>
  </si>
  <si>
    <t>PRO6R 2CELL/5G 3WIFI GPS 1 FT White</t>
  </si>
  <si>
    <t>PRO6R2L3WG01W-NF</t>
  </si>
  <si>
    <t>PRO6R 2CELL/5G 3WIFI GPS 1 FT White - N type female</t>
  </si>
  <si>
    <t>PRO6R2L3WG01WS</t>
  </si>
  <si>
    <t>PRO6R 2CELL/5G 3WIFI GPS 1 FT White Short bolt</t>
  </si>
  <si>
    <t>PRO6R2L3WG01WS-NF</t>
  </si>
  <si>
    <t>PRO6R 2CELL/5G 3WIFI GPS 1 FT White Short bolt - N type female</t>
  </si>
  <si>
    <t>PRO6R2L3WG15B</t>
  </si>
  <si>
    <t>PRO6R 2CELL/5G 3WIFI GPS 15 FT Black</t>
  </si>
  <si>
    <t>PRO6R2L3WG15BS</t>
  </si>
  <si>
    <t>PRO6R 2CELL/5G 3WIFI GPS 15 FT Black Short Bolt</t>
  </si>
  <si>
    <t>PRO6R2L3WG15W</t>
  </si>
  <si>
    <t>PRO6R 2CELL/5G 3WIFI GPS 15 FT White</t>
  </si>
  <si>
    <t>PRO6R2L3WG15WS</t>
  </si>
  <si>
    <t>PRO6R 2CELL/5G 3WIFI GPS 15 FT White Short Bolt</t>
  </si>
  <si>
    <t>Springer Spaniel</t>
  </si>
  <si>
    <t>PRO2SS2LW</t>
  </si>
  <si>
    <t>PRO2SS 2 CELL/5G, White, SMA Male</t>
  </si>
  <si>
    <t>PRO4SS2L2WW</t>
  </si>
  <si>
    <t>PRO4SS 2 CELL/5G, 2 WiFi, White, SMA Male</t>
  </si>
  <si>
    <t>PRO5SS2L2WGW</t>
  </si>
  <si>
    <t>PRO5SS 2 CELL/5G, 2 WiFi, GPS, White, SMA Male</t>
  </si>
  <si>
    <t>PRO6SS4L2WW</t>
  </si>
  <si>
    <t>PRO6SS 4 CELL/5G, 2 WiFi, White, SMA Male</t>
  </si>
  <si>
    <t>St. Bernard</t>
  </si>
  <si>
    <t>PRO9SB4L4WG</t>
  </si>
  <si>
    <t xml:space="preserve">PRO9SB 4 CELL/5G 4 WIFI GPS </t>
  </si>
  <si>
    <t>PRO9SB4L4WG-A</t>
  </si>
  <si>
    <t>PRO9SB 4 CELL/5G 4 WIFI GPS; router mount plate, top cover, AC adapter</t>
  </si>
  <si>
    <t>PRO9SB4L4WG-G</t>
  </si>
  <si>
    <t>PRO9SB 4 CELL/5G 4 WIFI GPS; router mount plate, top cover, battery tray ,4 RJ45, DC Barrel , fan, USB port (BATTERY NOT INCLUDED)</t>
  </si>
  <si>
    <t>PRO9SB4L4WG-L</t>
  </si>
  <si>
    <t>PRO9SB 4 CELL/5G 4 WIFI GPS; router mount plate, top cover, 4 RJ45, AC adapter, fan</t>
  </si>
  <si>
    <t>THUNDERBIRD</t>
  </si>
  <si>
    <t>PTATBLB</t>
  </si>
  <si>
    <t xml:space="preserve">PTATB  1 CELL/5G Paddle </t>
  </si>
  <si>
    <t>Weimaraner</t>
  </si>
  <si>
    <t>PTAWM2W01W</t>
  </si>
  <si>
    <t>WM 2WIFI 1 FT White</t>
  </si>
  <si>
    <t>PTAWM2W01W-NF</t>
  </si>
  <si>
    <t>PTAWM2W15W</t>
  </si>
  <si>
    <t>WM 2WIFI 15 FT White</t>
  </si>
  <si>
    <t xml:space="preserve">PRO13N 8CELL/5G 4WIFI GPS  </t>
  </si>
  <si>
    <t>PRO13N8L4WG-L</t>
  </si>
  <si>
    <t>PRO13N 8CELL/5G 4WIFI GPS; router mount plate, top cover, (4) RJ45 ports, USB port, AC adapter, fan, battery straps  (BATTERY NOT INCLUDED)</t>
  </si>
  <si>
    <t>Pole Mount Bracket - (Collie)</t>
  </si>
  <si>
    <t>PTA0149-F</t>
  </si>
  <si>
    <t>Pole Mount Bracket with horizontal and vertical mounting holes- (Chihuahua, Collie, Doberman, Rottweiler)</t>
  </si>
  <si>
    <t>Pole Mount Bracket- (Husky, Great Pyrenees)</t>
  </si>
  <si>
    <t>PTA0149H-F</t>
  </si>
  <si>
    <t>Pole Mount Bracket with horizontal and vertical mounting holes- (Husky, Belgian Shepherd, K9, Australian Shepherd)</t>
  </si>
  <si>
    <t xml:space="preserve">PTA0149H-MG </t>
  </si>
  <si>
    <t>Pole Mount Bracket- (Husky, Belgian Shepherd, K9) Marine Grade</t>
  </si>
  <si>
    <t>PTA0149H-MG -B</t>
  </si>
  <si>
    <t>Pole Mount Bracket- (Husky, Belgian Shepherd, K9) Marine Grade, Black</t>
  </si>
  <si>
    <t>PTA0149H-MG -W</t>
  </si>
  <si>
    <t>Pole Mount Bracket- (Husky,Great Pyranseese) Marine Grade, White</t>
  </si>
  <si>
    <t>PTA0149H-W</t>
  </si>
  <si>
    <t xml:space="preserve">Wall Mount Bracket- (Husky, Great Pyrenees) </t>
  </si>
  <si>
    <t>PTA0149-MG-W</t>
  </si>
  <si>
    <t>Pole Mount Bracket - (Doberman) Marine Grade</t>
  </si>
  <si>
    <t xml:space="preserve">Magnetic Mount - large hole (Belgian Shepherd, K9, Australian Shepherd) </t>
  </si>
  <si>
    <t>Magnetic Mount - small hole (Doberman, Rottweiler, Border Collie, Chihuahua)</t>
  </si>
  <si>
    <t>Gasket adapter for  2020 Charger (Doberman and Rottweiler)</t>
  </si>
  <si>
    <t>Gasket adapter for  2020 Explorer (Doberman and Rottweiler)</t>
  </si>
  <si>
    <t>Gasket adapter for  2020 Explorer (Belgian Shepherd)</t>
  </si>
  <si>
    <t>Gasket adapter for  2020 Charger (Belgian Shepherd)</t>
  </si>
  <si>
    <t>PTA0390</t>
  </si>
  <si>
    <t>Base plate and top plate for Newfoundland case antenna</t>
  </si>
  <si>
    <t>PTA0392</t>
  </si>
  <si>
    <t>Base plate/router mount assembly for Golden Retriever</t>
  </si>
  <si>
    <t>PTA0394</t>
  </si>
  <si>
    <t>Base plate/router mount assembly for St. Bernard</t>
  </si>
  <si>
    <t>PTA0476</t>
  </si>
  <si>
    <t>Surge Arrester SMA(F) to SMA(F)</t>
  </si>
  <si>
    <t>PTA0487</t>
  </si>
  <si>
    <t>Top cover and battery tray for Bernese Mountain Dog</t>
  </si>
  <si>
    <t>PTA0511</t>
  </si>
  <si>
    <t>Chargetech 20K battery</t>
  </si>
  <si>
    <t>PTA0587</t>
  </si>
  <si>
    <t>Ground plane with adhesive back; 20"x20", can be cut to size</t>
  </si>
  <si>
    <t>PTA0637</t>
  </si>
  <si>
    <t>Pole/wall bracket - (Chihuahua, Border Collie, Doberman Rottweiler)</t>
  </si>
  <si>
    <t>PTA0638</t>
  </si>
  <si>
    <t>Pole/wall bracket - (Australian Shepherd, Belgian Shepherd, Irish Setter,K9 )</t>
  </si>
  <si>
    <t>PTA0640</t>
  </si>
  <si>
    <t>Wall bracket - (NO predrilled holes,Australian Shepherd,Belgian Shepherd, K9, Irish Setter)</t>
  </si>
  <si>
    <t>PTA0641</t>
  </si>
  <si>
    <t>Roof/Wall bracket (NO pole mounting hardware; optional mount for Australian Shepherd, Belgian Shepherd, Irish Setter, K9</t>
  </si>
  <si>
    <t>PTA0643</t>
  </si>
  <si>
    <t>Gasket adapter for 2021 Ford Explorer, Belgian Shepherd</t>
  </si>
  <si>
    <t>PTA0644</t>
  </si>
  <si>
    <t>Gasket adapter for 2021 Ford Explorer, Doberman and Rottweiler</t>
  </si>
  <si>
    <t>PTA0656</t>
  </si>
  <si>
    <t>Suction Cup Mount, 1.0" dia Hole</t>
  </si>
  <si>
    <t>PTA0657</t>
  </si>
  <si>
    <t>Suction Cup Mount, 1.5" dia Hole</t>
  </si>
  <si>
    <t>PTA0711  </t>
  </si>
  <si>
    <t>Type D FAKRA to SMA(F) Adapter, BORDEAUX- CELL/5G</t>
  </si>
  <si>
    <t>PTA0712  </t>
  </si>
  <si>
    <t>Type I FAKRA to RPSMA(F) Adapter, BEIGE - WIFI</t>
  </si>
  <si>
    <t>PTA0713  </t>
  </si>
  <si>
    <t>Type Z FAKRA to RPSMA(F) Adapter, WATER BLUE- BLUETOOTH</t>
  </si>
  <si>
    <t>PTA0714  </t>
  </si>
  <si>
    <t>Type C FAKRA to SMA(F) Adapter, BLUE-GPS</t>
  </si>
  <si>
    <t>PTA0721</t>
  </si>
  <si>
    <t>Pole mount bracket, Heavy Duty, High Vibration for Husky, Great Pyrenees</t>
  </si>
  <si>
    <t>PTA0736</t>
  </si>
  <si>
    <t xml:space="preserve">Surge Arrester N(F) to N(M) </t>
  </si>
  <si>
    <t>PTA0756</t>
  </si>
  <si>
    <t>L Bracket, 1" hole, wall mount</t>
  </si>
  <si>
    <t>PTA0766</t>
  </si>
  <si>
    <t>Gasket adapter for cuved roof vehicles  (Australian Shepherd)</t>
  </si>
  <si>
    <t>PTA0797</t>
  </si>
  <si>
    <t>SMA(F) to TS9 male adapter connector</t>
  </si>
  <si>
    <t>LMR19512</t>
  </si>
  <si>
    <t>Parsec Jumper cable of LMR195 N type female to SMA male</t>
  </si>
  <si>
    <t>LMR19512RP</t>
  </si>
  <si>
    <t>1FT  Jumper cable- Reverse polarity</t>
  </si>
  <si>
    <t>PC2002L10SFSM</t>
  </si>
  <si>
    <t>LSR200 Cable kit; 2-in-1 antenna 10 ft</t>
  </si>
  <si>
    <t>PC2002L15SFSM</t>
  </si>
  <si>
    <t>LSR200 Cable kit; 2-in-1 antenna 15 ft</t>
  </si>
  <si>
    <t>PC2002L20SFSM</t>
  </si>
  <si>
    <t>LSR200 Cable kit; 2-in-1 antenna 20 ft</t>
  </si>
  <si>
    <t>PC2002L2WG10SFSM</t>
  </si>
  <si>
    <t>LSR200 Cable kit; 5-in-1 antenna 10 ft</t>
  </si>
  <si>
    <t>PC2002L2WG15SFSM</t>
  </si>
  <si>
    <t>LSR200 Cable kit; 5-in-1 antenna 15 ft</t>
  </si>
  <si>
    <t>PC2002L2WG20SFSM</t>
  </si>
  <si>
    <t>LSR200 Cable kit; 5-in-1 antenna 20 ft</t>
  </si>
  <si>
    <t>PC2002L3WG10SFSM</t>
  </si>
  <si>
    <t>LSR200 Cable kit; 6-in-1 antenna 10 ft</t>
  </si>
  <si>
    <t>PC2002L3WG15SFSM</t>
  </si>
  <si>
    <t>LSR200 Cable kit; 6-in-1 antenna 15 ft</t>
  </si>
  <si>
    <t>PC2002L3WG20SFSM</t>
  </si>
  <si>
    <t>LSR200 Cable kit; 6-in-1 antenna 20 ft</t>
  </si>
  <si>
    <t>PC2002LG10SFSM</t>
  </si>
  <si>
    <t>LSR200 Cable kit; 3-in-1 antenna 10 ft</t>
  </si>
  <si>
    <t>PC2002LG15SFSM</t>
  </si>
  <si>
    <t>LSR200 Cable kit; 3-in-1 antenna 15 ft</t>
  </si>
  <si>
    <t>PC2002LG20SFSM</t>
  </si>
  <si>
    <t>LSR200 Cable kit; 3-in-1 antenna 20 ft</t>
  </si>
  <si>
    <t>PC2004L10SFSM</t>
  </si>
  <si>
    <t>LSR200 Cable kit; 4-in-1 antenna 10 ft</t>
  </si>
  <si>
    <t>PC2004L14NM</t>
  </si>
  <si>
    <t>LSR200 Cable kit; 2-in-1 antenna 14 ft</t>
  </si>
  <si>
    <t>PC2004L15SFSM</t>
  </si>
  <si>
    <t>LSR200 Cable kit; 4-in-1 antenna 15 ft</t>
  </si>
  <si>
    <t>PC2004L2WG15SFSM</t>
  </si>
  <si>
    <t>LSR200 Cable kit; 7-in-1 antenna 15 ft</t>
  </si>
  <si>
    <t>PC2004L4WG10SFSM</t>
  </si>
  <si>
    <t>LSR200 Cable kit; 9-in-1 antenna 10 ft</t>
  </si>
  <si>
    <t>PC2004L4WG12SFSM</t>
  </si>
  <si>
    <t>LSR200 Cable kit; 9-in-1 antenna 12 ft</t>
  </si>
  <si>
    <t>PC2004L4WG15SFSM</t>
  </si>
  <si>
    <t>LSR200 Cable kit; 9-in-1 antenna 15 ft</t>
  </si>
  <si>
    <t>PC2004L4WG20SFSM</t>
  </si>
  <si>
    <t>LSR200 Cable kit; 9-in-1 antenna 20 ft</t>
  </si>
  <si>
    <t xml:space="preserve">PC200L01NFSF </t>
  </si>
  <si>
    <t>1FT  Jumper cable</t>
  </si>
  <si>
    <t>PC2402L2W40SFSM</t>
  </si>
  <si>
    <t>LSR240 Cable kit; 4-in-1 antenna 40 ft</t>
  </si>
  <si>
    <t>PC2402L2WG25SFSM</t>
  </si>
  <si>
    <t>LSR240 Cable kit; 5-in-1 antenna 25 ft</t>
  </si>
  <si>
    <t>PC2402L2WG30NMSM</t>
  </si>
  <si>
    <t>LSR240 Cable kit; 5-in-1 antenna 30 ft</t>
  </si>
  <si>
    <t>PC2402L2WG30SFSM</t>
  </si>
  <si>
    <t>PC2402L2WG40SFSM</t>
  </si>
  <si>
    <t>LSR240 Cable kit; 5-in-1 antenna 40 ft</t>
  </si>
  <si>
    <t>PC2402L30NMSM</t>
  </si>
  <si>
    <t>Parsec LMR240 Cable kit; 2-in-1 antenna 30 ft</t>
  </si>
  <si>
    <t xml:space="preserve">PC2402L30NMSM </t>
  </si>
  <si>
    <t>LSR240 Cabble kit; 2-in-1 antenna 30ft</t>
  </si>
  <si>
    <t>PC2402L30SFSM</t>
  </si>
  <si>
    <t>LSR240 Cable kit; 2-in-1 antenna 30 ft</t>
  </si>
  <si>
    <t>PC2402L3WG30SFSM</t>
  </si>
  <si>
    <t>LSR240 Cable kit; 6-in-1 antenna 30 ft</t>
  </si>
  <si>
    <t>PC2402L3WG40SFSM</t>
  </si>
  <si>
    <t>LSR240 Cable kit; 6-in-1 antenna 40 ft</t>
  </si>
  <si>
    <t>PC2402L40NMSM</t>
  </si>
  <si>
    <t>Parsec LMR240 Cable kit; 2-in-1 antenna 40 ft</t>
  </si>
  <si>
    <t xml:space="preserve">PC2402L40NMSM </t>
  </si>
  <si>
    <t>LSR240 Cabble kit; 2-in-1 antenna 40ft</t>
  </si>
  <si>
    <t>PC2402L40SFSM</t>
  </si>
  <si>
    <t>LSR240 Cable kit; 2-in-1 antenna 40 ft</t>
  </si>
  <si>
    <t>PC2402LG30SFSM</t>
  </si>
  <si>
    <t>LSR240 Cable kit; 3-in-1 antenna 30 ft</t>
  </si>
  <si>
    <t>PC2402LG40SFSM</t>
  </si>
  <si>
    <t>LSR240 Cable kit; 3-in-1 antenna 40 ft</t>
  </si>
  <si>
    <t>PC2402W30NMSM</t>
  </si>
  <si>
    <t>PC2402W30SFSM</t>
  </si>
  <si>
    <t>PC2402W40NMSM</t>
  </si>
  <si>
    <t>PC2402W40SFSM</t>
  </si>
  <si>
    <t>PC2404L03NM</t>
  </si>
  <si>
    <t>LSR200 Cable kit; 2-in-1 antenna 3 ft</t>
  </si>
  <si>
    <t>PC2404L25SFSM</t>
  </si>
  <si>
    <t>LSR240 Cable kit; 4-in-1 antenna 25 ft</t>
  </si>
  <si>
    <t>PC2404L25SM</t>
  </si>
  <si>
    <t>PC2404L2WBG40SFSM</t>
  </si>
  <si>
    <t>LSR240 Cable kit; 8-in-1 antenna 40 ft</t>
  </si>
  <si>
    <t>PC2404L2WG25SFSM</t>
  </si>
  <si>
    <t>LSR240 Cable kit; 7-in-1 antenna 25 ft</t>
  </si>
  <si>
    <t>PC2404L30NMSM</t>
  </si>
  <si>
    <t>LSR240 Cable kit; 4-in-1 antenna 30 ft</t>
  </si>
  <si>
    <t>PC2404L30SFSM</t>
  </si>
  <si>
    <t>PC2404L40SFSM</t>
  </si>
  <si>
    <t>PC2404L4WG25SFSM</t>
  </si>
  <si>
    <t>LSR240 Cable kit; 9-in-1 antenna 25 ft</t>
  </si>
  <si>
    <t>PC2404L4WG30NMSM</t>
  </si>
  <si>
    <t>LSR240 Cable kit; 9-in-1 antenna 30 ft</t>
  </si>
  <si>
    <t>PC2404L4WG30SFSM</t>
  </si>
  <si>
    <t>PC2404L4WG40SFSM</t>
  </si>
  <si>
    <t>LSR240 Cable kit; 9-in-1 antenna 40 ft</t>
  </si>
  <si>
    <t>PC2404LG25SFSM</t>
  </si>
  <si>
    <t xml:space="preserve">PC2404LG30SFSM </t>
  </si>
  <si>
    <t>LSR240 Cable kit; 5-in-1 antenna 30ft</t>
  </si>
  <si>
    <t>PC2404LG40SFSM</t>
  </si>
  <si>
    <t>PC2408L2WBG20SFSM</t>
  </si>
  <si>
    <t>Parsec LMR240 cable kit 20 ft, 8 CELL, 2 WIFI, Bluetooth, GPS, SMA(F) – SMA(M) connectors.</t>
  </si>
  <si>
    <t>PC2408L2WBG25SFSM</t>
  </si>
  <si>
    <t>Parsec LMR240 cable kit 25 ft, 8 CELL, 2 WIFI, Bluetooth, GPS, SMA(F) – SMA(M) connectors.</t>
  </si>
  <si>
    <t>PC4002L100NM</t>
  </si>
  <si>
    <t>LSR400 Cable kit; 2-in-1 antenna 100 ft</t>
  </si>
  <si>
    <t>PC4002L25NM</t>
  </si>
  <si>
    <t>LSR400 Cable kit; 2-in-1 antenna 25 ft</t>
  </si>
  <si>
    <t>PC4002L50NM</t>
  </si>
  <si>
    <t>LSR400 Cable kit; 2-in-1 antenna 50 ft</t>
  </si>
  <si>
    <t>PC4004L100NM</t>
  </si>
  <si>
    <t>LSR400 Cable kit; 4-in-1 antenna 100 ft</t>
  </si>
  <si>
    <t>PC4004L125NM</t>
  </si>
  <si>
    <t>LSR400 Cable kit; 4-in-1 antenna 125 ft</t>
  </si>
  <si>
    <t>PC4004L250NM</t>
  </si>
  <si>
    <t>LSR400 Cable kit; 4-in-1 antenna 250 ft</t>
  </si>
  <si>
    <t>PC4004L25NM</t>
  </si>
  <si>
    <t>LSR400 Cable kit; 4-in-1 antenna 25 ft</t>
  </si>
  <si>
    <t>PC4004L4WG150NM</t>
  </si>
  <si>
    <t>LSR400 Cable kit; 9-in-1 antenna 150 ft</t>
  </si>
  <si>
    <t>PC4004L50NM</t>
  </si>
  <si>
    <t>LSR400 Cable kit; 4-in-1 antenna 50 ft</t>
  </si>
  <si>
    <t>PC4004L6WG50NM</t>
  </si>
  <si>
    <t>LSR400 Cable kit; 11-in-1 antenna 50 ft</t>
  </si>
  <si>
    <t>PC4004L75NM</t>
  </si>
  <si>
    <t>LSR400 Cable kit; 4-in-1 antenna 75 ft</t>
  </si>
  <si>
    <t>PC4004LG100NM</t>
  </si>
  <si>
    <t>LSR400 Cable kit; 5-in-1 antenna 100 ft</t>
  </si>
  <si>
    <t>PC4004LG125NM</t>
  </si>
  <si>
    <t>LSR400 Cable kit; 5-in-1 antenna 125 ft</t>
  </si>
  <si>
    <t>PC4004LG25NM</t>
  </si>
  <si>
    <t>LSR400 Cable kit; 5-in-1 antenna 25 ft</t>
  </si>
  <si>
    <t>PC4004LG50NM</t>
  </si>
  <si>
    <t>LSR400 Cable kit; 5-in-1 antenna 50 ft</t>
  </si>
  <si>
    <t>PC4004LG75NM</t>
  </si>
  <si>
    <t>LSR400 Cable kit; 5-in-1 antenna 75 ft</t>
  </si>
  <si>
    <t>PC400L100NM</t>
  </si>
  <si>
    <t>LSR400 Cable; 100 ft</t>
  </si>
  <si>
    <t>PC400L50NM</t>
  </si>
  <si>
    <t>LSR400 Cable; 50ft</t>
  </si>
  <si>
    <t>Panorama</t>
  </si>
  <si>
    <t>AG19B-16-SM</t>
  </si>
  <si>
    <t>AG19B Omni MIMO 2 x 4G CBRS 5G NR Antenna w/L-Bracket Mount - Includes 2 x 16ft Coax Cable - SMA Male.</t>
  </si>
  <si>
    <t>ASFC-155-U2-B1 </t>
  </si>
  <si>
    <t>Panorama Whips</t>
  </si>
  <si>
    <t>BATGM-7-60</t>
  </si>
  <si>
    <t>GPS/GNSS/MIMO CELL ANTENNA</t>
  </si>
  <si>
    <t>BATGM-7-60-24-58</t>
  </si>
  <si>
    <t>GPS/GNSS/MIMO CELL&amp;WIFI ANT 3m SMA</t>
  </si>
  <si>
    <t>BATGM-7-60-S24-58</t>
  </si>
  <si>
    <t>GPS/GNSS/MIMO CELL&amp; SISO WIFI ANT</t>
  </si>
  <si>
    <t>BATM-7-60</t>
  </si>
  <si>
    <t>DASH MOUNT MIMO CELL ANT 3m SMA</t>
  </si>
  <si>
    <t>BSGM-6-60-05NJ</t>
  </si>
  <si>
    <t>3 in 1 - Needs 3 Additional Cables* 4G/5G MIMO OMNI TUBE ANTENNA GPS/GNSS  0.5m N(f)</t>
  </si>
  <si>
    <t>BSGM-6-60-5SP</t>
  </si>
  <si>
    <t>3 in 1 - 5m/16' Cables 4G/5G MIMO OMNI TUBE ANTENNA GPS/GNSS  5m SMA(m)</t>
  </si>
  <si>
    <t>BS-IN2729</t>
  </si>
  <si>
    <t>BSM-6-60 0.5m N(f) - LSE. 10m/33' C240 N(m)-SMA(m) CABLES</t>
  </si>
  <si>
    <t>BS-IN2730</t>
  </si>
  <si>
    <t>BSM-6-60 0.5m N(f) - LSE. 15m/50' C240 N(m)-SMA(m) CABLES</t>
  </si>
  <si>
    <t>BS-IN2731</t>
  </si>
  <si>
    <t>BSM-6-60 0.5m N(f) - LSE. 30m/100' C400 N(m)-N(m) &amp; 1m/3' CS32 N(f)-SMA(m) CABLES</t>
  </si>
  <si>
    <t>BSM-6-60-05NJ</t>
  </si>
  <si>
    <t>2 in 1 - Needs 2 Additional Cables* 4G/5G MIMO OMNI TUBE ANTENNA 0.5 m N (f)</t>
  </si>
  <si>
    <t>BSM-6-60-5SP</t>
  </si>
  <si>
    <t>2 in 1 - 5m/16' Cables 4G/5G MIMO OMNI TUBE ANTENNA 5m SMA(m)</t>
  </si>
  <si>
    <t>C23FP-10SMAP </t>
  </si>
  <si>
    <t>Panorama GPS Cable from GPSD #2 to Patrol PC</t>
  </si>
  <si>
    <t>C240N-10SP</t>
  </si>
  <si>
    <t>N(m) T0 SMA(m) 10m CS240 CABLE</t>
  </si>
  <si>
    <t>C240N-15SP</t>
  </si>
  <si>
    <t>N(m) T0 SMA(m) 15m CS240 CABLE</t>
  </si>
  <si>
    <t>C29F-5M </t>
  </si>
  <si>
    <t>Panorama Whips to Radio</t>
  </si>
  <si>
    <t>C29F-5SP </t>
  </si>
  <si>
    <t>Panorama GPS Cable from GPS Splitter to Radio</t>
  </si>
  <si>
    <t>C29FP-5F </t>
  </si>
  <si>
    <t>Panorama GPS Cable from GPSD #1 to GPS Splitter</t>
  </si>
  <si>
    <t>C29SP-5SJ </t>
  </si>
  <si>
    <t>Panorama LTE Cables to Router</t>
  </si>
  <si>
    <t>C32SP-1NJ-5GA</t>
  </si>
  <si>
    <t>1m CS32 CABLE ASSY SMA(m) - SMA(f)- 5GA (required with C400NP-30NP)</t>
  </si>
  <si>
    <t>C32SP-1NJ-5GB</t>
  </si>
  <si>
    <t>1m CS32 CABLE ASSY SMA(m) - SMA(f)- 5GB (required with C400NP-30NP)</t>
  </si>
  <si>
    <t>C32SP-1NJ-5GC</t>
  </si>
  <si>
    <t>1m CS32 CABLE ASSY SMA(m) - SMA(f)- 5GC (required with C400NP-30NP)</t>
  </si>
  <si>
    <t>C32SP-1NJ-5GD</t>
  </si>
  <si>
    <t>1m CS32 CABLE ASSY SMA(m) - SMA(f)- 5GD (required with C400NP-30NP)</t>
  </si>
  <si>
    <t>C32SP-5SMARV </t>
  </si>
  <si>
    <t>Panorama Wi-Fi Cables to Router</t>
  </si>
  <si>
    <t>C400NP-30NP</t>
  </si>
  <si>
    <t xml:space="preserve">N(m)-N(m) 30m C400 CABLE ASSY </t>
  </si>
  <si>
    <t>DMM4-6-60-2SP</t>
  </si>
  <si>
    <t>M'BAND 4G/5G 4x4 MIMO DESK MNT ANT 2m SMA(m)</t>
  </si>
  <si>
    <t>DMM-6-60-2SP</t>
  </si>
  <si>
    <t>2 in 1 - 5G 600-6000MHz Desktop/Window Mount 2m/6' Cables</t>
  </si>
  <si>
    <t>DMM-7-38-2SP</t>
  </si>
  <si>
    <t>2 in 1 - 4G/5G/CBRS Desktop/Window Mount 2m/6' Cables</t>
  </si>
  <si>
    <t>DPD-GPS </t>
  </si>
  <si>
    <t>Panorama GPS Splitter</t>
  </si>
  <si>
    <t>DW-IN2713</t>
  </si>
  <si>
    <t>DWMM4-6-60 0.5m N(f) - LSE 10m/33' C240 N(m)-SMA(m) CABLES</t>
  </si>
  <si>
    <t>DW-IN2714</t>
  </si>
  <si>
    <t>DWMM4-6-60 0.5m N(f) - LSE 15m/50' C240 N(m)-SMA(m) CABLES</t>
  </si>
  <si>
    <t>DW-IN2715</t>
  </si>
  <si>
    <t>DWMM4-6-60 0.5m N(f) - LSE 30m C400 N(m)-N(m) + 1m C32 100' CABLES</t>
  </si>
  <si>
    <t>DWMM4-6-60-5NP</t>
  </si>
  <si>
    <t>WALL DESK MOUNT 4x4 4G/5G ANT 5m N(m)</t>
  </si>
  <si>
    <t>DWMM4-6-60-5SP</t>
  </si>
  <si>
    <t>WALL DESK MOUNT 4x4 4G/5G ANT 5m SMA(m)</t>
  </si>
  <si>
    <t>DWMM4G-6-60-05NJ</t>
  </si>
  <si>
    <t>WALL DESK MOUNT 4x4 4G/5G GNSS ANT 0.5m N(f)</t>
  </si>
  <si>
    <t>DWMM4G-6-60-5NP</t>
  </si>
  <si>
    <t>WALL DESK MOUNT 4x4 4G/5G GNSS ANT 5m N(m)</t>
  </si>
  <si>
    <t>DWMM4G-6-60-5SP</t>
  </si>
  <si>
    <t>WALL DESK MOUNT 4x4 4G/5G GNSS ANT 5m SMA (m)</t>
  </si>
  <si>
    <t>FI-IN2682</t>
  </si>
  <si>
    <t>4 in 1 - 5m/16' Cables 4-IN-1 SHKFIN KIT - FIND4-6-60 + FITTED C32 5m CABLES - BLACK</t>
  </si>
  <si>
    <t>FI-IN2682-W</t>
  </si>
  <si>
    <t>4 in 1 - 5m/16' Cables 4-IN-1 SHKFIN KIT - FIND4-6-60 + FITTED C32 5m CABLES - WHITE</t>
  </si>
  <si>
    <t>GP-IN2148</t>
  </si>
  <si>
    <t xml:space="preserve">GPSD+/C29/C32/C23/CABLES KIT              </t>
  </si>
  <si>
    <t>GP-IN2670</t>
  </si>
  <si>
    <t>9-IN-1 SHKFIN KIT - GPSD4-6-60-Q + FITTED C29/C32 5m CABLES</t>
  </si>
  <si>
    <t>GP-IN2670-LC</t>
  </si>
  <si>
    <t>9-IN-1 SHKFIN KIT - GPSD4-6-60-Q + LOOSE C29/C32 5m CABLES</t>
  </si>
  <si>
    <t>GP-IN2679</t>
  </si>
  <si>
    <t>8-IN-1 SHKFIN KIT - GPSD4-6-60-T + FITTED C29/C32 5m CABLES - BLK</t>
  </si>
  <si>
    <t>GP-IN2679-LC</t>
  </si>
  <si>
    <t>8-IN-1 SHKFIN KIT - GPSD4-6-60-T + LOOSE C29/C32 5m CABLES - BLK</t>
  </si>
  <si>
    <t>GP-IN2680</t>
  </si>
  <si>
    <t>7-IN-1 SHKFIN KIT - GPSD4-6-60-D + FITTED C29/C32 5m CABLES - BLK</t>
  </si>
  <si>
    <t>GP-IN2680-LC</t>
  </si>
  <si>
    <t>7-IN-1 SHKFIN KIT - GPSD4-6-60-D + LOOSE C29/C32 5m CABLES - BLK</t>
  </si>
  <si>
    <t>GP-IN2712</t>
  </si>
  <si>
    <t>5 in 1 - 5m/16' Cables 6-IN-1 SHKFIN KIT - GPSD4-6-60 + FITTED C29/C32 5m CABLES - BLACK</t>
  </si>
  <si>
    <t>GP-IN2712-W</t>
  </si>
  <si>
    <t>5 in 1 - 5m/16' Cables 6-IN-1 SHKFIN KIT - GPSD4-6-60 + FITTED C29/C32 5m CABLES - WHITE</t>
  </si>
  <si>
    <t>GP-IN2732-LC</t>
  </si>
  <si>
    <t>11 in 1 - 5m/16' Loose Cables 11-IN-1 SHKFIN KIT - GPSD4-6-60-H + LOOSE C29/C32 5m CABLES - BLACK</t>
  </si>
  <si>
    <t>GP-IN2732-W-LC</t>
  </si>
  <si>
    <t>11 in 1 - 5m/16' Loose Cables 11-IN-1 SHKFIN KIT - GPSD4-6-60-H + LOOSE C29/C32 5m CABLES - WHITE</t>
  </si>
  <si>
    <t>GPSD-7-27-24-58 </t>
  </si>
  <si>
    <t>Panorama Antenna Bases</t>
  </si>
  <si>
    <t>LG-IN2293-B</t>
  </si>
  <si>
    <t>Panorama 9IN1 DOME BLK 4LTE 4WIFI 1GPS</t>
  </si>
  <si>
    <t>LG-IN2444</t>
  </si>
  <si>
    <t>High performance 4x4 MiMo 4G/5G LTE cellular and GPS/GNSS antenna covering 617-960/1710-6000MHz. Low profile antenna with 5 functions in 1,
Kits with extension cables, black housing. Pairs with Branch E3000, AER2200; mobile IBR1700, MC400-1200m</t>
  </si>
  <si>
    <t>LG-IN2444-W</t>
  </si>
  <si>
    <t xml:space="preserve">High performance 4x4 MiMo 4G/5G LTE cellular and GPS/GNSS antenna covering 617-960/1710-6000MHz. Low profile antenna with 5 functions in 1,
Kits with extension cables, white housing. Pairs with Branch E3000, AER2200; mobile IBR1700, MC400-1200m </t>
  </si>
  <si>
    <t>LG-IN2445</t>
  </si>
  <si>
    <t>High performance 4x4 MiMo 4G/5G LTE cellular, 2x2 MiMo Dual Band WiFi  and GPS/GNSS active antenna covering 617-960/1710-6000MHz. Low profile antenna with 7 functions in 1, black housing. Pairs with IBR1700 series</t>
  </si>
  <si>
    <t>LG-IN2445-W</t>
  </si>
  <si>
    <t>High performance 4x4 MiMo 4G/5G LTE cellular, 2x2 MiMo Dual Band WiFi  and GPS/GNSS active antenna covering 617-960/1710-6000MHz. Low profile antenna with 7 functions in 1, white housing. Pairs with IBR1700 series</t>
  </si>
  <si>
    <t>LG-IN2446</t>
  </si>
  <si>
    <t>High performance 4x4 MiMo 4G/5G LTE cellular, Dual Band WiFi, and GPS/GNSS active antenna covering 617-960/1710-6000MHz. Low profile antenna with 9 functions in 1, Kits with extension cables, black housing. Pairs with Branch E3000; mobile IBR1700, MC400-1200m</t>
  </si>
  <si>
    <t>LG-IN2446-W</t>
  </si>
  <si>
    <t>High performance 4x4 MiMo 4G/5G LTE cellular, Dual Band WiFi, and GPS/GNSS active antenna covering 617-960/1710-6000MHz. Low profile antenna with 9 functions in 1, Kits with extension cables, white housing. Pairs with Branch E3000; mobile IBR1700, MC400-1200m</t>
  </si>
  <si>
    <t>LG-IN2447</t>
  </si>
  <si>
    <t>Panorama 11-in 1 5G Dome - Blk</t>
  </si>
  <si>
    <t>LG-IN2447-W</t>
  </si>
  <si>
    <t>Panorama 11-in 1 5G Dome - Wht</t>
  </si>
  <si>
    <t>LG-IN2448</t>
  </si>
  <si>
    <t>High performance 2x2 MiMo 4G/5G LTE cellular, 6x6 MiMo Dual Band WiFi  and GPS/GNSS active antenna covering 617-960/1710-6000MHz. Low profile antenna with 9 functions in 1, black housing. Pairs with IBR900 series</t>
  </si>
  <si>
    <t>LG-IN2448-W</t>
  </si>
  <si>
    <t>High performance 2x2 MiMo 4G/5G LTE cellular, 6x6 MiMo Dual Band WiFi  and GPS/GNSS active antenna covering 617-960/1710-6000MHz. Low profile antenna with 9 functions in 1, white housing. Pairs with IBR900 series</t>
  </si>
  <si>
    <t>LG-IN2456</t>
  </si>
  <si>
    <t>High performance 2x2 4G/5G MiMo LTE and GPS/GNSS active antenna covering 617-960/1710-6000MHz. Low profile antenna with 3 functions in 1, Kits with extension cables available for a range of LTE routers. Black housing. Pairs with Branch AER2200, AER1600, CBA 850; mobile IBR900; IOT IBR600 series</t>
  </si>
  <si>
    <t>LG-IN2456-W</t>
  </si>
  <si>
    <t>High performance 2x2 4G/5G MiMo LTE and GPS/GNSS active antenna covering 617-960/1710-6000MHz. Low profile antenna with 3 functions in 1, Kits with extension cables available for a range of LTE routers. White housing. Pairs with Branch AER2200, AER1600, CBA 850; mobile IBR900; IOT IBR600 series</t>
  </si>
  <si>
    <t>LG-IN2457</t>
  </si>
  <si>
    <t>High performance 2x2 MiMo 4G/5G LTE cellular, 2x2 MiMo Dual Band WiFi and GPS/GNSS active antenna covering 617-960/1710-6000MHz. Low profile antenna with 5 functions in 1, black housing. Pairs with mobile IBR900; IOT IBR600C series</t>
  </si>
  <si>
    <t>LG-IN2457-W</t>
  </si>
  <si>
    <t>High performance 2x2 MiMo 4G/5G LTE cellular, 2x2 MiMo Dual Band WiFi and GPS/GNSS active antenna covering 617-960/1710-6000MHz. Low profile antenna with 5 functions in 1, white housing. Pairs with mobile IBR900; IOT IBR600C series</t>
  </si>
  <si>
    <t>LG-IN2458</t>
  </si>
  <si>
    <t>High performance 2x2 MiMo 4G/5G LTE cellular, 6x6 MiMo Dual Band WiFi  and GPS/GNSS active antenna covering 617-960/1710-6000MHz. Low profile antenna with 9 functions in 1, black housing. Pairs with mobile IBR900 series</t>
  </si>
  <si>
    <t>LG-IN2458-W</t>
  </si>
  <si>
    <t>High performance 2x2 MiMo 4G/5G LTE cellular, 6x6 MiMo Dual Band WiFi  and GPS/GNSS active antenna covering 617-960/1710-6000MHz. Low profile antenna with 9 functions in 1, white housing. Pairs with mobile IBR900 series</t>
  </si>
  <si>
    <t>LG-IN2607</t>
  </si>
  <si>
    <t>8-IN-1 DOME ANT. KIT - FTD. 5m EXT. CABLES - BLACK - High performance 4x4 MiMo 4G/5G LTE cellular, 2x2 MiMo Dual Band WiFi, Bluetooth, and GPS/GNSS active antenna covering 617-960/1710-6000MHz. Low profile antenna with 8 functions in 1, Kits with extension cables, black housing. Pairs with Branch E3000; mobile R1900</t>
  </si>
  <si>
    <t>LG-IN2607-W</t>
  </si>
  <si>
    <t>8-IN-1 DOME ANT. KIT - FTD. 5m EXT. CABLES - WHITE - High performance 4x4 MiMo 4G/5G LTE cellular, 2x2 MiMo Dual Band WiFi, Bluetooth, and GPS/GNSS active antenna covering 617-960/1710-6000MHz. Low profile antenna with 8 functions in 1, Kits with extension cables, black housing. Pairs with Branch E3000; mobile R1900</t>
  </si>
  <si>
    <t>LGM4-24-58-5RPSP</t>
  </si>
  <si>
    <t>4x4 MiMo Dual Band WiFi and GPS/GNSS antenna covering 2.4-2.5/4.9-6GHz. Ultra low profile, Meets IP69K and IK10, 5m Flame Retardant CS32 cables with Reverse Polarity SMA Plugs, black housing. Pairs with E3000</t>
  </si>
  <si>
    <t>LGM4W-24-58-5RPSP</t>
  </si>
  <si>
    <t>4x4 MiMo Dual Band WiFi and GPS/GNSS antenna covering 2.4-2.5/4.9-6GHz. Ultra low profile, Meets IP69K and IK10, 5m Flame Retardant CS32 cables with Reverse Polarity SMA Plugs, white housing. Pairs with E3000</t>
  </si>
  <si>
    <t>LGMM-EXT-R-SLT</t>
  </si>
  <si>
    <t>LGMM THICK PANEL SLOTTED ADAPTOR KIT</t>
  </si>
  <si>
    <t>LP-IN2382</t>
  </si>
  <si>
    <t>Panorama 4X LTE ONLY DOME</t>
  </si>
  <si>
    <t>LP-IN2443</t>
  </si>
  <si>
    <t>High performance 4x4 4G/5G MiMo LTE antenna covering 617-960/1710-6000MHz. Low profile, black housing. Pairs with Branch AER2200; mobile IBR1700 series</t>
  </si>
  <si>
    <t>LP-IN2443-W</t>
  </si>
  <si>
    <t>High performance 4x4 4G/5G MiMo LTE antenna covering 617-960/1710-6000MHz. Low profile, white housing. Pairs with Branch AER2200; mobile IBR1700 series</t>
  </si>
  <si>
    <t>LP-IN2455</t>
  </si>
  <si>
    <t>High performance 2x2 4G/5G MiMo LTE antenna covering 617-960/1710-6000MHz. Low profile, black housing. Pairs with Branch AER2200, AER1600, CBA 850; IOT IBR600C, IBR200 series</t>
  </si>
  <si>
    <t>LP-IN2455-W</t>
  </si>
  <si>
    <t>High performance 2x2 4G/5G MiMo LTE antenna covering 617-960/1710-6000MHz. Low profile, white housing. Pairs with Branch AER2200, AER1600, CBA 850; IOT IBR600C, IBR200 series</t>
  </si>
  <si>
    <t>LPM2-24-58-5RPSP</t>
  </si>
  <si>
    <t>LOW PROF 2x2 2.4/5.0GHz 5m RPSP</t>
  </si>
  <si>
    <t>LPM2W-24-58-5RPSP</t>
  </si>
  <si>
    <t>LOW PROF 2x2 2.4/5.0GHz 5m RPSP WHT</t>
  </si>
  <si>
    <t>LPM3-24-58-5RPSP</t>
  </si>
  <si>
    <t>LOW PROF 3x3 2.4/5.0GHz 5m RPSP</t>
  </si>
  <si>
    <t>LPM3W-24-58-5RPSP</t>
  </si>
  <si>
    <t>LOW PROF 3x3 2.4/5.0GHz 5m RPSP WHT</t>
  </si>
  <si>
    <t>LPM4-24-58-4FIJ</t>
  </si>
  <si>
    <t>LOW PROF 4x4 2.4/5.0GHz 4m FAKIJ</t>
  </si>
  <si>
    <t>LPM4-24-58-5RPSP</t>
  </si>
  <si>
    <t>4x4 MiMo Dual Band WiFi antenna covering 2.4-2.5/4.9-6 GHz. Ultra low profile housing, meets IP69K and IK10, 5m Flame Retardant CS32 cables with Reverse Polarity SMA Plugs, black housing. Pairs with Branch E3000</t>
  </si>
  <si>
    <t>LPM4W-24-58-4FIJ</t>
  </si>
  <si>
    <t>LOW PROF 4x4 2.4/5.0GHz 4m FAKIJ - WHITE</t>
  </si>
  <si>
    <t>LPM4W-24-58-5RPSP</t>
  </si>
  <si>
    <t>LOW PROF 4x4 2.4/5.0GHz 5m RPSP WHT</t>
  </si>
  <si>
    <t>SAB-224</t>
  </si>
  <si>
    <t>GPSD MAG ADAPTOR</t>
  </si>
  <si>
    <t>SAB-225</t>
  </si>
  <si>
    <t>LGMM MAG ADAPTOR</t>
  </si>
  <si>
    <t>SAB-225T</t>
  </si>
  <si>
    <t>TALL PANEL ANT MAG ADAPTOR</t>
  </si>
  <si>
    <t>SAB-309</t>
  </si>
  <si>
    <t>LPMM ANT WALL/MAST STAINLESS STEEL BRACKET ASSEMBLY</t>
  </si>
  <si>
    <t>SAB-311</t>
  </si>
  <si>
    <t>GPSD4 MAG ADAPTOR BASE</t>
  </si>
  <si>
    <t>SAB-312</t>
  </si>
  <si>
    <t>GPSD4 RIBBED PANEL ADAPTOR KIT</t>
  </si>
  <si>
    <t>SAB-324-2</t>
  </si>
  <si>
    <t>(GPSD4 FORD INTERCEPTOR ADD ON RIB ADAPTER KIT)</t>
  </si>
  <si>
    <t>SH-IN2616</t>
  </si>
  <si>
    <t>3 IN 1 SHKG-6-60 SHKFIN ANT GNSS - BLK. 5m FTD EXT CBLS.</t>
  </si>
  <si>
    <t>SH-IN2616-LC</t>
  </si>
  <si>
    <t>3 IN 1 SHKG-6-60 SHKFIN ANT GNSS - BLK. 5m LSE EXT CBLS.</t>
  </si>
  <si>
    <t>SH-IN2616-W</t>
  </si>
  <si>
    <t>3 IN 1 SHKGW-6-60 SHKFIN ANT GNSS - WHT. 5m FTD EXT CBLS.</t>
  </si>
  <si>
    <t>SH-IN2616-W-LC</t>
  </si>
  <si>
    <t>3 IN 1 SHKGW-6-60 SHKFIN ANT GNSS - WHT. 5m LSE EXT CBLS.</t>
  </si>
  <si>
    <t>SH-IN2617</t>
  </si>
  <si>
    <t>5 IN 1 SHKG-6-60-DW SFIN ANT 2xWIFI GNSS-BLK.5m FTD EX CBLS</t>
  </si>
  <si>
    <t>SH-IN2617-LC</t>
  </si>
  <si>
    <t>5 IN 1 SHKG-6-60-DW SFIN ANT 2xWIFI GNSS-BLK.5m LSE EX CBLS</t>
  </si>
  <si>
    <t>SH-IN2617-W</t>
  </si>
  <si>
    <t>5 IN 1 SHKGW-6-60-DW SFIN ANT 2xWIFI GNSS-WHT.5m FTD EX CBLS</t>
  </si>
  <si>
    <t>SH-IN2617-W-LC</t>
  </si>
  <si>
    <t>5 IN 1 SHKGW-6-60-DW SFIN ANT 2xWIFI GNSS-WHT.5m LSE EX CBLS</t>
  </si>
  <si>
    <t>SH-IN2618</t>
  </si>
  <si>
    <t>6 IN 1 SHKG-6-60-TW SFIN ANT 3xWIFI GNSS-BLK.5m FTD EX CBLS</t>
  </si>
  <si>
    <t>SH-IN2618-LC</t>
  </si>
  <si>
    <t>6 IN 1 SHKG-6-60-TW SFIN ANT 3xWIFI GNSS-BLK.5m LSE EX CBLS</t>
  </si>
  <si>
    <t>SH-IN2618-W</t>
  </si>
  <si>
    <t>6 IN 1 SHKGW-6-60-TW SFIN ANT 3xWIFI GNSS-WHT.5m FTD EX CBLS</t>
  </si>
  <si>
    <t>SH-IN2618-W-LC</t>
  </si>
  <si>
    <t>6 IN 1 SHKGW-6-60-TW SFIN ANT 3xWIFI GNSS-WHT.5m LSE EX CBLS</t>
  </si>
  <si>
    <t>SH-IN2619</t>
  </si>
  <si>
    <t>7 IN 1 SHKG-6-60-QW SFIN ANT 4xWIFI GNSS-BLK.5m FTD EX CBLS</t>
  </si>
  <si>
    <t>SH-IN2619-LC</t>
  </si>
  <si>
    <t>7 IN 1 SHKG-6-60-QW SFIN ANT 4xWIFI GNSS-BLK.5m LSE EX CBLS</t>
  </si>
  <si>
    <t>SH-IN2619-W</t>
  </si>
  <si>
    <t>7 IN 1 SHKGW-6-60-QW SFIN ANT 4xWIFI GNSS-WHT.5m FTD EX CBLS</t>
  </si>
  <si>
    <t>SH-IN2619-W-LC</t>
  </si>
  <si>
    <t>7 IN 1 SHKGW-6-60-QW SFIN ANT 4xWIFI GNSS-WHT.5m LSE EX CBLS</t>
  </si>
  <si>
    <t>WM-IN2582-10</t>
  </si>
  <si>
    <t>WALL MNT 4x4 MiMo 600-6000MHz 10m CS240 EXT SMA(m) 4 in 1 - 10m/33' Cable Kit</t>
  </si>
  <si>
    <t>WM-IN2582-15</t>
  </si>
  <si>
    <t>WALL MNT 4x4 MiMo 600-6000MHz 15m CS240 EXT SMA(m) 4 in 1 - 15m/50' Cable Kit</t>
  </si>
  <si>
    <t>BATGM4-6-60</t>
  </si>
  <si>
    <t>4G/5G 4x4 MIMO + GPS DASH ANT. 3m SMA</t>
  </si>
  <si>
    <t>BATGM4-6-60-D</t>
  </si>
  <si>
    <t>4G/5G 4x4 MIMO + 2x Wifi + GPS DASH ANT. 3m SMA</t>
  </si>
  <si>
    <t>BATGM4-6-60-Q</t>
  </si>
  <si>
    <t>4G/5G 4x4 MIMO + 4x Wifi + GPSDASH ANT. 3m SMA</t>
  </si>
  <si>
    <t>BATGM4-6-60-T</t>
  </si>
  <si>
    <t>4G/5G 4x4 MIMO + 3x Wifi + GPSDASH ANT. 3m SMA</t>
  </si>
  <si>
    <t>DWMM4-6-60-05NJ</t>
  </si>
  <si>
    <t>WALL DESK MOUNT 4x4 4G/5G ANT 0.5m N(f)</t>
  </si>
  <si>
    <t>FI-IN2851</t>
  </si>
  <si>
    <t>4-IN-1 LOW PROFILE SHARKFIN KIT - FIND4-7-49 + FITTED C32 5m CABLES</t>
  </si>
  <si>
    <t>GP-IN2850</t>
  </si>
  <si>
    <t>7-IN-1 LOW PROFILE SHARKFIN KIT - GPSD4-7-49-D + FITTED C29/C32 5m CABLES</t>
  </si>
  <si>
    <t>GP-IN2855</t>
  </si>
  <si>
    <t>9-IN-1 LOW PROFILE SHARKFIN KIT - GPSD4-7-49-Q + FITTED C29/C32 5m CABLES</t>
  </si>
  <si>
    <t>LGADM4-7-42</t>
  </si>
  <si>
    <t>LOW PRO 4x4 4G/5G GPS/GNSS 2x2 WiFi IOT BLK ANT 2m CBL SMA/RPSMA</t>
  </si>
  <si>
    <t>LPAM4-7-42</t>
  </si>
  <si>
    <t>LOW PRO 4x4 4G/5G IOT BLK ANT 2m CBL SMA(m)</t>
  </si>
  <si>
    <t>SH-IN2440</t>
  </si>
  <si>
    <t>5 in 1 Sharkfin Blk- Ftd Ext Cab</t>
  </si>
  <si>
    <t>SH-IN2440-W</t>
  </si>
  <si>
    <t>5 in 1 Sharkfin Wht- Ftd Ext Cab</t>
  </si>
  <si>
    <t>WMM4G-6-60-05NJ</t>
  </si>
  <si>
    <t>WALL MNT 4x4 MiMo GAIN ANT 4G/5G 0.5M N(f)</t>
  </si>
  <si>
    <t>WMM4G-6-60-5NP</t>
  </si>
  <si>
    <t>WALL MNT 4x4 MiMo GAIN ANT 4G/5G 5m N(m)</t>
  </si>
  <si>
    <t>WMM4G-6-60-5SP</t>
  </si>
  <si>
    <t>WALL MNT 4x4 MiMo GAIN ANT 4G/5G 5m SMA(m)</t>
  </si>
  <si>
    <t>WMM4GG-6-60-05NJ</t>
  </si>
  <si>
    <t>WALL MNT 4x4 MiMo GAIN ANT 4G/5G GNSS 0.5m N(f)</t>
  </si>
  <si>
    <t>WMM4GG-6-60-5SP</t>
  </si>
  <si>
    <t>WALL MNT 4x4 MiMo GAIN ANT 4G/5G GNSS 5m SMA(m)</t>
  </si>
  <si>
    <t>WMM8G-7-38-03NJ</t>
  </si>
  <si>
    <t>MIMO WALL MNT  GAIN ANT 0.3m N(F) 2 in 1 - Needs 2 Additional Cables*</t>
  </si>
  <si>
    <t>WMM8G-7-38-5SP</t>
  </si>
  <si>
    <t>MIMO WALL MNT  GAIN ANT 5m SMAP 2 in 1 - 5m/15' Cables</t>
  </si>
  <si>
    <t>WMM8GG-7-38-03NJ</t>
  </si>
  <si>
    <t>GAIN M'BAND MIMO WALL MNT + GPS/GNSS  0.3M N JACKS - 3 in 1 - Needs 3 Additional Cables*</t>
  </si>
  <si>
    <t>WMM8GG-7-38-5SP</t>
  </si>
  <si>
    <t>GAIN M'BAND MIMO WALL MNT + GPS/GNSS 5m SMA(m) 3 in 1 - 5m/16' Cables</t>
  </si>
  <si>
    <t>Taoglas</t>
  </si>
  <si>
    <t>CAB.J246.ew</t>
  </si>
  <si>
    <t>Fakra Code D Violet Straight Jack to SMA(M) 3000mm TGC-200 - LTE 1</t>
  </si>
  <si>
    <t>CAB.J246.ex</t>
  </si>
  <si>
    <t>Fakra Code D Violet Straight Jack to SMA(M) 3000mm TGC-200 - LTE 2</t>
  </si>
  <si>
    <t>DCN.01.035111</t>
  </si>
  <si>
    <t>Discone External Mount Wideband Antenna 400-6000MHz 300mm TGC-200 SMA(M)</t>
  </si>
  <si>
    <t>FXUB66.14.0457C</t>
  </si>
  <si>
    <t>Maximus Ultra Wide Band Flex Antenna  700MHz to 6GHz with 457mm 1.37 SMA(M) Right Angle Plug</t>
  </si>
  <si>
    <t>GA.111.101111</t>
  </si>
  <si>
    <t>3dBi Mini Magnetic Mount 699~960MHz/1710~2700MHz 1M RG174 SMA(M)</t>
  </si>
  <si>
    <t>GW.05.0153</t>
  </si>
  <si>
    <t>2.4/5.8GHz Terminal mount Monopole Antenna Hinged RP-SMA(M)</t>
  </si>
  <si>
    <t>GW.05.0153B</t>
  </si>
  <si>
    <t>2.4/5.8GHz Black Terminal mount Monopole Antenna Hinged RP-SMA(M)</t>
  </si>
  <si>
    <t>GW.71.5153</t>
  </si>
  <si>
    <t>5dBi 2.4/5.1~5.9GHz Dipole Antenna RP-SMA(M) Hinged 90 degree</t>
  </si>
  <si>
    <t>LMA101.A.BI.001</t>
  </si>
  <si>
    <t>Gemini LMA101 2*LTE 4G MIMO Magnetic Antenna</t>
  </si>
  <si>
    <t>MA1130.A.LBICGT.004</t>
  </si>
  <si>
    <t>6in1 Raptor II 5m RG-174:GNSS SMA(M):LTE(1&amp;2) SMA(M):WiFi(1&amp;2) RP-SMA(M):AM/FM SMA(M)</t>
  </si>
  <si>
    <t>MA1270.A.LBICGTY.005</t>
  </si>
  <si>
    <t>7-in-1 Shark Fin Style Combination Antenna with Whiptail GNSS, 2*5G/4G MIMO, 2*Wi-Fi MIMO, TETRA and AM/FM</t>
  </si>
  <si>
    <t>MA1280.K.LBICGRT.001</t>
  </si>
  <si>
    <t>7-in-1 Shark Fin Style Combination Antenna with Whiptail GNSS, 2*5G/4G MIMO, 2*Wi-Fi MIMO, 700-900Mhz and AM/FM</t>
  </si>
  <si>
    <t>MA1290.K.LBICGRT.001</t>
  </si>
  <si>
    <t>7in1 RaptorIII (MA1290.A.LBICGRT.002 + braided assembly)</t>
  </si>
  <si>
    <t>MA145.A.LBC.001</t>
  </si>
  <si>
    <t>Olympian II 3in1 1M GPS/GLONASS/Beidou RG-174 SMA(M) LTE RG-174 SMA(M)/WiFi(2.4GHz) RG-174 RP-SMA(M)</t>
  </si>
  <si>
    <t>MA1504.A.001</t>
  </si>
  <si>
    <t>Synergy MA1504 4in1 4*5G/4G MIMO Permanent Mount Antenna, 300mm TGC-200/RG-174, SMA(M)</t>
  </si>
  <si>
    <t>MA1504.AK.001</t>
  </si>
  <si>
    <t>Synergy 4-in-1 4*5G/4G SMA(M) and braided cable assembly 5m TGC-200</t>
  </si>
  <si>
    <t>MA1505.A.001</t>
  </si>
  <si>
    <t>Synergy 5in1 GNSS 300mm RG-174 SMA(M):2*5G/4G(1&amp;2) 300mm SMA(M):2*WiFi 300mm RP-SMA(M)</t>
  </si>
  <si>
    <t>MA1505.AK.001</t>
  </si>
  <si>
    <t>Synergy 5-in-1 GNSS, 2*5G/4G &amp; 2*Wi-Fi : 5m TGC-200 Braided Cable Assembly with SMA(M) for GNSS &amp; 5G/4G and RP-SMA(M) for Wi-Fi</t>
  </si>
  <si>
    <t>MA1506.AK.001</t>
  </si>
  <si>
    <t>Synergy 6-in-1 GNSS, 2*5G/4G &amp; 3*Wi-Fi : 5m TGC-200 Braided Cable Assembly with SMA(M) for GNSS &amp; 5G/4G and RP-SMA(M) for Wi-Fi</t>
  </si>
  <si>
    <t>MA1507.A.002</t>
  </si>
  <si>
    <t>Synergy 7in1 GNSS 300mm RG-174 SMA(M):4*5G/4G 300mm SMA(M):2*WiFi 300mm RP-SMA(M)</t>
  </si>
  <si>
    <t>MA1507.AK.002</t>
  </si>
  <si>
    <t>Synergy 7in1  (MA1507.A.002 braided with cable assemblies) TGC-200 5m</t>
  </si>
  <si>
    <t>MA1508.A.001</t>
  </si>
  <si>
    <t>Synergy 8in1 GNSS 300mm RG-174 SMA(M):4*5G/4G 300mm SMA(M):3*WiFi 300mm RP-SMA(M)</t>
  </si>
  <si>
    <t>MA1508.AK.001</t>
  </si>
  <si>
    <t>MA1508 Synergy 8in1 Combination Antenna – GNSS, 4*5G/4G Cellular  3*Wi-Fi with 5m Braided Cable Assembly</t>
  </si>
  <si>
    <t>MA1509.A.001</t>
  </si>
  <si>
    <t>Synergy 9in1 GNSS 300mm RG-174 SMA(M):5*5G/4G 300mm SMA(M):3*WiFi 300mm RP-SMA(M)</t>
  </si>
  <si>
    <t>MA1509.AK.001</t>
  </si>
  <si>
    <t>Synergy 9-in-1 GNSS SMA(M):5*5G/4G SMA(M):3*Wi-Fi RP-SMA(M) and braided cable assembly 5m TGC-200</t>
  </si>
  <si>
    <t>MA1509.AK.005</t>
  </si>
  <si>
    <t>MA1509 Synergy 9-in-1 Permanent Mount Antenna - GNSS, 4*5G/4G Cellular &amp; 4*Wi-Fi</t>
  </si>
  <si>
    <t>MA1511.A.001</t>
  </si>
  <si>
    <t>Synergy 11in1 GNSS 300mm RG-174 SMA(M):5*5G/4G RG174 SMA(M):5*WiFi RG-174 RP-SMA(M)</t>
  </si>
  <si>
    <t>MA1555.A.001</t>
  </si>
  <si>
    <t>SynergyX 5 in 1 Active Multi-Band GNSS, 2*5G/4G Mimo and 2*Wi-Fi Mimo Antennas</t>
  </si>
  <si>
    <t>MA1557.AK.003</t>
  </si>
  <si>
    <t>Synergy X - 7in1 1*GNSS RG-174 SMA(M): 4*5G/4G TGC-200 SMA(M): 2*Wi-Fi TGC-200 SMA(M) 5M Braided Cable Assembly</t>
  </si>
  <si>
    <t>MA1559.A.001</t>
  </si>
  <si>
    <t>SynergyX 9 in 1 Active Multi-Band GNSS, 4*5G/4G Mimo and 4*Wi-Fi Mimo Antennas</t>
  </si>
  <si>
    <t>MA170.A.BI.001</t>
  </si>
  <si>
    <t>MA170 Monsoon 2in1 Combination Antenna 3000mm LTE(1&amp;2) TGC-200 SMA(M)ST</t>
  </si>
  <si>
    <t>MA170.A.BI.002</t>
  </si>
  <si>
    <t>Monsoon 1M LTE MIMO(1&amp;2) SMA(M)ST TGC-200</t>
  </si>
  <si>
    <t>MA173.A.LBI.001</t>
  </si>
  <si>
    <t>Monsoon 3M GNSS RG-174 SMA(M)ST, LTE MIMO(1&amp;2) CFD200 SMA(M)ST</t>
  </si>
  <si>
    <t>ma275.LBICG.002</t>
  </si>
  <si>
    <t>5in1 GNSS:3M RG-174 SMA(M)-LTE(MIMO1&amp;2):3M TGC200 SMA(M) WiFi(1&amp;2):3M TGC200 RP-SMA(M)</t>
  </si>
  <si>
    <t>MA321.A.001</t>
  </si>
  <si>
    <t>3-in-1 GNSS and 2*4G MIMO Adhesive / Magnetic Mount Puck Antenna with 2m 1.5DS and SMA(M)</t>
  </si>
  <si>
    <t>MA322.A.001</t>
  </si>
  <si>
    <t>2-in-1 2x4G MIMO Adhesive / Magnetic Mount Puck Antenna with 2m 1.5DS and SMA(M)</t>
  </si>
  <si>
    <t>MA350.A.LBICG.003</t>
  </si>
  <si>
    <t>Steedan MA350  Low Profile, 5in1 Magnetic Mount Combination Antenna with Active GNSS, 2*5G/4G MIMO and 2*Wi-Fi 6 MIMO</t>
  </si>
  <si>
    <t>MA741.B.BI.001</t>
  </si>
  <si>
    <t>Pantheon 2in1 3M CFD200: 2G/3G/4G(MIMO1)-SMA(M): 2G/3G/4G(MIMO2)-SMA(M)</t>
  </si>
  <si>
    <t>MA750.B.ABICG.007</t>
  </si>
  <si>
    <t>Pantheon Screwmount 5M GNSS-RG-174 SMA(M):LTE(1&amp;2)-CFD-200 SMA(M):2.4/5.8GHz(1&amp;2) CFD-200 RP-SMA(M)</t>
  </si>
  <si>
    <t>MA810.A.LBI.001</t>
  </si>
  <si>
    <t>Colosseum 3in1 Screw Mount 3M RG-174 GNSS-SMA(M): LTE(1&amp;2)-SMA(M)</t>
  </si>
  <si>
    <t>MA850.A.LBICG.001</t>
  </si>
  <si>
    <t>Colosseum 5in1 0.3M RG-174 GNSS-SMA(M):LTE(1&amp;2)-SMA(M):2.4/5.8GHz(1&amp;2) RP-SMA(M)</t>
  </si>
  <si>
    <t>MA890.A.BIVW.001</t>
  </si>
  <si>
    <t>4in1 Screwmount 600-6000MHz(1-4) 3m TGC-200 SMA(M) 10kOhm resistor</t>
  </si>
  <si>
    <t>MA910.A.CG.001.WM</t>
  </si>
  <si>
    <t>2in1 Wi-Fi(1&amp;2) 3m TGC-200 RP-SMA(M) Wall Mount</t>
  </si>
  <si>
    <t>MA910.W.A.CG.001.WM</t>
  </si>
  <si>
    <t>2in1 White Adhesive Wi-Fi(1&amp;2) 3000mm KSR200-P RP-SMA(M) Wall Mount</t>
  </si>
  <si>
    <t>MA912.A.BI.001</t>
  </si>
  <si>
    <t>2in1 Adhesive 4G LTE(1&amp;2) 3M TGC-200 SMA(M)</t>
  </si>
  <si>
    <t>MA912.A.BI.001.WM</t>
  </si>
  <si>
    <t>MA912.W.A.BI.001</t>
  </si>
  <si>
    <t>MA912.W.A.BI.001 2in1 White Adhesive 4G LTE(1&amp;2) 3000mm</t>
  </si>
  <si>
    <t>MA912.W.A.BI.001.WM</t>
  </si>
  <si>
    <t>MA931.A.LBICGH.008</t>
  </si>
  <si>
    <t>MA931 Guardian 6in1 Adhesive Mount 2*5G/4G MIMO(600-6000MHz) 3*Wi-Fi MIMO GNSS Antenna</t>
  </si>
  <si>
    <t>MA950.A.LBICG.005</t>
  </si>
  <si>
    <t>Guardian MA950 5in1 Adhesive Mount 2*LTE MIMO, 2*Wi-Fi MIMO, GNSS Antenna 146*134*20mm</t>
  </si>
  <si>
    <t>MA950.A.LBICG.005.WM</t>
  </si>
  <si>
    <t>5in1 Adhesive 1M:GNSS-RG174 SMA(M):LTE(1&amp;2)TGC-200 SMA(M):WiFi(1&amp;2)TGC-200 RP-SMA(M) Wall Mount</t>
  </si>
  <si>
    <t>MA950.W.A.LBICG.005.wm</t>
  </si>
  <si>
    <t>White 5in1 Adhesive 1M:GNSS RG174 SMA(M):LTE(1&amp;2)TGC-200 SMA(M):WiFi(1&amp;2)TGC-200 RP-SMA(M) Wall Mnt</t>
  </si>
  <si>
    <t>MA952.A.LBIVW.001</t>
  </si>
  <si>
    <t>MA952 Guardian 5in1 Adhesive Mount 4*5G/4G MIMO GNSS Antenna</t>
  </si>
  <si>
    <t>MA961.A.BICG.002.WM</t>
  </si>
  <si>
    <t>4in1 Adhesive 3M: LTE(1&amp;2) TGC-200 SMA(M): Wi-Fi(1&amp;2) TGC-200 RP-SMA(M) Wall Mount</t>
  </si>
  <si>
    <t>MA961.W.A.BICG.002.WM</t>
  </si>
  <si>
    <t>4in1 White Adhesive 3M: LTE(1&amp;2) KSR200-P SMA(M): Wi-Fi(1&amp;2) KSR200-P RP-SMA(M) Wall Mount</t>
  </si>
  <si>
    <t>MA963.A.BIVW.002</t>
  </si>
  <si>
    <t>MA963 Guardian 4in1 4*5G/4G Wideband MIMO Adhesive Mount Antenna</t>
  </si>
  <si>
    <t>MA990.A.001</t>
  </si>
  <si>
    <t>9IN1 COMBO ANTENNA</t>
  </si>
  <si>
    <t>MA9908.A.001</t>
  </si>
  <si>
    <t>GuardianX 3M 8in1 1*Active GNSS RG174 SMA(M) 4*LTE MIMO TGC-200 SMA(M) 3*WiFi MIMO TGC-200 RP-SMA(M)</t>
  </si>
  <si>
    <t>MA9908.A.002.wm</t>
  </si>
  <si>
    <t>MA9908 GuardianX 8in1 1*Active GNSS, 4*5G/4G MIMO  3*Wi-Fi MIMO Low Profile Antenna</t>
  </si>
  <si>
    <t>MA9909.A.002</t>
  </si>
  <si>
    <t>GuardianX 1M 9in1 1*Active GNSS RG-174 SMA(M)ST 8*LTE MIMO TGC-200 SMA(M)ST</t>
  </si>
  <si>
    <t>MA9909.A.002.WM</t>
  </si>
  <si>
    <t>GuardianX 1M 9in1 1*Active GNSS RG-174 SMA(M)ST 8*LTE MIMO TGC-200 SMA(M)ST Wall Mount</t>
  </si>
  <si>
    <t>MA9917.A.001.wm</t>
  </si>
  <si>
    <t>MA9917  GuardianX 17in1 Wall Mount Combination Antenna with GNSS, 8*5G/4G Cellular MIMO and 8* Wi-Fi 6 MIMO</t>
  </si>
  <si>
    <t>MA9929.A.002</t>
  </si>
  <si>
    <t>GuardianX 3m 9in1 1*GNSS RG-174 FAKRA C 4*5G/4G MIMO TGC-200 FAKRA D 4*Wi-Fi TGC-200 FAKRA I</t>
  </si>
  <si>
    <t>MA9929.A.004</t>
  </si>
  <si>
    <t>GuardianX 3m 9in1 1*GNSS RG-174 SMA M 4*5G/4G MIMO TGC-200 SMA M 4*Wi-Fi TGC-200 RPSMA M</t>
  </si>
  <si>
    <t>MA997.A.003</t>
  </si>
  <si>
    <t>7in1 Guardian - 1*GNSS 1m RG-174 SMA(M):4*LTE MIMO 1m TGC-1.5DS SMA(M):2*Wi-Fi MIMO 1m TGC-1.5DS  RP-SMA(M)</t>
  </si>
  <si>
    <t>MMB.A.EXTMA.16</t>
  </si>
  <si>
    <t>Bracket for M16 thread brackets</t>
  </si>
  <si>
    <t>MMB.A.EXTMA.19</t>
  </si>
  <si>
    <t>Bracket for M19 thread brackets</t>
  </si>
  <si>
    <t>MMB.A.EXTMA.21</t>
  </si>
  <si>
    <t>Bracket for M21 thread brackets</t>
  </si>
  <si>
    <t>MMB.A.EXTMA.31</t>
  </si>
  <si>
    <t>Bracket for M31 thread brackets</t>
  </si>
  <si>
    <t>OMB.445.05F21</t>
  </si>
  <si>
    <t>600~8000MHz 7dBi Omni Antenna with N Type Female</t>
  </si>
  <si>
    <t>OMB.6960.B07F21</t>
  </si>
  <si>
    <t xml:space="preserve">PMB.L.SYN.22 </t>
  </si>
  <si>
    <t>Bracket for Synergy Pole and Wall Mount</t>
  </si>
  <si>
    <t>TG.08.0113</t>
  </si>
  <si>
    <t>Cellular/GPS/GLONASS/GALILEO/BEiDOU 1561-1575-1602 MHz antenna Hinged SMA Male</t>
  </si>
  <si>
    <t>TG.08.0723</t>
  </si>
  <si>
    <t>Cellular/GPS/GLONASS/ BEiDOU 1561-1575-1602 MHz antenna Hinged Fakra D Bordeaux Violet SMB(F)</t>
  </si>
  <si>
    <t>TG.09.0113</t>
  </si>
  <si>
    <t>Penta-band Cellular Connector Mount Monopole Antenna - Hinged SMA Male</t>
  </si>
  <si>
    <t>TG.46.8113</t>
  </si>
  <si>
    <t>TG.46.8113  Apex IV Wideband 5G/4G Dipole Terminal Antenna 450MHz – 6GHz</t>
  </si>
  <si>
    <t>TG.55.8113</t>
  </si>
  <si>
    <t>TG.55.8113  5G/4G Terminal Mount Monopole Antenna</t>
  </si>
  <si>
    <t>TG.55.8113W</t>
  </si>
  <si>
    <t>TG.55.8113W  White 5G/4G Terminal Mount Monopole Antenna</t>
  </si>
  <si>
    <t>TG.66.A113</t>
  </si>
  <si>
    <t>Wideband 600-6000MHz 5G/4G Connector Mount Monopole Antenna - Hinged SMA Male</t>
  </si>
  <si>
    <t>TGX.04.A.001</t>
  </si>
  <si>
    <t>450-6000MHz Cross Polarised Wideband 4*5G/4G MIMO Antenna 3m CFD-200 SMA(M) - Universal Mount Kit</t>
  </si>
  <si>
    <t>TGX.04.A.003</t>
  </si>
  <si>
    <t>4in1 Cross Polarised Wideband 5G/4G 4*MIMO Antenna with 5m TGC200 FAKRA Code D and Universal Mount</t>
  </si>
  <si>
    <t>TGX.04.A.010</t>
  </si>
  <si>
    <t>4in1 Cross Polarised Wideband 5G/4G 4*MIMO Antenna with 300mm TGC200 SMA(M) and Universal Mount Kit</t>
  </si>
  <si>
    <t>TGX.08.A.001</t>
  </si>
  <si>
    <t>450-6000MHz X-Polarised Wideband 2*5G/4G MIMO Antenna 3000mm TGC200 N-Type(F) - Universal Mount Kit</t>
  </si>
  <si>
    <t>TGX.08.A.003</t>
  </si>
  <si>
    <t>450-6000MHz Cross Polarised Wideband 8*5G/4G MIMO Antenna 305mm TGC-200 N type (F), sheathed - Universal Mount Kit</t>
  </si>
  <si>
    <t>TGX.45.A.BI.01</t>
  </si>
  <si>
    <t>TGX.45  Wideband 5G/4G 2*MIMO Cross Polarized Antenna with Multi-mount Bracket</t>
  </si>
  <si>
    <t>TGX.45.A.BI.02</t>
  </si>
  <si>
    <t>450-6000MHz Cross Polarised Wideband 2*5G/4G MIMO Antenna 5m TGC-200 SMA(M) - Universal Mount Kit</t>
  </si>
  <si>
    <t>TGX.45.A.BI.12</t>
  </si>
  <si>
    <t>450-6000MHz Cross Polarised Wideband 2*5G/4G MIMO Antenna 300mm TGC-200 SMA(M)</t>
  </si>
  <si>
    <t>TS.07.0113</t>
  </si>
  <si>
    <t>GPS/GLONASS/GALILEO/BEiDOU Antenna Hinged SMA Male</t>
  </si>
  <si>
    <t xml:space="preserve">UMB.ALL.A </t>
  </si>
  <si>
    <t>Bracket for Severla different Thread sizes</t>
  </si>
  <si>
    <t>WS.03.B.305151</t>
  </si>
  <si>
    <t>WS.03  Hercules Low Profile Wi-Fi 6 Permanent Mount Antenna</t>
  </si>
  <si>
    <t xml:space="preserve">Cradlepoint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</si>
</sst>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CECE"/>
        <bgColor rgb="FF000000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4" fontId="2" fillId="0" borderId="0" xfId="1" applyFont="1" applyFill="1"/>
    <xf numFmtId="44" fontId="2" fillId="0" borderId="0" xfId="1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44" fontId="5" fillId="0" borderId="0" xfId="1" applyFont="1" applyFill="1"/>
    <xf numFmtId="44" fontId="2" fillId="0" borderId="0" xfId="1" applyFont="1" applyAlignment="1">
      <alignment horizontal="center"/>
    </xf>
    <xf numFmtId="44" fontId="2" fillId="0" borderId="0" xfId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4" fontId="13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center" vertical="center"/>
    </xf>
    <xf numFmtId="44" fontId="12" fillId="2" borderId="3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4" fontId="5" fillId="0" borderId="5" xfId="1" applyFont="1" applyFill="1" applyBorder="1" applyAlignment="1">
      <alignment vertical="center"/>
    </xf>
    <xf numFmtId="44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2" fillId="0" borderId="6" xfId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44" fontId="5" fillId="0" borderId="8" xfId="1" applyFont="1" applyFill="1" applyBorder="1" applyAlignment="1">
      <alignment vertical="center"/>
    </xf>
    <xf numFmtId="44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4" fontId="2" fillId="0" borderId="9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44" fontId="5" fillId="0" borderId="11" xfId="1" applyFont="1" applyFill="1" applyBorder="1" applyAlignment="1">
      <alignment vertical="center"/>
    </xf>
    <xf numFmtId="44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44" fontId="5" fillId="0" borderId="11" xfId="1" applyFont="1" applyBorder="1" applyAlignment="1">
      <alignment vertical="center"/>
    </xf>
    <xf numFmtId="0" fontId="9" fillId="3" borderId="13" xfId="0" applyFont="1" applyFill="1" applyBorder="1"/>
    <xf numFmtId="0" fontId="9" fillId="3" borderId="14" xfId="0" applyFont="1" applyFill="1" applyBorder="1"/>
    <xf numFmtId="0" fontId="2" fillId="3" borderId="15" xfId="0" applyFont="1" applyFill="1" applyBorder="1"/>
    <xf numFmtId="0" fontId="14" fillId="4" borderId="16" xfId="0" applyFont="1" applyFill="1" applyBorder="1"/>
    <xf numFmtId="0" fontId="14" fillId="4" borderId="17" xfId="0" applyFont="1" applyFill="1" applyBorder="1"/>
    <xf numFmtId="0" fontId="15" fillId="4" borderId="17" xfId="0" applyFont="1" applyFill="1" applyBorder="1"/>
    <xf numFmtId="0" fontId="15" fillId="0" borderId="16" xfId="0" applyFont="1" applyBorder="1"/>
    <xf numFmtId="0" fontId="14" fillId="0" borderId="17" xfId="0" applyFont="1" applyBorder="1"/>
    <xf numFmtId="0" fontId="15" fillId="0" borderId="17" xfId="0" applyFont="1" applyBorder="1"/>
    <xf numFmtId="9" fontId="2" fillId="0" borderId="11" xfId="2" applyFont="1" applyBorder="1" applyAlignment="1">
      <alignment horizontal="center" vertical="center"/>
    </xf>
    <xf numFmtId="0" fontId="15" fillId="0" borderId="18" xfId="0" applyFont="1" applyBorder="1"/>
    <xf numFmtId="0" fontId="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28">
    <dxf>
      <alignment horizontal="center"/>
    </dxf>
    <dxf>
      <numFmt numFmtId="166" formatCode="00000"/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font>
        <sz val="11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8"/>
      </font>
    </dxf>
    <dxf>
      <alignment horizontal="center"/>
    </dxf>
    <dxf>
      <numFmt numFmtId="165" formatCode="_(&quot;$&quot;* #,##0_);_(&quot;$&quot;* \(#,##0\);_(&quot;$&quot;* &quot;-&quot;??_);_(@_)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color rgb="FFFF0000"/>
      </font>
      <numFmt numFmtId="0" formatCode="General"/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rgb="FFFF0000"/>
      </font>
      <numFmt numFmtId="0" formatCode="General"/>
      <fill>
        <patternFill patternType="none">
          <bgColor auto="1"/>
        </patternFill>
      </fill>
    </dxf>
    <dxf>
      <fill>
        <patternFill>
          <bgColor rgb="FFA8D69C"/>
        </patternFill>
      </fill>
    </dxf>
    <dxf>
      <fill>
        <patternFill>
          <bgColor rgb="FFDBEED6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4E4F2"/>
        </patternFill>
      </fill>
    </dxf>
    <dxf>
      <fill>
        <patternFill>
          <bgColor rgb="FFDDA7D7"/>
        </patternFill>
      </fill>
    </dxf>
    <dxf>
      <fill>
        <patternFill>
          <bgColor rgb="FFEED2EB"/>
        </patternFill>
      </fill>
    </dxf>
    <dxf>
      <fill>
        <patternFill>
          <bgColor theme="9" tint="0.59996337778862885"/>
        </patternFill>
      </fill>
    </dxf>
    <dxf>
      <fill>
        <patternFill>
          <bgColor rgb="FFE7BEF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ACCE6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rgb="FFFF0000"/>
      </font>
      <numFmt numFmtId="0" formatCode="General"/>
      <fill>
        <patternFill patternType="none">
          <bgColor auto="1"/>
        </patternFill>
      </fill>
    </dxf>
    <dxf>
      <fill>
        <patternFill>
          <bgColor rgb="FFA8D69C"/>
        </patternFill>
      </fill>
    </dxf>
    <dxf>
      <fill>
        <patternFill>
          <bgColor rgb="FFDBEED6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4E4F2"/>
        </patternFill>
      </fill>
    </dxf>
    <dxf>
      <fill>
        <patternFill>
          <bgColor rgb="FFDDA7D7"/>
        </patternFill>
      </fill>
    </dxf>
    <dxf>
      <fill>
        <patternFill>
          <bgColor rgb="FFEED2EB"/>
        </patternFill>
      </fill>
    </dxf>
    <dxf>
      <fill>
        <patternFill>
          <bgColor theme="9" tint="0.59996337778862885"/>
        </patternFill>
      </fill>
    </dxf>
    <dxf>
      <fill>
        <patternFill>
          <bgColor rgb="FFE7BEF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ACCE6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rgb="FFFF0000"/>
      </font>
      <numFmt numFmtId="0" formatCode="General"/>
      <fill>
        <patternFill patternType="none">
          <bgColor auto="1"/>
        </patternFill>
      </fill>
    </dxf>
    <dxf>
      <fill>
        <patternFill>
          <bgColor rgb="FFA8D69C"/>
        </patternFill>
      </fill>
    </dxf>
    <dxf>
      <fill>
        <patternFill>
          <bgColor rgb="FFDBEED6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4E4F2"/>
        </patternFill>
      </fill>
    </dxf>
    <dxf>
      <fill>
        <patternFill>
          <bgColor rgb="FFDDA7D7"/>
        </patternFill>
      </fill>
    </dxf>
    <dxf>
      <fill>
        <patternFill>
          <bgColor rgb="FFEED2EB"/>
        </patternFill>
      </fill>
    </dxf>
    <dxf>
      <fill>
        <patternFill>
          <bgColor theme="9" tint="0.59996337778862885"/>
        </patternFill>
      </fill>
    </dxf>
    <dxf>
      <fill>
        <patternFill>
          <bgColor rgb="FFE7BEF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ACCE6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radlepointinc.sharepoint.com/sites/NPIProcess/Shared%20Documents/Price%20Books/November%20Price%20Book%20Final-%20Automated.xlsx" TargetMode="External"/><Relationship Id="rId1" Type="http://schemas.openxmlformats.org/officeDocument/2006/relationships/externalLinkPath" Target="https://cradlepointinc.sharepoint.com/sites/NPIProcess/Shared%20Documents/Price%20Books/November%20Price%20Book%20Final-%20Autom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5G MASTER TAB (Hide for GA)"/>
      <sheetName val="MASTER TAB (Hide for GA)"/>
      <sheetName val="Check (Hide for GA)"/>
      <sheetName val="Pre Sale"/>
      <sheetName val="Enterprise 5G"/>
      <sheetName val="Promotions"/>
      <sheetName val="North America"/>
      <sheetName val="LATAM"/>
      <sheetName val="EMEA"/>
      <sheetName val="APAC"/>
      <sheetName val="US Federal"/>
      <sheetName val="MSP MASTER (Hide for GA)"/>
      <sheetName val="MSP Americas"/>
      <sheetName val="MSP APAC"/>
      <sheetName val="MSP EMEA"/>
      <sheetName val="NASPO"/>
      <sheetName val="Govt Contracts (HIDE for GA)"/>
      <sheetName val="Price Changes"/>
      <sheetName val="America &amp; LATAM Discontinued"/>
      <sheetName val="EMEA &amp; APAC Discontinued"/>
      <sheetName val="Internal CS (HIDE for GA)"/>
      <sheetName val="MSP Internal (HIDE for GA)"/>
      <sheetName val="Internal AU SKUs"/>
      <sheetName val="EP5G Discontinue"/>
      <sheetName val="MSP Discontinued"/>
      <sheetName val="Internal Discontinued"/>
      <sheetName val="Telstra Price list"/>
      <sheetName val="Country Code List"/>
      <sheetName val="Internal CS (Old)"/>
    </sheetNames>
    <sheetDataSet>
      <sheetData sheetId="0"/>
      <sheetData sheetId="1"/>
      <sheetData sheetId="2">
        <row r="3">
          <cell r="A3">
            <v>45609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radlepointinc.sharepoint.com/sites/NPIProcess/Shared%20Documents/Price%20Books/November%20Price%20Book%20Final-%20Automate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597.662758449071" createdVersion="8" refreshedVersion="8" minRefreshableVersion="3" recordCount="2602" xr:uid="{33CDF377-9173-4087-85A0-7B32959E3850}">
  <cacheSource type="worksheet">
    <worksheetSource ref="B3:AU1048576" sheet="MASTER TAB (Hide for GA)" r:id="rId2"/>
  </cacheSource>
  <cacheFields count="46">
    <cacheField name="Flag Promo" numFmtId="0">
      <sharedItems containsBlank="1" count="2">
        <s v="x"/>
        <m/>
      </sharedItems>
    </cacheField>
    <cacheField name="Row #" numFmtId="0">
      <sharedItems containsString="0" containsBlank="1" containsNumber="1" containsInteger="1" minValue="1" maxValue="1703" count="170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m/>
      </sharedItems>
    </cacheField>
    <cacheField name="Color" numFmtId="0">
      <sharedItems containsBlank="1" count="30">
        <s v="Promotions Heading"/>
        <s v="Promotions"/>
        <s v="Branch Heading"/>
        <s v="Branch ADV"/>
        <s v="Branch ESS"/>
        <s v="Mobile Heading"/>
        <s v="Mobile ADV"/>
        <s v="Mobile ESS"/>
        <s v="IOT Heading"/>
        <s v="IOT ADV"/>
        <s v="IOT ESS"/>
        <s v="Public Heading"/>
        <s v="Public"/>
        <s v="NCX Heading"/>
        <s v="NCX"/>
        <s v="NC Virtual Edge Heading"/>
        <s v="NC Virtual Edge"/>
        <s v="SASE HEADING"/>
        <s v="sase"/>
        <s v="Accessories Heading"/>
        <s v="Accessories"/>
        <s v="Programs Heading"/>
        <s v="Programs"/>
        <s v="Legacy Heading"/>
        <s v="Legacy"/>
        <s v="Subscription Heading"/>
        <s v="Subscription"/>
        <s v="Ericom Legacy Heading"/>
        <s v="Ericom Legacy"/>
        <m/>
      </sharedItems>
    </cacheField>
    <cacheField name="Flag US" numFmtId="0">
      <sharedItems containsBlank="1" count="3">
        <s v="Available"/>
        <s v=""/>
        <m/>
      </sharedItems>
    </cacheField>
    <cacheField name="Flag LATAM" numFmtId="0">
      <sharedItems containsBlank="1" count="3">
        <s v="Available"/>
        <s v=""/>
        <m/>
      </sharedItems>
    </cacheField>
    <cacheField name="Flag EMEA" numFmtId="0">
      <sharedItems containsBlank="1" count="3">
        <s v="Available"/>
        <s v=""/>
        <m/>
      </sharedItems>
    </cacheField>
    <cacheField name="Flag APAC" numFmtId="0">
      <sharedItems containsBlank="1" count="3">
        <s v="Available"/>
        <s v=""/>
        <m/>
      </sharedItems>
    </cacheField>
    <cacheField name="Flag New" numFmtId="0">
      <sharedItems containsBlank="1" count="3">
        <m/>
        <s v="x"/>
        <s v="UPDATE DESCRIPTION - WIFI 5/5G MODEM - NO MC400" u="1"/>
      </sharedItems>
    </cacheField>
    <cacheField name="Flag Change" numFmtId="0">
      <sharedItems containsBlank="1" count="31">
        <m/>
        <s v="X- HOMOLOGATION - REMOVE IN"/>
        <s v="X- HOMOLOGATIONS ADD ar"/>
        <s v="x- price adjustment"/>
        <s v="X- HOMOLOGATIONS TAIWAN"/>
        <s v="X- HOMOLOGATIONS ADD QATAR, TURKEY, BRAZIL"/>
        <s v="X- HOMOLOGATIONS - hk"/>
        <s v="x - note 36"/>
        <s v="X- HOMOLOGATION - JM"/>
        <s v="X- HOMOLOGATIONS - JP"/>
        <s v="X- HOMOLOGATIONS - JP, TURKEY, REMOVE SG/KR"/>
        <s v="x - homologations"/>
        <s v="x- homologations"/>
        <s v="X REMOVE NOTE 6 - HOMOLOGATIONS"/>
        <s v="X NOTE 6 REMOVE - HOMOLOGATIONS"/>
        <s v="X - REMOVE NOTE 6 - HOMOLOGATIONS"/>
        <s v="X - REMOVE NOTE 6 HOMOLOGATIONS"/>
        <s v="X-REMOVE NOTE 6 - HOMOLGATIONS"/>
        <s v="X- REMOVE NOTE 6 - HOMOLOGATIONS"/>
        <s v="X- REMOVE NOTE 6 HOMOLOGATIONS"/>
        <s v="X- HOMOLOGATIONS - TURKEY, COLOMBIA, EGYPT"/>
        <s v="X- HOMOLOGATIONS - TURKEY, TAIWAN, COLOMBIA, BRAZIL"/>
        <s v="X- HOMOLOGATIONS -REMOVE CL/CR/TH"/>
        <s v="X (REMOVE INDIA)" u="1"/>
        <s v="x (Note 34)" u="1"/>
        <s v="x (price decrease)" u="1"/>
        <s v="x (Note 5 - Ship Date)" u="1"/>
        <s v="x (homologation - Japan)" u="1"/>
        <s v="x ( HOMOLOGATIONS)" u="1"/>
        <s v="X (Price Change)" u="1"/>
        <s v="x (homologations)" u="1"/>
      </sharedItems>
    </cacheField>
    <cacheField name="Market Segment or Category" numFmtId="0">
      <sharedItems containsBlank="1" count="183">
        <s v="PROMOTIONS"/>
        <s v="Mobile Acceleration"/>
        <s v="Mobile ESS 1700 + MC400-5G"/>
        <m/>
        <s v="High Performance WAN for Mobile"/>
        <s v="High Performance WAN for Mobile Renewal"/>
        <s v="Secure and Resilient Enterprise Branch"/>
        <s v="SD-WAN Appliance Package: E300-5G, SD-WAN premium SASE"/>
        <s v="SD-WAN Appliance Package: E3000-5G, SD-WAN premium SASE"/>
        <s v="SD-WAN Appliance Package Renewal: Enterprise Branch and SD-WAN premium SASE"/>
        <s v="NetCloud SASE Starter Packages"/>
        <s v="Secure Small Branch : E300-C7, ESS+ADV, SC Premium SASE, 3 ZTNA"/>
        <s v="Secure Small Branch Renewal: Branch Enterprise ESS+ADV, SC Premium SASE, 3 ZTNA"/>
        <s v="SD-WAN Branch: E300-C18, ESS+ADV, SD-WAN Premium, 3 ZTNA"/>
        <s v="SD-WAN Branch Renewal: Branch Enterprise ESS+ADV, SD-WAN Premium SASE, 3 ZTNA"/>
        <s v="Traffic Steering Package: R920, ESS+ADV, SDWAN Premium SASE"/>
        <s v="Traffic Steering Package Renewal: Mobile ESS+ADV, SD-WAN premium SASE"/>
        <s v="NetCloud Essentials for Indoor Cellular APs"/>
        <s v="NetCloud Essentials for Outdoor Cellular APs"/>
        <s v="NetCloud Mobility Gateway"/>
        <s v="Digital SIM Management – Private 5G Compact"/>
        <s v="Branch Networking"/>
        <s v="Essentials+Advanced Packages"/>
        <s v="Essentials+Advanced Renewal"/>
        <s v="Branch Performance Essentials+Advanced Renewal"/>
        <s v="5G Continuity Essentials+Advanced Packages"/>
        <s v="Enterprise Branch Essentials+Advanced Packages"/>
        <s v="Essentials +Advanced Renewal "/>
        <s v="Small Branch Essentials + Advanced Packages"/>
        <s v="Small Branch Essentials + Advanced Renewal"/>
        <s v="Essentials Packages"/>
        <s v="LTE Continuity Essentials Packages"/>
        <s v="Essentials Renewal"/>
        <s v="Advanced Upgrade"/>
        <s v="Advanced Renewal"/>
        <s v="Access Essentials Renewal"/>
        <s v="Essentials Renewal "/>
        <s v="Advanced Renewal "/>
        <s v="5G Continuity Essentials Packages 5G"/>
        <s v="5G Continuity Essentials Packages"/>
        <s v="Enterprise Essentials Packages"/>
        <s v="Mobile Networking"/>
        <s v="Essentials+Advanced  Renewal"/>
        <s v="Mobile Performance Essentials+Advanced Packages"/>
        <s v="Mobile Essentials Packages"/>
        <s v="Mobile Performance Essentials Packages - 5G"/>
        <s v="Mobile Standard Upgrade"/>
        <s v="Mobile Standard Renewal"/>
        <s v="IoT Networking"/>
        <s v="IoT Essentials+Advanced Packages"/>
        <s v="Private Cellular Networks Essentials+Advanced Packages"/>
        <s v="Ruggedized IoT Essentials Packages"/>
        <s v="IoT Connectivity Renewal"/>
        <s v="IoT Essentials Add-on for IoT Connectivity"/>
        <s v="IoT Connectivity to IoT Essentials Add-on Renewal"/>
        <s v="Private Cellular Network Packages"/>
        <s v="Public Sector "/>
        <s v="NetCloud Exchange (NCX) Skus"/>
        <s v="NetCloud Exchange Service Gateway"/>
        <s v="NetCloud Exchange Service Gateway Renewal"/>
        <s v="NetCloud Exchange Service Gateway High Availability"/>
        <s v="NetCloud Exchange Service Gateway High Availability Renewal"/>
        <s v="NetCloud Exchange Premium licenses "/>
        <s v="NetCloud Exchange Secure Connect Premium"/>
        <s v="NetCloud Exchange SD-WAN Premium "/>
        <s v="NetCloud Exchange SD-WAN Premium - Renewal"/>
        <s v="NetCloud Exchange Virtual Edge Premium"/>
        <s v="NetCloud Exchange Virtual Edge Premium - Renewal"/>
        <s v="NetCloud Exchange Standard Licenses"/>
        <s v="NetCloud Exchange Secure Connect Standard "/>
        <s v="NetCloud Exchange Secure Connect Standard – Renewal "/>
        <s v="NetCloud Exchange SD-WAN Standard "/>
        <s v="NetCloud Exchange SD-WAN Standard – Renewal "/>
        <s v="NetCloud Exchange Virtual Edge Standard"/>
        <s v="NetCloud Exchange Virtual Edge Standard – Renewal  "/>
        <s v="NetCloud Exchange ZTNA Standard "/>
        <s v="NetCloud Exchange ZTNA Standard – Renewal "/>
        <s v="NetCloud Exchange Premium Add-ons"/>
        <s v="SD-WAN Premium Add-on"/>
        <s v="SD-WAN Premium Add-on Renewal"/>
        <s v="NetCloud Virtual Edge"/>
        <s v="NetCloud Essentials for Virtual Edge Renewal"/>
        <s v="NetCloud SASE"/>
        <s v="NetCloud SASE Secure Connect Premium "/>
        <s v="NetCloud SASE Secure Connect Renewal"/>
        <s v="NetCloud SASE SD-WAN Premium"/>
        <s v="NetCloud SASE SD-WAN Premium – Renewal"/>
        <s v="NetCloud SASE Virtual Edge Premium"/>
        <s v="NetCloud SASE Virtual Edge Premium – Renewal"/>
        <s v="NetCloud SASE ZTNA Premium"/>
        <s v="NetCloud SASE ZTNA Premium - Renewal"/>
        <s v="NetCloud SASE Secure Connect Premium Add-on "/>
        <s v="NetCloud SASE Secure Connect Premium Add-on - Renewal"/>
        <s v="NetCloud SASE Standard licenses"/>
        <s v="NetCloud SASE Secure Connect Standard"/>
        <s v="NetCloud SASE Secure Connect Standard – Renewal"/>
        <s v="NetCloud SASE SD-WAN Standard"/>
        <s v="NetCloud SASE SD-WAN Standard – Renewal"/>
        <s v="NetCloud SASE Virtual Edge Standard "/>
        <s v="NetCloud SASE Virtual Edge Standard - Renewal"/>
        <s v="NetCloud SASE ZTNA Standard"/>
        <s v="NetCloud SASE ZTNA Standard - Renewal"/>
        <s v="NetCloud-SASE SD-WAN"/>
        <s v="NetCloud-SASE SD-WAN Renewal"/>
        <s v="NetCloud SASE Data Credit – 500GB"/>
        <s v="NetCloud SASE Data Credit – 500GB - Renewal"/>
        <s v="Accessories"/>
        <s v="Modems"/>
        <s v="SIM-in-Box"/>
        <s v="Antennas "/>
        <s v="Power Supply"/>
        <s v="POE Injector"/>
        <s v="Cable"/>
        <s v="Battery"/>
        <s v="Mounting Bracket"/>
        <s v="Feature Licenses"/>
        <s v="NetCloud Add-ons"/>
        <s v="Security"/>
        <s v="IPS and Web Filter Renewal"/>
        <s v="Programs"/>
        <s v="E-Rate Bus WI-Fi"/>
        <s v="Standalone Services for Legacy Devices"/>
        <s v="NetCloud Essentials+Advanced for Legacy Branch Devices"/>
        <s v="NetCloud Essentials+Advanced for Legacy Branch FIPS Devices"/>
        <s v="NetCloud Essentials Plan for "/>
        <s v="NetCloud Extension Plan for Last Date of Support Branch Devices"/>
        <s v="NetCloud Extension Plan for Last Date of Support Branch LTE Adapter"/>
        <s v="NetCloud Extension Advanced Plan for Last Date of Support Branch LTE Adapter"/>
        <s v="NetCloud Extension Plan for Last Date of Support IoT Devices"/>
        <s v="NetCloud Extension Plan for Last Date of Support Mobile Devices"/>
        <s v="Subscription Applications "/>
        <s v="Ericom Web Application Isolation"/>
        <s v="Ericom Secure Web Gateway"/>
        <s v="Ericom Secure Web Gateway with Targeted Isolation"/>
        <s v="Ericom Secure Web Gateway with Full Isolation"/>
        <s v="Ericom Data Security for GenAI"/>
        <s v="Ericom Web Security DNS Over HTTPS "/>
        <s v="Ericom Security Offerings"/>
        <s v="Ericom Zero Trust Edge"/>
        <s v="Ericom Legacy/ Non-Security Offerings"/>
        <s v="Ericom Legacy Emulation"/>
        <s v="PowerTerm Lite/Plus/InterConnect 32 Bit"/>
        <s v="PowerTerm Enterprise Suite"/>
        <s v="PowerTerm Thin Client Products"/>
        <s v="PowerTerm WebConnect Hostview"/>
        <s v="PowerTerm WebConnect Enterprise"/>
        <s v="Ericom Legacy - Virtualization"/>
        <s v="Blaze"/>
        <s v="AccessNow"/>
        <s v="Ericom Connect"/>
        <s v="Ericom Professional Services "/>
        <s v="NetCloud SASE ZTNA" u="1"/>
        <s v="NetCloud SASE ZTNA Renewal" u="1"/>
        <s v="SIM Management – NetCloud Private Networks " u="1"/>
        <s v="Internet Security" u="1"/>
        <s v="NCX Premium" u="1"/>
        <s v="NCX Basic" u="1"/>
        <s v="NCX Secure Connect" u="1"/>
        <s v="NCX SD-WAN" u="1"/>
        <s v="NCX Virtual Edge" u="1"/>
        <s v="NCX ZTNA" u="1"/>
        <s v="NCX Add-Ons" u="1"/>
        <s v="NetCloud SASE Premium" u="1"/>
        <s v="NetCloud SASE Secure Connect" u="1"/>
        <s v="NetCloud SASE Virtual Edge" u="1"/>
        <s v="NetCloud SASE Virtual Edge Renewal" u="1"/>
        <s v="NetCloud SASE ZTNA " u="1"/>
        <s v="NetCloud SASE Site Premium" u="1"/>
        <s v="NetCloud SASE Site Premium Renewal" u="1"/>
        <s v="NetCloud SASE Basic" u="1"/>
        <s v="NetCloud SASE Data Credit" u="1"/>
        <s v="NetCloud SASE Data Credit Renewal" u="1"/>
        <s v="Power Supplies/Cables" u="1"/>
        <s v="Miscellaneous" u="1"/>
        <s v="Ericom Legacy - Emulation" u="1"/>
        <s v="Ericom Jumpstart" u="1"/>
        <s v="Ericom Legacy/non-security Offerings" u="1"/>
        <s v="IoT Essentials Packages" u="1"/>
        <s v="Zero Trust Appliance Package: E300-5G, SD-WAN premium SASE" u="1"/>
        <s v="Zero Trust Appliance Package: E3000-5G, SD-WAN premium SASE" u="1"/>
        <s v="Zero Trust Appliance Package Renewal: Enterprise Branch and SD-WAN premium SASE" u="1"/>
        <s v="Mobile Link Bonding: R920, ESS+ADV, SDWAN Premium SASE" u="1"/>
        <s v="Mobile Link Bonding Renewal: Mobile ESS+ADV, SD-WAN premium SASE" u="1"/>
      </sharedItems>
    </cacheField>
    <cacheField name="Product Family" numFmtId="0">
      <sharedItems containsBlank="1" count="200">
        <m/>
        <s v="IBR1700"/>
        <s v="R1900"/>
        <s v="Renewal"/>
        <s v="E300"/>
        <s v="E3000"/>
        <s v="R920"/>
        <s v="A2400"/>
        <s v="A2405"/>
        <s v="A2415"/>
        <s v="NetCloud Mobility Gateway – 500 Mbps"/>
        <s v="NetCloud Mobility Gateway – 2 Gbps"/>
        <s v="NetCloud Mobility Gateway – 5 Gbps"/>
        <s v="Private SIMs - 10 Pack"/>
        <s v="L950"/>
        <s v="  "/>
        <s v="Branch Adapter Renewal"/>
        <s v="Branch Performance Renewal"/>
        <s v="W2005"/>
        <s v="W4005"/>
        <s v="W1850"/>
        <s v="W1855"/>
        <s v="Branch 5G Adapter Renewal"/>
        <s v="Branch Enterprise Renewals"/>
        <s v="E100"/>
        <s v="E102"/>
        <s v="Small Branch Renewal"/>
        <s v="CBA550"/>
        <s v="Branch Adapter Advanced"/>
        <s v="Branch Adapter Advanced Renewal"/>
        <s v="Branch Access Point Renewal"/>
        <s v="Branch Performance Advanced"/>
        <s v="Branch Performance Advanced Renewal"/>
        <s v="Branch 5G Renewal"/>
        <s v="Branch 5G Advanced"/>
        <s v="Branch 5G Advanced Renewal"/>
        <s v="Branch Enterprise Renewal"/>
        <s v="Branch Enterprise Advanced"/>
        <s v="Branch Enterprise Advanced Renewal"/>
        <s v="Small Branch Essentials Renewal"/>
        <s v="Small Branch Advanced"/>
        <s v="Small Branch Advanced Renewal"/>
        <s v="Virtual Router Renewal"/>
        <s v="Mobile Renewal"/>
        <s v="R980"/>
        <s v="R2105"/>
        <s v="R2155"/>
        <s v="Mobile Performance Renewal"/>
        <s v="Mobile Advanced"/>
        <s v="Mobile Advanced Renewal"/>
        <s v="Mobile Performance Advanced"/>
        <s v="Mobile Performance Advanced Renewal"/>
        <s v="Mobile Standard Upgrade"/>
        <s v="Mobile Standard Renewal"/>
        <s v="IBR600C"/>
        <s v="S400"/>
        <s v="S450"/>
        <s v="Secure IoT Essential+Advanced"/>
        <s v="Secure IoT Essential+Advanced Renewal"/>
        <s v="S700"/>
        <s v="S750"/>
        <s v="IOT Renewal"/>
        <s v="Ruggedized IOT Renewal"/>
        <s v="R500"/>
        <s v="IoT PCN Renewal"/>
        <s v="IBR200"/>
        <s v="Secure IoT Essentials"/>
        <s v="Secure IoT Essentials Renewal"/>
        <s v="IoT Connectivity Renewal"/>
        <s v="IoT Essentials Add-on for IoT Connectivity"/>
        <s v="IoT Connectivity to IoT Essentials Add-on Renewal"/>
        <s v="IOT Advanced"/>
        <s v="IOT Advanced Renewal"/>
        <s v="Ruggedized IOT Advanced"/>
        <s v="Ruggedized IOT Advanced Renewal"/>
        <s v="IOT PCN Advanced"/>
        <s v="IOT PCN Advanced Renewal"/>
        <s v="NetCloud Exchange Service Gateway - 250 Mbps"/>
        <s v="NetCloud Exchange Service Gateway - 500 Mbps"/>
        <s v="NetCloud Exchange Service Gateway - 1 Gbps"/>
        <s v="NetCloud Exchange Service Gateway - 2 Gbps"/>
        <s v="NetCloud Exchange Service Gateway - 4 Gbps"/>
        <s v="NetCloud Exchange Service Gateway - 250 Mbps Renewal"/>
        <s v="NetCloud Exchange Service Gateway - 500 Mbps Renewal"/>
        <s v="NetCloud Exchange Service Gateway Active + Standby - 250 Mbps "/>
        <s v="NetCloud Exchange Service Gateway Active + Standby - 250 Mbps"/>
        <s v="NetCloud Exchange Service Gateway Active + Standby - 500 Mbps"/>
        <s v="NetCloud Exchange Service Gateway Active + Standby - 1 Gbps"/>
        <s v="NetCloud Exchange Service Gateway Active + Standby - 2 Gbps"/>
        <s v="NetCloud Exchange Service Gateway Active + Standby - 4 Gbps"/>
        <s v="NetCloud Exchange Service Gateway Active + Standby - 250 Mbps Renewal"/>
        <s v="NetCloud Exchange Service Gateway Active + Standby - 500 Mbps Renewal"/>
        <s v="NetCloud Exchange Secure Connect Premium"/>
        <s v="NetCloud Exchange Secure Connect Premium Renewal"/>
        <s v="NetCloud Exchange SD-WAN Premium "/>
        <s v="NetCloud Exchange SD-WAN Premium - Renewal"/>
        <s v="NetCloud Exchange Virtual Edge Premium"/>
        <s v="NetCloud Exchange Virtual Edge Premium - Renewal"/>
        <s v="NetCloud Exchange Secure Connect Standard "/>
        <s v="NetCloud Exchange Secure Connect Standard – Renewal "/>
        <s v="NetCloud Exchange SD-WAN Standard "/>
        <s v="NetCloud Exchange SD-WAN Standard – Renewal "/>
        <s v="NetCloud Exchange Virtual Edge Standard"/>
        <s v="NetCloud Exchange Virtual Edge Standard – Renewal  "/>
        <s v="NetCloud Exchange ZTNA Standard "/>
        <s v="NetCloud Exchange ZTNA Standard – Renewal "/>
        <s v="Secure Connect Premium Add-on"/>
        <s v="Secure Connect Premium Add-on Renewal"/>
        <s v="SD-WAN Premium Add-on"/>
        <s v="SD-WAN Premium Add-on Renewal"/>
        <s v="NetCloud Exchange Virtual Edge"/>
        <s v="NetCloud SASE Secure Connect Premium "/>
        <s v="NetCloud SASE Secure Connect Premium – Renewal"/>
        <s v="NetCloud SASE SD-WAN Premium"/>
        <s v="NetCloud SASE SD-WAN Premium – Renewal"/>
        <s v="NetCloud SASE Virtual Edge Premium"/>
        <s v="NetCloud SASE Virtual Edge Premium – Renewal"/>
        <s v="NetCloud SASE ZTNA Premium"/>
        <s v="NetCloud SASE ZTNA Premium - Renewal"/>
        <s v="NetCloud SASE Secure Connect Premium Add-on "/>
        <s v="NetCloud SASE Secure Connect Premium Add-on - Renewal"/>
        <s v="NetCloud SASE Secure Connect Standard"/>
        <s v="NetCloud SASE Secure Connect Standard – Renewal"/>
        <s v="NetCloud SASE SD-WAN Standard"/>
        <s v="NetCloud SASE SD-WAN Standard – Renewal"/>
        <s v="NetCloud SASE Virtual Edge Standard "/>
        <s v="NetCloud SASE Virtual Edge Standard - Renewal"/>
        <s v="NetCloud SASE ZTNA Standard"/>
        <s v="NetCloud SASE ZTNA Standard - Renewal"/>
        <s v="NetCloud-SASE SD-WAN"/>
        <s v="NetCloud SASE Data Credit – 500GB"/>
        <s v="NetCloud SASE Data Credit"/>
        <s v="Modem"/>
        <s v="BLE"/>
        <s v="SIM"/>
        <s v="Antenna"/>
        <s v="Power Supply"/>
        <s v="POE Injector"/>
        <s v="Cable"/>
        <s v="Battery"/>
        <s v="Mounting Bracket"/>
        <s v="Adapter"/>
        <s v="Mag Mount"/>
        <s v="Dock"/>
        <s v="Rack Mount"/>
        <s v="Captive Modem"/>
        <s v="Captive Modem and WiFi"/>
        <s v="Captive Modem "/>
        <s v="Vehicle Mounting Foam"/>
        <s v="Vehicle Mounting Extension Bolt"/>
        <s v="POE Switch"/>
        <s v="Switch"/>
        <s v="RX20-MC"/>
        <s v="Expansion Module"/>
        <s v="NC-load"/>
        <s v="Custom Config"/>
        <s v="Reinstatement Fee"/>
        <s v="IPS and Web Filter"/>
        <s v="IPS and Web Filter Renewal"/>
        <s v="E-Rate Renewal"/>
        <s v="Legacy licenses"/>
        <s v="Ericom Web Application Isolation"/>
        <s v="Ericom Web Application Isolation Renewal"/>
        <s v="Ericom Secure Web Gateway"/>
        <s v="Ericom Secure Web Gateway Renewal"/>
        <s v="Ericom Secure Web Gateway with Targeted Isolation"/>
        <s v="Ericom Secure Web Gateway with Targeted Isolation Renewal"/>
        <s v="Ericom Secure Web Gateway with Full Isolation"/>
        <s v="Ericom Secure Web Gateway with Full Isolation Renewal"/>
        <s v="Ericom Data Security for GenAI"/>
        <s v="Ericom Data Security for GenAI Renewal"/>
        <s v="Ericom Web Security DNS Over HTTPS "/>
        <s v="Ericom Web Security DNS Over HTTPS Renewal"/>
        <s v="Ericom ZTEdge ZTNA"/>
        <s v="Ericom ZTEdge Web Isolation On-Prem Full"/>
        <s v="Ericom ZTEdge Web Isolation On-Prem Targeted"/>
        <s v="Ericom ZTEdge Web Isolation Hosted Full"/>
        <s v="Ericom ZTEdge Web Isolation Hosted Targeted"/>
        <s v="Ericom ZTEdge URL Categorization "/>
        <s v="PowerTerm Lite/Plus/InterConnect 32 Bit"/>
        <s v="PowerTerm Enterprise Suite"/>
        <s v="PowerTerm Thin Client Products"/>
        <s v="PowerTerm WebConnect Hostview"/>
        <s v="PowerTerm WebConnect Enterprise"/>
        <s v="PowerTerm WebConnect Failover"/>
        <s v="Ericom Blaze"/>
        <s v="AccessNow"/>
        <s v="Ericom Connect"/>
        <s v="Ericom Professional Services"/>
        <s v="NetCloud SASE ZTNA" u="1"/>
        <s v="Zscaler" u="1"/>
        <s v="NetCloud Exchange Secure Connect" u="1"/>
        <s v="NetCloud-Exchange SD-WAN" u="1"/>
        <s v="NetCloud Exchange ZTNA" u="1"/>
        <s v="NetCloud Exchange Site Premium" u="1"/>
        <s v="NetCloud SASE Secure Connect" u="1"/>
        <s v="NetCloud SASE Virtual Edge" u="1"/>
        <s v="NetCloud SASE Site Premium" u="1"/>
        <s v="Advisory Service" u="1"/>
        <s v="Cradlepoint Private SIMs - 10 Pack" u="1"/>
      </sharedItems>
    </cacheField>
    <cacheField name="PartNumber" numFmtId="0">
      <sharedItems containsBlank="1" count="1261">
        <m/>
        <s v="MA1-17005GB-NNA"/>
        <s v="MA3-17005GB-NNA"/>
        <s v="MA5-17005GB-NNA"/>
        <s v="MA1-17005GB-PAA"/>
        <s v="MA3-17005GB-PAA"/>
        <s v="MA5-17005GB-PAA"/>
        <s v="MA1-17005GB-EWA"/>
        <s v="MA3-17005GB-EWA"/>
        <s v="MA5-17005GB-EWA"/>
        <s v="MBP3-19005GB-GA"/>
        <s v="MBP5-19005GB-GA"/>
        <s v="MBP1-NCESDP-R"/>
        <s v="MBP3-NCESDP-R"/>
        <s v="MBP5-NCESDP-R"/>
        <s v="BFP3-03005GB-GM"/>
        <s v="BFP5-03005GB-GM"/>
        <s v="BFP3-03005GB-GN"/>
        <s v="BFP5-03005GB-GN"/>
        <s v="BFP3-30005GB-GN"/>
        <s v="BFP5-30005GB-GN"/>
        <s v="BFP3-30005GB-GE"/>
        <s v="BFP5-30005GB-GE"/>
        <s v="BFP3-30005GB-GP"/>
        <s v="BFP5-30005GB-GP"/>
        <s v="BFP3-30005GB-GU"/>
        <s v="BFP5-30005GB-GU"/>
        <s v="BFP3-30005GB-GZ"/>
        <s v="BFP5-30005GB-GZ"/>
        <s v="BFP1-NCESDP-R"/>
        <s v="BFP3-NCESDP-R"/>
        <s v="BFP5-NCESDP-R"/>
        <s v="BFQ1-0300C7C-GN"/>
        <s v="BFQ3-0300C7C-GN"/>
        <s v="BFQ5-0300C7C-GN"/>
        <s v="BFQ1-0300C7D-GM"/>
        <s v="BFQ3-0300C7D-GM"/>
        <s v="BFQ5-0300C7D-GM"/>
        <s v="BFQ1-0300C7C-GM"/>
        <s v="BFQ3-0300C7C-GM"/>
        <s v="BFQ5-0300C7C-GM"/>
        <s v="BFR1-0300C18B-GN"/>
        <s v="BFR3-0300C18B-GN"/>
        <s v="BFR5-0300C18B-GN"/>
        <s v="BFR1-0300C18B-GM"/>
        <s v="BFR3-0300C18B-GM"/>
        <s v="BFR5-0300C18B-GM"/>
        <s v="BFQ1-NCEASPZ-R"/>
        <s v="BFQ3-NCEASPZ-R"/>
        <s v="BFQ5-NCEASPZ-R"/>
        <s v="BFR1-NCEADPZ-R"/>
        <s v="BFR3-NCEADPZ-R"/>
        <s v="BFR5-NCEADPZ-R"/>
        <s v="MAW1-0920-C7A-NA"/>
        <s v="MAW3-0920-C7A-NA"/>
        <s v="MAW5-0920-C7A-NA"/>
        <s v="MAW1-0920-C7B-GA"/>
        <s v="MAW3-0920-C7B-GA"/>
        <s v="MAW5-0920-C7B-GA"/>
        <s v="MAW1-NCEADP-R"/>
        <s v="MAW3-NCEADP-R"/>
        <s v="MAW5-NCEADP-R"/>
        <s v="PA04-2400NM-CN"/>
        <s v="PA06-2400NM-CN"/>
        <s v="PB04-2405NM-CC"/>
        <s v="PB06-2405NM-CC"/>
        <s v="PE04-2415NM-CN"/>
        <s v="PE06-2415NM-CN"/>
        <s v="NCPN-0004-MG500MBPS"/>
        <s v="NCPN-0006-MG500MBPS"/>
        <s v="NCPN-0004-MG2GBPS"/>
        <s v="NCPN-0006-MG2GBPS"/>
        <s v="NCPN-0004-MG5GBPS"/>
        <s v="NCPN-0006-MG5GBPS"/>
        <s v="SA04-SIM10-CB"/>
        <s v="SA06-SIM10-CB"/>
        <s v="BBA1-0950C7A-N0"/>
        <s v="BBA3-0950C7A-N0"/>
        <s v="BBA5-0950C7A-N0"/>
        <s v="BBA1-0950C7A-NC"/>
        <s v="BBA3-0950C7A-NC"/>
        <s v="BBA5-0950C7A-NC"/>
        <s v="BBA1-0950C7B-G0"/>
        <s v="BBA3-0950C7B-G0"/>
        <s v="BBA5-0950C7B-G0"/>
        <s v="BBA1-0950C7B-I0"/>
        <s v="BBA3-0950C7B-I0"/>
        <s v="BBA5-0950C7B-I0"/>
        <s v="BBA1-0950C7B-GF"/>
        <s v="BBA3-0950C7B-GF"/>
        <s v="BBA5-0950C7B-GF"/>
        <s v="BBA1-0950C7B-GS"/>
        <s v="BBA3-0950C7B-GS"/>
        <s v="BBA5-0950C7B-GS"/>
        <s v="BBA1-0950C7B-GR"/>
        <s v="BBA3-0950C7B-GR"/>
        <s v="BBA5-0950C7B-GR"/>
        <s v="BBA1-NCEA-R"/>
        <s v="BBA3-NCEA-R"/>
        <s v="BBA5-NCEA-R"/>
        <s v="BDA1-NCEA-R"/>
        <s v="BDA3-NCEA-R"/>
        <s v="BDA5-NCEA-R"/>
        <s v="BEA1-20055GB-GN"/>
        <s v="BEA3-20055GB-GN"/>
        <s v="BEA5-20055GB-GN"/>
        <s v="BEA1-20055GB-GE"/>
        <s v="BEA3-20055GB-GE"/>
        <s v="BEA5-20055GB-GE"/>
        <s v="BEA1-20055GB-GU"/>
        <s v="BEA3-20055GB-GU"/>
        <s v="BEA5-20055GB-GU"/>
        <s v="BEA1-20055GB-GZ"/>
        <s v="BEA3-20055GB-GZ"/>
        <s v="BEA5-20055GB-GZ"/>
        <s v="BEA1-20055GB-GP"/>
        <s v="BEA3-20055GB-GP"/>
        <s v="BEA5-20055GB-GP"/>
        <s v="BEA1-40055GB-GN"/>
        <s v="BEA3-40055GB-GN"/>
        <s v="BEA5-40055GB-GN"/>
        <s v="BEA1-1850-5GC-GN"/>
        <s v="BEA3-1850-5GC-GN"/>
        <s v="BEA5-1850-5GC-GN"/>
        <s v="BEA1-18505GB-GM"/>
        <s v="BEA3-18505GB-GM"/>
        <s v="BEA5-18505GB-GM"/>
        <s v="BEA1-18505GB-GN"/>
        <s v="BEA3-18505GB-GN"/>
        <s v="BEA5-18505GB-GN"/>
        <s v="BEA1-1855-5GC-GN"/>
        <s v="BEA3-1855-5GC-GN"/>
        <s v="BEA5-1855-5GC-GN"/>
        <s v="BEA1-1855-5GC-GE"/>
        <s v="BEA3-1855-5GC-GE"/>
        <s v="BEA5-1855-5GC-GE"/>
        <s v="BEA1-1855-5GC-GU"/>
        <s v="BEA3-1855-5GC-GU"/>
        <s v="BEA5-1855-5GC-GU"/>
        <s v="BEA1-1855-5GC-GP"/>
        <s v="BEA3-1855-5GC-GP"/>
        <s v="BEA5-1855-5GC-GP"/>
        <s v="BEA1-1855-5GC-TW"/>
        <s v="BEA3-1855-5GC-TW"/>
        <s v="BEA5-1855-5GC-TW"/>
        <s v="BEA1-1855-5GC-GZ"/>
        <s v="BEA3-1855-5GC-GZ"/>
        <s v="BEA5-1855-5GC-GZ"/>
        <s v="BEA1-NCEA-R"/>
        <s v="BEA3-NCEA-R"/>
        <s v="BEA5-NCEA-R"/>
        <s v="BFA1-03005GB-GN"/>
        <s v="BFA3-03005GB-GN"/>
        <s v="BFA5-03005GB-GN"/>
        <s v="BFA1-0300C18B-GN"/>
        <s v="BFA3-0300C18B-GN"/>
        <s v="BFA5-0300C18B-GN"/>
        <s v="BFA1-0300C7C-GN"/>
        <s v="BFA3-0300C7C-GN"/>
        <s v="BFA5-0300C7C-GN"/>
        <s v="BFA1-03005GB-GM"/>
        <s v="BFA3-03005GB-GM"/>
        <s v="BFA5-03005GB-GM"/>
        <s v="BFA1-0300C18B-GM"/>
        <s v="BFA3-0300C18B-GM"/>
        <s v="BFA5-0300C18B-GM"/>
        <s v="BFA1-0300C7C-GM"/>
        <s v="BFA3-0300C7C-GM"/>
        <s v="BFA5-0300C7C-GM"/>
        <s v="BFA1-0300C7D-GM"/>
        <s v="BFA3-0300C7D-GM"/>
        <s v="BFA5-0300C7D-GM"/>
        <s v="BFA1-03001850-GN"/>
        <s v="BFA3-03001850-GN"/>
        <s v="BFA5-03001850-GN"/>
        <s v="BFA1-03001855-GN"/>
        <s v="BFA3-03001855-GN"/>
        <s v="BFA5-03001855-GN"/>
        <s v="BFA1-30005GB-GE"/>
        <s v="BFA3-30005GB-GE"/>
        <s v="BFA5-30005GB-GE"/>
        <s v="BFA1-30005GB-GP"/>
        <s v="BFA3-30005GB-GP"/>
        <s v="BFA5-30005GB-GP"/>
        <s v="BFA1-30005GB-GN"/>
        <s v="BFA3-30005GB-GN"/>
        <s v="BFA5-30005GB-GN"/>
        <s v="BFA1-30005GB-GU"/>
        <s v="BFA3-30005GB-GU"/>
        <s v="BFA5-30005GB-GU"/>
        <s v="BFA1-30005GB-GZ"/>
        <s v="BFA3-30005GB-GZ"/>
        <s v="BFA5-30005GB-GZ"/>
        <s v="BFA1-NCEA-R"/>
        <s v="BFA3-NCEA-R"/>
        <s v="BFA5-NCEA-R"/>
        <s v="BKA1-01005GC-GM"/>
        <s v="BKA3-01005GC-GM"/>
        <s v="BKA5-01005GC-GM"/>
        <s v="BKA1-0100C7C-GN"/>
        <s v="BKA3-0100C7C-GN"/>
        <s v="BKA5-0100C7C-GN"/>
        <s v="BKA1-01005GC-GN"/>
        <s v="BKA3-01005GC-GN"/>
        <s v="BKA5-01005GC-GN"/>
        <s v="BKA1-0102C7D-GM"/>
        <s v="BKA3-0102C7D-GM"/>
        <s v="BKA5-0102C7D-GM"/>
        <s v="BKA1-0102C7C-GN"/>
        <s v="BKA3-0102C7C-GN"/>
        <s v="BKA5-0102C7C-GN"/>
        <s v="BKA1-NCEA-R"/>
        <s v="BKA3-NCEA-R"/>
        <s v="BKA5-NCEA-R"/>
        <s v="BB01-0950C7A-N0"/>
        <s v="BB03-0950C7A-N0"/>
        <s v="BB05-0950C7A-N0"/>
        <s v="BB01-0950C7A-NC"/>
        <s v="BB03-0950C7A-NC"/>
        <s v="BB05-0950C7A-NC"/>
        <s v="BB01-0950C7B-G0"/>
        <s v="BB03-0950C7B-G0"/>
        <s v="BB05-0950C7B-G0"/>
        <s v="BB01-0950C7B-I0"/>
        <s v="BB03-0950C7B-I0"/>
        <s v="BB05-0950C7B-I0"/>
        <s v="BB01-0950C7B-GF"/>
        <s v="BB03-0950C7B-GF"/>
        <s v="BB05-0950C7B-GF"/>
        <s v="BB01-0950C7B-GS"/>
        <s v="BB03-0950C7B-GS"/>
        <s v="BB05-0950C7B-GS"/>
        <s v="BB01-0950C7B-GR"/>
        <s v="BB03-0950C7B-GR"/>
        <s v="BB05-0950C7B-GR"/>
        <s v="BB1-0550150M-N0N"/>
        <s v="BB3-0550150M-N0N"/>
        <s v="BB5-0550150M-N0N"/>
        <s v="BB1-0550150M-G0M"/>
        <s v="BB3-0550150M-G0M"/>
        <s v="BB5-0550150M-G0M"/>
        <s v="BB1-NCESS-R"/>
        <s v="BB3-NCESS-R"/>
        <s v="BB5-NCESS-R"/>
        <s v="BB1-NCADV"/>
        <s v="BB3-NCADV"/>
        <s v="BB5-NCADV"/>
        <s v="BB1-NCADV-R"/>
        <s v="BB3-NCADV-R"/>
        <s v="BB5-NCADV-R"/>
        <s v="BC1-NCESS-R"/>
        <s v="BC3-NCESS-R"/>
        <s v="BC5-NCESS-R"/>
        <s v="BD1-NCESS-R"/>
        <s v="BD3-NCESS-R"/>
        <s v="BD5-NCESS-R"/>
        <s v="BD1-NCADV"/>
        <s v="BD3-NCADV"/>
        <s v="BD5-NCADV"/>
        <s v="BD1-NCADV-R"/>
        <s v="BD3-NCADV-R"/>
        <s v="BD5-NCADV-R"/>
        <s v="BE01-20055GB-GN"/>
        <s v="BE03-20055GB-GN"/>
        <s v="BE05-20055GB-GN"/>
        <s v="BE01-20055GB-GE"/>
        <s v="BE03-20055GB-GE"/>
        <s v="BE05-20055GB-GE"/>
        <s v="BE01-20055GB-GU"/>
        <s v="BE03-20055GB-GU"/>
        <s v="BE05-20055GB-GU"/>
        <s v="BE01-20055GB-GZ"/>
        <s v="BE03-20055GB-GZ"/>
        <s v="BE05-20055GB-GZ"/>
        <s v="BE01-20055GB-GP"/>
        <s v="BE03-20055GB-GP"/>
        <s v="BE05-20055GB-GP"/>
        <s v="BE01-1850-5GC-GN"/>
        <s v="BE03-1850-5GC-GN"/>
        <s v="BE05-1850-5GC-GN"/>
        <s v="BE01-18505GB-GM"/>
        <s v="BE03-18505GB-GM"/>
        <s v="BE05-18505GB-GM"/>
        <s v="BE01-18505GB-GN"/>
        <s v="BE03-18505GB-GN"/>
        <s v="BE05-18505GB-GN"/>
        <s v="BE01-1855-5GC-GN"/>
        <s v="BE03-1855-5GC-GN"/>
        <s v="BE05-1855-5GC-GN"/>
        <s v="BE01-1855-5GC-GU"/>
        <s v="BE03-1855-5GC-GU"/>
        <s v="BE05-1855-5GC-GU"/>
        <s v="BE01-1855-5GC-GP"/>
        <s v="BE03-1855-5GC-GP"/>
        <s v="BE05-1855-5GC-GP"/>
        <s v="BE01-1855-5GC-GE"/>
        <s v="BE03-1855-5GC-GE"/>
        <s v="BE05-1855-5GC-GE"/>
        <s v="BE01-1855-5GC-TW"/>
        <s v="BE03-1855-5GC-TW"/>
        <s v="BE05-1855-5GC-TW"/>
        <s v="BE01-1855-5GC-GZ"/>
        <s v="BE03-1855-5GC-GZ"/>
        <s v="BE05-1855-5GC-GZ"/>
        <s v="BE01-NCESS-R"/>
        <s v="BE03-NCESS-R"/>
        <s v="BE05-NCESS-R"/>
        <s v="BE01-NCADV"/>
        <s v="BE03-NCADV"/>
        <s v="BE05-NCADV"/>
        <s v="BE01-NCADV-R"/>
        <s v="BE03-NCADV-R"/>
        <s v="BE05-NCADV-R"/>
        <s v="BF01-0300C18B-GN"/>
        <s v="BF03-0300C18B-GN"/>
        <s v="BF05-0300C18B-GN"/>
        <s v="BF01-0300C7C-GN"/>
        <s v="BF03-0300C7C-GN"/>
        <s v="BF05-0300C7C-GN"/>
        <s v="BF01-03005GB-GN"/>
        <s v="BF03-03005GB-GN"/>
        <s v="BF05-03005GB-GN"/>
        <s v="BF01-03005GB-GM"/>
        <s v="BF03-03005GB-GM"/>
        <s v="BF05-03005GB-GM"/>
        <s v="BF01-0300C18B-GM"/>
        <s v="BF03-0300C18B-GM"/>
        <s v="BF05-0300C18B-GM"/>
        <s v="BF01-0300C7D-GM"/>
        <s v="BF03-0300C7D-GM"/>
        <s v="BF05-0300C7D-GM"/>
        <s v="BF01-0300C7C-GM"/>
        <s v="BF03-0300C7C-GM"/>
        <s v="BF05-0300C7C-GM"/>
        <s v="BF01-03001850-GN"/>
        <s v="BF03-03001850-GN"/>
        <s v="BF05-03001850-GN"/>
        <s v="BF01-03001855-GN"/>
        <s v="BF03-03001855-GN"/>
        <s v="BF05-03001855-GN"/>
        <s v="BF01-30005GB-GN"/>
        <s v="BF03-30005GB-GN"/>
        <s v="BF05-30005GB-GN"/>
        <s v="BF01-30005GB-GU"/>
        <s v="BF03-30005GB-GU"/>
        <s v="BF05-30005GB-GU"/>
        <s v="BF01-30005GB-GZ"/>
        <s v="BF03-30005GB-GZ"/>
        <s v="BF05-30005GB-GZ"/>
        <s v="BF01-30005GB-GE"/>
        <s v="BF03-30005GB-GE"/>
        <s v="BF05-30005GB-GE"/>
        <s v="BF01-30005GB-GP"/>
        <s v="BF03-30005GB-GP"/>
        <s v="BF05-30005GB-GP"/>
        <s v="BF01-NCESS-R"/>
        <s v="BF03-NCESS-R"/>
        <s v="BF05-NCESS-R"/>
        <s v="BF01-NCADV"/>
        <s v="BF03-NCADV"/>
        <s v="BF05-NCADV"/>
        <s v="BF01-NCADV-R"/>
        <s v="BF03-NCADV-R"/>
        <s v="BF05-NCADV-R"/>
        <s v="BK01-01005GC-GM"/>
        <s v="BK03-01005GC-GM"/>
        <s v="BK05-01005GC-GM"/>
        <s v="BK01-0100C7C-GN"/>
        <s v="BK03-0100C7C-GN"/>
        <s v="BK05-0100C7C-GN"/>
        <s v="BK01-01005GC-GN"/>
        <s v="BK03-01005GC-GN"/>
        <s v="BK05-01005GC-GN"/>
        <s v="BK01-0102C7D-GM"/>
        <s v="BK03-0102C7D-GM"/>
        <s v="BK05-0102C7D-GM"/>
        <s v="BK01-0102C7C-GN"/>
        <s v="BK03-0102C7C-GN"/>
        <s v="BK05-0102C7C-GN"/>
        <s v="BK01-NCESS-R"/>
        <s v="BK03-NCESS-R"/>
        <s v="BK05-NCESS-R"/>
        <s v="BK01-NCADV"/>
        <s v="BK03-NCADV"/>
        <s v="BK05-NCADV"/>
        <s v="BK01-NCADV-R"/>
        <s v="BK03-NCADV-R"/>
        <s v="BK05-NCADV-R"/>
        <s v="VA1-CVRESS-R"/>
        <s v="MAA1-1700120B-NA"/>
        <s v="MAA3-1700120B-NA"/>
        <s v="MAA5-1700120B-NA"/>
        <s v="MAA1-1700120B-EA"/>
        <s v="MAA3-1700120B-EA"/>
        <s v="MAA5-1700120B-EA"/>
        <s v="MAA1-1700120B-PA"/>
        <s v="MAA3-1700120B-PA"/>
        <s v="MAA5-1700120B-PA"/>
        <s v="MAA1-0920-C7A-NA"/>
        <s v="MAA3-0920-C7A-NA"/>
        <s v="MAA5-0920-C7A-NA"/>
        <s v="MAA1-0920-C7B-GA"/>
        <s v="MAA3-0920-C7B-GA"/>
        <s v="MAA5-0920-C7B-GA"/>
        <s v="MAA1-NCEA-R"/>
        <s v="MAA3-NCEA-R"/>
        <s v="MAA5-NCEA-R"/>
        <s v="MBA1-R980-5GD-A"/>
        <s v="MBA3-R980-5GD-A"/>
        <s v="MBA5-R980-5GD-A"/>
        <s v="MBA1-19005GB-IA"/>
        <s v="MBA3-19005GB-IA"/>
        <s v="MBA5-19005GB-IA"/>
        <s v="MBA1-19005GB-GA"/>
        <s v="MBA3-19005GB-GA"/>
        <s v="MBA5-19005GB-GA"/>
        <s v="MBA1-2105-5GB-GA"/>
        <s v="MBA3-2105-5GB-GA"/>
        <s v="MBA5-2105-5GB-GA"/>
        <s v="MBA1-2155-5GB-GA"/>
        <s v="MBA3-2155-5GB-GA"/>
        <s v="MBA5-2155-5GB-GA"/>
        <s v="MBA1-NCEA-R"/>
        <s v="MBA3-NCEA-R"/>
        <s v="MBA5-NCEA-R"/>
        <s v="MA1-1700120B-NNA"/>
        <s v="MA3-1700120B-NNA"/>
        <s v="MA5-1700120B-NNA"/>
        <s v="MA1-1700120B-EWA"/>
        <s v="MA3-1700120B-EWA"/>
        <s v="MA5-1700120B-EWA"/>
        <s v="MA1-1700120B-PAA"/>
        <s v="MA3-1700120B-PAA"/>
        <s v="MA5-1700120B-PAA"/>
        <s v="MA01-0920-C7A-NA"/>
        <s v="MA03-0920-C7A-NA"/>
        <s v="MA05-0920-C7A-NA"/>
        <s v="MA01-0920-C7B-GA"/>
        <s v="MA03-0920-C7B-GA"/>
        <s v="MA05-0920-C7B-GA"/>
        <s v="MA1-NCESS-R"/>
        <s v="MA3-NCESS-R"/>
        <s v="MA5-NCESS-R"/>
        <s v="MA1-NCADV"/>
        <s v="MA3-NCADV"/>
        <s v="MA5-NCADV"/>
        <s v="MA1-NCADV-R"/>
        <s v="MA3-NCADV-R"/>
        <s v="MA5-NCADV-R"/>
        <s v="MB01-R980-5GD-A"/>
        <s v="MB03-R980-5GD-A"/>
        <s v="MB05-R980-5GD-A"/>
        <s v="MB01-19005GB-GA"/>
        <s v="MB03-19005GB-GA"/>
        <s v="MB05-19005GB-GA"/>
        <s v="MB01-19005GB-IA"/>
        <s v="MB03-19005GB-IA"/>
        <s v="MB05-19005GB-IA"/>
        <s v="MB01-2105-5GB-GA"/>
        <s v="MB03-2105-5GB-GA"/>
        <s v="MB05-2105-5GB-GA"/>
        <s v="MB01-2155-5GB-GA"/>
        <s v="MB03-2155-5GB-GA"/>
        <s v="MB05-2155-5GB-GA"/>
        <s v="MB01-NCESS-R"/>
        <s v="MB03-NCESS-R"/>
        <s v="MB05-NCESS-R"/>
        <s v="MB01-NCADV"/>
        <s v="MB03-NCADV"/>
        <s v="MB05-NCADV"/>
        <s v="MB01-NCADV-R"/>
        <s v="MB03-NCADV-R"/>
        <s v="MB05-NCADV-R"/>
        <s v="MAH1-NCLOC"/>
        <s v="MAH3-NCLOC"/>
        <s v="MAH5-NCLOC"/>
        <s v="MAH1-NCLOC-R"/>
        <s v="MAH3-NCLOC-R"/>
        <s v="MAH5-NCLOC-R"/>
        <s v="TBA5-600C150M-PM"/>
        <s v="TBA3-600C150M-PM"/>
        <s v="TBV3-0400-C6-NA-N"/>
        <s v="TBV5-0400-C6-NA-N"/>
        <s v="TBV3-0400-C6-EA-M"/>
        <s v="TBV5-0400-C6-EA-M"/>
        <s v="TBV3-0450-C6-NA-N"/>
        <s v="TBV5-0450-C6-NA-N"/>
        <s v="TBV1-NCEASC"/>
        <s v="TBV3-NCEASC"/>
        <s v="TBV5-NCEASC"/>
        <s v="TBV1-NCEASC-R"/>
        <s v="TBV3-NCEASC-R"/>
        <s v="TBV5-NCEASC-R"/>
        <s v="TBA3-0700C4D-NA"/>
        <s v="TBA5-0700C4D-NA"/>
        <s v="TBA3-0700C4E-GA"/>
        <s v="TBA5-0700C4E-GA"/>
        <s v="TBA3-0700C4E-GM"/>
        <s v="TBA5-0700C4E-GM"/>
        <s v="TBA3-0700C4D-NN"/>
        <s v="TBA5-0700C4D-NN"/>
        <s v="TBA3-0750C4D-NA"/>
        <s v="TBA5-0750C4D-NA"/>
        <s v="TBA3-0750C4D-NN"/>
        <s v="TBA5-0750C4D-NN"/>
        <s v="TBA1-NCEA-R"/>
        <s v="TBA3-NCEA-R"/>
        <s v="TBA5-NCEA-R"/>
        <s v="TCA3-0920-C7A-NN"/>
        <s v="TCA5-0920-C7A-NN"/>
        <s v="TCA3-0920-C7B-GM"/>
        <s v="TCA5-0920-C7B-GM"/>
        <s v="TCA1-NCEA-R"/>
        <s v="TCA3-NCEA-R"/>
        <s v="TCA5-NCEA-R"/>
        <s v="TCA3-2105-5GB-GA"/>
        <s v="TCA5-2105-5GB-GA"/>
        <s v="TCA3-2155-5GB-GA"/>
        <s v="TCA5-2155-5GB-GA"/>
        <s v="TCA3-R980-5GD-A"/>
        <s v="TCA5-R980-5GD-A"/>
        <s v="TDA3-0500C7C-NN"/>
        <s v="TDA5-0500C7C-NN"/>
        <s v="TDA1-NCEA-R"/>
        <s v="TDA3-NCEA-R"/>
        <s v="TDA5-NCEA-R"/>
        <s v="TB03-020010M-AWM"/>
        <s v="TB05-020010M-AWM"/>
        <s v="TB03-020010M-XN"/>
        <s v="TB05-020010M-XN"/>
        <s v="TB3-020010M-EWM"/>
        <s v="TB5-020010M-EWM"/>
        <s v="TB3-020010M-VNN"/>
        <s v="TB5-020010M-VNN"/>
        <s v="TB3-020010M-ANN"/>
        <s v="TB5-020010M-ANN"/>
        <s v="TB3-600C150M-PWM"/>
        <s v="TB5-600C150M-PWM"/>
        <s v="TBT3-0400-C6-NA-N"/>
        <s v="TBT5-0400-C6-NA-N"/>
        <s v="TBT3-0400-C6-EA-M"/>
        <s v="TBT5-0400-C6-EA-M"/>
        <s v="TBT3-0450-C6-NA-N"/>
        <s v="TBT5-0450-C6-NA-N"/>
        <s v="TBT1-NCESSC"/>
        <s v="TBT3-NCESSC"/>
        <s v="TBT5-NCESSC"/>
        <s v="TBT1-NCESSC-R"/>
        <s v="TBT3-NCESSC-R"/>
        <s v="TBT5-NCESSC-R"/>
        <s v="TB03-0700C4D-NA"/>
        <s v="TB05-0700C4D-NA"/>
        <s v="TB03-0700C4E-GA"/>
        <s v="TB05-0700C4E-GA"/>
        <s v="TB03-0700C4D-NN"/>
        <s v="TB05-0700C4D-NN"/>
        <s v="TB03-0700C4E-GM"/>
        <s v="TB05-0700C4E-GM"/>
        <s v="TB03-0750C4D-NA"/>
        <s v="TB05-0750C4D-NA"/>
        <s v="TB03-0750C4D-NN"/>
        <s v="TB05-0750C4D-NN"/>
        <s v="TBF1-NCCONL-R"/>
        <s v="TBF3-NCCONL-R"/>
        <s v="TBF5-NCCONL-R"/>
        <s v="TBF1-NCCES"/>
        <s v="TBF3-NCCES"/>
        <s v="TBF5-NCCES"/>
        <s v="TBF1-NCCES-R"/>
        <s v="TBF3-NCCES-R"/>
        <s v="TBF5-NCCES-R"/>
        <s v="TB1-NCESS-R"/>
        <s v="TB3-NCESS-R"/>
        <s v="TB5-NCESS-R"/>
        <s v="TB1-NCADV"/>
        <s v="TB3-NCADV"/>
        <s v="TB5-NCADV"/>
        <s v="TB1-NCADV-R"/>
        <s v="TB3-NCADV-R"/>
        <s v="TB5-NCADV-R"/>
        <s v="TC03-2105-5GB-GA"/>
        <s v="TC05-2105-5GB-GA"/>
        <s v="TC03-2155-5GB-GA"/>
        <s v="TC05-2155-5GB-GA"/>
        <s v="TC03-0920-C7A-NN"/>
        <s v="TC05-0920-C7A-NN"/>
        <s v="TC03-0920-C7B-GM"/>
        <s v="TC05-0920-C7B-GM"/>
        <s v="TC03-R980-5GD-A"/>
        <s v="TC05-R980-5GD-A"/>
        <s v="TC01-NCESS-R"/>
        <s v="TC03-NCESS-R"/>
        <s v="TC05-NCESS-R"/>
        <s v="TC01-NCADV"/>
        <s v="TC03-NCADV"/>
        <s v="TC05-NCADV"/>
        <s v="TC01-NCADV-R"/>
        <s v="TC03-NCADV-R"/>
        <s v="TC05-NCADV-R"/>
        <s v="TD03-0500C7C-NN"/>
        <s v="TD05-0500C7C-NN"/>
        <s v="TD01-NCESS-R"/>
        <s v="TD03-NCESS-R"/>
        <s v="TD05-NCESS-R"/>
        <s v="TD01-NCADV"/>
        <s v="TD03-NCADV"/>
        <s v="TD05-NCADV"/>
        <s v="TD01-NCADV-R"/>
        <s v="TD03-NCADV-R"/>
        <s v="TD05-NCADV-R"/>
        <s v="TAA-TBA3-0700C4E-FA"/>
        <s v="TAA-TBA5-0700C4E-FA"/>
        <s v="TAA-TBA3-0700C4E-FM"/>
        <s v="TAA-TBA5-0700C4E-FM"/>
        <s v="NCX-0001-SG250MBPS"/>
        <s v="NCX-0003-SG250MBPS"/>
        <s v="NCX-0005-SG250MBPS"/>
        <s v="NCX-0001-SG500MBPS"/>
        <s v="NCX-0003-SG500MBPS"/>
        <s v="NCX-0005-SG500MBPS"/>
        <s v="NCX-0001-SG1GBPS"/>
        <s v="NCX-0003-SG1GBPS"/>
        <s v="NCX-0005-SG1GBPS"/>
        <s v="NCX-0001-SG2GBPS"/>
        <s v="NCX-0003-SG2GBPS"/>
        <s v="NCX-0005-SG2GBPS"/>
        <s v="NCX-0001-SG4GBPS"/>
        <s v="NCX-0003-SG4GBPS"/>
        <s v="NCX-0005-SG4GBPS"/>
        <s v="NCX-0001-SG250MBPS-R"/>
        <s v="NCX-0003-SG250MBPS-R"/>
        <s v="NCX-0005-SG250MBPS-R"/>
        <s v="NCX-0001-SG500MBPS-R"/>
        <s v="NCX-0003-SG500MBPS-R"/>
        <s v="NCX-0005-SG500MBPS-R"/>
        <s v="NCX-0023-SGAS250MBPS"/>
        <s v="NCX-0021-SGAS250MBPS"/>
        <s v="NCX-0025-SGAS250MBPS"/>
        <s v="NCX-0021-SGAS500MBPS"/>
        <s v="NCX-0023-SGAS500MBPS"/>
        <s v="NCX-0025-SGAS500MBPS"/>
        <s v="NCX-0021-SGAS1GBPS"/>
        <s v="NCX-0023-SGAS1GBPS"/>
        <s v="NCX-0025-SGAS1GBPS"/>
        <s v="NCX-0021-SGAS2GBPS"/>
        <s v="NCX-0023-SGAS2GBPS"/>
        <s v="NCX-0025-SGAS2GBPS"/>
        <s v="NCX-0021-SGAS4GBPS"/>
        <s v="NCX-0023-SGAS4GBPS"/>
        <s v="NCX-0025-SGAS4GBPS"/>
        <s v="NCX-0021-SGAS250MBPS-R"/>
        <s v="NCX-0023-SGAS250MBPS-R"/>
        <s v="NCX-0025-SGAS250MBPS-R"/>
        <s v="NCX-0021-SGAS500MBPS-R"/>
        <s v="NCX-0023-SGAS500MBPS-R"/>
        <s v="NCX-0025-SGAS500MBPS-R"/>
        <s v="NCX-0KP1-SC"/>
        <s v="NCX-0KP3-SC"/>
        <s v="NCX-0KP5-SC"/>
        <s v="NCX-0KP1-SC-R"/>
        <s v="NCX-0KP3-SC-R"/>
        <s v="NCX-0KP5-SC-R"/>
        <s v="NCX-0LP1-SCSD"/>
        <s v="NCX-0LP3-SCSD"/>
        <s v="NCX-0LP5-SCSD"/>
        <s v="NCX-0LP1-SCSD-R"/>
        <s v="NCX-0LP3-SCSD-R"/>
        <s v="NCX-0LP5-SCSD-R"/>
        <s v="NCX-0MP1-VESC"/>
        <s v="NCX-0MP3-VESC"/>
        <s v="NCX-0MP5-VESC"/>
        <s v="NCX-0MP1-VESC-R"/>
        <s v="NCX-0MP3-VESC-R"/>
        <s v="NCX-0MP5-VESC-R"/>
        <s v="NCX-0K01-SC"/>
        <s v="NCX-0K03-SC"/>
        <s v="NCX-0K05-SC"/>
        <s v="NCX-0K01-SC-R"/>
        <s v="NCX-0K03-SC-R"/>
        <s v="NCX-0K05-SC-R"/>
        <s v="NCX-0L01-SCSD"/>
        <s v="NCX-0L03-SCSD"/>
        <s v="NCX-0L05-SCSD"/>
        <s v="NCX-0L01-SCSD-R"/>
        <s v="NCX-0L03-SCSD-R"/>
        <s v="NCX-0L05-SCSD-R"/>
        <s v="NCX-0M01-VESC"/>
        <s v="NCX-0M03-VESC"/>
        <s v="NCX-0M05-VESC"/>
        <s v="NCX-0M01-VESC-R"/>
        <s v="NCX-0M03-VESC-R"/>
        <s v="NCX-0M05-VESC-R"/>
        <s v="NCX-0E01-ZTNA"/>
        <s v="NCX-0E03-ZTNA"/>
        <s v="NCX-0E05-ZTNA"/>
        <s v="NCX-0E01-ZTNA-R"/>
        <s v="NCX-0E03-ZTNA-R"/>
        <s v="NCX-0E05-ZTNA-R"/>
        <s v="NCX-0NP1-HMFAI"/>
        <s v="NCX-0NP3-HMFAI"/>
        <s v="NCX-0NP5-HMFAI"/>
        <s v="NCX-0NP1-HMFAI-R"/>
        <s v="NCX-0NP3-HMFAI-R"/>
        <s v="NCX-0NP5-HMFAI-R"/>
        <s v="NCX-0B01-SDWAN"/>
        <s v="NCX-0B03-SDWAN"/>
        <s v="NCX-0B05-SDWAN"/>
        <s v="NCX-0B01-SDWAN-R"/>
        <s v="NCX-0B03-SDWAN-R"/>
        <s v="NCX-0B05-SDWAN-R"/>
        <s v="NCX-0001-VESC"/>
        <s v="NCX-0003-VESC"/>
        <s v="NCX-0005-VESC"/>
        <s v="NCX-0001-VESC-R"/>
        <s v="NCX-0003-VESC-R"/>
        <s v="NCX-0005-VESC-R"/>
        <s v="NCS-0KP1-SCDC"/>
        <s v="NCS-0KP3-SCDC"/>
        <s v="NCS-0KP5-SCDC"/>
        <s v="NCS-0KP1-SCDC-R"/>
        <s v="NCS-0KP3-SCDC-R"/>
        <s v="NCS-0KP5-SCDC-R"/>
        <s v="NCS-0LP1-SCDCSD"/>
        <s v="NCS-0LP3-SCDCSD"/>
        <s v="NCS-0LP5-SCDCSD"/>
        <s v="NCS-0LP1-SCDCSD-R"/>
        <s v="NCS-0LP3-SCDCSD-R"/>
        <s v="NCS-0LP5-SCDCSD-R"/>
        <s v="NCS-0MP1-VESCDC"/>
        <s v="NCS-0MP3-VESCDC"/>
        <s v="NCS-0MP5-VESCDC"/>
        <s v="NCS-0MP1-VESCDC-R"/>
        <s v="NCS-0MP3-VESCDC-R"/>
        <s v="NCS-0MP5-VESCDC-R"/>
        <s v="NCS-0EP1-ZTNA"/>
        <s v="NCS-0EP3-ZTNA"/>
        <s v="NCS-0EP5-ZTNA"/>
        <s v="NCS-0EP1-ZTNA-R"/>
        <s v="NCS-0EP3-ZTNA-R"/>
        <s v="NCS-0EP5-ZTNA-R"/>
        <s v="NCS-0NP1-HMFAI"/>
        <s v="NCS-0NP3-HMFAI"/>
        <s v="NCS-0NP5-HMFAI"/>
        <s v="NCS-0NP1-HMFAI-R"/>
        <s v="NCS-0NP3-HMFAI-R"/>
        <s v="NCS-0NP5-HMFAI-R"/>
        <s v="NCS-0K01-SCDC"/>
        <s v="NCS-0K03-SCDC"/>
        <s v="NCS-0K05-SCDC"/>
        <s v="NCS-0K01-SCDC-R"/>
        <s v="NCS-0K03-SCDC-R"/>
        <s v="NCS-0K05-SCDC-R"/>
        <s v="NCS-0L01-SCDCSD"/>
        <s v="NCS-0L03-SCDCSD"/>
        <s v="NCS-0L05-SCDCSD"/>
        <s v="NCS-0L01-SCDCSD-R"/>
        <s v="NCS-0L03-SCDCSD-R"/>
        <s v="NCS-0L05-SCDCSD-R"/>
        <s v="NCS-0M01-VESCDC"/>
        <s v="NCS-0M03-VESCDC"/>
        <s v="NCS-0M05-VESCDC"/>
        <s v="NCS-0M01-VESCDC-R"/>
        <s v="NCS-0M03-VESCDC-R"/>
        <s v="NCS-0M05-VESCDC-R"/>
        <s v="NCS-0E01-ZTNA"/>
        <s v="NCS-0E03-ZTNA"/>
        <s v="NCS-0E05-ZTNA"/>
        <s v="NCS-0E01-ZTNA-R"/>
        <s v="NCS-0E03-ZTNA-R"/>
        <s v="NCS-0E05-ZTNA-R"/>
        <s v="NCS-0B01-SDWAN"/>
        <s v="NCS-0B03-SDWAN"/>
        <s v="NCS-0B05-SDWAN"/>
        <s v="NCS-0B01-SDWAN-R"/>
        <s v="NCS-0B03-SDWAN-R"/>
        <s v="NCS-0B05-SDWAN-R"/>
        <s v="NCS-0D01-DC"/>
        <s v="NCS-0D03-DC"/>
        <s v="NCS-0D05-DC"/>
        <s v="NCS-0D01-DC-R"/>
        <s v="NCS-0D03-DC-R"/>
        <s v="NCS-0D05-DC-R"/>
        <s v="BA-MC400-1200M-B"/>
        <s v="BB-MC400-1200M-B"/>
        <s v="MA-MC400-1200M-B"/>
        <s v="BF-MC400-1200M-B"/>
        <s v="BF-MC400-5GB"/>
        <s v="BA-MC400-5GB"/>
        <s v="MB-MC400-5GB"/>
        <s v="BF-MC20-BT"/>
        <s v="170594-000"/>
        <s v="170594-002"/>
        <s v="170752-001"/>
        <s v="170752-002"/>
        <s v="170753-000"/>
        <s v="170840-001"/>
        <s v="170889-000"/>
        <s v="170902-000"/>
        <s v="170903-000"/>
        <s v="SIMINSERT01"/>
        <s v="SIMINSERT02"/>
        <s v="170704-002"/>
        <s v="170761-001"/>
        <s v="170765-000"/>
        <s v="170801-000"/>
        <s v="170836-000"/>
        <s v="170907-000"/>
        <s v="170863-000"/>
        <s v="170732-000"/>
        <s v="170732-001"/>
        <s v="170732-002"/>
        <s v="170732-003"/>
        <s v="170732-004"/>
        <s v="170827-000"/>
        <s v="170877-000"/>
        <s v="170877-001"/>
        <s v="170877-002"/>
        <s v="170877-003"/>
        <s v="170635-000"/>
        <s v="170716-001"/>
        <s v="170717-000"/>
        <s v="170869-000"/>
        <s v="170870-000"/>
        <s v="170751-000"/>
        <s v="170862-000"/>
        <s v="170623-002"/>
        <s v="170623-003"/>
        <s v="170623-004"/>
        <s v="170879-000"/>
        <s v="170671-002"/>
        <s v="170671-003"/>
        <s v="170671-004"/>
        <s v="170878-000"/>
        <s v="170733-000"/>
        <s v="170733-001"/>
        <s v="170733-002"/>
        <s v="170732-005"/>
        <s v="170758-000"/>
        <s v="170585-001"/>
        <s v="170623-001"/>
        <s v="170663-000"/>
        <s v="170663-001"/>
        <s v="170671-001"/>
        <s v="170676-000"/>
        <s v="170680-001"/>
        <s v="170712-000"/>
        <s v="170864-000"/>
        <s v="170858-000"/>
        <s v="170871-000 "/>
        <s v="170872-000 "/>
        <s v="170873-000"/>
        <s v="170767-000"/>
        <s v="170725-000"/>
        <s v="170848-000"/>
        <s v="170656-002"/>
        <s v="170876-001"/>
        <s v="170904-000"/>
        <s v="170913-000"/>
        <s v="170886-000"/>
        <s v="170887-000"/>
        <s v="170888-000"/>
        <s v="170665-000"/>
        <s v="170662-000"/>
        <s v="170718-000"/>
        <s v="170700-000"/>
        <s v="170750-001"/>
        <s v="170900-002"/>
        <s v="170900-006"/>
        <s v="170900-013"/>
        <s v="170900-018"/>
        <s v="170900-019"/>
        <s v="170900-020"/>
        <s v="170900-009"/>
        <s v="170900-021"/>
        <s v="170900-014"/>
        <s v="170900-015"/>
        <s v="170900-001"/>
        <s v="170900-005"/>
        <s v="170900-011"/>
        <s v="170900-016"/>
        <s v="170900-017"/>
        <s v="170905-000"/>
        <s v="170906-000"/>
        <s v="MB-RX30-POE"/>
        <s v="MB-RX30-MC"/>
        <s v="MA-RX20-MC"/>
        <s v="MC20-SRL"/>
        <s v="MC20-ETH"/>
        <s v="MC20-GPO"/>
        <s v="NC-LOAD"/>
        <s v="Cust-Config-002"/>
        <s v="Cust-Config-001"/>
        <s v="RENSTMNTFEE"/>
        <s v="SEC-0001-NCIWF"/>
        <s v="SEC-0003-NCIWF"/>
        <s v="SEC-0005-NCIWF"/>
        <s v="SEC-0001-NCIWF-R"/>
        <s v="SEC-0003-NCIWF-R"/>
        <s v="SEC-0005-NCIWF-R"/>
        <s v="MAX1-0920-C7A-XE"/>
        <s v="MAX2-0920-C7A-XE"/>
        <s v="MAX3-0920-C7A-XE"/>
        <s v="MAX5-0920-C7A-XE"/>
        <s v="MAX1-0980-5GD-XE"/>
        <s v="MAX3-0980-5GD-XE"/>
        <s v="MAX5-0980-5GD-XE"/>
        <s v="MAX1-1700-120B-XE"/>
        <s v="MAX2-1700-120B-XE"/>
        <s v="MAX3-1700-120B-XE"/>
        <s v="MAX5-1700-120B-XE"/>
        <s v="MBX1-1900-5GB-XE"/>
        <s v="MBX2-1900-5GB-XE"/>
        <s v="MBX3-1900-5GB-XE"/>
        <s v="MBX5-1900-5GB-XE"/>
        <s v="MBX1-2105-5GB-XE"/>
        <s v="MBX2-2105-5GB-XE"/>
        <s v="MBX3-2105-5GB-XE"/>
        <s v="MBX5-2105-5GB-XE"/>
        <s v="MBX1-NCESSLOC-R"/>
        <s v="MBX3-NCESSLOC-R"/>
        <s v="MBX5-NCESSLOC-R"/>
        <s v="MAX1-NCESSLOC-R"/>
        <s v="MAX3-NCESSLOC-R"/>
        <s v="MAX5-NCESSLOC-R"/>
        <s v="BAA1-NCEA-R"/>
        <s v="BAA3-NCEA-R"/>
        <s v="BAA5-NCEA-R"/>
        <s v="BA1-NCESS-R"/>
        <s v="BA3-NCESS-R"/>
        <s v="BA5-NCESS-R"/>
        <s v="BA1-NCADV"/>
        <s v="BA3-NCADV"/>
        <s v="BA5-NCADV"/>
        <s v="BA1-NCADV-R"/>
        <s v="BA3-NCADV-R"/>
        <s v="BA5-NCADV-R"/>
        <s v="BA1-NCESSF-R"/>
        <s v="BA3-NCESSF-R"/>
        <s v="BA5-NCESSF-R"/>
        <s v="TA1-NCESS-R"/>
        <s v="TA3-NCESS-R"/>
        <s v="TA1-NCADV-R"/>
        <s v="TA3-NCADV-R"/>
        <s v="BA01-NCESS-L21"/>
        <s v="BA01-NCESS-L23"/>
        <s v="BB01-NCESS-L21"/>
        <s v="BB01-NCADV-L21"/>
        <s v="TA1-NCESS-L23"/>
        <s v="MA-NCESS-L23"/>
        <s v="MA-NCESS-L24"/>
        <s v="ERCM-0001-AAS"/>
        <s v="ERCM-0003-AAS"/>
        <s v="ERCM-0005-AAS"/>
        <s v="ERCM-0001-AAS-R"/>
        <s v="ERCM-0003-AAS-R"/>
        <s v="ERCM-0005-AAS-R"/>
        <s v="ERCM-0001-SWG"/>
        <s v="ERCM-0003-SWG"/>
        <s v="ERCM-0005-SWG"/>
        <s v="ERCM-0001-SWG-R"/>
        <s v="ERCM-0003-SWG-R"/>
        <s v="ERCM-0005-SWG-R"/>
        <s v="ERCM-0001-WS "/>
        <s v="ERCM-0003-WS"/>
        <s v="ERCM-0005-WS"/>
        <s v="ERCM-0001-WS-R"/>
        <s v="ERCM-0003-WS-R"/>
        <s v="ERCM-0005-WS-R"/>
        <s v="ERCM-0001-WSF"/>
        <s v="ERCM-0003-WSF"/>
        <s v="ERCM-0005-WSF"/>
        <s v="ERCM-0001-WSF-R"/>
        <s v="ERCM-0003-WSF-R"/>
        <s v="ERCM-0005-WSF-R"/>
        <s v="ERCM-0001-WSG"/>
        <s v="ERCM-0003-WSG"/>
        <s v="ERCM-0005-WSG"/>
        <s v="ERCM-0001-WSG-R"/>
        <s v="ERCM-0003-WSG-R"/>
        <s v="ERCM-0005-WSG-R"/>
        <s v="ERCM-0001-WSD"/>
        <s v="ERCM-0003-WSD"/>
        <s v="ERCM-0005-WSD"/>
        <s v="ERCM-0001-WSD-R"/>
        <s v="ERCM-0003-WSD-R"/>
        <s v="ERCM-0005-WSD-R"/>
        <s v="ERCM-0001-13300"/>
        <s v="ERCM-0003-13300"/>
        <s v="ERCM-0005-13300"/>
        <s v="ERCM-0001-13300-R"/>
        <s v="ERCM-0003-13300-R"/>
        <s v="ERCM-0005-13300-R"/>
        <s v="ERCM-0001-15000"/>
        <s v="ERCM-0003-15000"/>
        <s v="ERCM-0005-15000"/>
        <s v="ERCM-0001-15000-R"/>
        <s v="ERCM-0003-15000-R"/>
        <s v="ERCM-0005-15000-R"/>
        <s v="ERCM-0001-15600"/>
        <s v="ERCM-0003-15600"/>
        <s v="ERCM-0005-15600"/>
        <s v="ERCM-0001-15600-R"/>
        <s v="ERCM-0003-15600-R"/>
        <s v="ERCM-0005-15600-R"/>
        <s v="ERCM-0001-15050"/>
        <s v="ERCM-0003-15050"/>
        <s v="ERCM-0005-15050"/>
        <s v="ERCM-0001-15050-R"/>
        <s v="ERCM-0003-15050-R"/>
        <s v="ERCM-0005-15050-R"/>
        <s v="ERCM-0001-15650"/>
        <s v="ERCM-0003-15650"/>
        <s v="ERCM-0005-15650"/>
        <s v="ERCM-0001-15650-R"/>
        <s v="ERCM-0003-15650-R"/>
        <s v="ERCM-0005-15650-R"/>
        <s v="ERCM-0001-14230"/>
        <s v="ERCM-0003-14230"/>
        <s v="ERCM-0005-14230"/>
        <s v="ERCM-0001-14230-R"/>
        <s v="ERCM-0003-14230-R"/>
        <s v="ERCM-0005-14230-R"/>
        <s v="ERCM-000P-1000"/>
        <s v="ERCM-000P-1020"/>
        <s v="ERCM-0001-1040"/>
        <s v="ERCM-0003-1040"/>
        <s v="ERCM-0005-1040"/>
        <s v="ERCM-0001-1040-R"/>
        <s v="ERCM-0003-1040-R"/>
        <s v="ERCM-0005-1040-R"/>
        <s v="ERCM-000P-2000"/>
        <s v="ERCM-000P-2020"/>
        <s v="ERCM-0001-2040"/>
        <s v="ERCM-0003-2040"/>
        <s v="ERCM-0005-2040"/>
        <s v="ERCM-0001-2040-R"/>
        <s v="ERCM-0003-2040-R"/>
        <s v="ERCM-0005-2040-R"/>
        <s v="ERCM-000P-3000"/>
        <s v="ERCM-000P-3020"/>
        <s v="ERCM-0001-3040"/>
        <s v="ERCM-0003-3040"/>
        <s v="ERCM-0005-3040"/>
        <s v="ERCM-0001-3040-R"/>
        <s v="ERCM-0003-3040-R"/>
        <s v="ERCM-0005-3040-R"/>
        <s v="ERCM-000P-3300"/>
        <s v="ERCM-000P-3320"/>
        <s v="ERCM-0001-3340"/>
        <s v="ERCM-0003-3340"/>
        <s v="ERCM-0005-3340"/>
        <s v="ERCM-0001-3340-R"/>
        <s v="ERCM-0003-3340-R"/>
        <s v="ERCM-0005-3340-R"/>
        <s v="ERCM-000P-5500"/>
        <s v="ERCM-000P-5520"/>
        <s v="ERCM-0001-5540"/>
        <s v="ERCM-0003-5540"/>
        <s v="ERCM-0005-5540"/>
        <s v="ERCM-0001-5540-R"/>
        <s v="ERCM-0003-5540-R"/>
        <s v="ERCM-0005-5540-R"/>
        <s v="ERCM-000P-9095"/>
        <s v="ERCM-000P-9091"/>
        <s v="ERCM-0001-9098"/>
        <s v="ERCM-0001-9098-R"/>
        <s v="ERCM-0003-9098-R"/>
        <s v="ERCM-0005-9098-R"/>
        <s v="ERCM-0001-7548"/>
        <s v="ERCM-0003-7548"/>
        <s v="ERCM-0005-7548"/>
        <s v="ERCM-0001-7548-R"/>
        <s v="ERCM-0003-7548-R"/>
        <s v="ERCM-0005-7548-R"/>
        <s v="ERCM-0001-7558"/>
        <s v="ERCM-0003-7558"/>
        <s v="ERCM-0005-7558"/>
        <s v="ERCM-0001-7558-R"/>
        <s v="ERCM-0003-7558-R"/>
        <s v="ERCM-0005-7558-R"/>
        <s v="ERCM-000P-7300"/>
        <s v="ERCM-000P-7320"/>
        <s v="ERCM-0001-7340"/>
        <s v="ERCM-0003-7340"/>
        <s v="ERCM-0005-7340"/>
        <s v="ERCM-0001-7340-R"/>
        <s v="ERCM-0003-7340-R"/>
        <s v="ERCM-0005-7340-R"/>
        <s v="ERCM-000P-7360"/>
        <s v="ERCM-000P-7370"/>
        <s v="ERCM-0001-7380"/>
        <s v="ERCM-0003-7380"/>
        <s v="ERCM-0005-7380"/>
        <s v="ERCM-0001-7380-R"/>
        <s v="ERCM-0003-7380-R"/>
        <s v="ERCM-0005-7380-R"/>
        <s v="ERCM-000P-7000"/>
        <s v="ERCM-0001-7040"/>
        <s v="ERCM-0003-7040"/>
        <s v="ERCM-0005-7040"/>
        <s v="ERCM-0001-7040-R"/>
        <s v="ERCM-0003-7040-R"/>
        <s v="ERCM-0005-7040-R"/>
        <s v="ERCM-0001-7568"/>
        <s v="ERCM-0003-7568"/>
        <s v="ERCM-0005-7568"/>
        <s v="ERCM-0001-7568-R"/>
        <s v="ERCM-0003-7568-R"/>
        <s v="ERCM-0005-7568-R"/>
        <s v="ERCM-0001-7578"/>
        <s v="ERCM-0003-7578"/>
        <s v="ERCM-0005-7578"/>
        <s v="ERCM-0001-7578-R"/>
        <s v="ERCM-0003-7578-R"/>
        <s v="ERCM-0005-7578-R"/>
        <s v="ERCM-000P-7800"/>
        <s v="ERCM-000P-7820"/>
        <s v="ERCM-0001-7840"/>
        <s v="ERCM-0003-7840"/>
        <s v="ERCM-0005-7840"/>
        <s v="ERCM-0001-7840-R"/>
        <s v="ERCM-0003-7840-R"/>
        <s v="ERCM-0005-7840-R"/>
        <s v="ERCM-000P-7860"/>
        <s v="ERCM-000P-7870"/>
        <s v="ERCM-0001-7880"/>
        <s v="ERCM-0003-7880"/>
        <s v="ERCM-0005-7880"/>
        <s v="ERCM-0001-7880-R"/>
        <s v="ERCM-0003-7880-R"/>
        <s v="ERCM-0005-7880-R"/>
        <s v="ERCM-000P-7100"/>
        <s v="ERCM-000P-7101"/>
        <s v="ERCM-0001-7163"/>
        <s v="ERCM-0003-7163"/>
        <s v="ERCM-0005-7163"/>
        <s v="ERCM-0001-7163-R"/>
        <s v="ERCM-0003-7163-R"/>
        <s v="ERCM-0005-7163-R"/>
        <s v="ERCM-0001-7164"/>
        <s v="ERCM-0003-7164"/>
        <s v="ERCM-0005-7164"/>
        <s v="ERCM-0001-7164-R"/>
        <s v="ERCM-0003-7164-R"/>
        <s v="ERCM-0005-7164-R"/>
        <s v="ERCM-0001-7591"/>
        <s v="ERCM-0003-7591"/>
        <s v="ERCM-0005-7591"/>
        <s v="ERCM-0001-7591-R"/>
        <s v="ERCM-0003-7591-R"/>
        <s v="ERCM-0005-7591-R"/>
        <s v="ERCM-0001-7592"/>
        <s v="ERCM-0003-7592"/>
        <s v="ERCM-0005-7592"/>
        <s v="ERCM-0001-7592-R"/>
        <s v="ERCM-0003-7592-R"/>
        <s v="ERCM-0005-7592-R"/>
        <s v="ERCM-000P-8500"/>
        <s v="ERCM-000P-8520"/>
        <s v="ERCM-0001-8540"/>
        <s v="ERCM-0003-8540"/>
        <s v="ERCM-0005-8540"/>
        <s v="ERCM-0001-8540-R"/>
        <s v="ERCM-0003-8540-R"/>
        <s v="ERCM-0005-8540-R"/>
        <s v="ERCM-000P-8560"/>
        <s v="ERCM-000P-8590"/>
        <s v="ERCM-0001-8580"/>
        <s v="ERCM-0003-8580"/>
        <s v="ERCM-0005-8580"/>
        <s v="ERCM-0001-8580-R"/>
        <s v="ERCM-0003-8580-R"/>
        <s v="ERCM-0005-8580-R"/>
        <s v="ERCM-0001-8517"/>
        <s v="ERCM-0003-8517"/>
        <s v="ERCM-0005-8517"/>
        <s v="ERCM-0001-8517-R"/>
        <s v="ERCM-0003-8517-R"/>
        <s v="ERCM-0005-8517-R"/>
        <s v="ERCM-0001-8577"/>
        <s v="ERCM-0003-8577"/>
        <s v="ERCM-0005-8577"/>
        <s v="ERCM-0001-8577-R"/>
        <s v="ERCM-0003-8577-R"/>
        <s v="ERCM-0005-8577-R"/>
        <s v="ERCM-000P-8700"/>
        <s v="ERCM-0001-8740"/>
        <s v="ERCM-0003-8740"/>
        <s v="ERCM-0005-8740"/>
        <s v="ERCM-0001-8740-R"/>
        <s v="ERCM-0003-8740-R"/>
        <s v="ERCM-0005-8740-R"/>
        <s v="ERCM-000P-8760"/>
        <s v="ERCM-0001-8780"/>
        <s v="ERCM-0003-8780"/>
        <s v="ERCM-0005-8780"/>
        <s v="ERCM-0001-8780-R"/>
        <s v="ERCM-0003-8780-R"/>
        <s v="ERCM-0005-8780-R"/>
        <s v="ERCM-0001-8910"/>
        <s v="ERCM-0003-8910"/>
        <s v="ERCM-0005-8910"/>
        <s v="ERCM-0001-8910-R"/>
        <s v="ERCM-0003-8910-R"/>
        <s v="ERCM-0005-8910-R"/>
        <s v="ERCM-0001-8960"/>
        <s v="ERCM-0003-8960"/>
        <s v="ERCM-0005-8960"/>
        <s v="ERCM-0001-8960-R"/>
        <s v="ERCM-0003-8960-R"/>
        <s v="ERCM-0005-8960-R"/>
        <s v="ERCM-000P-6520"/>
        <s v="ERCM-0001-6540"/>
        <s v="ERCM-0003-6540"/>
        <s v="ERCM-0005-6540"/>
        <s v="ERCM-0001-6540-R"/>
        <s v="ERCM-0003-6540-R"/>
        <s v="ERCM-0005-6540-R"/>
        <s v="ERCM-0001-6580"/>
        <s v="ERCM-0003-6580"/>
        <s v="ERCM-0005-6580"/>
        <s v="ERCM-0001-6580-R"/>
        <s v="ERCM-0003-6580-R"/>
        <s v="ERCM-0005-6580-R"/>
        <s v="ERCM-000P-6560"/>
        <s v="ERCM-000P-6570"/>
        <s v="ERCM-000P-6610"/>
        <s v="ERCM-0001-6610"/>
        <s v="ERCM-0003-6610"/>
        <s v="ERCM-0005-6610"/>
        <s v="ERCM-0001-6610-R"/>
        <s v="ERCM-0003-6610-R"/>
        <s v="ERCM-0005-6610-R"/>
        <s v="ERCM-0001-6660"/>
        <s v="ERCM-0003-6660"/>
        <s v="ERCM-0005-6660"/>
        <s v="ERCM-0001-6660-R"/>
        <s v="ERCM-0003-6660-R"/>
        <s v="ERCM-0005-6660-R"/>
        <s v="ERCM-000P-90060"/>
        <s v="ERCM-000P-90061"/>
        <s v="ERCM-000P-90063"/>
        <s v="ERCM-JUMP-10"/>
        <s v="ZSCL-R1" u="1"/>
        <s v="TBV3-0400-C6-LA-M" u="1"/>
        <s v="TBV5-0400-C6-LA-M" u="1"/>
        <s v="TBT3-0400-C6-LA-M" u="1"/>
        <s v="TBT5-0400-C6-LA-M" u="1"/>
        <s v="170900-012" u="1"/>
        <s v="ERCM-0001-7820" u="1"/>
        <s v="ERCM-0001-7870" u="1"/>
        <s v="ERCM-0001-1020" u="1"/>
        <s v="ERCM-0001-2020" u="1"/>
        <s v="ERCM-0001-5520" u="1"/>
        <s v="ERCM-0001-6520" u="1"/>
        <s v="ERCM-0001-6570" u="1"/>
        <s v="TBF3-600C150M-PM" u="1"/>
        <s v="TBF5-600C150M-PM" u="1"/>
        <s v="TBF3-0700C4E-GM" u="1"/>
        <s v="TBF5-0700C4E-GM" u="1"/>
        <s v="170864-001" u="1"/>
      </sharedItems>
    </cacheField>
    <cacheField name="MSRP / Retail Price" numFmtId="0">
      <sharedItems containsBlank="1" containsMixedTypes="1" containsNumber="1" minValue="2" maxValue="180000" count="552">
        <m/>
        <n v="1299"/>
        <n v="1725"/>
        <n v="2151"/>
        <n v="4652.8999999999996"/>
        <n v="6055.4"/>
        <n v="788"/>
        <n v="2364"/>
        <n v="3940"/>
        <n v="4508.3999999999996"/>
        <n v="5978.9"/>
        <n v="4848.3999999999996"/>
        <n v="6318.9"/>
        <n v="866"/>
        <n v="2598"/>
        <n v="3180"/>
        <n v="999"/>
        <n v="1499"/>
        <n v="1999"/>
        <n v="2499"/>
        <n v="1081"/>
        <n v="3243"/>
        <n v="5405"/>
        <n v="1436"/>
        <n v="4308"/>
        <n v="7180"/>
        <n v="899"/>
        <n v="1199"/>
        <n v="929"/>
        <n v="2787"/>
        <n v="4645"/>
        <n v="9000"/>
        <n v="13500"/>
        <n v="15000"/>
        <n v="25000"/>
        <n v="25999"/>
        <n v="39499"/>
        <n v="1500"/>
        <n v="2500"/>
        <n v="6000"/>
        <n v="10000"/>
        <n v="100"/>
        <n v="160"/>
        <n v="872"/>
        <n v="1155"/>
        <n v="1438"/>
        <n v="919"/>
        <n v="1202"/>
        <n v="1486"/>
        <s v=""/>
        <n v="144"/>
        <n v="432"/>
        <n v="720"/>
        <n v="1170"/>
        <n v="3510"/>
        <n v="5850"/>
        <n v="1849"/>
        <n v="2349"/>
        <n v="2849"/>
        <s v="  "/>
        <n v="3999"/>
        <n v="4499"/>
        <n v="4999"/>
        <n v="1599"/>
        <n v="2099"/>
        <n v="2599"/>
        <n v="2049"/>
        <n v="2549"/>
        <n v="3049"/>
        <n v="252"/>
        <n v="756"/>
        <n v="1260"/>
        <n v="2239"/>
        <n v="3299"/>
        <n v="4359"/>
        <n v="1989"/>
        <n v="4109"/>
        <n v="1439"/>
        <n v="3559"/>
        <n v="2589"/>
        <n v="3659"/>
        <n v="4719"/>
        <n v="3039"/>
        <n v="5169"/>
        <n v="2639"/>
        <n v="3699"/>
        <n v="4759"/>
        <n v="531"/>
        <n v="1593"/>
        <n v="2655"/>
        <n v="1469"/>
        <n v="2269"/>
        <n v="3069"/>
        <n v="874"/>
        <n v="1674"/>
        <n v="2474"/>
        <n v="400"/>
        <n v="1200"/>
        <n v="2000"/>
        <n v="801"/>
        <n v="943"/>
        <n v="1084"/>
        <n v="848"/>
        <n v="990"/>
        <n v="1132"/>
        <n v="471"/>
        <n v="577"/>
        <n v="683"/>
        <n v="72"/>
        <n v="216"/>
        <n v="360"/>
        <n v="60"/>
        <n v="180"/>
        <n v="300"/>
        <n v="744"/>
        <n v="2232"/>
        <n v="3720"/>
        <n v="426"/>
        <n v="1278"/>
        <n v="2130"/>
        <n v="1749"/>
        <n v="1799"/>
        <n v="1949"/>
        <n v="2249"/>
        <n v="150"/>
        <n v="450"/>
        <n v="750"/>
        <n v="102"/>
        <n v="306"/>
        <n v="510"/>
        <n v="2329"/>
        <n v="2909"/>
        <n v="1779"/>
        <n v="2359"/>
        <n v="2579"/>
        <n v="3159"/>
        <n v="2939"/>
        <n v="3519"/>
        <n v="2799"/>
        <n v="3389"/>
        <n v="3969"/>
        <n v="2399"/>
        <n v="2979"/>
        <n v="291"/>
        <n v="873"/>
        <n v="1455"/>
        <n v="240"/>
        <n v="2199"/>
        <n v="699"/>
        <n v="1149"/>
        <n v="225"/>
        <n v="675"/>
        <n v="1125"/>
        <n v="175"/>
        <n v="525"/>
        <n v="875"/>
        <n v="1615"/>
        <n v="2325"/>
        <n v="3029"/>
        <n v="1092"/>
        <n v="1670"/>
        <n v="2260"/>
        <n v="354"/>
        <n v="1062"/>
        <n v="1770"/>
        <n v="1191"/>
        <n v="1899"/>
        <n v="2607"/>
        <n v="3099"/>
        <n v="2599.9899999999998"/>
        <n v="3489.99"/>
        <n v="4379.99"/>
        <n v="2399.9899999999998"/>
        <n v="3289.99"/>
        <n v="4179.99"/>
        <n v="1350"/>
        <n v="2250"/>
        <n v="1475"/>
        <n v="950"/>
        <n v="1245"/>
        <n v="1552"/>
        <n v="213"/>
        <n v="639"/>
        <n v="1065"/>
        <n v="141"/>
        <n v="423"/>
        <n v="705"/>
        <n v="1050"/>
        <n v="1476"/>
        <n v="1902"/>
        <n v="2999"/>
        <n v="2889.99"/>
        <n v="3379.99"/>
        <n v="2199.9899999999998"/>
        <n v="2689.99"/>
        <n v="3179.99"/>
        <n v="246"/>
        <n v="738"/>
        <n v="1230"/>
        <n v="204"/>
        <n v="612"/>
        <n v="1020"/>
        <n v="75"/>
        <n v="375"/>
        <n v="991"/>
        <n v="785"/>
        <n v="651"/>
        <n v="920"/>
        <n v="615"/>
        <n v="885"/>
        <n v="197"/>
        <n v="591"/>
        <n v="985"/>
        <n v="745"/>
        <n v="951"/>
        <n v="688"/>
        <n v="894"/>
        <n v="728"/>
        <n v="934"/>
        <n v="156"/>
        <n v="468"/>
        <n v="780"/>
        <n v="1481"/>
        <n v="1906"/>
        <n v="210"/>
        <n v="630"/>
        <n v="2889"/>
        <n v="3379"/>
        <n v="2686"/>
        <n v="3106"/>
        <n v="1575"/>
        <n v="1995"/>
        <n v="831"/>
        <n v="968"/>
        <n v="340"/>
        <n v="406"/>
        <n v="580"/>
        <n v="649"/>
        <n v="435"/>
        <n v="560"/>
        <n v="399"/>
        <n v="125"/>
        <n v="625"/>
        <n v="540"/>
        <n v="609"/>
        <n v="483"/>
        <n v="552"/>
        <n v="523"/>
        <n v="592"/>
        <n v="42"/>
        <n v="126"/>
        <n v="99"/>
        <n v="297"/>
        <n v="495"/>
        <n v="84"/>
        <n v="420"/>
        <n v="2571"/>
        <n v="3061"/>
        <n v="2371"/>
        <n v="2581"/>
        <n v="1163"/>
        <n v="1375"/>
        <n v="1470"/>
        <n v="105"/>
        <n v="315"/>
        <n v="626"/>
        <n v="790"/>
        <n v="955"/>
        <n v="1339"/>
        <n v="4500"/>
        <n v="7500"/>
        <n v="3000"/>
        <n v="18000"/>
        <n v="30000"/>
        <n v="12000"/>
        <n v="36000"/>
        <n v="60000"/>
        <n v="24000"/>
        <n v="72000"/>
        <n v="120000"/>
        <n v="6750"/>
        <n v="11250"/>
        <n v="22500"/>
        <n v="27000"/>
        <n v="45000"/>
        <n v="54000"/>
        <n v="90000"/>
        <n v="108000"/>
        <n v="180000"/>
        <n v="480"/>
        <n v="800"/>
        <n v="395"/>
        <n v="1185"/>
        <n v="1975"/>
        <n v="459"/>
        <n v="1377"/>
        <n v="2295"/>
        <n v="90"/>
        <n v="270"/>
        <n v="810"/>
        <n v="389"/>
        <n v="1167"/>
        <n v="1945"/>
        <n v="70"/>
        <n v="350"/>
        <n v="185"/>
        <n v="555"/>
        <n v="925"/>
        <n v="220"/>
        <n v="660"/>
        <n v="1100"/>
        <n v="575"/>
        <n v="2875"/>
        <n v="1827"/>
        <n v="3045"/>
        <n v="190"/>
        <n v="570"/>
        <n v="95"/>
        <n v="285"/>
        <n v="475"/>
        <n v="390"/>
        <n v="1950"/>
        <n v="514"/>
        <n v="1542"/>
        <n v="2570"/>
        <n v="110"/>
        <n v="330"/>
        <n v="550"/>
        <n v="265"/>
        <n v="795"/>
        <n v="1325"/>
        <n v="40"/>
        <n v="120"/>
        <n v="200"/>
        <n v="708"/>
        <n v="999.99"/>
        <n v="118"/>
        <n v="10"/>
        <n v="9"/>
        <n v="15"/>
        <n v="15.99"/>
        <n v="17.989999999999998"/>
        <n v="14.99"/>
        <n v="29.99"/>
        <n v="99.99"/>
        <n v="109.99"/>
        <n v="259.99"/>
        <n v="89.99"/>
        <n v="24.99"/>
        <n v="44.99"/>
        <n v="119.99"/>
        <n v="199.99"/>
        <n v="12.99"/>
        <n v="19.989999999999998"/>
        <n v="9.99"/>
        <n v="349"/>
        <n v="14.49"/>
        <n v="13.99"/>
        <n v="59.99"/>
        <n v="49.99"/>
        <n v="39.99"/>
        <n v="2"/>
        <n v="149"/>
        <n v="116"/>
        <n v="14"/>
        <n v="27"/>
        <n v="7.99"/>
        <n v="11.99"/>
        <n v="373"/>
        <n v="730"/>
        <n v="1349"/>
        <n v="2153.9899999999998"/>
        <n v="1953.99"/>
        <n v="339"/>
        <n v="619"/>
        <n v="3747"/>
        <n v="69.989999999999995"/>
        <n v="299.99"/>
        <n v="249.99"/>
        <n v="229"/>
        <n v="80"/>
        <n v="32"/>
        <n v="25"/>
        <n v="6"/>
        <n v="1024.3800000000001"/>
        <n v="1149.75"/>
        <n v="1410.7"/>
        <n v="975"/>
        <n v="1442.5"/>
        <n v="1910"/>
        <n v="1679"/>
        <n v="1859"/>
        <n v="2259"/>
        <n v="2059"/>
        <n v="2859"/>
        <n v="2619"/>
        <n v="3139"/>
        <n v="308"/>
        <n v="924"/>
        <n v="1540"/>
        <n v="275"/>
        <n v="825"/>
        <n v="241"/>
        <n v="81"/>
        <n v="135"/>
        <n v="365"/>
        <n v="48"/>
        <n v="130"/>
        <n v="192"/>
        <n v="63"/>
        <n v="170"/>
        <n v="594"/>
        <n v="880"/>
        <n v="108"/>
        <n v="291.60000000000002"/>
        <n v="22"/>
        <n v="59.4"/>
        <n v="88"/>
        <n v="364.5"/>
        <n v="28.6"/>
        <n v="77.220000000000013"/>
        <n v="114.4"/>
        <n v="5"/>
        <n v="13.5"/>
        <n v="20"/>
        <n v="79"/>
        <n v="59"/>
        <n v="11.85"/>
        <n v="31.994999999999997"/>
        <n v="47.400000000000006"/>
        <n v="74"/>
        <n v="14.85"/>
        <n v="40.094999999999999"/>
        <n v="59.400000000000006"/>
        <n v="159"/>
        <n v="119.25"/>
        <n v="23.85"/>
        <n v="64.39500000000001"/>
        <n v="95.4"/>
        <n v="195"/>
        <n v="146"/>
        <n v="29.25"/>
        <n v="78.975000000000009"/>
        <n v="117"/>
        <n v="85"/>
        <n v="12.75"/>
        <n v="34.43"/>
        <n v="51"/>
        <n v="76.800000000000011"/>
        <n v="207.36000000000004"/>
        <n v="307.20000000000005"/>
        <n v="55.199999999999996"/>
        <n v="149.04"/>
        <n v="220.8"/>
        <n v="165"/>
        <n v="124"/>
        <n v="29.7"/>
        <n v="80.19"/>
        <n v="118.80000000000001"/>
        <n v="119"/>
        <n v="89.25"/>
        <n v="21.42"/>
        <n v="57.834000000000003"/>
        <n v="85.68"/>
        <n v="72.900000000000006"/>
        <n v="105.60000000000001"/>
        <n v="285.12"/>
        <n v="422.40000000000003"/>
        <n v="162"/>
        <n v="172"/>
        <n v="41.22"/>
        <n v="111.294"/>
        <n v="164.88"/>
        <n v="129"/>
        <n v="97"/>
        <n v="23.22"/>
        <n v="62.693999999999996"/>
        <n v="92.88"/>
        <n v="2750"/>
        <n v="198"/>
        <n v="534.6"/>
        <n v="792"/>
        <n v="1336.5"/>
        <n v="1980"/>
        <n v="564"/>
        <n v="1522.8"/>
        <n v="2256"/>
        <n v="1416"/>
        <n v="3823.2000000000003"/>
        <n v="5664"/>
        <n v="93"/>
        <n v="22.32"/>
        <n v="60.26400000000001"/>
        <n v="89.28"/>
        <n v="69"/>
        <n v="51.75"/>
        <n v="12.42"/>
        <n v="33.533999999999999"/>
        <n v="49.680000000000007"/>
        <n v="57.599999999999994"/>
        <n v="155.51999999999998"/>
        <n v="230.4"/>
        <n v="32.400000000000006"/>
        <n v="87.480000000000018"/>
        <n v="129.60000000000002"/>
        <n v="136"/>
        <n v="24.48"/>
        <n v="66.096000000000004"/>
        <n v="97.920000000000016"/>
        <n v="76"/>
        <n v="13.68"/>
        <n v="36.936"/>
        <n v="54.720000000000006"/>
        <n v="189"/>
        <n v="280"/>
        <n v="39"/>
        <n v="105.3"/>
        <n v="149.25"/>
        <n v="39.800000000000004"/>
        <n v="107.46000000000001"/>
        <n v="159.20000000000005"/>
        <n v="21.8"/>
        <n v="58.860000000000007"/>
        <n v="87.2"/>
        <n v="109"/>
        <n v="81.75"/>
        <n v="199"/>
        <n v="275.40000000000003"/>
        <n v="408"/>
        <n v="56"/>
        <n v="151.20000000000002"/>
        <n v="224"/>
        <n v="1614" u="1"/>
        <n v="2322" u="1"/>
        <n v="3030" u="1"/>
        <n v="1473" u="1"/>
        <n v="2040" u="1"/>
        <n v="2630" u="1"/>
        <n v="3256" u="1"/>
        <n v="2205" u="1"/>
        <n v="2548" u="1"/>
        <n v="1745" u="1"/>
        <n v="2335" u="1"/>
        <n v="1025" u="1"/>
        <n v="1320" u="1"/>
        <n v="1627" u="1"/>
        <n v="1556" u="1"/>
        <n v="1981" u="1"/>
        <n v="1238" u="1"/>
        <n v="1450" u="1"/>
        <n v="229.5" u="1"/>
        <n v="1389" u="1"/>
      </sharedItems>
    </cacheField>
    <cacheField name="Notes" numFmtId="0">
      <sharedItems containsBlank="1" containsMixedTypes="1" containsNumber="1" containsInteger="1" minValue="5" maxValue="36" count="19">
        <m/>
        <s v="29, 30"/>
        <n v="19"/>
        <n v="33"/>
        <s v="19, 33"/>
        <n v="35"/>
        <s v="19, 34"/>
        <n v="34"/>
        <n v="5"/>
        <n v="8"/>
        <n v="36"/>
        <s v="19, 36"/>
        <n v="6"/>
        <n v="10"/>
        <n v="18"/>
        <n v="9"/>
        <s v=" "/>
        <n v="31"/>
        <n v="7" u="1"/>
      </sharedItems>
    </cacheField>
    <cacheField name="Approved Purchase Country (where SKU can be purchased and used by customer)" numFmtId="0">
      <sharedItems containsBlank="1" count="6">
        <m/>
        <s v="US, CA"/>
        <s v="US"/>
        <s v="CA"/>
        <s v="CA, US"/>
        <s v="US,CA"/>
      </sharedItems>
    </cacheField>
    <cacheField name="Additional Approved Service Country (SKU not available for purchase within these countries; Customers can import and use SKU)" numFmtId="0">
      <sharedItems containsBlank="1" count="2">
        <m/>
        <s v="JM"/>
      </sharedItems>
    </cacheField>
    <cacheField name="Approved Purchase Country (where SKU can be purchased and used by customer)2" numFmtId="0">
      <sharedItems containsBlank="1" count="10">
        <m/>
        <s v="CL, CO, MX"/>
        <s v="CO, MX"/>
        <s v="CL"/>
        <s v="MX"/>
        <s v="CL, CO"/>
        <s v="AR, CL, CO, MX"/>
        <s v="CO"/>
        <s v="CL, MX"/>
        <s v="CO, CL, MX"/>
      </sharedItems>
    </cacheField>
    <cacheField name="Additional Approved Service Country (SKU not available for purchase within these countries; Customers can import and use SKU)2" numFmtId="0">
      <sharedItems containsBlank="1" count="8">
        <m/>
        <s v="CR, DO"/>
        <s v="AR, CR, DO"/>
        <s v="CR"/>
        <s v="AR, CR"/>
        <s v="AR"/>
        <s v="BR, CR, DO"/>
        <s v="AR, BR, CR"/>
      </sharedItems>
    </cacheField>
    <cacheField name="Approved Purchase Country (where SKU can be purchased and used by customer)3" numFmtId="0">
      <sharedItems containsBlank="1" count="9">
        <m/>
        <s v="EU, UK, ZA"/>
        <s v="EU, UK,  ZA"/>
        <s v="EU"/>
        <s v="UK"/>
        <s v="ZA"/>
        <s v="EU, UK"/>
        <s v="EU, ZA"/>
        <s v="BE, CH, DE, DK, FI, FR, IE, IT, NO, NL, SE, UK"/>
      </sharedItems>
    </cacheField>
    <cacheField name="Additional Approved Service Country (SKU not available for purchase within these countries; Customers can import and use SKU)3" numFmtId="0">
      <sharedItems containsBlank="1" count="6">
        <m/>
        <s v="EG, IL"/>
        <s v="IL"/>
        <s v="EG, IL, QA, TR"/>
        <s v="TR"/>
        <s v="IL, TR"/>
      </sharedItems>
    </cacheField>
    <cacheField name="Approved Purchase Country (where SKU can be purchased and used by customer)4" numFmtId="0">
      <sharedItems containsBlank="1" count="48">
        <m/>
        <s v="AU, KR, MY, NZ, SG"/>
        <s v="AU, JP, MY, NZ, PH, SG, TH"/>
        <s v="AU, IN, JP, MY, NZ, PH, SG, TH"/>
        <s v="JP"/>
        <s v="TH"/>
        <s v="AU, NZ, PH, SG"/>
        <s v="MY"/>
        <s v="AU, IN, MY, NZ, PH, SG, TH"/>
        <s v="AU, MY, NZ, PH, SG, TH, TW"/>
        <s v="AU, MY, NZ, SG,"/>
        <s v="AU, KR, MY, NZ, PH, SG, TH"/>
        <s v="AU, IN, KR, MY, NZ, PH, SG, TH"/>
        <s v="ID"/>
        <s v="AU"/>
        <s v="SG"/>
        <s v="AU, NZ"/>
        <s v="AU, JP, MY, NZ, PH, SG, TH, TW"/>
        <s v="JP, PH, TW"/>
        <s v="MY, SG"/>
        <s v="AU, NZ, TH"/>
        <s v="TW"/>
        <s v="AU, MY, NZ, PH, SG, TH"/>
        <s v="AU, IN, NZ, PH, TH"/>
        <s v="AU, IN, MY, NZ, PH, SG, TH, TW"/>
        <s v="AU, NZ, SG"/>
        <s v="AU, IN, JP, MY, NZ, PH, SG, TW"/>
        <s v="AU, IN, JP, MY, NZ, PH, SG, TH, TW"/>
        <s v="AU, NZ, PH"/>
        <s v="AU, MY, NZ, SG"/>
        <s v="AU, KR, MY, NZ, PH, SG, "/>
        <s v="TH, TW"/>
        <s v="AU, IN, KR, NZ, PH, SG, TH"/>
        <s v="AU, KR, MY, NZ, PH, SG, TH, TW"/>
        <s v="AU, JP, KR, MY, NZ, PH, SG, TH, TW"/>
        <s v="AU, MY, NZ"/>
        <s v="AU, JP, MY, NZ"/>
        <s v="AU, JP, MY, NZ, PH, TH"/>
        <s v="AU, MY, NZ, SG, TH"/>
        <s v="JP, TW, TH"/>
        <s v="SG, MY"/>
        <s v="KR"/>
        <s v="AU, NZ, PH, TH"/>
        <s v="AU, IN, JP, KR, MY, NZ, PH, SG, TH"/>
        <s v="AU, ID, IN, KR, MY, NZ, PH, SG, TH"/>
        <s v="AU, KR, NZ, PH, SG"/>
        <s v="AU, IN, MY, NZ, SG, TH"/>
        <s v="AU, KR, NZ, PH, SG, TH" u="1"/>
      </sharedItems>
    </cacheField>
    <cacheField name="Additional Approved Service Country (SKU not available for purchase within these countries; Customers can import and use SKU)4" numFmtId="0">
      <sharedItems containsBlank="1" count="7">
        <m/>
        <s v="HK, VN"/>
        <s v="HK"/>
        <s v="VN"/>
        <s v="TW"/>
        <s v="HK, ID, VN"/>
        <s v="HK, TW, VN"/>
      </sharedItems>
    </cacheField>
    <cacheField name="Short Description" numFmtId="0">
      <sharedItems containsBlank="1" count="1268" longText="1">
        <m/>
        <s v="1-yr NetCloud Mobile Essentials Plan and IBR1700 router with WiFi (1200Mbps modem), no AC power supply or antennas, and 5G modem (requires 4FF SIM) upgrade for IBR1700, North America"/>
        <s v="3-yr NetCloud Mobile Essentials Plan and IBR1700 router with WiFi (1200Mbps modem), no AC power supply or antennas, and 5G modem (requires 4FF SIM) upgrade for IBR1700, North America"/>
        <s v="5-yr NetCloud Mobile Essentials Plan and IBR1700 router with WiFi (1200Mbps modem), no AC power supply or antennas, and 5G modem (requires 4FF SIM) upgrade for IBR1700, North America"/>
        <s v="1-yr NetCloud Mobile Essentials Plan and IBR1700 router with WiFi (1200Mbps modem), no AC power supply or antennas, and 5G modem (requires 4FF SIM) upgrade for IBR1700, APAC"/>
        <s v="3-yr NetCloud Mobile Essentials Plan and IBR1700 router with WiFi (1200Mbps modem), no AC power supply or antennas, and 5G modem (requires 4FF SIM) upgrade for IBR1700, APAC"/>
        <s v="5-yr NetCloud Mobile Essentials Plan and IBR1700 router with WiFi (1200Mbps modem), no AC power supply or antennas, and 5G modem (requires 4FF SIM) upgrade for IBR1700, APAC"/>
        <s v="1-yr NetCloud Mobile Essentials Plan and IBR1700 router with WiFi (1200Mbps modem), no AC power supply or antennas, and 5G modem (requires 4FF SIM) upgrade for IBR1700, Europe"/>
        <s v="3-yr NetCloud Mobile Essentials Plan and IBR1700 router with WiFi (1200Mbps modem), no AC power supply or antennas, and 5G modem (requires 4FF SIM) upgrade for IBR1700, Europe"/>
        <s v="5-yr NetCloud Mobile Essentials Plan and IBR1700 router with WiFi (1200Mbps modem), no AC power supply or antennas, and 5G modem (requires 4FF SIM) upgrade for IBR1700, Europe"/>
        <s v="3-yr NetCloud Mobile Performance Essentials and SASE SD-WAN premium, R1900 router with WiFi (5G Modem), no AC power supply or antennas,Global,  5G modem (requires 4FF SIM), and modular modem and switch"/>
        <s v="5-yr NetCloud Mobile Performance Essentials and SASE SD-SWAN Premium, R1900 router with WiFi (5G Modem), no AC power supply or antennas, Global 5G modem (requires 4FF SIM), and modular modem and switch"/>
        <s v="1-yr Renewal NetCloud Mobile Performance Essentials and SASE SD-WAN premium"/>
        <s v="3-yr Renewal NetCloud Mobile Performance Essentials and SASE SD-WAN premium"/>
        <s v="5-yr Renewal NetCloud Mobile Performance Essentials and SASE SD-WAN premium"/>
        <s v="3-yr NetCloud Enterprise Branch Essentials Plan, E300 router with WiFi 5, with 5G Modem (requires 4FF SIM) upgrade for E300/E3000 Branch Routers with doors &amp; 4 antennas, and SASE SD-WAN Premium, Global "/>
        <s v="5-yr NetCloud Enterprise Branch Essentials Plan, E300 router with WiFi (5G modem), with 5G Modem (requires 4FF SIM) upgrade for E300/E3000 Branch Routers with doors &amp; 4 antennas, and SASE SD-WAN Premium, Global "/>
        <s v="3-yr NetCloud Enterprise Branch Essentials Plan, E300 router with WiFi (5G modem), with 5G Modem (requires 4FF SIM) upgrade for E300/E3000 Branch Routers with doors &amp; 4 antennas, and SASE SD-WAN Premium, North America "/>
        <s v="5-yr NetCloud Enterprise Branch Essentials Plan, E300 router with WiFi (5G modem), with 5G Modem (requires 4FF SIM) upgrade for E300/E3000 Branch Routers with doors &amp; 4 antennas, and SASE SD-WAN Premium, North America "/>
        <s v="3-yr NetCloud Enterprise Branch Essentials Plan and E3000 router with WiFi (5G modem) with 5G Modem (requires 4FF SIM) upgrade for E300/E3000 Branch Routers with doors &amp; 4 antennas, and SASE SD-WAN Premium, North America  "/>
        <s v="5-yr NetCloud Enterprise Branch Essentials Plan and E3000 router with WiFi (5G modem) with 5G Modem (requires 4FF SIM) upgrade for E300/E3000 Branch Routers with doors &amp; 4 antennas, and SASE SD-WAN Premium, North America  "/>
        <s v="3-yr NetCloud Enterprise Branch Essentials Plan and E3000 router with WiFi (5G modem) with 5G Modem (requires 4FF SIM) upgrade for E300/E3000 Branch Routers with doors &amp; 4 antennas, and SASE SD-WAN Premium, EU "/>
        <s v="5-yr NetCloud Enterprise Branch Essentials Plan and E3000 router with WiFi (5G modem) with 5G Modem (requires 4FF SIM) upgrade for E300/E3000 Branch Routers with doors &amp; 4 antennas, and SASE SD-WAN Premium, EU "/>
        <s v="3-yr NetCloud Enterprise Branch Essentials Plan and E3000 router with WiFi (5G modem) with 5G Modem (requires 4FF SIM) upgrade for E300/E3000 Branch Routers with doors &amp; 4 antennas, and SASE SD-WAN Premium,  APAC "/>
        <s v="5-yr NetCloud Enterprise Branch Essentials Plan and E3000 router with WiFi (5G modem) with 5G Modem (requires 4FF SIM) upgrade for E300/E3000 Branch Routers with doors &amp; 4 antennas, and SASE SD-WAN Premium,  APAC "/>
        <s v="3-yr NetCloud Enterprise Branch Essentials Plan and E3000 router with WiFi (5G modem) with 5G Modem (requires 4FF SIM) upgrade for E300/E3000 Branch Routers with doors &amp; 4 antennas, and SASE SD-WAN Premium, UK "/>
        <s v="5-yr NetCloud Enterprise Branch Essentials Plan and E3000 router with WiFi (5G modem) with 5G Modem (requires 4FF SIM) upgrade for E300/E3000 Branch Routers with doors &amp; 4 antennas, and SASE SD-WAN Premium, UK "/>
        <s v="3-yr NetCloud Enterprise Branch Essentials Plan and E3000 router with WiFi (5G modem) with 5G Modem (requires 4FF SIM) upgrade for E300/E3000 Branch Routers with doors &amp; 4 antennas, and SASE SD-WAN Premium,  ZA "/>
        <s v="5-yr NetCloud Enterprise Branch Essentials Plan and E3000 router with WiFi (5G modem) with 5G Modem (requires 4FF SIM) upgrade for E300/E3000 Branch Routers with doors &amp; 4 antennas, and SASE SD-WAN Premium,  ZA "/>
        <s v="1-yr Renewal NetCloud Enterprise Branch Essentials and SASE SD-WAN premium plan"/>
        <s v="3-yr Renewal NetCloud Enterprise Branch Essentials and SASE SD-WAN premium plan"/>
        <s v="5-yr Renewal NetCloud Enterprise Branch Essentials and SASE SD-WAN premium plan"/>
        <s v="1-yr NetCloud Enterprise Branch Essentials Plan, Advanced Plan and E300 router with WiFi (300 Mbps modem), with 3 NetCloud SASE ZTNA Licenses for Users, and NetCloud SASE Secure Connect Premium (includes Data Credit, HMF, and AI Insights) (requires corresponding Essentials Plan), North America"/>
        <s v="3-yr NetCloud Enterprise Branch Essentials Plan, Advanced Plan and E300 router with WiFi (300 Mbps modem), with 3 NetCloud SASE ZTNA Licenses for Users, and NetCloud SASE Secure Connect Premium (includes Data Credit, HMF, and AI Insights) (requires corresponding Essentials Plan), North America"/>
        <s v="5-yr NetCloud Enterprise Branch Essentials Plan, Advanced Plan and E300 router with WiFi (300 Mbps modem), with 3 NetCloud SASE ZTNA Licenses for Users, and NetCloud SASE Secure Connect Premium (includes Data Credit, HMF, and AI Insights) (requires corresponding Essentials Plan), North America"/>
        <s v="1-yr NetCloud Enterprise Branch Essentials Plan, Advanced Plan and E300 router with WiFi (300 Mbps modem), with 3 NetCloud SASE ZTNA Licenses for Users, and NetCloud SASE Secure Connect Premium (includes Data Credit, HMF, and AI Insights) (requires corresponding Essentials Plan), Global"/>
        <s v="3-yr NetCloud Enterprise Branch Essentials Plan, Advanced Plan and E300 router with WiFi (300 Mbps modem), with 3 NetCloud SASE ZTNA Licenses for Users, and NetCloud SASE Secure Connect Premium (includes Data Credit, HMF, and AI Insights) (requires corresponding Essentials Plan), Global"/>
        <s v="5-yr NetCloud Enterprise Branch Essentials Plan, Advanced Plan and E300 router with WiFi (300 Mbps modem), with 3 NetCloud SASE ZTNA Licenses for Users, and NetCloud SASE Secure Connect Premium (includes Data Credit, HMF, and AI Insights) (requires corresponding Essentials Plan), Global"/>
        <s v="1-yr NetCloud Enterprise Branch Essentials Plan, Advanced Plan and E300 router with WiFi (300 Mbps modem), with 3 NetCloud SASE ZTNA Licenses for Users, and SASE Secure Connect Premium (includes Data Credit, HMF, and AI Insights) (requires corresponding Essentials Plan), Global"/>
        <s v="3-yr NetCloud Enterprise Branch Essentials Plan, Advanced Plan and E300 router with WiFi (300 Mbps modem), with 3 NetCloud SASE ZTNA Licenses for Users, and SASE Secure Connect Premium (includes Data Credit, HMF, and AI Insights) (requires corresponding Essentials Plan), Global"/>
        <s v="5-yr NetCloud Enterprise Branch Essentials Plan, Advanced Plan and E300 router with WiFi (300 Mbps modem), with 3 NetCloud SASE ZTNA Licenses for Users, and SASE Secure Connect Premium (includes Data Credit, HMF, and AI Insights) (requires corresponding Essentials Plan), Global"/>
        <s v="1-yr NetCloud Enterprise Branch Essentials Plan, Advanced Plan, and E300 router with WiFi (1200 Mbps modem), 3 NetCloud SASE ZTNA licenses for Users and NetCloud SASE SD-WAN Premium (includes Secure Connect, Data Credit, HMF, and AI Insights), North America"/>
        <s v="3-yr NetCloud Enterprise Branch Essentials Plan, Advanced Plan, and E300 router with WiFi (1200 Mbps modem), 3 NetCloud SASE ZTNA licenses for Users and NetCloud SASE SD-WAN Premium (includes Secure Connect, Data Credit, HMF, and AI Insights), North America"/>
        <s v="5-yr NetCloud Enterprise Branch Essentials Plan, Advanced Plan, and E300 router with WiFi (1200 Mbps modem), 3 NetCloud SASE ZTNA licenses for Users and NetCloud SASE SD-WAN Premium (includes Secure Connect, Data Credit, HMF, and AI Insights), North America"/>
        <s v="1-yr NetCloud Enterprise Branch Essentials Plan, Advanced Plan, and E300 router with WiFi (1200 Mbps modem), 3 NetCloud SASE ZTNA licenses for Users, and NetCloud SASE SD-WAN Premium (includes Secure Connect, Data Credit, HMF, and AI Insights), Global"/>
        <s v="3-yr NetCloud Enterprise Branch Essentials Plan, Advanced Plan, and E300 router with WiFi (1200 Mbps modem), 3 NetCloud SASE ZTNA licenses for Users, and NetCloud SASE SD-WAN Premium (includes Secure Connect, Data Credit, HMF, and AI Insights), Global"/>
        <s v="5-yr NetCloud Enterprise Branch Essentials Plan, Advanced Plan, and E300 router with WiFi (1200 Mbps modem), 3 NetCloud SASE ZTNA licenses for Users, and NetCloud SASE SD-WAN Premium (includes Secure Connect, Data Credit, HMF, and AI Insights), Global"/>
        <s v="1-yr Renewal NetCloud Enterprise Branch Essentials Plan and Advanced Plan, 3 NetCloud SASE ZTNA Licenses, and SASE Secure Connect Premium (includes Data Credit, HMF, and AI Insights)"/>
        <s v="3-yr Renewal NetCloud Enterprise Branch Essentials Plan and Advanced Plan, 3 NetCloud SASE ZTNA Licenses, and SASE Secure Connect Premium (includes Data Credit, HMF, and AI Insights)"/>
        <s v="5-yr Renewal NetCloud Enterprise Branch Essentials Plan and Advanced Plan, 3 NetCloud SASE ZTNA Licenses, and SASE Secure Connect Premium (includes Data Credit, HMF, and AI Insights)"/>
        <s v="1-yr Renewal for NetCloud Enterprise Branch Essentials Plan and Advanced Plan, 3 NetCloud SASE ZTNA licenses for Users, and NetCloud SASE SD-WAN Premium (includes Secure Connect, Data Credit, HMF, and AI Insights)"/>
        <s v="3-yr Renewal for NetCloud Enterprise Branch Essentials Plan and Advanced Plan, 3 NetCloud SASE ZTNA licenses for Users, and NetCloud SASE SD-WAN Premium (includes Secure Connect, Data Credit, HMF, and AI Insights)"/>
        <s v="5-yr Renewal for NetCloud Enterprise Branch Essentials Plan and Advanced Plan, 3 NetCloud SASE ZTNA licenses for Users, and NetCloud SASE SD-WAN Premium (includes Secure Connect, Data Credit, HMF, and AI Insights)"/>
        <s v="1-yr NetCloud Mobile Essentials Plan, Advanced Plan, and R920 router with WiFi (300Mbps modem), no AC power supply or antennas, and NetCloud SASE SD-WAN Premium (includes Secure Connect, Data Credit, HMF, and AI Insights), North America"/>
        <s v="3-yr NetCloud Mobile Essentials Plan, Advanced Plan, and R920 router with WiFi (300Mbps modem), no AC power supply or antennas, and NetCloud SASE SD-WAN Premium (includes Secure Connect, Data Credit, HMF, and AI Insights), North America"/>
        <s v="5-yr NetCloud Mobile Essentials Plan, Advanced Plan, and R920 router with WiFi (300Mbps modem), no AC power supply or antennas, and NetCloud SASE SD-WAN Premium (includes Secure Connect, Data Credit, HMF, and AI Insights), North America"/>
        <s v="1-yr NetCloud Mobile Essentials Plan, Advanced Plan, and R920 router with WiFi (300Mbps modem), no AC power supply or antennas, and NetCloud SASE SD-WAN Premium (includes Secure Connect, Data Credit, HMF, and AI Insights), Global"/>
        <s v="3-yr NetCloud Mobile Essentials Plan, Advanced Plan, and R920 router with WiFi (300Mbps modem), no AC power supply or antennas, and NetCloud SASE SD-WAN Premium (includes Secure Connect, Data Credit, HMF, and AI Insights), Global"/>
        <s v="5-yr NetCloud Mobile Essentials Plan, Advanced Plan, and R920 router with WiFi (300Mbps modem), no AC power supply or antennas, and NetCloud SASE SD-WAN Premium (includes Secure Connect, Data Credit, HMF, and AI Insights), Global"/>
        <s v="1-yr Renewal for NetCloud Mobile Essentials Plan and Advanced Plan and NetCloud SASE SD-WAN Premium (includes Secure Connect, Data Credit, HMF, and AI Insights)"/>
        <s v="3-yr Renewal for NetCloud Mobile Essentials Plan and Advanced Plan and NetCloud SASE SD-WAN Premium (includes Secure Connect, Data Credit, HMF, and AI Insights)"/>
        <s v="5-yr Renewal for NetCloud Mobile Essentials Plan and Advanced Plan and NetCloud SASE SD-WAN Premium (includes Secure Connect, Data Credit, HMF, and AI Insights)"/>
        <s v="4-yr PROMO NetCloud Indoor Cellular AP Essentials Plan, AC Power Supply, Line Cord and A2400 cellular access point (CBRS), US only"/>
        <s v="6-yr PRMO NetCloud Indoor Cellular AP Essentials Plan, AC Power Supply, Line Cord and A2400 cellular access point (CBRS), US only"/>
        <s v="4-yr PROMO NetCloud Outdoor Cellular AP Essentials Plan, PoE Injector, Line Cord and A2405 cellular access point (CBRS), US only"/>
        <s v="6-yr PROMO NetCloud Outdoor Cellular AP Essentials Plan, PoE Injector, Line Cord and A2405 cellular access point (CBRS), US only"/>
        <s v="4-yr PROMO NetCloud Outdoor Cellular Access Point Essentials Plan, A2415 CBRS high power cellular access point, AC power supply, line cord, no antennas included, US only"/>
        <s v="6-yr PROMO NetCloud Outdoor Cellular Access Point Essentials Plan, A2415 CBRS high power cellular access point, AC power supply, line cord, no antennas included, US only"/>
        <s v="4-yr PROMO NetCloud Mobility Gateway Plan, self-hosted virtual appliance with 500 Mbps throughput (includes 1x NCPN-0004-MG500MBPS)"/>
        <s v="6-yr PROMO NetCloud Mobility Gateway Plan, self-hosted virtual appliance with 500 Mbps throughput (includes 1x NCPN-0006-MG500MBPS)"/>
        <s v="4-yr PROMO NetCloud Mobility Gateway Plan, self-hosted virtual appliance with 2 Gbps throughput (includes 4x NCPN-0004-MG500MBPS)"/>
        <s v="6-yr PROMO NetCloud Mobility Gateway Plan, self-hosted virtual appliance with 2 Gbps throughput (includes 4x NCPN-0006-MG500MBPS)"/>
        <s v="4-yr PROMO NetCloud Mobility Gateway Plan, self-hosted virtual appliance with 5 Gbps throughput (includes 10x NCPN-0004-MG500MBPS)"/>
        <s v="6-yr PROMO NetCloud Mobility Gateway Plan, self-hosted virtual appliance with 5 Gbps throughput (includes10x NCPN-0006-MG500MBPS)"/>
        <s v="4-yr PROMO SIM Management for Private 5G Compact and Bulk Pack of 10 Private SIM Cards, (CBRS), US only"/>
        <s v="6-yr PROMO SIM Management for Private 5G Compact and Bulk Pack of 10 Private SIM Cards, (CBRS), US only"/>
        <s v="1-yr NetCloud Branch LTE Adapter Essentials Plan, Advanced Plan, and L950 adapter (300Mbps modem, 4FF SIM), Americas     "/>
        <s v="3-yr NetCloud Branch LTE Adapter Essentials Plan, Advanced Plan, and L950 adapter (300Mbps modem, 4FF SIM), Americas    "/>
        <s v="5-yr NetCloud Branch LTE Adapter Essentials Plan, Advanced Plan, and L950 adapter (300Mbps modem, 4FF SIM), Americas   "/>
        <s v="1-yr NetCloud Branch LTE Adapter Essentials Plan, Advanced Plan, PoE Injector, Line Cord and L950 adapter (300Mbps modem, 4FF SIM), North America      "/>
        <s v="3-yr NetCloud Branch LTE Adapter Essentials Plan, Advanced Plan, PoE Injector, Line Cord and L950 adapter (300Mbps modem, 4FF SIM), North America "/>
        <s v="5-yr NetCloud Branch LTE Adapter Essentials Plan, Advanced Plan, PoE Injector, Line Cord and L950 adapter (300Mbps modem, 4FF SIM), North America   "/>
        <s v="1-yr NetCloud Branch LTE Adapter Essentials Plan, Advanced Plan, and L950 adapter (300Mbps modem, 4FF SIM), Global     "/>
        <s v="3-yr NetCloud Branch LTE Adapter Essentials Plan, Advanced Plan, and L950 adapter (300Mbps modem, 4FF SIM), Global     "/>
        <s v="5-yr NetCloud Branch LTE Adapter Essentials Plan, Advanced Plan, and L950 adapter (300Mbps modem, 4FF SIM), Global     "/>
        <s v="1-yr NetCloud Branch LTE Adapter Essentials Plan, Advanced Plan, and L950 adapter (300Mbps modem, 4FF SIM), Indonesia, Israel &amp; Taiwan    "/>
        <s v="3-yr NetCloud Branch LTE Adapter Essentials Plan, Advanced Plan, and L950 adapter (300Mbps modem, 4FF SIM), Indonesia, Israel &amp; Taiwan     "/>
        <s v="5-yr NetCloud Branch LTE Adapter Essentials Plan, Advanced Plan, and L950 adapter (300Mbps modem, 4FF SIM), Indonesia, Israel &amp; Taiwan     "/>
        <s v="1-yr NetCloud Branch LTE Adapter Essentials Plan, Advanced Plan, PoE Injector, Line Cord and L950 adapter (300Mbps modem, 4FF SIM), EU"/>
        <s v="3-yr NetCloud Branch LTE Adapter Essentials Plan, Advanced Plan, PoE Injector, Line Cord and L950 adapter (300Mbps modem, 4FF SIM), EU"/>
        <s v="5-yr NetCloud Branch LTE Adapter Essentials Plan, Advanced Plan, PoE Injector, Line Cord and L950 adapter (300Mbps modem, 4FF SIM), EU"/>
        <s v="1-yr NetCloud Branch LTE Adapter Essentials Plan, Advanced Plan, PoE Injector, Line Cord and L950 adapter (300Mbps modem, 4FF SIM), UK"/>
        <s v="3-yr NetCloud Branch LTE Adapter Essentials Plan, Advanced Plan, PoE Injector, Line Cord and L950 adapter (300Mbps modem, 4FF SIM), UK"/>
        <s v="5-yr NetCloud Branch LTE Adapter Essentials Plan, Advanced Plan, PoE Injector, Line Cord and L950 adapter (300Mbps modem, 4FF SIM), UK"/>
        <s v="1-yr NetCloud Branch LTE Adapter Essentials Plan, Advanced Plan, PoE Injector, Line Cord and L950 adapter (300Mbps modem, 4FF SIM), AU "/>
        <s v="3-yr NetCloud Branch LTE Adapter Essentials Plan, Advanced Plan, PoE Injector, Line Cord and L950 adapter (300Mbps modem, 4FF SIM), AU "/>
        <s v="5-yr NetCloud Branch LTE Adapter Essentials Plan, Advanced Plan, PoE Injector, Line Cord and L950 adapter (300Mbps modem, 4FF SIM), AU "/>
        <s v="1-yr Renewal NetCloud Branch LTE Adapter Essentials Plan and Advanced Plan"/>
        <s v="3-yr Renewal NetCloud Branch LTE Adapter Essentials Plan and Advanced Plan"/>
        <s v="5-yr Renewal NetCloud Branch LTE Adapter Essentials Plan and Advanced Plan"/>
        <s v="1-yr Renewal NetCloud Branch Performance Essentials Plan and Advanced Plan"/>
        <s v="3-yr Renewal NetCloud Branch Performance Essentials Plan and Advanced Plan"/>
        <s v="5-yr Renewal NetCloud Branch Performance Essentials Plan and Advanced Plan"/>
        <s v="1-yr NetCloud Branch 5G Adapter Essentials Plan, Advanced Plan, and W2005 outdoor adapter (5GB modem), NA"/>
        <s v="3-yr NetCloud Branch 5G Adapter Essentials Plan, Advanced Plan, and W2005 outdoor adapter (5GB modem), NA"/>
        <s v="5-yr NetCloud Branch 5G Adapter Essentials Plan, Advanced Plan, and W2005 outdoor adapter (5GB modem), NA"/>
        <s v="1-yr NetCloud Branch 5G Adapter Essentials Plan, Advanced Plan, and W2005 outdoor adapter (5GB modem), EU"/>
        <s v="3-yr NetCloud Branch 5G Adapter Essentials Plan, Advanced Plan, and W2005 outdoor adapter (5GB modem), EU"/>
        <s v="5-yr NetCloud Branch 5G Adapter Essentials Plan, Advanced Plan, and W2005 outdoor adapter (5GB modem), EU"/>
        <s v="1-yr NetCloud Branch 5G Adapter Essentials Plan, Advanced Plan, and W2005 outdoor adapter (5GB modem), UK"/>
        <s v="3-yr NetCloud Branch 5G Adapter Essentials Plan, Advanced Plan, and W2005 outdoor adapter (5GB modem), UK"/>
        <s v="5-yr NetCloud Branch 5G Adapter Essentials Plan, Advanced Plan, and W2005 outdoor adapter (5GB modem), UK"/>
        <s v="1-yr NetCloud Branch 5G Adapter Essentials Plan, Advanced Plan, and W2005 outdoor adapter (5GB modem), ZA"/>
        <s v="3-yr NetCloud Branch 5G Adapter Essentials Plan, Advanced Plan, and W2005 outdoor adapter (5GB modem), ZA"/>
        <s v="5-yr NetCloud Branch 5G Adapter Essentials Plan, Advanced Plan, and W2005 outdoor adapter (5GB modem), ZA"/>
        <s v="1-yr NetCloud Branch 5G Adapter Essentials Plan, Advanced Plan, and W2005 outdoor adapter (5GB modem), AP"/>
        <s v="3-yr NetCloud Branch 5G Adapter Essentials Plan, Advanced Plan, and W2005 outdoor adapter (5GB modem), AP"/>
        <s v="5-yr NetCloud Branch 5G Adapter Essentials Plan, Advanced Plan, and W2005 outdoor adapter (5GB modem), AP"/>
        <s v="1-yr NetCloud Branch 5G Adapter Essentials Plan, Advanced Plan, and W4005 outdoor adapter (5GB modem), NA"/>
        <s v="3-yr NetCloud Branch 5G Adapter Essentials Plan, Advanced Plan, and W4005 outdoor adapter (5GB modem), NA"/>
        <s v="5-yr NetCloud Branch 5G Adapter Essentials Plan, Advanced Plan, and W4005 outdoor adapter (5GB modem), NA"/>
        <s v="1-yr NetCloud Branch 5G Adapter Essentials Plan, Advanced Plan, and W1850 adapter (5GC modem, 4FF SIM), Americas"/>
        <s v="3-yr NetCloud Branch 5G Adapter Essentials Plan, Advanced Plan, and W1850 adapter (5GC modem, 4FF SIM), Americas"/>
        <s v="5-yr NetCloud Branch 5G Adapter Essentials Plan, Advanced Plan, and W1850 adapter (5GC modem, 4FF SIM), Americas"/>
        <s v="1-yr NetCloud Branch 5G Adapter Essentials Plan, Advanced Plan, and W1850 adapter (5GB modem, 4FF SIM), Global     "/>
        <s v="3-yr NetCloud Branch 5G Adapter Essentials Plan, Advanced Plan, and W1850 adapter (5GB modem, 4FF SIM), Global     "/>
        <s v="5-yr NetCloud Branch 5G Adapter Essentials Plan, Advanced Plan, and W1850 adapter (5GB modem, 4FF SIM), Global     "/>
        <s v="1-yr NetCloud Branch 5G Adapter Essentials Plan, Advanced Plan, and W1850 adapter (5GB modem, 4FF SIM), Americas"/>
        <s v="3-yr NetCloud Branch 5G Adapter Essentials Plan, Advanced Plan, and W1850 adapter (5GB modem, 4FF SIM), Americas"/>
        <s v="5-yr NetCloud Branch 5G Adapter Essentials Plan, Advanced Plan, and W1850 adapter (5GB modem, 4FF SIM), Americas"/>
        <s v="1-yr NetCloud Branch 5G Adapter Essentials Plan, Advanced Plan, and W1855 outdoor adapter (5GC modem), NA"/>
        <s v="3-yr NetCloud Branch 5G Adapter Essentials Plan, Advanced Plan, and W1855 outdoor adapter (5GC modem), NA"/>
        <s v="5-yr NetCloud Branch 5G Adapter Essentials Plan, Advanced Plan, and W1855 outdoor adapter (5GC modem), NA"/>
        <s v="1-yr NetCloud Branch 5G Adapter Essentials Plan, Advanced Plan, and W1855 outdoor adapter (5GC modem), EU"/>
        <s v="3-yr NetCloud Branch 5G Adapter Essentials Plan, Advanced Plan, and W1855 outdoor adapter (5GC modem), EU"/>
        <s v="5-yr NetCloud Branch 5G Adapter Essentials Plan, Advanced Plan, and W1855 outdoor adapter (5GC modem), EU"/>
        <s v="1-yr NetCloud Branch 5G Adapter Essentials Plan, Advanced Plan, and W1855 outdoor adapter (5GC modem), UK"/>
        <s v="3-yr NetCloud Branch 5G Adapter Essentials Plan, Advanced Plan, and W1855 outdoor adapter (5GC modem), UK"/>
        <s v="5-yr NetCloud Branch 5G Adapter Essentials Plan, Advanced Plan, and W1855 outdoor adapter (5GC modem), UK"/>
        <s v="1-yr NetCloud Branch 5G Adapter Essentials Plan, Advanced Plan, and W1855 outdoor adapter (5GC modem), AP"/>
        <s v="3-yr NetCloud Branch 5G Adapter Essentials Plan, Advanced Plan, and W1855 outdoor adapter (5GC modem), AP"/>
        <s v="5-yr NetCloud Branch 5G Adapter Essentials Plan, Advanced Plan, and W1855 outdoor adapter (5GC modem), AP"/>
        <s v="1-yr NetCloud Branch 5G Adapter Essentials Plan, Advanced Plan, and W1855 outdoor adapter (5GC modem), TW"/>
        <s v="3-yr NetCloud Branch 5G Adapter Essentials Plan, Advanced Plan, and W1855 outdoor adapter (5GC modem), TW"/>
        <s v="5-yr NetCloud Branch 5G Adapter Essentials Plan, Advanced Plan, and W1855 outdoor adapter (5GC modem), TW"/>
        <s v="1-yr NetCloud Branch 5G Adapter Essentials Plan, Advanced Plan, and W1855 outdoor adapter (5GC modem), ZA"/>
        <s v="3-yr NetCloud Branch 5G Adapter Essentials Plan, Advanced Plan, and W1855 outdoor adapter (5GC modem), ZA"/>
        <s v="5-yr NetCloud Branch 5G Adapter Essentials Plan, Advanced Plan, and W1855 outdoor adapter (5GC modem), ZA"/>
        <s v="1-yr Renewal NetCloud Branch 5G Adapter Essentials Plan and Advanced Plan"/>
        <s v="3-yr Renewal NetCloud Branch 5G Adapter Essentials Plan and Advanced Plan"/>
        <s v="5-yr Renewal NetCloud Branch 5G Adapter Essentials Plan and Advanced Plan"/>
        <s v="1-yr NetCloud Enterprise Branch Essentials Plan, Advanced Plan and E300 router with WiFi (5G modem), North America"/>
        <s v="3-yr NetCloud Enterprise Branch Essentials Plan, Advanced Plan and E300 router with WiFi (5G modem), North America"/>
        <s v="5-yr NetCloud Enterprise Branch Essentials Plan, Advanced Plan and E300 router with WiFi (5G modem), North America"/>
        <s v="1-yr NetCloud Enterprise Branch Essentials Plan, Advanced Plan, and E300 router with WiFi (1200 Mbps modem), North America"/>
        <s v="3-yr NetCloud Enterprise Branch Essentials Plan, Advanced Plan, and E300 router with WiFi (1200 Mbps modem), North America"/>
        <s v="5-yr NetCloud Enterprise Branch Essentials Plan, Advanced Plan, and E300 router with WiFi (1200 Mbps modem), North America"/>
        <s v="1-yr NetCloud Enterprise Branch Essentials Plan, Advanced Plan and E300 router with WiFi (300 Mbps modem), North America"/>
        <s v="3-yr NetCloud Enterprise Branch Essentials Plan, Advanced Plan and E300 router with WiFi (300 Mbps modem), North America"/>
        <s v="5-yr NetCloud Enterprise Branch Essentials Plan, Advanced Plan and E300 router with WiFi (300 Mbps modem), North America"/>
        <s v="1-yr NetCloud Enterprise Branch Essentials Plan, Advanced Plan and E300 router with WiFi (5G modem), Global"/>
        <s v="3-yr NetCloud Enterprise Branch Essentials Plan, Advanced Plan and E300 router with WiFi (5G modem), Global"/>
        <s v="5-yr NetCloud Enterprise Branch Essentials Plan, Advanced Plan and E300 router with WiFi (5G modem), Global"/>
        <s v="1-yr NetCloud Enterprise Branch Essentials Plan, Advanced Plan, and E300 router with WiFi (1200 Mbps modem), International"/>
        <s v="3-yr NetCloud Enterprise Branch Essentials Plan, Advanced Plan, and E300 router with WiFi (1200 Mbps modem), International"/>
        <s v="5-yr NetCloud Enterprise Branch Essentials Plan, Advanced Plan, and E300 router with WiFi (1200 Mbps modem), International"/>
        <s v="1-yr NetCloud Enterprise Branch Essentials Plan, Advanced Plan and E300 router with WiFi (300 Mbps modem), South America"/>
        <s v="3-yr NetCloud Enterprise Branch Essentials Plan, Advanced Plan and E300 router with WiFi (300 Mbps modem), South America"/>
        <s v="5-yr NetCloud Enterprise Branch Essentials Plan, Advanced Plan and E300 router with WiFi (300 Mbps modem), South America"/>
        <s v="1-yr NetCloud Enterprise Branch Essentials Plan, Advanced Plan and E300 router with WiFi (300 Mbps modem), Global"/>
        <s v="3-yr NetCloud Enterprise Branch Essentials Plan, Advanced Plan and E300 router with WiFi (300 Mbps modem), Global"/>
        <s v="5-yr NetCloud Enterprise Branch Essentials Plan, Advanced Plan and E300 router with WiFi (300 Mbps modem), Global"/>
        <s v="1-yr NetCloud Enterprise Branch Essentials, Advanced Plan and E300 (no-modem) router with 5G Captive Modem Accessory, Indoor, W1850, North America"/>
        <s v="3-yr NetCloud Enterprise Branch Essentials, Advanced Plan and E300 (no-modem) router with 5G Captive Modem Accessory, Indoor, W1850, North America"/>
        <s v="5-yr NetCloud Enterprise Branch Essentials, Advanced Plan and E300 (no-modem) router with 5G Captive Modem Accessory, Indoor, W1850, North America"/>
        <s v="1-yr NetCloud Enterprise Branch Essentials Plan, Advanced Plan and E300 (no-modem) router with 5G Captive Modem Accessory, Outdoor, W1855, North America"/>
        <s v="3-yr NetCloud Enterprise Branch Essentials Plan, Advanced Plan and E300 (no-modem) router with 5G Captive Modem Accessory, Outdoor, W1855, North America"/>
        <s v="5-yr NetCloud Enterprise Branch Essentials Plan, Advanced Plan and E300 (no-modem) router with 5G Captive Modem Accessory, Outdoor, W1855, North America"/>
        <s v="1-yr NetCloud Enterprise Branch Essentials Plan, Advanced Plan and E3000 router with WiFi (5G modem), EU"/>
        <s v="3-yr NetCloud Enterprise Branch Essentials Plan, Advanced Plan and E3000 router with WiFi (5G modem), EU"/>
        <s v="5-yr NetCloud Enterprise Branch Essentials Plan, Advanced Plan and E3000 router with WiFi (5G modem), EU"/>
        <s v="1-yr NetCloud Enterprise Branch Essentials Plan, Advanced Plan and E3000 router with WiFi (5G modem), APAC"/>
        <s v="3-yr NetCloud Enterprise Branch Essentials Plan, Advanced Plan and E3000 router with WiFi (5G modem), APAC"/>
        <s v="5-yr NetCloud Enterprise Branch Essentials Plan, Advanced Plan and E3000 router with WiFi (5G modem), APAC"/>
        <s v="1-yr NetCloud Enterprise Branch Essentials Plan, Advanced Plan and E3000 router with WiFi (5G modem), North America"/>
        <s v="3-yr NetCloud Enterprise Branch Essentials Plan, Advanced Plan and E3000 router with WiFi (5G modem), North America"/>
        <s v="5-yr NetCloud Enterprise Branch Essentials Plan, Advanced Plan and E3000 router with WiFi (5G modem), North America"/>
        <s v="1-yr NetCloud Enterprise Branch Essentials Plan, Advanced Plan and E3000 router with WiFi (5G modem), UK"/>
        <s v="3-yr NetCloud Enterprise Branch Essentials Plan, Advanced Plan and E3000 router with WiFi (5G modem), UK"/>
        <s v="5-yr NetCloud Enterprise Branch Essentials Plan, Advanced Plan and E3000 router with WiFi (5G modem), UK"/>
        <s v="1-yr NetCloud Enterprise Branch Essentials Plan, Advanced Plan and E3000 router with WiFi (5G modem), ZA"/>
        <s v="3-yr NetCloud Enterprise Branch Essentials Plan, Advanced Plan and E3000 router with WiFi (5G modem), ZA"/>
        <s v="5-yr NetCloud Enterprise Branch Essentials Plan, Advanced Plan and E3000 router with WiFi (5G modem), ZA"/>
        <s v="1-yr Renewal NetCloud Enterprise Branch Essentials Plan and Advanced Plan"/>
        <s v="3-yr Renewal NetCloud Enterprise Branch Essentials Plan and Advanced Plan"/>
        <s v="5-yr Renewal NetCloud Enterprise Branch Essentials Plan and Advanced Plan"/>
        <s v="1-Year NetCloud Small Branch Essentials Plan, Advanced Plan and E100 router with WiFi (5GC modem), Global"/>
        <s v="3-Year NetCloud Small Branch Essentials Plan, Advanced Plan and E100 router with WiFi (5GC modem), Global"/>
        <s v="5-YearNetCloud Small Branch Essentials Plan, Advanced Plan and E100 router with WiFi (5GC modem), Global"/>
        <s v="1-Year NetCloud Small Branch Essentials Plan, Advanced Plan and E100 router with WiFi (300 Mbps modem), North America"/>
        <s v="3-Year NetCloud Small Branch Essentials Plan, Advanced Plan and E100 router with WiFi (300 Mbps modem), North America"/>
        <s v="5-YearNetCloud Small Branch Essentials Plan, Advanced Plan and E100 router with WiFi (300 Mbps modem), North America"/>
        <s v="1-Year NetCloud Small Branch Essentials Plan, Advanced Plan and E100 router with WiFi (5GC modem), North America"/>
        <s v="3-Year NetCloud Small Branch Essentials Plan, Advanced Plan and E100 router with WiFi (5GC modem), North America"/>
        <s v="5-YearNetCloud Small Branch Essentials Plan, Advanced Plan and E100 router with WiFi (5GC modem), North America"/>
        <s v="1-YearNetCloud Small Branch Essentials Plan, Advanced Plan and E102 router with WiFi (300 Mbps modem), Global"/>
        <s v="3-Year NetCloud Small Branch Essentials Plan, Advanced Plan and E102 router with WiFi (300 Mbps modem), Global"/>
        <s v="5-Year NetCloud Small Branch Essentials Plan, Advanced Plan and E102 router with WiFi (300 Mbps modem), Global"/>
        <s v="1-YearNetCloud Small Branch Essentials Plan, Advanced Plan and E102 router with WiFi (300 Mbps modem), Americas"/>
        <s v="3-YearNetCloud Small Branch Essentials Plan, Advanced Plan and E102 router with WiFi (300 Mbps modem), Americas"/>
        <s v="5-YearNetCloud Small Branch Essentials Plan, Advanced Plan and E102 router with WiFi (300 Mbps modem), Americas"/>
        <s v="1-Year Renewal NetCloud Small Branch Essentials Plan, Advanced Plan"/>
        <s v="3-Year Renewal NetCloud Small Branch Essentials Plan, Advanced Plan"/>
        <s v="5-Year Renewal NetCloud Small Branch Essentials Plan, Advanced Plan"/>
        <s v="1-yr NetCloud Branch LTE Adapter Essentials Plan and L950 adapter (300Mbps modem, 4FF SIM), Americas    "/>
        <s v="3-yr NetCloud Branch LTE Adapter Essentials Plan and L950 adapter (300Mbps modem, 4FF SIM), Americas     "/>
        <s v="5-yr NetCloud Branch LTE Adapter Essentials Plan and L950 adapter (300Mbps modem, 4FF SIM), Americas    "/>
        <s v="1-yr NetCloud Branch LTE Adapter Essentials Plan, PoE Injector, Line Cord and L950 adapter (300Mbps modem, 4FF SIM), North America     "/>
        <s v="3-yr NetCloud Branch LTE Adapter Essentials Plan, PoE Injector, Line Cord and L950 adapter (300Mbps modem, 4FF SIM), North America    "/>
        <s v="5-yr NetCloud Branch LTE Adapter Essentials Plan, PoE Injector, Line Cord and L950 adapter (300Mbps modem, 4FF SIM), North America   "/>
        <s v="1-yr NetCloud Branch LTE Adapter Essentials Plan and L950 adapter (300Mbps modem, 4FF SIM), Global  "/>
        <s v="3-yr NetCloud Branch LTE Adapter Essentials Plan and L950 adapter (300Mbps modem, 4FF SIM), Global     "/>
        <s v="5-yr NetCloud Branch LTE Adapter Essentials Plan and L950 adapter (300Mbps modem, 4FF SIM), Global     "/>
        <s v="1-yr NetCloud Branch LTE Adapter Essentials Plan and L950 adapter (300Mbps modem, 4FF SIM), Indonesia, Israel &amp; Taiwan  "/>
        <s v="3-yr NetCloud Branch LTE Adapter Essentials Plan and L950 adapter (300Mbps modem, 4FF SIM), Indonesia, Israel &amp; Taiwan     "/>
        <s v="5-yr NetCloud Branch LTE Adapter Essentials Plan and L950 adapter (300Mbps modem, 4FF SIM), Indonesia, Israel &amp; Taiwan     "/>
        <s v="1-yr NetCloud Branch LTE Adapter Essentials Plan, PoE Injector, Line Cord and L950 adapter (300Mbps modem, 4FF SIM), EU"/>
        <s v="3-yr NetCloud Branch LTE Adapter Essentials Plan, PoE Injector, Line Cord and L950 adapter (300Mbps modem, 4FF SIM), EU"/>
        <s v="5-yr NetCloud Branch LTE Adapter Essentials Plan, PoE Injector, Line Cord and L950 adapter (300Mbps modem, 4FF SIM), EU"/>
        <s v="1-yr NetCloud Branch LTE Adapter Essentials Plan, PoE Injector, Line Cord and L950 adapter (300Mbps modem, 4FF SIM), UK"/>
        <s v="3-yr NetCloud Branch LTE Adapter Essentials Plan, PoE Injector, Line Cord and L950 adapter (300Mbps modem, 4FF SIM), UK"/>
        <s v="5-yr NetCloud Branch LTE Adapter Essentials Plan, PoE Injector, Line Cord and L950 adapter (300Mbps modem, 4FF SIM), UK"/>
        <s v="1-yr NetCloud Branch LTE Adapter Essentials Plan, PoE Injector, Line Cord and L950 adapter (300Mbps modem, 4FF SIM), AU "/>
        <s v="3-yr NetCloud Branch LTE Adapter Essentials Plan, PoE Injector, Line Cord and L950 adapter (300Mbps modem, 4FF SIM), AU "/>
        <s v="5-yr NetCloud Branch LTE Adapter Essentials Plan, PoE Injector, Line Cord and L950 adapter (300Mbps modem, 4FF SIM), AU "/>
        <s v="1-yr NetCloud Branch LTE Adapter Essentials Plan and CBA550 adapter (150M-D modem), North America     "/>
        <s v="3-yr NetCloud Branch LTE Adapter Essentials Plan and CBA550 adapter (150M-D modem), North America     "/>
        <s v="5-yr NetCloud Branch LTE Adapter Essentials Plan and CBA550 adapter (150M-D modem), North America     "/>
        <s v="1-yr NetCloud Branch LTE Adapter Essentials Plan and CBA550 adapter (150M-E modem), International"/>
        <s v="3-yr NetCloud Branch LTE Adapter Essentials Plan and CBA550 adapter (150M-E modem), International"/>
        <s v="5-yr NetCloud Branch LTE Adapter Essentials Plan and CBA550 adapter (150M-E modem), International"/>
        <s v="1-yr Renewal NetCloud Branch LTE Adapter Essentials Plan"/>
        <s v="3-yr Renewal NetCloud Branch LTE Adapter Essentials Plan"/>
        <s v="5-yr Renewal NetCloud Branch LTE Adapter Essentials Plan"/>
        <s v="1-yr NetCloud Branch LTE Adapter Advanced Plan (requires corresponding Essentials Plan)"/>
        <s v="3-yr NetCloud Branch LTE Adapter Advanced Plan (requires corresponding Essentials Plan)"/>
        <s v="5-yr NetCloud Branch LTE Adapter Advanced Plan (requires corresponding Essentials Plan)"/>
        <s v="1-yr Renewal NetCloud Branch LTE Adapter Advanced Plan (requires corresponding Essentials Plan)   "/>
        <s v="3-yr Renewal NetCloud Branch LTE Adapter Advanced Plan (requires corresponding Essentials Plan)"/>
        <s v="5-yr Renewal NetCloud Branch LTE Adapter Advanced Plan (requires corresponding Essentials Plan)"/>
        <s v="1-yr Renewal NetCloud Branch Access Point Essentials Plan"/>
        <s v="3-yr Renewal NetCloud Branch Access Point Essentials Plan"/>
        <s v="5-yr Renewal NetCloud Branch Access Point Essentials Plan"/>
        <s v="1-yr Renewal NetCloud Branch Performance Essentials Plan"/>
        <s v="3-yr Renewal NetCloud Branch Performance Essentials Plan "/>
        <s v="5-yr Renewal NetCloud Branch Performance Essentials Plan"/>
        <s v="1-yr NetCloud Branch Performance Advanced Plan (requires corresponding Essentials Plan)"/>
        <s v="3-yr NetCloud Branch Performance Advanced Plan (requires corresponding Essentials Plan)"/>
        <s v="5-yr NetCloud Branch Performance Advanced Plan (requires corresponding Essentials Plan)"/>
        <s v="1-yr Renewal NetCloud Branch Performance Advanced Plan (requires corresponding Essentials Plan)"/>
        <s v="3-yr Renewal NetCloud Branch Performance Advanced Plan (requires corresponding Essentials Plan)"/>
        <s v="5-yr Renewal NetCloud Branch Performance Advanced Plan (requires corresponding Essentials Plan)"/>
        <s v="1-yr NetCloud Branch 5G Adapter Essentials Plan and W2005 outdoor adapter (5GB modem), NA"/>
        <s v="3-yr NetCloud Branch 5G Adapter Essentials Plan and W2005 outdoor adapter (5GB modem), NA"/>
        <s v="5-yr NetCloud Branch 5G Adapter Essentials Plan and W2005 outdoor adapter (5GB modem), NA"/>
        <s v="1-yr NetCloud Branch 5G Adapter Essentials Plan and W2005 outdoor adapter (5GB modem), EU"/>
        <s v="3-yr NetCloud Branch 5G Adapter Essentials Plan and W2005 outdoor adapter (5GB modem), EU"/>
        <s v="5-yr NetCloud Branch 5G Adapter Essentials Plan and W2005 outdoor adapter (5GB modem), EU"/>
        <s v="1-yr NetCloud Branch 5G Adapter Essentials Plan and W2005 outdoor adapter (5GB modem), UK"/>
        <s v="3-yr NetCloud Branch 5G Adapter Essentials Plan and W2005 outdoor adapter (5GB modem), UK"/>
        <s v="5-yr NetCloud Branch 5G Adapter Essentials Plan and W2005 outdoor adapter (5GB modem), UK"/>
        <s v="1-yr NetCloud Branch 5G Adapter Essentials Plan and W2005 outdoor adapter (5GB modem), ZA"/>
        <s v="3-yr NetCloud Branch 5G Adapter Essentials Plan and W2005 outdoor adapter (5GB modem), ZA"/>
        <s v="5-yr NetCloud Branch 5G Adapter Essentials Plan and W2005 outdoor adapter (5GB modem), ZA"/>
        <s v="1-yr NetCloud Branch 5G Adapter Essentials Plan and W2005 outdoor adapter (5GB modem), AP"/>
        <s v="3-yr NetCloud Branch 5G Adapter Essentials Plan and W2005 outdoor adapter (5GB modem), AP"/>
        <s v="5-yr NetCloud Branch 5G Adapter Essentials Plan and W2005 outdoor adapter (5GB modem), AP"/>
        <s v="1-yr NetCloud Branch 5G Adapter Essentials Plan and W1850 adapter (5GC modem, 4FF SIM), Americas"/>
        <s v="3-yr NetCloud Branch 5G Adapter Essentials Plan and W1850 adapter (5GC modem, 4FF SIM), Americas"/>
        <s v="5-yr NetCloud Branch 5G Adapter Essentials Plan and W1850 adapter (5GC modem, 4FF SIM), Americas"/>
        <s v="1-yr NetCloud Branch 5G Adapter Essentials Plan and W1850 adapter (5GB modem, 4FF SIM), Global     "/>
        <s v="3-yr NetCloud Branch 5G Adapter Essentials Plan and W1850 adapter (5GB modem, 4FF SIM), Global     "/>
        <s v="5-yr NetCloud Branch 5G Adapter Essentials Plan and W1850 adapter (5GB modem, 4FF SIM), Global     "/>
        <s v="1-yr NetCloud Branch 5G Adapter Essentials Plan and W1850 adapter (5GB modem, 4FF SIM), Americas"/>
        <s v="3-yr NetCloud Branch 5G Adapter Essentials Plan and W1850 adapter (5GB modem, 4FF SIM), Americas"/>
        <s v="5-yr NetCloud Branch 5G Adapter Essentials Plan and W1850 adapter (5GB modem, 4FF SIM), Americas"/>
        <s v="1-yr NetCloud Branch 5G Adapter Essentials Plan and W1855 outdoor adapter (5GC modem), NA"/>
        <s v="3-yr NetCloud Branch 5G Adapter Essentials Plan and W1855 outdoor adapter (5GC modem), NA"/>
        <s v="5-yr NetCloud Branch 5G Adapter Essentials Plan and W1855 outdoor adapter (5GC modem), NA"/>
        <s v="1-yr NetCloud Branch 5G Adapter Essentials Plan and W1855 outdoor adapter (5GC modem), UK"/>
        <s v="3-yr NetCloud Branch 5G Adapter Essentials Plan and W1855 outdoor adapter (5GC modem), UK"/>
        <s v="5-yr NetCloud Branch 5G Adapter Essentials Plan and W1855 outdoor adapter (5GC modem), UK"/>
        <s v="1-yr NetCloud Branch 5G Adapter Essentials Plan and W1855 outdoor adapter (5GC modem), AP"/>
        <s v="3-yr NetCloud Branch 5G Adapter Essentials Plan and W1855 outdoor adapter (5GC modem), AP"/>
        <s v="5-yr NetCloud Branch 5G Adapter Essentials Plan and W1855 outdoor adapter (5GC modem), AP"/>
        <s v="1-yr NetCloud Branch 5G Adapter Essentials Plan and W1855 outdoor adapter (5GC modem), EU"/>
        <s v="3-yr NetCloud Branch 5G Adapter Essentials Plan and W1855 outdoor adapter (5GC modem), EU"/>
        <s v="5-yr NetCloud Branch 5G Adapter Essentials Plan and W1855 outdoor adapter (5GC modem), EU"/>
        <s v="1-yr NetCloud Branch 5G Adapter Essentials Plan and W1855 outdoor adapter (5GC modem), TW"/>
        <s v="3-yr NetCloud Branch 5G Adapter Essentials Plan and W1855 outdoor adapter (5GC modem), TW"/>
        <s v="5-yr NetCloud Branch 5G Adapter Essentials Plan and W1855 outdoor adapter (5GC modem), TW"/>
        <s v="1-yr NetCloud Branch 5G Adapter Essentials Plan and W1855 outdoor adapter (5GC modem), ZA"/>
        <s v="3-yr NetCloud Branch 5G Adapter Essentials Plan and W1855 outdoor adapter (5GC modem), ZA"/>
        <s v="5-yr NetCloud Branch 5G Adapter Essentials Plan and W1855 outdoor adapter (5GC modem), ZA"/>
        <s v="1-yr Renewal NetCloud Branch 5G  Adapter Essentials Plan"/>
        <s v="3-yr Renewal NetCloud Branch 5G  Adapter Essentials Plan"/>
        <s v="5-yr Renewal NetCloud Branch 5G  Adapter Essentials Plan"/>
        <s v="1-yr NetCloud Branch 5G Adapter Advanced Plan"/>
        <s v="3-yr NetCloud Branch 5G Adapter Advanced Plan"/>
        <s v="5-yr NetCloud Branch 5G Adapter Advanced Plan"/>
        <s v="1-yr Renewal NetCloud Branch 5G Adapter Advanced Plan"/>
        <s v="3-yr Renewal NetCloud Branch 5G Adapter Advanced Plan"/>
        <s v="5-yr Renewal NetCloud Branch 5G Adapter Advanced Plan"/>
        <s v="1-yr NetCloud Enterprise Branch Essentials Plan and E300 router with WiFi (1200 Mbps modem), North America"/>
        <s v="3-yr NetCloud Enterprise Branch Essentials Plan and E300 router with WiFi (1200 Mbps modem), North America"/>
        <s v="5-yr NetCloud Enterprise Branch Essentials Plan and E300 router with WiFi (1200 Mbps modem), North America"/>
        <s v="1-yr NetCloud Enterprise Branch Essentials Plan and E300 router with WiFi (300 Mbps modem), North America"/>
        <s v="3-yr NetCloud Enterprise Branch Essentials Plan and E300 router with WiFi (300 Mbps modem), North America"/>
        <s v="5-yr NetCloud Enterprise Branch Essentials Plan and E300 router with WiFi (300 Mbps modem), North America"/>
        <s v="1-yr NetCloud Enterprise Branch Essentials Plan and E300 router with WiFi (5G modem), North America"/>
        <s v="3-yr NetCloud Enterprise Branch Essentials Plan and E300 router with WiFi (5G modem), North America"/>
        <s v="5-yr NetCloud Enterprise Branch Essentials Plan and E300 router with WiFi (5G modem), North America"/>
        <s v="1-yr NetCloud Enterprise Branch Essentials Plan and E300 router with WiFi (5G modem), Global"/>
        <s v="3-yr NetCloud Enterprise Branch Essentials Plan and E300 router with WiFi (5G modem), Global"/>
        <s v="5-yr NetCloud Enterprise Branch Essentials Plan and E300 router with WiFi (5G modem), Global"/>
        <s v="1-yr NetCloud Enterprise Branch Essentials Plan and E300 router with WiFi (1200 Mbps modem), International"/>
        <s v="3-yr NetCloud Enterprise Branch Essentials Plan and E300 router with WiFi (1200 Mbps modem), International"/>
        <s v="5-yr NetCloud Enterprise Branch Essentials Plan and E300 router with WiFi (1200 Mbps modem), International"/>
        <s v="1-yr NetCloud Enterprise Branch Essentials Plan and E300 router with WiFi (300 Mbps modem), Global"/>
        <s v="3-yr NetCloud Enterprise Branch Essentials Plan and E300 router with WiFi (300 Mbps modem), Global"/>
        <s v="5-yr NetCloud Enterprise Branch Essentials Plan and E300 router with WiFi (300 Mbps modem), Global"/>
        <s v="1-yr NetCloud Enterprise Branch Essentials Plan and E300 router with WiFi (300 Mbps modem), South America"/>
        <s v="3-yr NetCloud Enterprise Branch Essentials Plan and E300 router with WiFi (300 Mbps modem), South America"/>
        <s v="5-yr NetCloud Enterprise Branch Essentials Plan and E300 router with WiFi (300 Mbps modem), South America"/>
        <s v="1-yr NetCloud Enterprise Branch Essentials Plan and E300 (no-modem)  router with 5G Captive Modem Accessory, Indoor, W1850, North America"/>
        <s v="3-yr NetCloud Enterprise Branch Essentials Plan and E300 (no-modem)  router with 5G Captive Modem Accessory, Indoor, W1850, North America"/>
        <s v="5-yr NetCloud Enterprise Branch Essentials Plan and E300 (no-modem) router with 5G Captive Modem Accessory, Indoor, W1850, North America"/>
        <s v="1-yr NetCloud Enterprise Branch Essentials Plan and E300 (no-modem) router with 5G Captive Modem Accessory, Outdoor, W1855, North America"/>
        <s v="3-yr NetCloud Enterprise Branch Essentials Plan and E300 (no-modem) router with 5G Captive Modem Accessory, Outdoor, W1855, North America"/>
        <s v="5-yr NetCloud Enterprise Branch Essentials Plan and E300 (no-modem) router with 5G Captive Modem Accessory, Outdoor, W1855, North America"/>
        <s v="1-yr NetCloud Enterprise Branch Essentials Plan and E3000 router with WiFi (5G modem), North America"/>
        <s v="3-yr NetCloud Enterprise Branch Essentials Plan and E3000 router with WiFi (5G modem), North America"/>
        <s v="5-yr NetCloud Enterprise Branch Essentials Plan and E3000 router with WiFi (5G modem), North America"/>
        <s v="1-yr NetCloud Enterprise Branch Essentials Plan and E3000 router with WiFi (5G modem), UK"/>
        <s v="3-yr NetCloud Enterprise Branch Essentials Plan and E3000 router with WiFi (5G modem), UK"/>
        <s v="5-yr NetCloud Enterprise Branch Essentials Plan and E3000 router with WiFi (5G modem), UK"/>
        <s v="1-yr NetCloud Enterprise Branch Essentials Plan and E3000 router with WiFi (5G modem), ZA"/>
        <s v="3-yr NetCloud Enterprise Branch Essentials Plan and E3000 router with WiFi (5G modem), ZA"/>
        <s v="5-yr NetCloud Enterprise Branch Essentials Plan and E3000 router with WiFi (5G modem), ZA"/>
        <s v="1-yr NetCloud Enterprise Branch Essentials Plan and E3000 router with WiFi (5G modem), EU"/>
        <s v="3-yr NetCloud Enterprise Branch Essentials Plan and E3000 router with WiFi (5G modem), EU"/>
        <s v="5-yr NetCloud Enterprise Branch Essentials Plan and E3000 router with WiFi (5G modem), EU"/>
        <s v="1-yr NetCloud Enterprise Branch Essentials Plan and E3000 router with WiFi (5G modem), APAC"/>
        <s v="3-yr NetCloud Enterprise Branch Essentials Plan and E3000 router with WiFi (5G modem), APAC"/>
        <s v="5-yr NetCloud Enterprise Branch Essentials Plan and E3000 router with WiFi (5G modem), APAC"/>
        <s v="1-yr Renewal NetCloud Enterprise Branch Essentials Plan"/>
        <s v="3-yr Renewal NetCloud Enterprise Branch Essentials Plan"/>
        <s v="5-yr Renewal NetCloud Enterprise Branch Essentials Plan"/>
        <s v="1-yr NetCloud Enterprise Branch Advanced Plan"/>
        <s v="3-yr NetCloud Enterprise Branch Advanced Plan"/>
        <s v="5-yr NetCloud Enterprise Branch Advanced Plan"/>
        <s v="1-yr Renewal NetCloud Enterprise Branch Advanced Plan"/>
        <s v="3-yr Renewal NetCloud Enterprise Branch Advanced Plan"/>
        <s v="5-yr Renewal NetCloud Enterprise Branch Advanced Plan"/>
        <s v="1-Year NetCloud Small Branch Essentials Plan and E100 router with WiFi (5GC modem), Global"/>
        <s v="3-Year NetCloud Small Branch Essentials Plan and E100 router with WiFi (5GC modem), Global"/>
        <s v="5-YearNetCloud Small Branch Essentials Plan and E100 router with WiFi (5GC modem), Global"/>
        <s v="1-Year NetCloud Small Branch Essentials Plan and E100 router with WiFi (300 Mbps modem), North America"/>
        <s v="3-Year NetCloud Small Branch Essentials Plan and E100 router with WiFi (300 Mbps modem), North America"/>
        <s v="5-YearNetCloud Small Branch Essentials Plan and E100 router with WiFi (300 Mbps modem), North America"/>
        <s v="1-Year NetCloud Small Branch Essentials Plan and E100 router with WiFi (5GC modem), North America"/>
        <s v="3-Year NetCloud Small Branch Essentials Plan and E100 router with WiFi (5GC modem), North America"/>
        <s v="5-YearNetCloud Small Branch Essentials Plan and E100 router with WiFi (5GC modem), North America"/>
        <s v="1-Year NetCloud Small Branch Essentials Plan and E102 router with WiFi (300 Mbps modem), Global"/>
        <s v="3-Year NetCloud Small Branch Essentials Plan and E102 router with WiFi (300 Mbps modem), Global"/>
        <s v="5-Year NetCloud Small Branch Essentials Plan and E102 router with WiFi (300 Mbps modem), Global"/>
        <s v="1-Year NetCloud Small Branch Essentials Plan and E102 router with WiFi (300 Mbps modem), Americas"/>
        <s v="3-Year NetCloud Small Branch Essentials Plan and E102 router with WiFi (300 Mbps modem), Americas"/>
        <s v="5-Year NetCloud Small Branch Essentials Plan and E102 router with WiFi (300 Mbps modem), Americas"/>
        <s v="1-Year Renewal NetCloud Small Branch Essentials Plan"/>
        <s v="3-Year Renewal NetCloud Small Branch Essentials Plan"/>
        <s v="5-Year Renewal NetCloud Small Branch Essentials Plan"/>
        <s v="1-Year NetCloud Small Branch Advanced Plan"/>
        <s v="3-Year NetCloud Small Branch Advanced Plan"/>
        <s v="5-Year NetCloud Small Branch Advanced Plan"/>
        <s v="1-Year Renewal NetCloud Small Branch Advanced Plan"/>
        <s v="3-Year Renewal NetCloud Small Branch Advanced Plan"/>
        <s v="5-Year Renewal NetCloud Small Branch Advanced Plan"/>
        <s v="1-yr Renewal NetCloud Essentials Plan for Cradlepoint Virtual Router"/>
        <s v="1-yr NetCloud Mobile Essentials Plan, Advanced Plan, and IBR1700 router with WiFi (1200Mbps modem), no AC power supply or antennas, North America"/>
        <s v="3-yr NetCloud Mobile Essentials Plan, Advanced Plan, and IBR1700 router with WiFi (1200Mbps modem), no AC power supply or antennas, North America"/>
        <s v="5-yr NetCloud Mobile Essentials Plan, Advanced Plan, and IBR1700 router with WiFi (1200Mbps modem), no AC power supply or antennas, North America"/>
        <s v="1-yr NetCloud Mobile Essentials Plan, Advanced Plan, and IBR1700 router with WiFi (1200Mbps modem), no AC power supply or antennas, Europe"/>
        <s v="3-yr NetCloud Mobile Essentials Plan, Advanced Plan, and IBR1700 router with WiFi (1200Mbps modem), no AC power supply or antennas, Europe"/>
        <s v="5-yr NetCloud Mobile Essentials Plan, Advanced Plan, and IBR1700 router with WiFi (1200Mbps modem), no AC power supply or antennas, Europe"/>
        <s v="1-yr NetCloud Mobile Essentials Plan, Advanced Plan, and IBR1700 router with WiFi (1200Mbps modem), no AC power supply or antennas, APAC"/>
        <s v="3-yr NetCloud Mobile Essentials Plan, Advanced Plan, and IBR1700 router with WiFi (1200Mbps modem), no AC power supply or antennas, APAC"/>
        <s v="5-yr NetCloud Mobile Essentials Plan, Advanced Plan, and IBR1700 router with WiFi (1200Mbps modem), no AC power supply or antennas, APAC"/>
        <s v="1-yr NetCloud Mobile Essentials Plan, Advanced Plan, and R920 router with WiFi (300Mbps modem), no AC power supply or antennas, North America"/>
        <s v="3-yr NetCloud Mobile Essentials Plan, Advanced Plan, and R920 router with WiFi (300Mbps modem), no AC power supply or antennas, North America"/>
        <s v="5-yr NetCloud Mobile Essentials Plan, Advanced Plan, and R920 router with WiFi (300Mbps modem), no AC power supply or antennas, North America"/>
        <s v="1-yr NetCloud Mobile Essentials Plan, Advanced Plan, and R920 router with WiFi (300Mbps modem), no AC power supply or antennas, Global"/>
        <s v="3-yr NetCloud Mobile Essentials Plan, Advanced Plan, and R920 router with WiFi (300Mbps modem), no AC power supply or antennas, Global"/>
        <s v="5-yr NetCloud Mobile Essentials Plan, Advanced Plan, and R920 router with WiFi (300Mbps modem), no AC power supply or antennas, Global"/>
        <s v="1-yr Renewal NetCloud Mobile Essentials Plan and Advanced Plan"/>
        <s v="3-yr Renewal NetCloud Mobile Essentials Plan and Advanced Plan"/>
        <s v="5-yr Renewal NetCloud Mobile Essentials Plan and Advanced Plan"/>
        <s v="1-yr NetCloud Mobile Router Essentials Plan, Advanced Plan, and R980 Router with WiFi (5G modem 4FF SIM slots, and embedded eSIM), no AC power supply or antennas, Global)"/>
        <s v="3-yr NetCloud Mobile Router Essentials Plan, Advanced Plan, and R980 Router with WiFi (5G modem 4FF SIM slots, and embedded eSIM), no AC power supply or antennas, Global)"/>
        <s v="5-yr NetCloud Mobile Router Essentials Plan, Advanced Plan, and R980 Router with WiFi (5G modem 4FF SIM slots, and embedded eSIM), no AC power supply or antennas, Global)"/>
        <s v="1-yr NetCloud Mobile Performance Essentials Plan, Advanced Plan, and R1900 router with WiFi (5G modem, 4FF SIM optional but not included), no AC power supply or antennas, Taiwan"/>
        <s v="3-yr NetCloud Mobile Performance Essentials Plan, Advanced Plan, and R1900 router with WiFi (5G modem, 4FF SIM optional but not included), no AC power supply or antennas, Taiwan"/>
        <s v="5-yr NetCloud Mobile Performance Essentials Plan, Advanced Plan, and R1900 router with WiFi (5G modem, 4FF SIM optional but not included), no AC power supply or antennas, Taiwan"/>
        <s v="1-yr NetCloud Mobile Performance Essentials Plan, Advanced Plan, and R1900 router with WiFi (5G modem, 4FF SIM optional but not included), no AC power supply or antennas, Global"/>
        <s v="3-yr NetCloud Mobile Performance Essentials Plan, Advanced Plan, and R1900 router with WiFi (5G modem, 4FF SIM optional but not included), no AC power supply or antennas, Global"/>
        <s v="5-yr NetCloud Mobile Performance Essentials Plan, Advanced Plan, and R1900 router with WiFi (5G modem, 4FF SIM optional but not included), no AC power supply or antennas, Global"/>
        <s v="1-yr NetCloud Mobile Performance 5G Router Essentials Plan, Advanced Plan, and R2105 router with WiFi (5G modem, 4FF SIM optional but not included),  integrated antennas,  no AC power supply, Global  "/>
        <s v="3-yr NetCloud Mobile Performance 5G Router Essentials Plan, Advanced Plan, and R2105 router with WiFi (5G modem, 4FF SIM optional but not included),  integrated antennas,  no AC power supply, Global  "/>
        <s v="5-yr NetCloud Mobile Performance 5G Router Essentials Plan, Advanced Plan, and R2105 router with WiFi (5G modem, 4FF SIM optional but not included),  integrated antennas,  no AC power supply, Global  "/>
        <s v="1-yr NetCloud Mobile Performance 5G Router Essentials Plan, Advanced Plan, and R2155 router no WiFi (5G modem, 4FF SIM optional but not included),  integrated antennas,  no AC power supply, Global  "/>
        <s v="3-yr NetCloud Mobile Performance 5G Router Essentials Plan, Advanced Plan, and R2155 router no WiFi (5G modem, 4FF SIM optional but not included),  integrated antennas,  no AC power supply, Global  "/>
        <s v="5-yr NetCloud Mobile Performance 5G Router Essentials Plan, Advanced Plan, and R2155 router no WiFi (5G modem, 4FF SIM optional but not included),  integrated antennas,  no AC power supply, Global  "/>
        <s v="1-yr Renewal NetCloud Mobile Performance Essentials Plan and Advanced Plan"/>
        <s v="3-yr Renewal NetCloud Mobile Performance Essentials Plan and Advanced Plan"/>
        <s v="5-yr Renewal NetCloud Mobile Performance Essentials Plan and Advanced Plan"/>
        <s v="1-yr NetCloud Mobile Essentials Plan and IBR1700 router with WiFi (1200Mbps modem), no AC power supply or antennas, North America"/>
        <s v="3-yr NetCloud Mobile Essentials Plan and IBR1700 router with WiFi (1200Mbps modem), no AC power supply or antennas, North America"/>
        <s v="5-yr NetCloud Mobile Essentials Plan and IBR1700 router with WiFi (1200Mbps modem), no AC power supply or antennas, North America"/>
        <s v="1-yr NetCloud Mobile Essentials Plan and IBR1700 router with WiFi (1200Mbps modem), no AC power supply or antennas, Europe"/>
        <s v="3-yr NetCloud Mobile Essentials Plan and IBR1700 router with WiFi (1200Mbps modem), no AC power supply or antennas, Europe"/>
        <s v="5-yr NetCloud Mobile Essentials Plan and IBR1700 router with WiFi (1200Mbps modem), no AC power supply or antennas, Europe"/>
        <s v="1-yr NetCloud Mobile Essentials Plan and IBR1700 router with WiFi (1200Mbps modem), no AC power supply or antennas, APAC"/>
        <s v="3-yr NetCloud Mobile Essentials Plan and IBR1700 router with WiFi (1200Mbps modem), no AC power supply or antennas, APAC"/>
        <s v="5-yr NetCloud Mobile Essentials Plan and IBR1700 router with WiFi (1200Mbps modem), no AC power supply or antennas, APAC"/>
        <s v="1-yr NetCloud Mobile Essentials Plan and R920 router with WiFi (300Mbps modem), no AC power supply or antennas, North America"/>
        <s v="3-yr NetCloud Mobile Essentials Plan and R920 router with WiFi (300Mbps modem), no AC power supply or antennas, North America"/>
        <s v="5-yr NetCloud Mobile Essentials Plan and R920 router with WiFi (300Mbps modem), no AC power supply or antennas, North America"/>
        <s v="1-yr NetCloud Mobile Essentials Plan and R920 router with WiFi (300Mbps modem), no AC power supply or antennas, Global"/>
        <s v="3-yr NetCloud Mobile Essentials Plan and R920 router with WiFi (300Mbps modem), no AC power supply or antennas, Global"/>
        <s v="5-yr NetCloud Mobile Essentials Plan and R920 router with WiFi (300Mbps modem), no AC power supply or antennas, Global"/>
        <s v="1-yr Renewal NetCloud Mobile Essentials Plan"/>
        <s v="3-yr Renewal NetCloud Mobile Essentials Plan"/>
        <s v="5-yr Renewal NetCloud Mobile Essentials Plan"/>
        <s v="1-yr NetCloud Mobile Advanced Plan (requires corresponding Essentials Plan)"/>
        <s v="3-yr NetCloud Mobile Advanced Plan (requires corresponding Essentials Plan)"/>
        <s v="5-yr NetCloud Mobile Advanced Plan (requires corresponding Essentials Plan)"/>
        <s v="1-yr Renewal NetCloud Mobile Advanced Plan (requires corresponding Essentials Plan)"/>
        <s v="3-yr Renewal NetCloud Mobile Advanced Plan (requires corresponding Essentials Plan)"/>
        <s v="5-yr Renewal NetCloud Mobile Advanced Plan (requires corresponding Essentials Plan)"/>
        <s v="1-yr NetCloud Mobile Router Essentials Plan, and R980 Router with WiFi (5G modem 4FF SIM slots, and embedded eSIM), no AC power supply or antennas, Global)"/>
        <s v="3-yr NetCloud Mobile Router Essentials Plan, and R980 Router with WiFi (5G modem 4FF SIM slots, and embedded eSIM), no AC power supply or antennas, Global)"/>
        <s v="5-yr NetCloud Mobile Router Essentials Plan, and R980 Router with WiFi (5G modem 4FF SIM slots, and embedded eSIM), no AC power supply or antennas, Global)"/>
        <s v="1-yr NetCloud Mobile Performance Essentials Plan and R1900 router with WiFi (5G modem, 4FF SIM optional but not included), no AC power supply or antennas, Global"/>
        <s v="3-yr NetCloud Mobile Performance Essentials Plan and R1900 router with WiFi (5G modem, 4FF SIM optional but not included), no AC power supply or antennas, Global"/>
        <s v="5-yr NetCloud Mobile Performance Essentials Plan and R1900 router with WiFi (5G modem, 4FF SIM optional but not included), no AC power supply or antennas, Global"/>
        <s v="1-yr NetCloud Mobile Performance Essentials Plan and R1900 router with WiFi (5G modem, 4FF SIM optional but not included), no AC power supply or antennas, Taiwan"/>
        <s v="3-yr NetCloud Mobile Performance Essentials Plan and R1900 router with WiFi (5G modem, 4FF SIM optional but not included), no AC power supply or antennas, Taiwan"/>
        <s v="5-yr NetCloud Mobile Performance Essentials Plan and R1900 router with WiFi (5G modem, 4FF SIM optional but not included), no AC power supply or antennas, Taiwan"/>
        <s v="1-yr NetCloud Mobile Performance 5G Router Essentials Plan, and R2105 router with WiFi (5G modem, 4FF SIM optional but not included),  integrated antennas,  no AC power supply, Global  "/>
        <s v="3-yr NetCloud Mobile Performance 5G Router Essentials Plan, and R2105 router with WiFi (5G modem, 4FF SIM optional but not included),  integrated antennas,  no AC power supply, Global  "/>
        <s v="5-yr NetCloud Mobile Performance 5G Router Essentials Plan, and R2105 router with WiFi (5G modem, 4FF SIM optional but not included),  integrated antennas,  no AC power supply, Global  "/>
        <s v="1-yr NetCloud Mobile Performance 5G Router Essentials Plan, and R2155 router no WiFi (5G modem, 4FF SIM optional but not included),  integrated antennas,  no AC power supply, Global  "/>
        <s v="3-yr NetCloud Mobile Performance 5G Router Essentials Plan, and R2155 router no WiFi (5G modem, 4FF SIM optional but not included),  integrated antennas,  no AC power supply, Global  "/>
        <s v="5-yr NetCloud Mobile Performance 5G Router Essentials Plan, and R2155 router no WiFi (5G modem, 4FF SIM optional but not included),  integrated antennas,  no AC power supply, Global  "/>
        <s v="1-yr Renewal NetCloud Mobile Performance Essentials Plan"/>
        <s v="3-yr Renewal NetCloud Mobile Performance Essentials Plan"/>
        <s v="5-yr Renewal NetCloud Mobile Performance Essentials Plan"/>
        <s v="1-yr NetCloud Mobile Performance Advanced Plan (requires corresponding Essentials Plan)"/>
        <s v="3-yr NetCloud Mobile Performance Advanced Plan (requires corresponding Essentials Plan)"/>
        <s v="5-yr NetCloud Mobile Performance Advanced Plan (requires corresponding Essentials Plan)"/>
        <s v="1-yr Renewal NetCloud Mobile Performance Advanced Plan (requires corresponding Essentials Plan)"/>
        <s v="3-yr Renewal NetCloud Mobile Performance Advanced Plan (requires corresponding Essentials Plan)"/>
        <s v="5-yr Renewal NetCloud Mobile Performance Advanced Plan (requires corresponding Essentials Plan)"/>
        <s v="1-yr NetCloud Mobile Standard Plan (requires corresponding Essentials Plan)"/>
        <s v="3-yr NetCloud Mobile Standard Plan (requires corresponding Essentials Plan)"/>
        <s v="5-yr NetCloud Mobile Standard Plan (requires corresponding Essentials Plan)"/>
        <s v="1-yr Renewal NetCloud Mobile Standard Plan (requires corresponding Essentials Plan)"/>
        <s v="3-yr Renewal NetCloud Mobile Standard Plan (requires corresponding Essentials Plan)"/>
        <s v="5-yr Renewal NetCloud Mobile Standard Plan (requires corresponding Essentials Plan)"/>
        <s v="5-yr NetCloud IoT Essentials Plan, Advanced Plan, and IBR600C router with WiFi (150 Mbps modem), APAC     "/>
        <s v="3-yr NetCloud IoT Essentials Plan, Advanced Plan, and IBR600C router with WiFi (150 Mbps modem), APAC     "/>
        <s v="3-yr NetCloud IoT Essentials Plan, Advanced Plan, Secure Connect SASE and S400 router with WiFi (300 Mbps modem), with AC power supply and antennas, N.AMER"/>
        <s v="5-yr NetCloud IoT Essentials Plan, Advanced Plan, Secure Connect SASE and S400 router with WiFi (300 Mbps modem), with AC power supply and antennas, N.AMER"/>
        <s v="3-yr NetCloud IoT Essentials Plan, Advanced Plan, Secure Connect SASE and S400 router with WiFi (300 Mbps modem), with AC power supply and antennas, EMEA/APAC"/>
        <s v="5-yr NetCloud IoT Essentials Plan, Advanced Plan, Secure Connect SASE and S400 router with WiFi (300 Mbps modem), with AC power supply and antennas, EMEA/APAC"/>
        <s v="3-yr NetCloud IoT Essentials Plan, Advanced Plan, Secure Connect SASE and S450 router (300 Mbps modem), with AC power supply and antennas, N.AMER"/>
        <s v="5-yr NetCloud IoT Essentials Plan, Advanced Plan, Secure Connect SASE and S450 router (300 Mbps modem), with AC power supply and antennas, N.AMER"/>
        <s v="1-yr NetCloud IOT Essentials Plan, IOT Advanced Plan and Secure Connect IOT SASE plan"/>
        <s v="3-yr NetCloud IOT Essentials Plan, IOT Advanced Plan and Secure Connect IOT SASE plan"/>
        <s v="5-yr NetCloud IOT Essentials Plan, IOT Advanced Plan and Secure Connect IOT SASE plan"/>
        <s v="1-yr Renewal NetCloud IOT Essentials Plan, IOT Advanced Plan and Secure Connect IOT SASE plan"/>
        <s v="3-yr Renewal NetCloud IOT Essentials Plan, IOT Advanced Plan and Secure Connect IOT SASE plan"/>
        <s v="5-yr Renewal NetCloud IOT Essentials Plan, IOT Advanced Plan and Secure Connect IOT SASE plan"/>
        <s v="3-yr NetCloud IoT Essentials Plan, Advanced Plan and S700 router with WiFi (150 Mbps modem), North America"/>
        <s v="5-yr NetCloud IoT Essentials Plan, Advanced Plan and S700 router with WiFi (150 Mbps modem), North America"/>
        <s v="3-yr NetCloud IoT Essentials Plan, Advanced Plan and S700 router with WiFi (150 Mbps modem), Global"/>
        <s v="5-yr NetCloud IoT Essentials Plan, Advanced Plan and S700 router with WiFi (150 Mbps modem), Global"/>
        <s v="3-yr NetCloud IoT Essentials Plan, Advanced Plan and S700 router with WiFi (150 Mbps modem), with AC power supply and antennas, Global"/>
        <s v="5-yr NetCloud IoT Essentials Plan, Advanced Plan and S700 router with WiFi (150 Mbps modem), with AC power supply and antennas, Global"/>
        <s v="3-yr NetCloud IoT Essentials Plan, Advanced Plan and S700 router with WiFi (150 Mbps modem), with AC power supply and antennas, North America"/>
        <s v="5-yr NetCloud IoT Essentials Plan, Advanced Plan and S700 router with WiFi (150 Mbps modem), with AC power supply and antennas, North America"/>
        <s v="3-yr NetCloud IoT Essentials Plan, Advanced Plan and S750 router (150 Mbps modem), North America"/>
        <s v="5-yr NetCloud IoT Essentials Plan, Advanced Plan and S750 router (150 Mbps modem), North America"/>
        <s v="3-yr NetCloud IoT Essentials Plan, Advanced Plan and S750 router (150 Mbps modem), with AC power supply and antennas, North America"/>
        <s v="5-yr NetCloud IoT Essentials Plan, Advanced Plan and S750 router (150 Mbps modem), with AC power supply and antennas, North America"/>
        <s v="1-yr Renewal NetCloud IoT Essentials Plan and Advanced Plan"/>
        <s v="3-yr Renewal NetCloud IoT Essentials Plan and Advanced Plan       "/>
        <s v="5-yr Renewal NetCloud IoT Essentials Plan and Advanced Plan"/>
        <s v="3-yr NetCloud Ruggedized IoT Essentials Plan, Advanced Plan, and R920 router with WiFi (300Mbps modem), with AC power supply and antennas, North America"/>
        <s v="5-yr NetCloud Ruggedized IoT Essentials Plan, Advanced Plan, and R920 router with WiFi (300Mbps modem), with AC power supply and antennas, North America"/>
        <s v="3-yr NetCloud Ruggedized IoT Essentials Plan, Advanced Plan, and R920 router with WiFi (300Mbps modem), with AC power supply and antennas, Global"/>
        <s v="5-yr NetCloud Ruggedized IoT Essentials Plan, Advanced Plan, and R920 router with WiFi (300Mbps modem), with AC power supply and antennas, Global"/>
        <s v="1-yr Renewal NetCloud Ruggedized IoT Essentials Plan and Advanced Plans"/>
        <s v="3-yr Renewal NetCloud Ruggedized IoT Essentials Plan and Advanced Plans"/>
        <s v="5-yr Renewal NetCloud Ruggedized IoT Essentials Plan and Advanced Plans"/>
        <s v="3-yr NetCloud Ruggedized IoT Essentials Plan, Advanced Plan, and R2105 router with WiFi (5G modem, 4FF SIM optional but not included),  integrated antennas,  no AC power supply, Global  "/>
        <s v="5-yr NetCloud Ruggedized IoT Essentials Plan, Advanced Plan, and R2105 router with WiFi (5G modem, 4FF SIM optional but not included),  integrated antennas,  no AC power supply, Global  "/>
        <s v="3-yr NetCloud Ruggedized IoT Essentials Plan, Advanced Plan, and R2155 router no WiFi (5G modem, 4FF SIM optional but not included),  integrated antennas,  no AC power supply, Global  "/>
        <s v="5-yr NetCloud Ruggedized IoT Essentials Plan, Advanced Plan, and R2155 router no WiFi (5G modem, 4FF SIM optional but not included),  integrated antennas,  no AC power supply, Global  "/>
        <s v="3-yr Netcloud Ruggedized IOT Router Essentials Plan, Advanced Plan, and R980 Router with WiFi (5G modem 4FF SIM slots, and embedded eSIM), no AC power supply or antennas, Global)"/>
        <s v="5-yr Netcloud Ruggedized IOT Router Essentials Plan, Advanced Plan, and R980 Router with WiFi (5G modem 4FF SIM slots, and embedded eSIM), no AC power supply or antennas, Global)"/>
        <s v="3-yr NetCloud IoT Essentials Plan, Advanced Plan for Private Cellular Networks, and R500 router with WiFi (300Mbps modem), with AC power supply and antennas, North America"/>
        <s v="5-yr NetCloud IoT Essentials Plan, Advanced Plan for Private Cellular Networks, and R500 router with WiFi (300Mbps modem), with AC power supply and antennas, North America"/>
        <s v="1-yr Renewal NetCloud IoT Essentials Plan and Advanced Plan for Private Cellular Networks (requires corresponding Essentials packages)"/>
        <s v="3-yr Renewal NetCloud IoT Essentials Plan and Advanced Plan for Private Cellular Networks (requires corresponding Essentials packages)"/>
        <s v="5-yr Renewal NetCloud IoT Essentials Plan and Advanced Plan for Private Cellular Networks (requires corresponding Essentials packages)"/>
        <s v="3-yr NetCloud IoT Gateway Essentials Plan and IBR200 router with WiFi (10 Mbps modem) for Argentina     "/>
        <s v="5-yr NetCloud IoT Gateway Essentials Plan and IBR200 router with WiFi (10 Mbps modem) for Argentina     "/>
        <s v="3-yr NetCloud IoT Gateway Essentials Plan and IBR200 router with WiFi (10 Mbps modem) for Mexico     "/>
        <s v="5-yr NetCloud IoT Gateway Essentials Plan and IBR200 router with WiFi (10 Mbps modem) for Mexico     "/>
        <s v="3-yr NetCloud IoT Gateway Essentials Plan and IBR200 router with WiFi (10 Mbps modem) for Europe     "/>
        <s v="5-yr NetCloud IoT Gateway Essentials Plan and IBR200 router with WiFi (10 Mbps modem) for Europe"/>
        <s v="3-yr NetCloud IoT Gateway Essentials Plan and IBR200 router with WiFi (10 Mbps modem) for Verizon     "/>
        <s v="5-yr NetCloud IoT Gateway Essentials Plan and IBR200 router with WiFi (10 Mbps modem) for Verizon     "/>
        <s v="3-yr NetCloud IoT Gateway Essentials Plan and IBR200 router with WiFi (10 Mbps modem) for AT&amp;T and Generic   "/>
        <s v="5-yr NetCloud IoT Gateway Essentials Plan and IBR200 router with WiFi (10 Mbps modem) for AT&amp;T and Generic   "/>
        <s v="3-yr NetCloud IoT Essentials Plan and IBR600C router with WiFi (150 Mbps modem), APAC"/>
        <s v="5-yr NetCloud IoT Essentials Plan and IBR600C router with WiFi (150 Mbps modem), APAC"/>
        <s v="3-yr NetCloud IoT Essentials Plan, Secure Connect SASE and S400 router with WiFi (300 Mbps modem), with AC power supply and antennas, N.AMER"/>
        <s v="5-yr NetCloud IoT Essentials Plan, Secure Connect SASE and S400 router with WiFi (300 Mbps modem), with AC power supply and antennas, N.AMER"/>
        <s v="3-yr NetCloud IoT Essentials Plan, Secure Connect SASE and S400 router with WiFi (300 Mbps modem), with AC power supply and antennas, EMEA/APAC"/>
        <s v="5-yr NetCloud IoT Essentials Plan, Secure Connect SASE and S400 router with WiFi (300 Mbps modem), with AC power supply and antennas, EMEA/APAC"/>
        <s v="3-yr NetCloud IoT Essentials Plan, Secure Connect SASE and S450 router (300 Mbps modem), with AC power supply and antennas, N.AMER"/>
        <s v="5-yr NetCloud IoT Essentials Plan, Secure Connect SASE and S450 router (300 Mbps modem), with AC power supply and antennas, N.AMER"/>
        <s v="1-yr NetCloud IOT Essentials Plan and Secure Connect IOT SASE plan"/>
        <s v="3-yr NetCloud IOT Essentials Plan and Secure Connect IOT SASE plan"/>
        <s v="5-yr NetCloud IOT Essentials Plan and Secure Connect IOT SASE plan"/>
        <s v="1-yr Renewal NetCloud IOT Essentials Plan and Secure Connect IOT SASE plan"/>
        <s v="3-yr Renewal NetCloud IOT Essentials Plan and Secure Connect IOT SASE plan"/>
        <s v="5-yr Renewal NetCloud IOT Essentials Plan and Secure Connect IOT SASE plan"/>
        <s v="3-yr NetCloud IoT Essentials Plan and S700 router with WiFi (150 Mbps modem), North America"/>
        <s v="5-yr NetCloud IoT Essentials Plan and S700 router with WiFi (150 Mbps modem), North America"/>
        <s v="3-yr NetCloud IoT Essentials Plan and S700 router with WiFi (150 Mbps modem), Global"/>
        <s v="5-yr NetCloud IoT Essentials Plan and S700 router with WiFi (150 Mbps modem), Global"/>
        <s v="3-yr NetCloud IoT Essentials Plan and S700 router with WiFi (150 Mbps modem), with AC power supply and antennas, North America"/>
        <s v="5-yr NetCloud IoT Essentials Plan and S700 router with WiFi (150 Mbps modem), with AC power supply and antennas, North America"/>
        <s v="3-yr NetCloud IoT Essentials Plan and S700 router with WiFi (150 Mbps modem), with AC Power supply and antennas, Global"/>
        <s v="5-yr NetCloud IoT Essentials Plan and S700 router with WiFi (150 Mbps modem), with AC Power supply and antennas, Global"/>
        <s v="3-yr NetCloud IoT Essentials Plan and S750 router (150 Mbps modem), North America"/>
        <s v="5-yr NetCloud IoT Essentials Plan and S750 router (150 Mbps modem), North America"/>
        <s v="3-yr NetCloud IoT Essentials Plan and S750 router (150 Mbps modem), with AC power supply and antennas, North America"/>
        <s v="5-yr NetCloud IoT Essentials Plan and S750 router (150 Mbps modem), with AC power supply and antennas, North America"/>
        <s v="1-Year Renewal NetCloud IoT Connectivity Plan (no support, no warranty)"/>
        <s v="3-Year Renewal NetCloud IoT Connectivity Plan (no support, no warranty)"/>
        <s v="5-Year Renewal NetCloud IoT Connectivity Plan (no support, no warranty)"/>
        <s v="1-year NetCloud IoT Essentials Add-on (requires IoT Connectivity Plan), includes support and warranty"/>
        <s v="3-year NetCloud IoT Essentials Add-on (requires IoT Connectivity Plan), includes support and warranty"/>
        <s v="5-year NetCloud IoT Essentials Add-on (requires IoT Connectivity Plan), includes support and warranty"/>
        <s v="1-year Renewal NetCloud IoT Essentials Add-on (requires IoT Connectivity Plan), includes support and warranty"/>
        <s v="3-year Renewal NetCloud IoT Essentials Add-on (requires IoT Connectivity Plan), includes support and warranty"/>
        <s v="5-year Renewal NetCloud IoT Essentials Add-on (requires IoT Connectivity Plan), includes support and warranty"/>
        <s v="1-yr Renewal NetCloud IoT Essentials Plan"/>
        <s v="3-yr Renewal NetCloud IoT Essentials Plan       "/>
        <s v="5-yr Renewal NetCloud IoT Essentials Plan"/>
        <s v="1-yr NetCloud IoT Advanced Plan (requires corresponding Essentials Plan)"/>
        <s v="3-yr NetCloud IoT Advanced Plan (requires corresponding Essentials Plan)"/>
        <s v="5-yr NetCloud IoT Advanced Plan (requires corresponding Essentials Plan)"/>
        <s v="1-yr Renewal NetCloud IoT Advanced Plan (requires corresponding Essentials Plan)"/>
        <s v="3-yr Renewal NetCloud IoT Advanced Plan (requires corresponding Essentials Plan)"/>
        <s v="5-yr Renewal NetCloud IoT Advanced Plan (requires corresponding Essentials Plan)"/>
        <s v="3-yr NetCloud Ruggedized IoT Essentials Plan, and R2105 router with WiFi (5G modem, 4FF SIM optional but not included),  integrated antennas,  no AC power supply, Global  "/>
        <s v="5-yr NetCloud Ruggedized IoT Essentials Plan, and R2105 router with WiFi (5G modem, 4FF SIM optional but not included),  integrated antennas,  no AC power supply, Global  "/>
        <s v="3-yr NetCloud Ruggedized IoT Essentials Plan, and R2155 router no WiFi (5G modem, 4FF SIM optional but not included),  integrated antennas,  no AC power supply, Global  "/>
        <s v="5-yr NetCloud Ruggedized IoT Essentials Plan, and R2155 router no WiFi (5G modem, 4FF SIM optional but not included),  integrated antennas,  no AC power supply, Global  "/>
        <s v="3-yr NetCloud Ruggedized IoT Essentials Plan and R920 router with WiFi (300Mbps modem), with AC power supply and antennas, North America"/>
        <s v="5-yr NetCloud Ruggedized IoT Essentials Plan and R920 router with WiFi (300Mbps modem), with AC power supply and antennas, North America"/>
        <s v="3-yr NetCloud Ruggedized IoT Essentials Plan and R920 router with WiFi (300Mbps modem), with AC power supply and antennas, Global"/>
        <s v="5-yr NetCloud Ruggedized IoT Essentials Plan and R920 router with WiFi (300Mbps modem), with AC power supply and antennas, Global"/>
        <s v="3-yr Netcloud Ruggedized IOT Router Essentials Plan, and R980 Router with WiFi (5G modem 4FF SIM slots, and embedded eSIM), no AC power supply or antennas, Global)"/>
        <s v="5-yr Netcloud Ruggedized IOT Router Essentials Plan, and R980 Router with WiFi (5G modem 4FF SIM slots, and embedded eSIM), no AC power supply or antennas, Global)"/>
        <s v="1-yr Renewal NetCloud Ruggedized IoT Essentials Plan"/>
        <s v="3-yr Renewal NetCloud Ruggedized IoT Essentials Plan"/>
        <s v="5-yr Renewal NetCloud Ruggedized IoT Essentials Plan"/>
        <s v="1-yr NetCloud Ruggedized IoT Advanced Plan (requires corresponding Essentials Plan)"/>
        <s v="3-yr NetCloud Ruggedized IoT Advanced Plan (requires corresponding Essentials Plan)"/>
        <s v="5-yr NetCloud Ruggedized IoT Advanced Plan (requires corresponding Essentials Plan)"/>
        <s v="1-yr Renewal NetCloud Ruggedized IoT Advanced Plan"/>
        <s v="3-yr Renewal NetCloud Ruggedized IoT Advanced Plan"/>
        <s v="5-yr Renewal NetCloud Ruggedized IoT Advanced Plan"/>
        <s v="3-yr NetCloud IoT Essentials Plan for Private Cellular Networks, and R500 router with WiFi (300Mbps modem), with AC power supply and antennas, North America"/>
        <s v="5-yr NetCloud IoT Essentials Plan for Private Cellular Networks, and R500 router with WiFi (300Mbps modem), with AC power supply and antennas, North America"/>
        <s v="1-yr Renewal NetCloud IoT Essentials Plan for Private Cellular Networks      "/>
        <s v="3-yr Renewal NetCloud IoT Essentials Plan for Private Cellular Networks      "/>
        <s v="5-yr Renewal NetCloud IoT Essentials Plan for Private Cellular Networks      "/>
        <s v="1-yr NetCloud IoT Advanced Plan for Private Cellular Networks (requires corresponding Essentials packages)"/>
        <s v="3-yr NetCloud IoT Advanced Plan for Private Cellular Networks (requires corresponding Essentials packages)"/>
        <s v="5-yr NetCloud IoT Advanced Plan for Private Cellular Networks (requires corresponding Essentials packages)"/>
        <s v="1-yr Renewal NetCloud IoT Advanced Plan for Private Cellular Networks (requires corresponding Essentials packages)"/>
        <s v="3-yr Renewal NetCloud IoT Advanced Plan for Private Cellular Networks (requires corresponding Essentials packages)"/>
        <s v="5-yr Renewal NetCloud IoT Advanced Plan for Private Cellular Networks (requires corresponding Essentials packages)"/>
        <s v="3-yr TAA Compliant NetCloud IoT FIPS Essentials Plan, Advanced Plan and S700 router with WiFi (150 Mbps modem), Global"/>
        <s v="5-yr TAA Compliant NetCloud IoT FIPS Essentials Plan, Advanced Plan and S700 router with WiFi (150 Mbps modem), Global"/>
        <s v="3-yr TAA Compliant NetCloud IoT FIPS Essentials Plan, Advanced Plan and S700 router with WiFi (150 Mbps modem), with AC power supply and antennas, Global"/>
        <s v="5-yr TAA Compliant NetCloud IoT FIPS Essentials Plan, Advanced Plan and S700 router with WiFi (150 Mbps modem), with AC power supply and antennas, Global"/>
        <s v="1-yr NetCloud Exchange Service Gateway self-hosted virtual appliance with 250 Mbps throughput"/>
        <s v="3-yr NetCloud Exchange Service Gateway self-hosted virtual appliance with 250 Mbps throughput"/>
        <s v="5-yr NetCloud Exchange Service Gateway self-hosted virtual appliance with 250 Mbps throughput"/>
        <s v="1-yr NetCloud Exchange Service Gateway, self-hosted virtual appliance with 500 Mbps throughput"/>
        <s v="3-yr NetCloud Exchange Service Gateway, self-hosted virtual appliance with 500 Mbps throughput"/>
        <s v="5-yr NetCloud Exchange Service Gateway, self-hosted virtual appliance with 500 Mbps throughput"/>
        <s v="1-yr NetCloud Exchange Service Gateway, self-hosted virtual appliance with 1 Gbps throughput"/>
        <s v="3-yr NetCloud Exchange Service Gateway, self-hosted virtual appliance with 1 Gbps throughput"/>
        <s v="5-yr NetCloud Exchange Service Gateway, self-hosted virtual appliance with 1 Gbps throughput"/>
        <s v="1-yr NetCloud Exchange Service Gateway, self-hosted virtual appliance with 2 Gbps throughput"/>
        <s v="3-yr NetCloud Exchange Service Gateway, self-hosted virtual appliance with 2 Gbps throughput"/>
        <s v="5-yr NetCloud Exchange Service Gateway, self-hosted virtual appliance with 2 Gbps throughput"/>
        <s v="1-yr NetCloud Exchange Service Gateway, self-hosted virtual appliance with 4 Gbps throughput"/>
        <s v="3-yr NetCloud Exchange Service Gateway, self-hosted virtual appliance with 4 Gbps throughput"/>
        <s v="5-yr NetCloud Exchange Service Gateway, self-hosted virtual appliance with 4 Gbps throughput"/>
        <s v="1-yr Renewal NetCloud Exchange Service Gateway self-hosted virtual appliance with 250 Mbps throughput"/>
        <s v="3-yr Renewal NetCloud Exchange Service Gateway self-hosted virtual appliance with 250 Mbps throughput"/>
        <s v="5-yr Renewal NetCloud Exchange Service Gateway self-hosted virtual appliance with 250 Mbps throughput"/>
        <s v="1-yr Renewal NetCloud Exchange Service Gateway, self-hosted virtual appliance with 500 Mbps throughput"/>
        <s v="3-yr Renewal NetCloud Exchange Service Gateway, self-hosted virtual appliance with 500 Mbps throughput"/>
        <s v="5-yr Renewal NetCloud Exchange Service Gateway, self-hosted virtual appliance with 500 Mbps throughput"/>
        <s v="3-yr NetCloud Exchange Service Gateway Active + Standby self-hosted virtual appliance with 250 Mbps throughput"/>
        <s v="1-yr NetCloud Exchange Service Gateway Active + Standby self-hosted virtual appliance with 250 Mbps throughput"/>
        <s v="5-yr NetCloud Exchange Service Gateway Active + Standby self-hosted virtual appliance with 250 Mbps throughput"/>
        <s v="1-yr NetCloud Exchange Service Gateway Active + Standby self-hosted virtual appliance with 500 Mbps throughput"/>
        <s v="3-yr NetCloud Exchange Service Gateway Active + Standby self-hosted virtual appliance with 500 Mbps throughput"/>
        <s v="5-yr NetCloud Exchange Service Gateway Active + Standby self-hosted virtual appliance with 500 Mbps throughput"/>
        <s v="1-yr NetCloud Exchange Service Gateway Active + Standby self-hosted virtual appliance with 1 Gbps throughput"/>
        <s v="3-yr NetCloud Exchange Service Gateway Active + Standby, self-hosted virtual appliance with 1 Gbps throughput"/>
        <s v="5-yr NetCloud Exchange Service Gateway Active + Standby, self-hosted virtual appliance with 1 Gbps throughput"/>
        <s v="1-yr NetCloud Exchange Service Gateway Active + Standby, self-hosted virtual appliance with 2 Gbps throughput"/>
        <s v="3-yr NetCloud Exchange Service Gateway Active + Standby, self-hosted virtual appliance with 2 Gbps throughput"/>
        <s v="5-yr NetCloud Exchange Service Gateway Active + Standby, self-hosted virtual appliance with 2 Gbps throughput"/>
        <s v="1-yr NetCloud Exchange Service Gateway Active + Standby, self-hosted virtual appliance with 4 Gbps throughput"/>
        <s v="3-yr NetCloud Exchange Service Gateway Active + Standby, self-hosted virtual appliance with 4 Gbps throughput"/>
        <s v="5-yr NetCloud Exchange Service Gateway Active + Standby, self-hosted virtual appliance with 4 Gbps throughput"/>
        <s v="1-yr Renewal NetCloud Exchange Service Gateway Active + Standby self-hosted virtual appliance with 250 Mbps throughput"/>
        <s v="3-yr Renewal NetCloud Exchange Service Gateway Active + Standby self-hosted virtual appliance with 250 Mbps throughput"/>
        <s v="5-yr Renewal NetCloud Exchange Service Gateway Active + Standby self-hosted virtual appliance with 250 Mbps throughput"/>
        <s v="1-yr Renewal NetCloud Exchange Service Gateway Active + Standby, self-hosted virtual appliance with 500 Mbps throughput"/>
        <s v="3-yr Renewal NetCloud Exchange Service Gateway Active + Standby, self-hosted virtual appliance with 500 Mbps throughput"/>
        <s v="5-yr Renewal NetCloud Exchange Service Gateway Active + Standby, self-hosted virtual appliance with 500 Mbps throughput"/>
        <s v="1-yr NetCloud Exchange Secure Connect Premium (includes HMF and AI Insights) (requires corresponding Essentials Plan)"/>
        <s v="3-yr NetCloud Exchange Secure Connect Premium (includes HMF and AI Insights) (requires corresponding Essentials Plan)"/>
        <s v="5-yr NetCloud Exchange Secure Connect Premium (includes HMF and AI Insights) (requires corresponding Essentials Plan)"/>
        <s v="1-yr Renewal NetCloud Exchange Secure Connect Premium (includes HMF and AI Insights) (requires corresponding Essentials Plan)"/>
        <s v="3-yr Renewal NetCloud Exchange Secure Connect Premium (includes HMF and AI Insights) (requires corresponding Essentials Plan)"/>
        <s v="5-yr Renewal NetCloud Exchange Secure Connect Premium (includes HMF and AI Insights) (requires corresponding Essentials Plan)"/>
        <s v="1-yr NetCloud Exchange SD-WAN Premium (includes Secure Connect, SD-WAN, HMF, and AI Insights) (requires corresponding Essentials Plan)"/>
        <s v="3-yr NetCloud Exchange SD-WAN Premium (includes Secure Connect, SD-WAN, HMF, and AI Insights) (requires corresponding Essentials Plan)"/>
        <s v="5-yr NetCloud Exchange SD-WAN Premium (includes Secure Connect, SD-WAN, HMF, and AI Insights) (requires corresponding Essentials Plan)"/>
        <s v="1-yr Renewal NetCloud Exchange SD-WAN Premium (includes Secure Connect, SD-WAN, HMF, and AI Insights) (requires corresponding Essentials Plan)"/>
        <s v="3-yr Renewal NetCloud Exchange SD-WAN Premium (includes Secure Connect, SD-WAN, HMF, and AI Insights) (requires corresponding Essentials Plan)"/>
        <s v="5-yr Renewal NetCloud Exchange SD-WAN Premium (includes Secure Connect, SD-WAN, HMF, and AI Insights) (requires corresponding Essentials Plan)"/>
        <s v="1-yr NetCloud Exchange Virtual Edge Premium (includes Secure Connect, HMF, and AI Insights, and NetCloud Essentials)"/>
        <s v="3-yr NetCloud Exchange Virtual Edge Premium (includes Secure Connect, HMF, and AI Insights, and NetCloud Essentials)"/>
        <s v="5-yr NetCloud Exchange Virtual Edge Premium (includes Secure Connect, HMF, and AI Insights, and NetCloud Essentials)"/>
        <s v="1-yr Renewal NetCloud Exchange Virtual Edge Premium (includes Secure Connect, HMF, and AI Insights, and NetCloud Essentials)"/>
        <s v="3-yr Renewal NetCloud Exchange Virtual Edge Premium (includes Secure Connect, HMF, and AI Insights, and NetCloud Essentials)"/>
        <s v="5-yr Renewal NetCloud Exchange Virtual Edge Premium (includes Secure Connect, HMF, and AI Insights, and NetCloud Essentials)"/>
        <s v="1-yr NetCloud Exchange Secure Connect  (requires corresponding Essentials Plan)"/>
        <s v="3-yr NetCloud Exchange Secure Connect  (requires corresponding Essentials Plan)"/>
        <s v="5-yr NetCloud Exchange Secure Connect  (requires corresponding Essentials Plan)"/>
        <s v="1-yr Renewal NetCloud Exchange Secure Connect  (requires corresponding Essentials Plan)"/>
        <s v="3-yr Renewal NetCloud Exchange Secure Connect  (requires corresponding Essentials Plan)"/>
        <s v="5-yr Renewal NetCloud Exchange Secure Connect  (requires corresponding Essentials Plan)"/>
        <s v="1-yr NetCloud Exchange SD-WAN (includes Secure Connect) (requires corresponding Essentials Plan)"/>
        <s v="3-yr NetCloud Exchange SD-WAN (includes Secure Connect) (requires corresponding Essentials Plan)"/>
        <s v="5-yr NetCloud Exchange SD-WAN (includes Secure Connect) (requires corresponding Essentials Plan)"/>
        <s v="1-yr Renewal NetCloud Exchange SD-WAN (includes Secure Connect) (requires corresponding Essentials Plan)"/>
        <s v="3-yr Renewal NetCloud Exchange SD-WAN (includes Secure Connect) (requires corresponding Essentials Plan)"/>
        <s v="5-yr Renewal NetCloud Exchange SD-WAN (includes Secure Connect) (requires corresponding Essentials Plan)"/>
        <s v="1-yr NetCloud Exchange Virtual Edge (includes Secure Connect, and NetCloud Essentials)"/>
        <s v="3-yr NetCloud Exchange Virtual Edge (includes Secure Connect, and NetCloud Essentials)"/>
        <s v="5-yr NetCloud Exchange Virtual Edge (includes Secure Connect, and NetCloud Essentials)"/>
        <s v="1-yr Renewal NetCloud Exchange Virtual Edge (includes Secure Connect, and NetCloud Essentials)"/>
        <s v="3-yr Renewal NetCloud Exchange Virtual Edge (includes Secure Connect, and NetCloud Essentials)"/>
        <s v="5-yr Renewal NetCloud Exchange Virtual Edge (includes Secure Connect, and NetCloud Essentials)"/>
        <s v="1-yr NetCloud Exchange ZTNA for Users (requires NetCloud Exchange Secure Connect)"/>
        <s v="3-yr NetCloud Exchange ZTNA for Users (requires NetCloud Exchange Secure Connect)"/>
        <s v="5-yr NetCloud Exchange ZTNA for Users (requires NetCloud Exchange Secure Connect)"/>
        <s v="1-yr Renewal NetCloud Exchange ZTNA for Users (requires NetCloud Exchange Secure Connect)"/>
        <s v="3-yr Renewal NetCloud Exchange ZTNA for Users (requires NetCloud Exchange Secure Connect)"/>
        <s v="5-yr Renewal NetCloud Exchange ZTNA for Users (requires NetCloud Exchange Secure Connect)"/>
        <s v="1-yr NetCloud Exchange Premium Add-On (includes HMF, AI Insights) (requires corresponding NetCloud Exchange Secure Connect or NetCloud Exchange SD-WAN)"/>
        <s v="3-yr NetCloud Exchange Premium Add-On (includes HMF, AI Insights) (requires corresponding NetCloud Exchange Secure Connect or NetCloud Exchange SD-WAN)"/>
        <s v="5-yr NetCloud Exchange Premium Add-On (includes HMF, AI Insights) (requires corresponding NetCloud Exchange Secure Connect or NetCloud Exchange SD-WAN)"/>
        <s v="1-yr Renewal NetCloud Exchange Premium Add-On (includes HMF, AI Insights) (requires corresponding NetCloud Exchange Secure Connect or NetCloud Exchange SD-WAN)"/>
        <s v="3-yr Renewal NetCloud Exchange Premium Add-On (includes HMF, AI Insights) (requires corresponding NetCloud Exchange Secure Connect or NetCloud Exchange SD-WAN)"/>
        <s v="5-yr Renewal NetCloud Exchange Premium Add-On (includes HMF, AI Insights) (requires corresponding NetCloud Exchange Secure Connect or NetCloud Exchange SD-WAN)"/>
        <s v="1-yr NetCloud Exchange SD-WAN Add-On (requires corresponding NetCloud Exchange Secure Connect or NetCloud Exchange Secure Connect Premium)"/>
        <s v="3-yr NetCloud Exchange SD-WAN Add-On (requires corresponding NetCloud Exchange Secure Connect or NetCloud Exchange Secure Connect Premium)"/>
        <s v="5-yr NetCloud Exchange SD-WAN Add-On (requires corresponding NetCloud Exchange Secure Connect or NetCloud Exchange Secure Connect Premium)"/>
        <s v="1-yr Renewal NetCloud Exchange SD-WAN Add-On (requires corresponding NetCloud Exchange Secure Connect or NetCloud Exchange Secure Connect Premium)"/>
        <s v="3-yr Renewal NetCloud Exchange SD-WAN Add-On (requires corresponding NetCloud Exchange Secure Connect or NetCloud Exchange Secure Connect Premium)"/>
        <s v="5-yr Renewal NetCloud Exchange SD-WAN Add-On (requires corresponding NetCloud Exchange Secure Connect or NetCloud Exchange Secure Connect Premium)"/>
        <s v="1-yr NetCloud Essentials for Virtual Edge with Secure Connect"/>
        <s v="3-yr NetCloud Essentials for Virtual Edge with Secure Connect"/>
        <s v="5-yr NetCloud Essentials for Virtual Edge with Secure Connect"/>
        <s v="1-yr Renewal NetCloud Essentials for Virtual Edge Plan, self-hosted virtual appliance"/>
        <s v="3-yr Renewal NetCloud Essentials for Virtual Edge Plan, self-hosted virtual appliance"/>
        <s v="5-yr Renewal NetCloud Essentials for Virtual Edge Plan, self-hosted virtual appliance"/>
        <s v="1-yr NetCloud SASE Secure Connect Premium (includes Data Credit, HMF, and AI Insights) (requires corresponding Essentials Plan)"/>
        <s v="3-yr NetCloud SASE Secure Connect Premium (includes Data Credit, HMF, and AI Insights) (requires corresponding Essentials Plan)"/>
        <s v="5-yr NetCloud SASE Secure Connect Premium (includes Data Credit, HMF, and AI Insights) (requires corresponding Essentials Plan)"/>
        <s v="1-yr Renewal NetCloud SASE Secure Connect Premium (includes Data Credit, HMF, and AI Insights) (requires corresponding Essentials Plan)"/>
        <s v="3-yr Renewal NetCloud SASE Secure Connect Premium (includes Data Credit, HMF, and AI Insights) (requires corresponding Essentials Plan)"/>
        <s v="5-yr Renewal NetCloud SASE Secure Connect Premium (includes Data Credit, HMF, and AI Insights) (requires corresponding Essentials Plan)"/>
        <s v="1-yr NetCloud SASE SD-WAN Premium (includes Secure Connect, Data Credit, HMF, and AI Insights) (requires corresponding Essentials Plan)"/>
        <s v="3-yr NetCloud SASE SD-WAN Premium (includes Secure Connect, Data Credit, HMF, and AI Insights) (requires corresponding Essentials Plan)"/>
        <s v="5-yr NetCloud SASE SD-WAN Premium (includes Secure Connect, Data Credit, HMF, and AI Insights) (requires corresponding Essentials Plan)"/>
        <s v="1-yr Renewal NetCloud SASE SD-WAN Premium (includes Secure Connect, Data Credit, HMF, and AI Insights) (requires corresponding Essentials Plan)"/>
        <s v="3-yr Renewal NetCloud SASE SD-WAN Premium (includes Secure Connect, Data Credit, HMF, and AI Insights) (requires corresponding Essentials Plan)"/>
        <s v="5-yr Renewal NetCloud SASE SD-WAN Premium (includes Secure Connect, Data Credit, HMF, and AI Insights) (requires corresponding Essentials Plan)"/>
        <s v="1-yr NetCloud SASE Virtual Edge Premium (includes Secure Connect, Data Credit, HMF, and AI Insights, and NetCloud Essentials)"/>
        <s v="3-yr NetCloud SASE Virtual Edge Premium (includes Secure Connect, Data Credit, HMF, and AI Insights, and NetCloud Essentials)"/>
        <s v="5-yr NetCloud SASE Virtual Edge Premium (includes Secure Connect, Data Credit, HMF, and AI Insights, and NetCloud Essentials)"/>
        <s v="1-yr Renewal NetCloud SASE Virtual Edge Premium (includes Secure Connect, Data Credit, HMF, and AI Insights, and NetCloud Essentials)"/>
        <s v="3-yr Renewal NetCloud SASE Virtual Edge Premium (includes Secure Connect, Data Credit, HMF, and AI Insights, and NetCloud Essentials)"/>
        <s v="5-yr Renewal NetCloud SASE Virtual Edge Premium (includes Secure Connect, Data Credit, HMF, and AI Insights, and NetCloud Essentials)"/>
        <s v="1-yr NetCloud SASE ZTNA for Users Premium (includes HMF, AI Insights) (requires NetCloud SASE Secure Connect)"/>
        <s v="3-yr NetCloud SASE ZTNA for Users Premium (includes HMF, AI Insights) (requires NetCloud SASE Secure Connect)"/>
        <s v="5-yr NetCloud SASE ZTNA for Users Premium (includes HMF, AI Insights) (requires NetCloud SASE Secure Connect)"/>
        <s v="1-yr Renewal NetCloud SASE ZTNA for Users Premium (includes HMF, AI Insights) (requires NetCloud SASE Secure Connect)"/>
        <s v="3-yr Renewal NetCloud SASE ZTNA for Users Premium (includes HMF, AI Insights) (requires NetCloud SASE Secure Connect)"/>
        <s v="5-yr Renewal NetCloud SASE ZTNA for Users Premium (includes HMF, AI Insights) (requires NetCloud SASE Secure Connect)"/>
        <s v="1-yr NetCloud SASE Premium Add-On (includes HMF, AI Insights) (requires corresponding NetCloud SASE Secure Connect or NetCloud SASE SD-WAN)"/>
        <s v="3-yr NetCloud SASE Premium Add-On (includes HMF, AI Insights) (requires corresponding NetCloud SASE Secure Connect or NetCloud SASE SD-WAN)"/>
        <s v="5-yr NetCloud SASE Premium Add-On (includes HMF, AI Insights) (requires corresponding NetCloud SASE Secure Connect or NetCloud SASE SD-WAN)"/>
        <s v="1-yr Renewal NetCloud SASE Premium Add-On (includes HMF, AI Insights) (requires corresponding NetCloud SASE Secure Connect or NetCloud SASE SD-WAN)"/>
        <s v="3-yr Renewal NetCloud SASE Premium Add-On (includes HMF, AI Insights) (requires corresponding NetCloud SASE Secure Connect or NetCloud SASE SD-WAN)"/>
        <s v="5-yr Renewal NetCloud SASE Premium Add-On (includes HMF, AI Insights) (requires corresponding NetCloud SASE Secure Connect or NetCloud SASE SD-WAN)"/>
        <s v="1-yr NetCloud SASE Secure Connect (includes Data Credit) (requires corresponding Essentials Plan)"/>
        <s v="3-yr NetCloud SASE Secure Connect (includes Data Credit) (requires corresponding Essentials Plan)"/>
        <s v="5-yr NetCloud SASE Secure Connect (includes Data Credit) (requires corresponding Essentials Plan)"/>
        <s v="1-yr Renewal NetCloud SASE Secure Connect (includes Data Credit) (requires corresponding Essentials Plan)"/>
        <s v="3-yr Renewal NetCloud SASE Secure Connect (includes Data Credit) (requires corresponding Essentials Plan)"/>
        <s v="5-yr Renewal NetCloud SASE Secure Connect (includes Data Credit) (requires corresponding Essentials Plan)"/>
        <s v="1-yr NetCloud SASE SD-WAN (includes Secure Connect and Data Credit) (requires corresponding Essentials Plan)"/>
        <s v="3-yr NetCloud SASE SD-WAN (includes Secure Connect and Data Credit) (requires corresponding Essentials Plan)"/>
        <s v="5-yr NetCloud SASE SD-WAN (includes Secure Connect and Data Credit) (requires corresponding Essentials Plan)"/>
        <s v="1-yr Renewal NetCloud SASE SD-WAN (includes Secure Connect and Data Credit) (requires corresponding Essentials Plan)"/>
        <s v="3-yr Renewal NetCloud SASE SD-WAN (includes Secure Connect and Data Credit) (requires corresponding Essentials Plan)"/>
        <s v="5-yr Renewal NetCloud SASE SD-WAN (includes Secure Connect and Data Credit) (requires corresponding Essentials Plan)"/>
        <s v="1-yr NetCloud SASE Virtual Edge (includes Secure Connect, Data Credit, and NetCloud Essentials)"/>
        <s v="3-yr NetCloud SASE Virtual Edge (includes Secure Connect, Data Credit, and NetCloud Essentials)"/>
        <s v="5-yr NetCloud SASE Virtual Edge (includes Secure Connect, Data Credit, and NetCloud Essentials)"/>
        <s v="1-yr Renewal NetCloud SASE Virtual Edge (includes Secure Connect, Data Credit, and NetCloud Essentials)"/>
        <s v="3-yr Renewal NetCloud SASE Virtual Edge (includes Secure Connect, Data Credit, and NetCloud Essentials)"/>
        <s v="5-yr Renewal NetCloud SASE Virtual Edge (includes Secure Connect, Data Credit, and NetCloud Essentials)"/>
        <s v="1-yr NetCloud SASE ZTNA for Users (requires NetCloud SASE Secure Connect)"/>
        <s v="3-yr NetCloud SASE ZTNA for Users (requires NetCloud SASE Secure Connect)"/>
        <s v="5-yr NetCloud SASE ZTNA for Users (requires NetCloud SASE Secure Connect)"/>
        <s v="1-yr Renewal NetCloud SASE ZTNA for Users (requires NetCloud SASE Secure Connect)"/>
        <s v="3-yr Renewal NetCloud SASE ZTNA for Users (requires NetCloud SASE Secure Connect)"/>
        <s v="5-yr Renewal NetCloud SASE ZTNA for Users (requires NetCloud SASE Secure Connect)"/>
        <s v="1-yr NetCloud SASE SD-WAN Add-On (requires corresponding NetCloud SASE Secure Connect or NetCloud SASE Secure Connect Premium)"/>
        <s v="3-yr NetCloud SASE SD-WAN Add-On (requires corresponding NetCloud SASE Secure Connect or NetCloud SASE Secure Connect Premium)"/>
        <s v="5-yr NetCloud SASE SD-WAN Add-On (requires corresponding NetCloud SASE Secure Connect or NetCloud SASE Secure Connect Premium)"/>
        <s v="1-yr Renewal NetCloud SASE SD-WAN Add-On (requires corresponding NetCloud SASE Secure Connect or NetCloud SASE Secure Connect Premium)"/>
        <s v="3-yr Renewal NetCloud SASE SD-WAN Add-On (requires corresponding NetCloud SASE Secure Connect or NetCloud SASE Secure Connect Premium)"/>
        <s v="5-yr Renewal NetCloud SASE SD-WAN Add-On (requires corresponding NetCloud SASE Secure Connect or NetCloud SASE Secure Connect Premium)"/>
        <s v="1-yr NetCloud SASE Data Credit 500GB Add-On "/>
        <s v="3-yr NetCloud SASE Data Credit 3x 500GB Add-On (500GB per year)"/>
        <s v="5-yr NetCloud SASE Data Credit 5x 500GB Add-On (500GB per year)"/>
        <s v="1-yr Renewal NetCloud SASE Data Credit 500GB Add-On "/>
        <s v="3-yr Renewal NetCloud SASE Data Credit 3x 500GB Add-On (500GB per year)"/>
        <s v="5-yr Renewal NetCloud SASE Data Credit 5x 500GB Add-On (500GB per year)"/>
        <s v="LTE Advanced Pro (1200Mbps) modem upgrade for Branch. Includes AER2200 &amp; AER1600 doors and 4 black antennas"/>
        <s v="LTE Advanced Pro (1200Mbps) modem upgrade for LTE Branch Adapter. Includes CBA850 door and 4 white antennas"/>
        <s v="LTE Advanced Pro (1200Mbps) modem upgrade for Mobile. Includes IBR1700 &amp; COR Dock doors, no antennas"/>
        <s v="LTE Advanced Pro (1200Mbps) modem upgrade for E300/E3000 Enterprise Branch Routers with doors &amp; 4 charcoal antennas"/>
        <s v="5G Modem (requires 4FF SIM) upgrade for E300/E3000 Branch Routers with doors &amp; 4 antennas"/>
        <s v="5G Modem (requires 4FF SIM) upgrade for AER2200 Branch Routers with doors &amp; 4 antennas"/>
        <s v="5G Modem (requires 4FF SIM) upgrade for R1900+RX30-MC, R920+RX20-MC, or IBR1700 Mobile Routers with doors"/>
        <s v="Bluetooth Low Energy 5.1(BLE) Module for E300/E3000 Enterprise Branch Routers"/>
        <s v="SIM, Verizon ruggedized 2FF only, for Verizon Retail or VPP accounts"/>
        <s v="SIM, Verizon ruggedized 4FF only, for Verizon Retail or VPP accounts"/>
        <s v="SIM, ATT 2FF, 4FF Triple punch, ATT Retail, or ATT APEX (Partner Exchange) rate plans, not compatible with ATT IoT/Jasper or FirstNet platform based accounts"/>
        <s v="SIM, ATT, Various 310-280 UICC-I Trio SIM (2FF, 3FF, 4FF), AFF, supports 5G/4G/4G LTE data connectivity, HD Voice, not compatible with IoT or FirstNet platform based accounts"/>
        <s v="SIM, T-Mobile 2FF, 4FF Retail Triple Punch SIM SKU ZZZ260R060"/>
        <s v="SIM, ATT FirstNet 2FF, 4FF Triple punch, FirstNet platform based accounts"/>
        <s v="Sim Door Plug; Used with the W1855 (Qty. 1)"/>
        <s v="SIM, US Cellular, 2FF, 4FF Triple punch, 4G-5G plans, IoT Trio MAX – SIM 66.04 "/>
        <s v="SIM, US Cellular, 2FF, 4FF Triple punch, Critical Connectivity plans, IoT Robust QPP – SIM 46.04  "/>
        <s v="SIM insertion of 1 SIM per NetCloud package, must be combined with one of the following; 170594-000, 170594-002, 170752-000, 170752-001,170753-000, or 170840-001 or Customer Supplied"/>
        <s v="SIM insertion of 2 SIM per NetCloud package, must be combined with two of the following; 170594-000, 170594-002, 170752-000, 170752-001, 170753-000, or 170840-001 or Customer Supplied"/>
        <s v="Cellular Antenna, Black mini, 600MHz - 6GHz, SMA, 140mm, Used with 600M, 150M, 10M modems"/>
        <s v="Cellular Antenna, White,  600MHz - 6GHz, SMA, 180mm, Used with W1850"/>
        <s v="Cellular Antenna, White mini, 600MHz - 4.2GHz, SMA, 145mm, Used with CBA550, L950"/>
        <s v="Cellular Antenna, Charcoal, 600MHz - 6GHz, SMA, 180mm, Used with E100, E300, E3000, MC400, 1200M-B modems, S700 / S750, R920"/>
        <s v="Wi-Fi Antenna, Charcoal, Dual-band 2.4/5GHz, RPSMA, 194mm, S700,R920"/>
        <s v="Cellular Antennas; Used with W1855 (Qty. 1)"/>
        <s v="Power Supply, 12V Barrel 1.8M (North America-United Kingdom-Europe-Australia Types A-G-C-I); Used with W1850"/>
        <s v="PoE Injector, 15.4 W, 802.3af No Line Cord; Used with CBA550, AP22, L950"/>
        <s v="PoE Injector, 15.4 W, 802.3af w/ 1.8M NA Type B Line Cord; Used with CBA550, AP22, L950"/>
        <s v="PoE Injector, 15.4 W, 802.3af w/ 1.8M EU Type F Line Cord; Used with CBA550, AP22, L950"/>
        <s v="PoE Injector, 15.4 W, 802.3af w/ 1.8M UK Type G Line Cord; Used with CBA550, AP22, L950"/>
        <s v="PoE Injector, 15.4 W, 802.3af w/ 1.8M AU Type I Line Cord; Used with CBA550, AP22, L950"/>
        <s v="PoE Injector, 90W, 802.3bt, No C13 Line Cord; Used with W4005, W2005"/>
        <s v="PoE Injector, 30W, 802.3at w/ 1.8M NA Type B Line Cord; Used with W1850, W1855"/>
        <s v="PoE Injector, 30W, 802.3at w/ 1.8M EU Type F Line Cord; Used with W1850, W1855"/>
        <s v="PoE Injector, 30W, 802.3at w/ 1.8M UK Type G Line Cord; Used with W1850, W1855"/>
        <s v="PoE Injector, 30W, 802.3at w/ 1.8M AU Type I Line Cord; Used with W1850, W1855"/>
        <s v="Vehicle charger, 12V, 2x2, 2M, Used with IBR600C/IBR650C, IBR900, R500-PLTE, S700"/>
        <s v="Power Supply, 12V Small 2x2 1.5M (North America Type A); Used with IBR1700, IBR900, IBR600C/IBR650C, IBR200, E100, E300, R500-PLTE, R920, S700, S750"/>
        <s v="Power Supply, 12V Small 2x2 1.5M (North America-United Kingdom-Europe-Australia Types A-G-C-I); Used with IBR1700, IBR900, IBR600C/IBR650C, IBR200,E100, E300, R500-PLTE, S700, S750, R920"/>
        <s v="Power Supply, 12V, Small 2x2 C8 (C7 line cord not include), -30C to 70C; Used with R1900, IBR1700, IBR900, R500-PLTE"/>
        <s v="Power Supply, 24V, Small 2x3, C14, 1.8M (C13 line cord not included), -30C to 70C; Used with RX30-POE, RX30-MC"/>
        <s v="Power Supply, 54V, Large 2x2, 2M, No C13 Line Cord; used with E3000"/>
        <s v="Power Supply, 12V Barrel 1.8M (North America) Type A; Used with W1850"/>
        <s v="Line Cord, 250V C7 1.8M (Europe Type C); Used with 170869-000"/>
        <s v="Line Cord, 250V C7 1.8M (United Kingdom Type G); Used with 170869-000"/>
        <s v="Line Cord, 250V C7 1.8M (Australia Type I); Used with 170869-000"/>
        <s v="Line Cord, 250V C7 1.8M (South Africa Type M); Used with 170869-000"/>
        <s v="Line Cord, 250V C13 1.8M (Europe Type F); Used with 170751-000, 170785-000, 170870-000, 170671-000"/>
        <s v="Line Cord, 250V C13 1.8M (United Kingdom Type G); Used with 170751-000, 170785-000, 170870-000, 170671-000"/>
        <s v="Line Cord, 250V C13 1.8M (Australia Type I); Used with 170671-000, 170751-000, 170751-001, 170827-000"/>
        <s v="Line Cord, 250V C13 1.8M (South Africa Type M); Used with 170671-000, 170751-000, 170751-001, 170827-000"/>
        <s v="Line Cord, 250V C5 1.8M (Europe Type F); Used with 170732-001"/>
        <s v="Line Cord, 250V C5 1.8M (Australia Type I); Used with 170732-001"/>
        <s v="Line Cord, 250V C5 1.8M (United Kingdom Type G); Used with 170732-001"/>
        <s v="Line Cord, 250V C5 1.8M (South Africa Type M); Used with 17032-001"/>
        <s v="DAT-Int Cable, OBDII-M/F W/ DB9-DB9 Black 4.6M; Used with IBR1700, IBR900, R1900"/>
        <s v="GPIO Cable, Small 2x2 Black 3M 22AWG; Used with IBR1700, IBR900, IBR600C/IBR650C, IBR200, R500-PLTE"/>
        <s v="Line Cord, 125V C7 1.8M (North America Type A); Used with 170869-000"/>
        <s v="Rollover Serial Cable, RJ45-RJ45 Gray 2.1M; Used with W1850"/>
        <s v="Rollover Serial Cable, RJ45-RJ45 Gray 4.3M; Used with W1850"/>
        <s v="Line Cord, 125V C13 1.8M (North America Type B); used with CR4250, 170671-000, 170751-000, 170870-000, 170785-000"/>
        <s v="GPIO Cable, DB9 Black 3M; Used with IBR1700, and product w/USB port w/adapter"/>
        <s v="GPIO Cable, SATA W/ Lock Black 1.7M; Used with IBR600C/IBR650C, IBR900, R500-PLTE"/>
        <s v="GPIO Cable, 2X10 Black 2.3M; Used with COR Extensibility Dock, IBR1700"/>
        <s v="GPIO Cable, Small 2x2MPP Black 3M 20AWG; Used with R1900, S700"/>
        <s v="GPIO Cable, Small 2x3MPP Black 3M 18AWG; Used with RX30-POE, RX30-MC"/>
        <s v="Rail Safe GPIO Cable, Small 2x2 Black 3M 20AWG; IBR1700, IBR900, IBR600C/IBR650C, IBR200, R1900"/>
        <s v="Rail Safe GPIO Cable, Small 2x3 Black 3M 18AWG; Used with RX30POE, RX30-MC"/>
        <s v="Extensibility Cable, RS232 DB9 to Screw Lock USB Type A, 400mm; Used with R920 and S700"/>
        <s v="COR Extensibility Cable, SATA-DB9 Black 305mm; Used with IBR900, IBR600C/IBR650C, R500-PLTE"/>
        <s v="Cable, Ethernet RJ45-to-RJ45, black, 1.5 meters; Used with W1850"/>
        <s v="Battery, 7.2V, 10000mAh: Used with E100, E110"/>
        <s v="Din Rail Mounting Bracket, Used with IBR900, IBR600C/IBR650C, IBR200, R500-PLTE"/>
        <s v="Drop Ceiling Mounting Bracket; Used with W1850"/>
        <s v="DIN Rail Mounting Bracket, Used with R920, S700"/>
        <s v="Wall/Pole Mounting Brackets; Used with W1855"/>
        <s v="Pole Mounting Clamps (Qty 2); Used with W1855"/>
        <s v="Ethernet Port Plug (Qty 2); Used with W1855"/>
        <s v="Ethernet Cable Gland (Qty 2); Used with W1855"/>
        <s v="Small 2x2 Power to Barrel Adapter, 152mm; Used with IBR1700, IBR900, IBR600C/IBR650C, E300, IBR200, R1900, R500-PLTE"/>
        <s v="Rollover Adapter for RJ45 Ethernet M/F"/>
        <s v="Mag Mount Kit; Used with IBR900, IBR600C/IBR650C, COR Extensibility Dock, IBR200, R1900, R500-PLTE"/>
        <s v="COR Extensibility Dock, Used with IBR900, IBR600C/IBR650C, R500-PLTE"/>
        <s v="Rack Mount Kit; Used with IBR1700"/>
        <s v="LTE Captive Modem Accessory, Indoor, CBA550-150M-E (150Mbps modem), Global; Used with CR4250-PoE, R1900, IBR1700, E300, and E3000"/>
        <s v="LTE Captive Modem Accessory, Indoor, L950-C7B (300Mbps modem), Global; Used with CR4250-PoE, R1900, IBR1700, E300, and E3000"/>
        <s v="5G Captive Modem Accessory, Indoor, W1850-5GB (4.1Gbps modem), Global; Used with CR4250-PoE, R1900, IBR1700, E300, and E3000"/>
        <s v="5G Captive Modem Accessory, Outdoor, W1855-5GC (3.4Gbps modem), EU; Used with CR4250-PoE, R1900, IBR1700, E300, and E3000"/>
        <s v="5G Captive Modem Accessory, Outdoor, W1855-5GC (3.4Gbps modem), UK; Used with CR4250-PoE, R1900, IBR1700, E300, and E3000"/>
        <s v="5G Captive Modem Accessory, Indoor, W1850-5GC (3.4Gbps modem), Global; Used with CR4250-PoE, R1900, IBR1700, E300, and E3000"/>
        <s v="5G Captive Modem Accessory, Outdoor, W2005-5GB (4.1Gbps modem), AP; Used with CR4250-PoE, R1900, IBR1700, E300, and E3000"/>
        <s v="5G Captive Modem Accessory, Outdoor, W1855-5GC (3.4Gbps modem), AP; Used with CR4250-PoE, R1900, IBR1700, E300, and E3000"/>
        <s v="5G Captive Modem and WiFi Accessory, Outdoor, R2105-5GB (4.1Gbps modem), Global; Used with R1900"/>
        <s v="5G Captive Modem Accessory, Outdoor, R2155-5GB (4.1Gbps modem), Global; Used with R1900, R920, IBR1700, E300, E3000"/>
        <s v="LTE Captive Modem Accessory, Indoor, CBA550-150M-D (150Mbps modem), Americas; Used with CR4250-PoE, R1900, IBR1700, E300, and E3000"/>
        <s v="LTE Captive Modem Accessory, Indoor, L950-C7A (300Mbps modem), Americas; Used with CR4250-PoE,  R1900, R920, IBR1700, E300, and E3000"/>
        <s v="5G Captive Modem Accessory, Outdoor, High-Band, W4005-5GB (7.5Gbps modem), North America; Used with CR4250-PoE,  R1900, IBR1700, E300, and E3000"/>
        <s v="5G Captive Modem Accessory, Outdoor, W1855-5GC (3.4Gbps modem), North America; Used with CR4250-PoE, R1900, IBR1700, E300, and E3000"/>
        <s v="5G Captive Modem Accessory, Indoor, W1850-5GC (3.4Gbps modem), Americas; Used with CR4250-PoE, R1900, IBR1700, E300, and E3000"/>
        <s v="Vehicle Mounting Foam, Used with R2105, R2155"/>
        <s v="Vehicle Mounting Extension Bolt, Used with R2105, R2155"/>
        <s v="R1900 Managed Accessory - PoE Switch"/>
        <s v="R1900 Managed Accessory - Modular Modem and Switch (modem sold separately)"/>
        <s v="R920 Managed Accessory - Modular Modem, GPIO, and Serial (modem sold separately)"/>
        <s v="RS-232 Serial Expansion Module with 1x DB9 connector; Used with S400/S450"/>
        <s v="Dual Fast Ethernet Expansion Module with 2x RJ45; Used with S400/S450"/>
        <s v="GPIO Expansion Module with 2x10 connector; Used with S400/S450"/>
        <s v="Factory Load NetCloud License file"/>
        <s v="Per unit charge for custom shipment configurations (Dual SIM Insertion, Activation Verification, Setting limited configuration parameters)"/>
        <s v="Per unit charge for custom shipment configurations (cable swaps, FW loads, etc.)"/>
        <s v="NetCloud Reinstatement Fee"/>
        <s v="1-yr NetCloud Security IPS and Web Filter Add-on; Requires corresponding NetCloud Essentials; supports E3XX, E3XXX,R19XX, R210X and IBR17XX series"/>
        <s v="3-yr NetCloud Security IPS and Web Filter Add-on; Requires corresponding NetCloud Essentials; supports E3XX, E3XXX,R19XX, R210X and IBR17XX series"/>
        <s v="5-yr NetCloud Security IPS and Web Filter Add-on; Requires corresponding NetCloud Essentials; supports E3XX, E3XXX,R19XX, R210X and IBR17XX series"/>
        <s v="1-yr Renewal NetCloud Security IPS and Web Filter Add-on; Requires corresponding NetCloud Essentials; supports E3XX, E3XXX,R19XX, R210X and IBR17XX series"/>
        <s v="3-yr Renewal NetCloud Security IPS and Web Filter Add-on; Requires corresponding NetCloud Essentials; supports E3XX, E3XXX,R19XX, R210X and IBR17XX series"/>
        <s v="5-yr Renewal NetCloud Security IPS and Web Filter Add-on; Requires corresponding NetCloud Essentials; supports E3XX, E3XXX,R19XX, R210X and IBR17XX series"/>
        <s v="1-yr E-Rate Bus WiFi: NetCloud Mobile Essentials Plan, Mobile Standard Plan and R920 router with WiFi (300Mbps modem), Cellular antennas, no AC power supply, North America"/>
        <s v="2-yr E-Rate Bus WiFi: NetCloud Mobile Essentials Plan, Mobile Standard Plan and R920 router with WiFi (300Mbps modem), Cellular antennas, no AC power supply, North America"/>
        <s v="3-yr E-Rate Bus WiFi: NetCloud Mobile Essentials Plan, Mobile Standard Plan and R920 router with WiFi (300Mbps modem), Cellular antennas, no AC power supply, North America"/>
        <s v="5-yr E-Rate Bus WiFi: NetCloud Mobile Essentials Plan, Mobile Standard Plan and R920 router with WiFi (300Mbps modem), Cellular antennas, no AC power supply, North America"/>
        <s v="1-yr E-Rate Bus WiFi: NetCloud Mobile Essentials Plan, Mobile Standard Plan and R980 router with WiFi (300Mbps modem), Cellular antennas, no AC power supply, North America"/>
        <s v="3-yr E-Rate Bus WiFi: NetCloud Mobile Essentials Plan, Mobile Standard Plan and R980 router with WiFi (300Mbps modem), Cellular antennas, no AC power supply, North America"/>
        <s v="5-yr E-Rate Bus WiFi: NetCloud Mobile Essentials Plan, Mobile Standard Plan and R980 router with WiFi (300Mbps modem), Cellular antennas, no AC power supply, North America"/>
        <s v="1-yr E-Rate Bus WiFi: NetCloud Mobile Essentials Plan, Mobile Standard Plan and IBR1700 router with WiFi (1200Mbps modem), no antennas, no AC power supply, North America"/>
        <s v="2-yr E-Rate Bus WiFi: NetCloud Mobile Essentials Plan, Mobile Standard Plan and IBR1700 router with WiFi (1200Mbps modem), no antennas, no AC power supply, North America"/>
        <s v="3-yr E-Rate Bus WiFi: NetCloud Mobile Essentials Plan, Mobile Standard Plan and IBR1700 router with WiFi (1200Mbps modem), no antennas, no AC power supply, North America"/>
        <s v="5-yr E-Rate Bus WiFi: NetCloud Mobile Essentials Plan, Mobile Standard Plan and IBR1700 router with WiFi (1200Mbps modem), no antennas, no AC power supply, North America"/>
        <s v="1-yr E-Rate Bus WiFi: NetCloud Mobile Performance Essentials Plan, Mobile Standard Plan and R1900 router with WiFi (5G modem, 4FF SIM optional but not included), no antennas, no AC power supply, Global"/>
        <s v="2-yr E-Rate Bus WiFi: NetCloud Mobile Performance Essentials Plan, Mobile Standard Plan and R1900 router with WiFi (5G modem, 4FF SIM optional but not included), no antennas, no AC power supply, Global"/>
        <s v="3-yr E-Rate Bus WiFi: NetCloud Mobile Performance Essentials Plan, Mobile Standard Plan and R1900 router with WiFi (5G modem, 4FF SIM optional but not included), no antennas, no AC power supply, Global"/>
        <s v="5-yr E-Rate Bus WiFi: NetCloud Mobile Performance Essentials Plan, Mobile Standard Plan and R1900 router with WiFi (5G modem, 4FF SIM optional but not included), no antennas, no AC power supply, Global"/>
        <s v="1-yr E-Rate Bus WiFi: NetCloud Mobile Performance 5G Router Essentials Plan, Mobile Standard Plan and R2105 router with WiFi (5G modem, 4FF SIM optional but not included), integrated antennas,  no AC power supply, Global  "/>
        <s v="2-yr E-Rate Bus WiFi: NetCloud Mobile Performance 5G Router Essentials Plan, Mobile Standard Plan and R2105 router with WiFi (5G modem, 4FF SIM optional but not included), integrated antennas,  no AC power supply, Global  "/>
        <s v="3-yr E-Rate Bus WiFi: NetCloud Mobile Performance 5G Router Essentials Plan, Mobile Standard Plan and R2105 router with WiFi (5G modem, 4FF SIM optional but not included), integrated antennas,  no AC power supply, Global  "/>
        <s v="5-yr E-Rate Bus WiFi: NetCloud Mobile Performance 5G Router Essentials Plan, Mobile Standard Plan and R2105 router with WiFi (5G modem, 4FF SIM optional but not included), integrated antennas,  no AC power supply, Global  "/>
        <s v="1-yr Renewal NetCloud Mobile Performance Essentials Plan and Mobile Standard Plan"/>
        <s v="3-yr Renewal NetCloud Mobile Performance Essentials Plan and Mobile Standard Plan"/>
        <s v="5-yr Renewal NetCloud Mobile Performance Essentials Plan and Mobile Standard Plan"/>
        <s v="1-yr Renewal NetCloud Mobile Essentials Plan and Mobile Standard Plan"/>
        <s v="3-yr Renewal NetCloud Mobile Essentials Plan and Mobile Standard Plan"/>
        <s v="5-yr Renewal NetCloud Mobile Essentials Plan and Mobile Standard Plan"/>
        <s v="1-yr Renewal NetCloud Branch Essentials Plan and Advanced Plan"/>
        <s v="3-yr Renewal NetCloud Branch Essentials Plan and Advanced Plan"/>
        <s v="5-yr Renewal NetCloud Branch Essentials Plan and Advanced Plan"/>
        <s v="1-yr Renewal NetCloud Branch Essentials Plan"/>
        <s v="3-yr Renewal NetCloud Branch Essentials Plan"/>
        <s v="5-yr Renewal NetCloud Branch Essentials Plan"/>
        <s v="1-yr NetCloud Branch Advanced Plan (requires corresponding Essentials Plan)"/>
        <s v="3-yr NetCloud Branch Advanced Plan (requires corresponding Essentials Plan)"/>
        <s v="5-yr NetCloud Branch Advanced Plan (requires corresponding Essentials Plan)"/>
        <s v="1-yr Renewal NetCloud Branch Advanced Plan (requires corresponding Essentials Plan)"/>
        <s v="3-yr Renewal NetCloud Branch Advanced Plan (requires corresponding Essentials Plan)"/>
        <s v="5-yr Renewal NetCloud Branch Advanced Plan (requires corresponding Essentials Plan)"/>
        <s v="1-yr Renewal NetCloud Branch FIPS Essentials and Advanced Plan, FIPS Only             "/>
        <s v="3-yr Renewal NetCloud Branch FIPS Essentials and Advanced Plan, FIPS Only             "/>
        <s v="5-yr Renewal NetCloud Branch FIPS Essentials and Advanced Plan, FIPS Only             "/>
        <s v="3-yr Renewal NetCloud IoT Essentials Plan"/>
        <s v="1-yr NetCloud Extension for Branch Plan, supports MBR1400- NO SUPPORT, NO WARRANTY"/>
        <s v="1-yr NetCloud Extension for Branch Plan, supports AER2100 and AER31X0 series- NO SUPPORT, NO WARRANTY"/>
        <s v="1-yr NetCloud Extension for Branch LTE Adapter Plan, supports CBA750B- NO SUPPORT, NO WARRANTY"/>
        <s v="1-yr NetCloud Branch LTE Adapter Advanced Extension Plan, supports CBA750B (requires corresponding Essentials Plan)- NO SUPPORT, NO WARRANTY"/>
        <s v="1-yr NetCloud Extension for IoT Plan, supports IBR350, IBR6X0, MBR1200B series- NO SUPPORT, NO WARRANTY"/>
        <s v="1-yr NetCloud Extension for Mobile Plan, supports IBR950,  IBR1150  series- NO SUPPORT, NO WARRANTY"/>
        <s v="1-yr NetCloud Extension for Mobile Plan, supports IBR1100 series- NO SUPPORT, NO WARRANTY"/>
        <s v="1-yr Ericom Web Application Isolation per User"/>
        <s v="3-yr Ericom Web Application Isolation per User"/>
        <s v="5-yr Ericom Web Application Isolation per User"/>
        <s v="1-yr Renewal Ericom Web Application Isolation per User"/>
        <s v="3-yr Renewal Ericom Web Application Isolation per User"/>
        <s v="5-yr Renewal Renewal Ericom Web Application Isolation per User"/>
        <s v="1-yr Ericom Secure Web Gateway per User"/>
        <s v="3-yr Ericom Secure Web Gateway per User"/>
        <s v="5-yr Ericom Secure Web Gateway per User"/>
        <s v="1-yr Renewal Ericom Secure Web Gateway per User"/>
        <s v="3-yr Renewal Ericom Secure Web Gateway per User"/>
        <s v="5-yr Renewal Ericom Secure Web Gateway per User"/>
        <s v="1-yr Ericom Secure Web Gateway with Targeted Isolation per User"/>
        <s v="3-yr Ericom Secure Web Gateway with Targeted Isolation per User"/>
        <s v="5-yr Ericom Secure Web Gateway with Targeted Isolation per User"/>
        <s v="1-yr Renewal Ericom Secure Web Gateway with Targeted Isolation per User"/>
        <s v="3-yr Renewal Ericom Secure Web Gateway with Targeted Isolation per User"/>
        <s v="5-yr Renewal Ericom Secure Web Gateway with Targeted Isolation per User"/>
        <s v="1-yr Ericom Secure Web Gateway with Full Isolation per User"/>
        <s v="3-yr Ericom Secure Web Gateway with Full Isolation per User"/>
        <s v="5-yr Ericom Secure Web Gateway with Full Isolation per User"/>
        <s v="1-yr Renewal Ericom Secure Web Gateway with Full Isolation per User"/>
        <s v="3-yr Renewal Ericom Secure Web Gateway with Full Isolation per User"/>
        <s v="5-yr Renewal Ericom Secure Web Gateway with Full Isolation per User"/>
        <s v="1-yr Ericom Data Security for GenAI per User"/>
        <s v="3-yr Ericom Data Security for GenAI per User"/>
        <s v="5-yr Ericom Data Security for GenAI per User"/>
        <s v="1-yr Renewal Ericom Data Security for GenAI per User"/>
        <s v="3-yr Renewal Ericom Data Security for GenAI per User"/>
        <s v="5-yr Renewal Ericom Data Security for GenAI per User"/>
        <s v="1-yr Ericom Web Security DNS Over HTTPS per User"/>
        <s v="3-yr Ericom Web Security DNS Over HTTPS per User"/>
        <s v="5-yr Ericom Web Security DNS Over HTTPS per User"/>
        <s v="1-yr Renewal Ericom Web Security DNS Over HTTPS per User"/>
        <s v="3-yr Renewal Ericom Web Security DNS Over HTTPS per User"/>
        <s v="5-yr Renewal Ericom Web Security DNS Over HTTPS per User"/>
        <s v="1-yr Ericom ZTEdge ZTNA Apps &amp; Network per User"/>
        <s v="3-yr Ericom ZTEdge ZTNA Apps &amp; Network per User"/>
        <s v="5-yr Ericom ZTEdge ZTNA Apps &amp; Network per User"/>
        <s v="1-yr Renewal Ericom ZTEdge ZTNA Apps &amp; Network per User"/>
        <s v="3-yr Renewal Ericom ZTEdge ZTNA Apps &amp; Network per User"/>
        <s v="5-yr Renewal Ericom ZTEdge ZTNA Apps &amp; Network per User"/>
        <s v="1-yr Ericom ZTEdge Web Isolation On-Prem Full Isolation per User"/>
        <s v="3-yr Ericom ZTEdge Web Isolation On-Prem Full Isolation per User"/>
        <s v="5-yr Ericom ZTEdge Web Isolation On-Prem Full Isolation per User"/>
        <s v="1-yr Renewal Ericom ZTEdge Web Isolation On-Prem Full Isolation per User"/>
        <s v="3-yr Renewal Ericom ZTEdge Web Isolation On-Prem Full Isolation per User"/>
        <s v="5-yr Renewal Ericom ZTEdge Web Isolation On-Prem Full Isolation per User"/>
        <s v="1-yr Ericom ZTEdge Web Isolation On-Prem Targeted Isolation per User"/>
        <s v="3-yr Ericom ZTEdge Web Isolation On-Prem Targeted Isolation per User"/>
        <s v="5-yr Ericom ZTEdge Web Isolation On-Prem Targeted Isolation per User"/>
        <s v="1-yr Renewal Ericom ZTEdge Web Isolation On-Prem Targeted Isolation per User"/>
        <s v="3-yr Renewal Ericom ZTEdge Web Isolation On-Prem Targeted Isolation per User"/>
        <s v="5-yr Renewal Ericom ZTEdge Web Isolation On-Prem Targeted Isolation per User"/>
        <s v="1-yr Ericom ZTEdge Web Isolation Hosted Full Isolation per User"/>
        <s v="3-yr Ericom ZTEdge Web Isolation Hosted Full Isolation per User"/>
        <s v="5-yr Ericom ZTEdge Web Isolation Hosted Full Isolation per User"/>
        <s v="1-yr Renewal Ericom ZTEdge Web Isolation Hosted Full Isolation per User"/>
        <s v="3-yr Renewal Ericom ZTEdge Web Isolation Hosted Full Isolation per User"/>
        <s v="5-yr Renewal Ericom ZTEdge Web Isolation Hosted Full Isolation per User"/>
        <s v="1-yr Ericom ZTEdge Web Isolation Hosted Targeted Isolation per User"/>
        <s v="3-yr Ericom ZTEdge Web Isolation Hosted Targeted Isolation per User"/>
        <s v="5-yr Ericom ZTEdge Web Isolation Hosted Targeted Isolation per User"/>
        <s v="1-yr Renewal Ericom ZTEdge Web Isolation Hosted Targeted Isolation per User"/>
        <s v="3-yr Renewal Ericom ZTEdge Web Isolation Hosted Targeted Isolation per User"/>
        <s v="5-yr Renewal Ericom ZTEdge Web Isolation Hosted Targeted Isolation per User"/>
        <s v="1-yr Ericom ZTEdge URL Categorization Add-On per User"/>
        <s v="3-yr Ericom ZTEdge URL Categorization Add-On per User"/>
        <s v="5-yr Ericom ZTEdge URL Categorization Add-On per User"/>
        <s v="1-yr Renewal Ericom ZTEdge URL Categorization Add-On per User"/>
        <s v="3-yr Renewal Ericom ZTEdge URL Categorization Add-On per User"/>
        <s v="5-yr Renewal Ericom ZTEdge URL Categorization Add-On per User"/>
        <s v="Ericom PowerTerm Lite , per User"/>
        <s v="Ericom PowerTerm Lite Comp. Upgrade, per User"/>
        <s v="1-yr Ericom PowerTerm Lite  Maintenance, per User"/>
        <s v="3-yr Ericom PowerTerm Lite  Maintenance, per User"/>
        <s v="5-yr Ericom PowerTerm Lite  Maintenance, per User"/>
        <s v="1-yr Renewal, Ericom PowerTerm Lite  Maintenance, per User"/>
        <s v="3-yr Renewal, Ericom PowerTerm Lite  Maintenance, per User"/>
        <s v="5-yr Renewal, Ericom PowerTerm Lite  Maintenance, per User"/>
        <s v="Ericom PowerTerm Plus, per User"/>
        <s v="Ericom PowerTerm Plus Comp. Upgrade, per User"/>
        <s v="1-yr Ericom PowerTerm Plus Maintenance, per User"/>
        <s v="3-yr Ericom PowerTerm Plus Maintenance, per User"/>
        <s v="5-yr Ericom PowerTerm Plus Maintenance, per User"/>
        <s v="1-yr Renewal, Ericom PowerTerm Plus Maintenance, per User"/>
        <s v="3-yr Renewal, Ericom PowerTerm Plus Maintenance, per User"/>
        <s v="5-yr Renewal, Ericom PowerTerm Plus Maintenance, per User"/>
        <s v="Ericom PowerTerm InterConnect, per User"/>
        <s v="Ericom PowerTerm Interconnect Comp. Upgrade, per User"/>
        <s v="1-yr Ericom PowerTerm Interconnect  Maintenance, per User"/>
        <s v="3-yr Ericom PowerTerm Interconnect  Maintenance, per User"/>
        <s v="5-yr Ericom PowerTerm Interconnect  Maintenance, per User"/>
        <s v="1-yr Renewal, Ericom PowerTerm Interconnect  Maintenance, per User"/>
        <s v="3-yr Renewal, Ericom PowerTerm Interconnect  Maintenance, per User"/>
        <s v="5-yr Renewal, Ericom PowerTerm Interconnect  Maintenance, per User"/>
        <s v="Ericom PowerTerm InterConnect (Mac/Linux), per User"/>
        <s v="Ericom PowerTerm Interconnect (Mac/Linux) Comp. Upgrade, per User"/>
        <s v="1-yr Ericom PowerTerm Interconnect (Mac/Linux)  Maintenance, per User"/>
        <s v="3-yr Ericom PowerTerm Interconnect (Mac/Linux)  Maintenance, per User"/>
        <s v="5-yr Ericom PowerTerm Interconnect (Mac/Linux)  Maintenance, per User"/>
        <s v="1-yr Renewal, Ericom PowerTerm Interconnect (Mac/Linux)  Maintenance, per User"/>
        <s v="3-yr Renewal, Ericom PowerTerm Interconnect (Mac/Linux)  Maintenance, per User"/>
        <s v="5-yr Renewal, Ericom PowerTerm Interconnect (Mac/Linux)  Maintenance, per User"/>
        <s v="Ericom PowerTerm Pro Enterprise Suite, per User"/>
        <s v="Ericom PowerTerm Pro Enterprise Suite Comp. Upgrade, per User"/>
        <s v="1-yr Ericom PowerTerm Pro Enterprise Suite Maintenance, per User"/>
        <s v="3-yr Ericom PowerTerm Pro Enterprise Suite Maintenance, per User"/>
        <s v="5-yr Ericom PowerTerm Pro Enterprise Suite Maintenance, per User"/>
        <s v="1-yr Renewal, Ericom PowerTerm Pro Enterprise Suite Maintenance, per User"/>
        <s v="3-yr Renewal, Ericom PowerTerm Pro Enterprise Suite Maintenance, per User"/>
        <s v="5-yr Renewal, Ericom PowerTerm Pro Enterprise Suite Maintenance, per User"/>
        <s v="Ericom PowerTerm -Emulation for Thin Client, per Seat"/>
        <s v="Ericom PowerTerm LTC (Linux Thin Clients), per Seat"/>
        <s v="1-yr Ericom PowerTerm Maintenance for Thin Client agreement, per Seat"/>
        <s v="1-yr Renewal, Ericom PowerTerm Maintenance for Thin Client agreement, per Seat"/>
        <s v="3-yr Renewal, Ericom PowerTerm Maintenance for Thin Client agreement, per Seat"/>
        <s v="5-yr Renewal, Ericom PowerTerm Maintenance for Thin Client agreement, per Seat"/>
        <s v="1-yr Ericom PowerTerm WebConnect Hostview Subscr. concurrent users, per concurrent users"/>
        <s v="3-yr Ericom PowerTerm WebConnect Hostview Subscr. concurrent users, per concurrent users"/>
        <s v="5-yr Ericom PowerTerm WebConnect Hostview Subscr. concurrent users, per concurrent users"/>
        <s v="1-yr Renewal, Ericom PowerTerm WebConnect Hostview Subscr. concurrent users, per concurrent users"/>
        <s v="3-yr Renewal, Ericom PowerTerm WebConnect Hostview Subscr. concurrent users, per concurrent users"/>
        <s v="5-yr Renewal, Ericom PowerTerm WebConnect Hostview Subscr. concurrent users, per concurrent users"/>
        <s v="1-yr Ericom PowerTerm WebConnect Hostview - Subscr. Seat Lic, per Seat"/>
        <s v="3-yr Ericom PowerTerm WebConnect Hostview - Subscr. Seat Lic, per Seat"/>
        <s v="5-yr Ericom PowerTerm WebConnect Hostview - Subscr. Seat Lic, per Seat"/>
        <s v="1-yr Renewal, Ericom PowerTerm WebConnect Hostview - Subscr. Seat Lic, per Seat"/>
        <s v="3-yr Renewal, Ericom PowerTerm WebConnect Hostview - Subscr. Seat Lic, per Seat"/>
        <s v="5-yr Renewal, Ericom PowerTerm WebConnect Hostview - Subscr. Seat Lic, per Seat"/>
        <s v="Ericom PowerTerm WebConnect Hostview concurrent users, per concurrent users"/>
        <s v="Ericom PowerTerm WebConnect Hostview concurrent users - Comp upgrade, per concurrent users"/>
        <s v="1-yr Ericom PowerTerm WebConnect Hostview concurrent users - Maintenance, per concurrent users"/>
        <s v="3-yr Ericom PowerTerm WebConnect Hostview concurrent users - Maintenance, per concurrent users"/>
        <s v="5-yr Ericom PowerTerm WebConnect Hostview concurrent users - Maintenance, per concurrent users"/>
        <s v="1-yr Renewal, Ericom PowerTerm WebConnect Hostview concurrent users - Maintenance, per concurrent users"/>
        <s v="3-yr Renewal, Ericom PowerTerm WebConnect Hostview concurrent users - Maintenance, per concurrent users"/>
        <s v="5-yr Renewal, Ericom PowerTerm WebConnect Hostview concurrent users - Maintenance, per concurrent users"/>
        <s v="Ericom PowerTerm WebConnect Hostview Seat lic, per seat"/>
        <s v="Ericom PowerTerm WebConnect Hostview Seat Lic - Comp upgrade, per seat"/>
        <s v="1-yr Ericom PowerTerm WebConnect Hostview Seat Lic - Maintenance, per seat"/>
        <s v="3-yr Ericom PowerTerm WebConnect Hostview Seat Lic - Maintenance, per seat"/>
        <s v="5-yr Ericom PowerTerm WebConnect Hostview Seat Lic - Maintenance, per seat"/>
        <s v="1-yr Renewal, Ericom PowerTerm WebConnect Hostview Seat Lic - Maintenance, per seat"/>
        <s v="3-yr Renewal, Ericom PowerTerm WebConnect Hostview Seat Lic - Maintenance, per seat"/>
        <s v="5-yr Renewal, Ericom PowerTerm WebConnect Hostview Seat Lic - Maintenance, per seat"/>
        <s v="Ericom PowerTerm WebConnect Enterprise Conc sessions, per concurrent sessions"/>
        <s v="1-yr Ericom PowerTerm WebConnect Enterprise Conc Sessions - Maintenance, per concurrent sessions"/>
        <s v="3-yr Ericom PowerTerm WebConnect Enterprise Conc Sessions - Maintenance, per concurrent sessions"/>
        <s v="5-yr Ericom PowerTerm WebConnect Enterprise Conc Sessions - Maintenance, per concurrent sessions"/>
        <s v="1-yr Renewal, Ericom PowerTerm WebConnect Enterprise Conc Sessions - Maintenance, per concurrent sessions"/>
        <s v="3-yr Renewal, Ericom PowerTerm WebConnect Enterprise Conc Sessions - Maintenance, per concurrent sessions"/>
        <s v="5-yr Renewal, Ericom PowerTerm WebConnect Enterprise Conc Sessions - Maintenance, per concurrent sessions"/>
        <s v="1-yr Ericom PowerTerm WebConnect Enterprise Subscr. concurrent users, per concurrent users"/>
        <s v="3-yr Ericom PowerTerm WebConnect Enterprise Subscr. concurrent users, per concurrent users"/>
        <s v="5-yr Ericom PowerTerm WebConnect Enterprise Subscr. concurrent users, per concurrent users"/>
        <s v="1-yr Renewal, Ericom PowerTerm WebConnect Enterprise Subscr. concurrent users, per concurrent users"/>
        <s v="3-yr Renewal, Ericom PowerTerm WebConnect Enterprise Subscr. concurrent users, per concurrent users"/>
        <s v="5-yr Renewal, Ericom PowerTerm WebConnect Enterprise Subscr. concurrent users, per concurrent users"/>
        <s v="1-yr Ericom PowerTerm WebConnect Enterprise - Subscr. Seat Lic, per Seat"/>
        <s v="3-yr Ericom PowerTerm WebConnect Enterprise - Subscr. Seat Lic, per Seat"/>
        <s v="5-yr Ericom PowerTerm WebConnect Enterprise - Subscr. Seat Lic, per Seat"/>
        <s v="1-yr Renewal, Ericom PowerTerm WebConnect Enterprise - Subscr. Seat Lic, per Seat"/>
        <s v="3-yr Renewal, Ericom PowerTerm WebConnect Enterprise - Subscr. Seat Lic, per Seat"/>
        <s v="5-yr Renewal, Ericom PowerTerm WebConnect Enterprise - Subscr. Seat Lic, per Seat"/>
        <s v="Ericom PowerTerm WebConnect Enterprise concurrent users, per concurrent users"/>
        <s v="Ericom PowerTerm WebConnect Enterprise concurrent users - Comp upgrade, per concurrent users"/>
        <s v="1-yr Ericom PowerTerm WebConnect Enterprise concurrent users - Maintenance, per concurrent users"/>
        <s v="3-yr Ericom PowerTerm WebConnect Enterprise concurrent users - Maintenance, per concurrent users"/>
        <s v="5-yr Ericom PowerTerm WebConnect Enterprise concurrent users - Maintenance, per concurrent users"/>
        <s v="1-yr Renewal, Ericom PowerTerm WebConnect Enterprise concurrent users - Maintenance, per concurrent users"/>
        <s v="3-yr Renewal, Ericom PowerTerm WebConnect Enterprise concurrent users - Maintenance, per concurrent users"/>
        <s v="5-yr Renewal, Ericom PowerTerm WebConnect Enterprise concurrent users - Maintenance, per concurrent users"/>
        <s v="Ericom PowerTerm WebConnect Enterprise Seat lic, per seat"/>
        <s v="Ericom PowerTerm WebConnect Enterprise Seat Lic - Comp upgrade, per seat"/>
        <s v="1-yr Ericom PowerTerm WebConnect Enterprise Seat Lic - Maintenance, per seat"/>
        <s v="3-yr Ericom PowerTerm WebConnect Enterprise Seat Lic - Maintenance, per seat"/>
        <s v="5-yr Ericom PowerTerm WebConnect Enterprise Seat Lic - Maintenance, per seat"/>
        <s v="1-yr Renewal, Ericom PowerTerm WebConnect Enterprise Seat Lic - Maintenance, per seat"/>
        <s v="3-yr Renewal, Ericom PowerTerm WebConnect Enterprise Seat Lic - Maintenance, per seat"/>
        <s v="5-yr Renewal, Ericom PowerTerm WebConnect Enterprise Seat Lic - Maintenance, per seat"/>
        <s v="Ericom PowerTerm WebConnect Failover Server (smaller license)"/>
        <s v="Ericom PowerTerm WebConnect Failover Server (larger License)"/>
        <s v="1-yr Ericom PowerTerm WebConnect Failover Server (Maint - smaller lic)"/>
        <s v="3-yr Ericom PowerTerm WebConnect Failover Server (Maint - smaller lic)"/>
        <s v="5-yr Ericom PowerTerm WebConnect Failover Server (Maint - smaller lic)"/>
        <s v="1-yr Renewal, Ericom PowerTerm WebConnect Failover Server (Maint - smaller lic)"/>
        <s v="3-yr Renewal, Ericom PowerTerm WebConnect Failover Server (Maint - smaller lic)"/>
        <s v="5-yr Renewal, Ericom PowerTerm WebConnect Failover Server (Maint - smaller lic)"/>
        <s v="1-yr Ericom PowerTerm WebConnect Failover Server (Maint - larger lic)"/>
        <s v="3-yr Ericom PowerTerm WebConnect Failover Server (Maint - larger lic)"/>
        <s v="5-yr Ericom PowerTerm WebConnect Failover Server (Maint - larger lic)"/>
        <s v="1-yr Renewal, Ericom PowerTerm WebConnect Failover Server (Maint - larger lic)"/>
        <s v="3-yr Renewal, Ericom PowerTerm WebConnect Failover Server (Maint - larger lic)"/>
        <s v="5-yr Renewal, Ericom PowerTerm WebConnect Failover Server (Maint - larger lic)"/>
        <s v="1-yr Ericom PowerTerm WebConnect Failover Server Subscr. (smaller license)"/>
        <s v="3-yr Ericom PowerTerm WebConnect Failover Server Subscr. (smaller license)"/>
        <s v="5-yr Ericom PowerTerm WebConnect Failover Server Subscr. (smaller license)"/>
        <s v="1-yr Renewal, Ericom PowerTerm WebConnect Failover Server Subscr. (smaller license)"/>
        <s v="3-yr Renewal, Ericom PowerTerm WebConnect Failover Server Subscr. (smaller license)"/>
        <s v="5-yr Renewal, Ericom PowerTerm WebConnect Failover Server Subscr. (smaller license)"/>
        <s v="1-yr Ericom PowerTerm WebConnect Failover Server Subscr. (larger License)"/>
        <s v="3-yr Ericom PowerTerm WebConnect Failover Server Subscr. (larger License)"/>
        <s v="5-yr Ericom PowerTerm WebConnect Failover Server Subscr. (larger License)"/>
        <s v="1-yr Renewal, Ericom PowerTerm WebConnect Failover Server Subscr. (larger License)"/>
        <s v="3-yr Renewal, Ericom PowerTerm WebConnect Failover Server Subscr. (larger License)"/>
        <s v="5-yr Renewal, Ericom PowerTerm WebConnect Failover Server Subscr. (larger License)"/>
        <s v="Ericom Blaze Concurrent Users, per concurrent User"/>
        <s v="Ericom Blaze Concurrent Users, Comp. Upgrade per concurrent User"/>
        <s v="1-yr Ericom Blaze Concurrent Users - Maintenance, per concurrent User"/>
        <s v="3-yr Ericom Blaze Concurrent Users - Maintenance, per concurrent User"/>
        <s v="5-yr Ericom Blaze Concurrent Users - Maintenance, per concurrent User"/>
        <s v="1-yr Renewal, Ericom Blaze Concurrent Users - Maintenance, per concurrent User"/>
        <s v="3-yr Renewal, Ericom Blaze Concurrent Users - Maintenance, per concurrent User"/>
        <s v="5-yr Renewal, Ericom Blaze Concurrent Users - Maintenance, per concurrent User"/>
        <s v="Ericom Blaze  Named Users, per User"/>
        <s v="Ericom Blaze  Named Users, Comp. Upgrade per User"/>
        <s v="1-yr Ericom Blaze Named Users - Maintenance, per User"/>
        <s v="3-yr Ericom Blaze Named Users - Maintenance, per User"/>
        <s v="5-yr Ericom Blaze Named Users - Maintenance, per User"/>
        <s v="1-yr Renewal, Ericom Blaze Named Users - Maintenance, per User"/>
        <s v="3-yr Renewal, Ericom Blaze Named Users - Maintenance, per User"/>
        <s v="5-yr Renewal, Ericom Blaze Named Users - Maintenance, per User"/>
        <s v="1-yr Ericom Blaze Subscr. License Conc Users , per concurrent User"/>
        <s v="3-yr Ericom Blaze Subscr. License Conc Users , per concurrent User"/>
        <s v="5-yr Ericom Blaze Subscr. License Conc Users , per concurrent User"/>
        <s v="1-yr Renewal, Ericom Blaze Subscr. License Conc Users , per concurrent User"/>
        <s v="3-yr Renewal, Ericom Blaze Subscr. License Conc Users , per concurrent User"/>
        <s v="5-yr Renewal, Ericom Blaze Subscr. License Conc Users , per concurrent User"/>
        <s v="1-yr Ericom Blaze Subscr. License Named Users , per User"/>
        <s v="3-yr Ericom Blaze Subscr. License Named Users , per User"/>
        <s v="5-yr Ericom Blaze Subscr. License Named Users , per User"/>
        <s v="1-yr Renewal, Ericom Blaze Subscr. License Named Users , per User"/>
        <s v="3-yr Renewal, Ericom Blaze Subscr. License Named Users , per User"/>
        <s v="5-yr Renewal, Ericom Blaze Subscr. License Named Users , per User"/>
        <s v="Ericom AccessNow Concurrent Users, per concurrent User"/>
        <s v="1-yr Ericom AccessNow Concurrent Users - Maintenance, per concurrent User"/>
        <s v="3-yr Ericom AccessNow Concurrent Users - Maintenance, per concurrent User"/>
        <s v="5-yr Ericom AccessNow Concurrent Users - Maintenance, per concurrent User"/>
        <s v="1-yr Renewal, Ericom AccessNow Concurrent Users - Maintenance, per concurrent User"/>
        <s v="3-yr Renewal, Ericom AccessNow Concurrent Users - Maintenance, per concurrent User"/>
        <s v="5-yr Renewal, Ericom AccessNow Concurrent Users - Maintenance, per concurrent User"/>
        <s v="Ericom AccessNow  Named Users, per User"/>
        <s v="1-yr Ericom AccessNow Named Users - Maintenance, per User"/>
        <s v="3-yr Ericom AccessNow Named Users - Maintenance, per User"/>
        <s v="5-yr Ericom AccessNow Named Users - Maintenance, per User"/>
        <s v="1-yr Renewal, Ericom AccessNow Named Users - Maintenance, per User"/>
        <s v="3-yr Renewal, Ericom AccessNow Named Users - Maintenance, per User"/>
        <s v="5-yr Renewal, Ericom AccessNow Named Users - Maintenance, per User"/>
        <s v="1-yr Ericom AccessNow Subscr. License Conc Users , per concurrent User"/>
        <s v="3-yr Ericom AccessNow Subscr. License Conc Users , per concurrent User"/>
        <s v="5-yr Ericom AccessNow Subscr. License Conc Users , per concurrent User"/>
        <s v="1-yr Renewal, Ericom AccessNow Subscr. License Conc Users , per concurrent User"/>
        <s v="3-yr Renewal, Ericom AccessNow Subscr. License Conc Users , per concurrent User"/>
        <s v="5-yr Renewal, Ericom AccessNow Subscr. License Conc Users , per concurrent User"/>
        <s v="1-yr Ericom AccessNow Subscr. License Named Users , per User"/>
        <s v="3-yr Ericom AccessNow Subscr. License Named Users , per User"/>
        <s v="5-yr Ericom AccessNow Subscr. License Named Users , per User"/>
        <s v="1-yr Renewal, Ericom AccessNow Subscr. License Named Users , per User"/>
        <s v="3-yr Renewal, Ericom AccessNow Subscr. License Named Users , per User"/>
        <s v="5-yr Renewal, Ericom AccessNow Subscr. License Named Users , per User"/>
        <s v="Ericom Ericom Connect Enterprise(#2)  Concurrent Users - Comp upgrade, per concurrent user"/>
        <s v="1-yr Ericom Ericom Connect Enterprise(#2)  Con Users - Maintenance, per concurrent user"/>
        <s v="3-yr Ericom Ericom Connect Enterprise(#2)  Con Users - Maintenance, per concurrent user"/>
        <s v="5-yr Ericom Ericom Connect Enterprise(#2)  Con Users - Maintenance, per concurrent user"/>
        <s v="1-yr Renewal, Ericom Ericom Connect Enterprise(#2)  Con Users - Maintenance, per concurrent user"/>
        <s v="3-yr Renewal, Ericom Ericom Connect Enterprise(#2)  Con Users - Maintenance, per concurrent user"/>
        <s v="5-yr Renewal, Ericom Ericom Connect Enterprise(#2)  Con Users - Maintenance, per concurrent user"/>
        <s v="1-yr Ericom Ericom Connect Enterprise(#2)  Named Users - Maintenance, per user"/>
        <s v="3-yr Ericom Ericom Connect Enterprise(#2)  Named Users - Maintenance, per user"/>
        <s v="5-yr Ericom Ericom Connect Enterprise(#2)  Named Users - Maintenance, per user"/>
        <s v="1-yr Renewal, Ericom Ericom Connect Enterprise(#2)  Named Users - Maintenance, per user"/>
        <s v="3-yr Renewal, Ericom Ericom Connect Enterprise(#2)  Named Users - Maintenance, per user"/>
        <s v="5-yr Renewal, Ericom Ericom Connect Enterprise(#2)  Named Users - Maintenance, per user"/>
        <s v="Ericom Ericom Connect Enterprise(#2)  Named Users, per user"/>
        <s v="Ericom Ericom Connect Enterprise(#2)  Named Users - Comp upgrade, per user"/>
        <s v="Ericom Ericom Connect Enterprise(#2)  Concurrent Users, per concurrent user"/>
        <s v="1-yr Ericom Ericom Connect Enterprise(#2)  Subscr. Concurrent Users, per concurrent user"/>
        <s v="3-yr Ericom Ericom Connect Enterprise(#2)  Subscr. Concurrent Users, per concurrent user"/>
        <s v="5-yr Ericom Ericom Connect Enterprise(#2)  Subscr. Concurrent Users, per concurrent user"/>
        <s v="1-yr Renewal, Ericom Ericom Connect Enterprise(#2)  Subscr. Concurrent Users, per concurrent user"/>
        <s v="3-yr Renewal, Ericom Ericom Connect Enterprise(#2)  Subscr. Concurrent Users, per concurrent user"/>
        <s v="5-yr Renewal, Ericom Ericom Connect Enterprise(#2)  Subscr. Concurrent Users, per concurrent user"/>
        <s v="1-yr Ericom Ericom Connect Enterprise(#2) Subscr. License Named Users, per user"/>
        <s v="3-yr Ericom Ericom Connect Enterprise(#2) Subscr. License Named Users, per user"/>
        <s v="5-yr Ericom Ericom Connect Enterprise(#2) Subscr. License Named Users, per user"/>
        <s v="1-yr Renewal, Ericom Ericom Connect Enterprise(#2) Subscr. License Named Users, per user"/>
        <s v="3-yr Renewal, Ericom Ericom Connect Enterprise(#2) Subscr. License Named Users, per user"/>
        <s v="5-yr Renewal, Ericom Ericom Connect Enterprise(#2) Subscr. License Named Users, per user"/>
        <s v="Ericom Professional Services  - Virtualization (daily rate)"/>
        <s v="Ericom Professional Services  - Emulation (daily rate)"/>
        <s v="Ericom Professional Services  - Security (daily rate)"/>
        <s v="Ericom Jumpstart Deployment Assistance only in Year 1 Includes: Best Practices &amp; Knowledge Transfer"/>
        <s v="1-yr subscription renewal for Zscaler  Internet Security" u="1"/>
        <s v="1-yr NetCloud IOT Essentials Plan and Secure Connect IOT IOT SASE plan" u="1"/>
        <s v="3-yr NetCloud IoT Essentials Plan, Advanced Plan, Secure Connect SASE and S400 router with WiFi (300 Mbps modem), with AC power supply and antennas, LATM" u="1"/>
        <s v="5-yr NetCloud IoT Essentials Plan, Advanced Plan, Secure Connect SASE and S400 router with WiFi (300 Mbps modem), with AC power supply and antennas, LATM" u="1"/>
        <s v="3-yr NetCloud IoT Essentials Plan, Secure Connect SASE and S400 router with WiFi (300 Mbps modem), with AC power supply and antennas, LATM" u="1"/>
        <s v="5-yr NetCloud IoT Essentials Plan, Secure Connect SASE and S400 router with WiFi (300 Mbps modem), with AC power supply and antennas, LATM" u="1"/>
        <s v="5G Captive Modem Accessory, Indoor, W1850-5GB (4.1Gbps modem), Americas; Used with CR4250-PoE, R1900, IBR1700, E300, and E3000" u="1"/>
        <s v="1-yr Ericom PowerTerm WebConnect Enterprise concurrent users - Comp upgrade, per concurrent users" u="1"/>
        <s v="1-yr Ericom PowerTerm WebConnect Enterprise Seat Lic - Comp upgrade, per seat" u="1"/>
        <s v="1-yr Ericom PowerTerm Lite Comp. Upgrade, per User" u="1"/>
        <s v="1-yr Ericom PowerTerm Plus Comp. Upgrade, per User" u="1"/>
        <s v="1-yr Ericom PowerTerm Pro Enterprise Suite Comp. Upgrade, per User" u="1"/>
        <s v="1-yr Ericom Ericom Connect Enterprise(#2)  Concurrent Users - Comp upgrade, per concurrent user" u="1"/>
        <s v="1-yr Ericom Ericom Connect Enterprise(#2)  Named Users - Comp upgrade, per user" u="1"/>
        <s v="1-yr Ericom PowerTerm WebConnect Hostview concurrent users - Comp upgrade, per concurrent users" u="1"/>
        <s v="1-yr Ericom PowerTerm WebConnect Hostview Seat Lic - Comp upgrade, per seat" u="1"/>
        <s v="VN" u="1"/>
        <s v="3-yr NetCloud IoT Connectivity Plan and IBR600C router with WiFi (150Mbps) and 1-yr HW warranty, with AC power supply and antennas, APAC" u="1"/>
        <s v="5-yr NetCloud IoT Connectivity Plan and IBR600C router with WiFi (150Mbps) and 1-yr HW warranty, with AC power supply and antennas, APAC" u="1"/>
        <s v="3-yr NetCloud IoT Connectivity Plan and S700 router with WiFi (150Mbps) and 1-yr HW warranty, with AC power supply and antennas, Mexico" u="1"/>
        <s v="5-yr NetCloud IoT Connectivity Plan and S700 router with WiFi (150Mbps) and 1-yr HW warranty, with AC power supply and antennas, Mexico" u="1"/>
        <s v="4-yr PROMO SIM Management for NetCloud Private Networks Plan and Bulk Pack of 10 Private SIM Cards, (CBRS), US only" u="1"/>
        <s v="6-yr PROMO SIM Management for NetCloud Private Networks Plan and Bulk Pack of 10 Private SIM Cards, (CBRS), US only" u="1"/>
        <s v="3-yr NetCloud Enterprise Branch Essentials Plan, Advanced Plan and E300 router with WiFi (5G modem), with 5G Modem (requires 4FF SIM) upgrade for E300/E3000 Branch Routers with doors &amp; 4 antennas, and SASE SD-WAN Premium, Global " u="1"/>
        <s v="5-yr NetCloud Enterprise Branch Essentials Plan, Advanced Plan and E300 router with WiFi (5G modem), with 5G Modem (requires 4FF SIM) upgrade for E300/E3000 Branch Routers with doors &amp; 4 antennas, and SASE SD-WAN Premium, Global " u="1"/>
        <s v="3-yr NetCloud Enterprise Branch Essentials Plan, Advanced Plan and E300 router with WiFi (5G modem), with 5G Modem (requires 4FF SIM) upgrade for E300/E3000 Branch Routers with doors &amp; 4 antennas, and SASE SD-WAN Premium, North America " u="1"/>
        <s v="5-yr NetCloud Enterprise Branch Essentials Plan, Advanced Plan and E300 router with WiFi (5G modem), with 5G Modem (requires 4FF SIM) upgrade for E300/E3000 Branch Routers with doors &amp; 4 antennas, and SASE SD-WAN Premium, North America " u="1"/>
        <s v="GPIO Cable, Small 2x2 3M 20AWG-Oval Wrap: Used with R920" u="1"/>
      </sharedItems>
    </cacheField>
    <cacheField name="Comments" numFmtId="0">
      <sharedItems containsBlank="1" count="15">
        <m/>
        <s v="Includes a single embedded 1200M-B modem module"/>
        <s v="Includes a single embedded 150M-D modem module, no WiFi"/>
        <s v="Includes a single embedded 150M-E modem module, no WiFi"/>
        <s v="Includes power/GPIO cable only; includes a single embedded 1200M modem module"/>
        <s v="Includes power/GPIO cable only; includes a single embedded 1200M-B modem module"/>
        <s v="Includes a single embedded 150M-C modem module"/>
        <s v="Includes a single embedded 10M modem module for AT&amp;T or Mexico"/>
        <s v="Includes a single embedded 10M Verizon only modem module"/>
        <s v="Includes a single embedded 10M modem module for AT&amp;T, T-Mobile or Canada"/>
        <s v=" "/>
        <s v="Cradlepoint will include the designated SIM in the product box prior to Direct Ship.  Paired IMEI and SIM ID will be provided in the ASN"/>
        <s v="Must be ordered with routers, so they can be factory-loaded and drop-shipped"/>
        <s v="Electronic Drop Ship "/>
        <s v="Electronic Drop Ship, requires Renewal Quote Number from Cradlepoint " u="1"/>
      </sharedItems>
    </cacheField>
    <cacheField name="blank" numFmtId="0">
      <sharedItems containsBlank="1" count="3">
        <m/>
        <s v=" "/>
        <s v=" "/>
      </sharedItems>
    </cacheField>
    <cacheField name="Release Date Example: 12/31/2012" numFmtId="0">
      <sharedItems containsDate="1" containsBlank="1" containsMixedTypes="1" minDate="2016-07-19T00:00:00" maxDate="2024-11-07T00:00:00" count="72">
        <m/>
        <d v="2024-08-14T00:00:00"/>
        <d v="2022-01-11T00:00:00"/>
        <d v="2024-04-30T00:00:00"/>
        <d v="2021-04-07T00:00:00"/>
        <d v="2021-11-10T00:00:00"/>
        <d v="2022-05-11T00:00:00"/>
        <d v="2022-02-09T00:00:00"/>
        <d v="2022-03-09T00:00:00"/>
        <d v="2020-03-11T00:00:00"/>
        <d v="2021-05-05T00:00:00"/>
        <d v="2022-07-13T00:00:00"/>
        <d v="2023-09-13T00:00:00"/>
        <d v="2023-10-27T00:00:00"/>
        <d v="2024-10-09T00:00:00"/>
        <d v="2022-10-12T00:00:00"/>
        <d v="2020-04-08T00:00:00"/>
        <d v="2021-07-14T00:00:00"/>
        <d v="2024-03-13T00:00:00"/>
        <d v="2021-08-11T00:00:00"/>
        <d v="2024-01-10T00:00:00"/>
        <d v="2023-04-12T00:00:00"/>
        <d v="2019-04-10T00:00:00"/>
        <d v="2018-01-16T00:00:00"/>
        <d v="2018-08-01T00:00:00"/>
        <d v="2020-04-07T00:00:00"/>
        <d v="2019-03-01T00:00:00"/>
        <d v="2020-03-12T00:00:00"/>
        <s v="3/12/20020"/>
        <d v="2023-03-08T00:00:00"/>
        <d v="2022-03-08T00:00:00"/>
        <d v="2023-02-08T00:00:00"/>
        <d v="2022-02-08T00:00:00"/>
        <d v="2019-08-05T00:00:00"/>
        <d v="2023-07-12T00:00:00"/>
        <d v="2020-05-13T00:00:00"/>
        <d v="2021-02-10T00:00:00"/>
        <d v="2021-06-09T00:00:00"/>
        <d v="2019-10-01T00:00:00"/>
        <d v="2023-11-08T00:00:00"/>
        <s v=" "/>
        <d v="2023-08-07T00:00:00"/>
        <d v="2022-09-10T00:00:00"/>
        <d v="2022-08-10T00:00:00"/>
        <d v="2023-08-14T00:00:00"/>
        <d v="2024-05-22T00:00:00"/>
        <d v="2022-09-14T00:00:00"/>
        <d v="2021-01-11T00:00:00"/>
        <d v="2018-03-13T00:00:00"/>
        <d v="2022-06-08T00:00:00"/>
        <d v="2020-09-09T00:00:00"/>
        <d v="2024-04-10T00:00:00"/>
        <d v="2017-05-02T00:00:00"/>
        <d v="2018-12-11T00:00:00"/>
        <d v="2019-06-01T00:00:00"/>
        <d v="2024-11-06T00:00:00"/>
        <d v="2017-01-10T00:00:00"/>
        <d v="2022-01-12T00:00:00"/>
        <d v="2016-10-06T00:00:00"/>
        <d v="2021-10-13T00:00:00"/>
        <d v="2021-11-20T00:00:00"/>
        <d v="2020-08-12T00:00:00"/>
        <d v="2021-12-08T00:00:00"/>
        <d v="2023-05-10T00:00:00"/>
        <d v="2016-07-19T00:00:00"/>
        <d v="2024-02-14T00:00:00"/>
        <d v="2023-06-07T00:00:00"/>
        <d v="2024-06-10T00:00:00"/>
        <s v=""/>
        <s v="10/09/2024"/>
        <d v="2024-05-08T00:00:00"/>
        <d v="2023-07-20T00:00:00" u="1"/>
      </sharedItems>
    </cacheField>
    <cacheField name="Authorization Required (YorN; if Y, add restrictions to Comments)" numFmtId="0">
      <sharedItems containsBlank="1" count="4">
        <m/>
        <s v="Y"/>
        <s v=" "/>
        <s v="n/a"/>
      </sharedItems>
    </cacheField>
    <cacheField name="Case Pack Qty" numFmtId="0">
      <sharedItems containsBlank="1" containsMixedTypes="1" containsNumber="1" containsInteger="1" minValue="1" maxValue="500" count="14">
        <m/>
        <n v="1"/>
        <s v=" "/>
        <s v="n/a"/>
        <n v="5"/>
        <n v="8"/>
        <n v="4"/>
        <n v="500"/>
        <n v="10"/>
        <n v="20"/>
        <n v="50"/>
        <s v="Y"/>
        <n v="6"/>
        <s v="n/a "/>
      </sharedItems>
    </cacheField>
    <cacheField name="Media " numFmtId="0">
      <sharedItems containsBlank="1" count="5">
        <m/>
        <s v="n/a"/>
        <s v=" "/>
        <s v="n/a "/>
        <s v="a"/>
      </sharedItems>
    </cacheField>
    <cacheField name="Pallet Qty" numFmtId="0">
      <sharedItems containsBlank="1" containsMixedTypes="1" containsNumber="1" containsInteger="1" minValue="18" maxValue="100000" count="27">
        <m/>
        <n v="78"/>
        <s v=" "/>
        <n v="30"/>
        <s v="n/a"/>
        <n v="240"/>
        <n v="320"/>
        <n v="96"/>
        <n v="20"/>
        <n v="100000"/>
        <n v="480"/>
        <n v="540"/>
        <n v="18"/>
        <n v="250"/>
        <n v="160"/>
        <n v="128"/>
        <n v="150"/>
        <n v="180"/>
        <s v="500/1000"/>
        <n v="560"/>
        <n v="336"/>
        <n v="80"/>
        <n v="960"/>
        <s v="n/a "/>
        <n v="900"/>
        <n v="192"/>
        <n v="32"/>
      </sharedItems>
    </cacheField>
    <cacheField name="Shipping Weight (lbs.)" numFmtId="0">
      <sharedItems containsBlank="1" containsMixedTypes="1" containsNumber="1" minValue="0.01" maxValue="29" count="43">
        <m/>
        <n v="5.5"/>
        <s v=" "/>
        <n v="7"/>
        <s v="n/a"/>
        <n v="4.5"/>
        <n v="9"/>
        <n v="3"/>
        <n v="2.2000000000000002"/>
        <n v="6.75"/>
        <n v="25"/>
        <s v="25"/>
        <n v="0.08"/>
        <n v="1.8"/>
        <n v="15"/>
        <n v="29"/>
        <n v="3.2"/>
        <n v="6.52"/>
        <n v="10.5"/>
        <n v="7.7"/>
        <n v="8"/>
        <n v="2.4"/>
        <n v="1"/>
        <n v="4.5999999999999996"/>
        <n v="2"/>
        <n v="5.03"/>
        <n v="6.32"/>
        <n v="1.2"/>
        <n v="3.59"/>
        <n v="1.6"/>
        <n v="0.15"/>
        <n v="0.02"/>
        <n v="0.3"/>
        <n v="0.24"/>
        <n v="0.5"/>
        <n v="0.2"/>
        <n v="0.01"/>
        <n v="10"/>
        <n v="5"/>
        <n v="1.5"/>
        <n v="6.5"/>
        <n v="3.07"/>
        <s v="n/a "/>
      </sharedItems>
    </cacheField>
    <cacheField name="Master Pack Weight (lbs.)" numFmtId="0">
      <sharedItems containsBlank="1" containsMixedTypes="1" containsNumber="1" minValue="0.01" maxValue="32" count="41">
        <m/>
        <n v="5.5"/>
        <s v=" "/>
        <n v="7"/>
        <s v="n/a"/>
        <n v="4.5"/>
        <n v="9"/>
        <n v="15"/>
        <n v="19.22"/>
        <n v="27"/>
        <n v="25"/>
        <n v="4.3"/>
        <n v="18"/>
        <n v="29"/>
        <n v="17"/>
        <n v="6.52"/>
        <n v="10.5"/>
        <n v="31"/>
        <n v="24"/>
        <n v="10"/>
        <n v="32"/>
        <n v="23"/>
        <n v="21"/>
        <n v="23.45"/>
        <n v="16"/>
        <n v="12"/>
        <n v="31.94"/>
        <n v="20"/>
        <n v="0.02"/>
        <n v="0.3"/>
        <n v="0.24"/>
        <n v="2"/>
        <n v="0.5"/>
        <n v="1"/>
        <n v="0.2"/>
        <n v="0.01"/>
        <n v="5"/>
        <n v="1.5"/>
        <n v="6.5"/>
        <n v="3.07"/>
        <s v="n/a "/>
      </sharedItems>
    </cacheField>
    <cacheField name="UPC Code" numFmtId="0">
      <sharedItems containsBlank="1" containsMixedTypes="1" containsNumber="1" containsInteger="1" minValue="804879503590" maxValue="840292719774" count="568">
        <m/>
        <n v="840292719323"/>
        <n v="840292719330"/>
        <n v="840292719347"/>
        <s v=" "/>
        <n v="840292719354"/>
        <n v="840292719361"/>
        <n v="840292719378"/>
        <n v="840292719385"/>
        <n v="840292719392"/>
        <n v="840292719408"/>
        <n v="840292719415"/>
        <n v="840292719422"/>
        <s v="n/a"/>
        <n v="840292719439"/>
        <n v="840292719446"/>
        <n v="840292719453"/>
        <n v="840292719460"/>
        <n v="840292719477"/>
        <n v="840292719484"/>
        <n v="840292719491"/>
        <n v="840292719507"/>
        <n v="840292719514"/>
        <n v="840292719521"/>
        <n v="840292719538"/>
        <n v="840292719545"/>
        <n v="840292719552"/>
        <n v="840292719569"/>
        <n v="840292719576"/>
        <n v="840292719583"/>
        <n v="840292719590"/>
        <n v="840292719606"/>
        <n v="840292719613"/>
        <n v="840292719620"/>
        <n v="840292719637"/>
        <n v="840292719644"/>
        <n v="840292719651"/>
        <n v="840292719668"/>
        <n v="840292719675"/>
        <n v="840292719682"/>
        <n v="840292719699"/>
        <n v="840292719705"/>
        <n v="840292719712"/>
        <n v="840292719729"/>
        <n v="840292719736"/>
        <n v="840292719743"/>
        <n v="840292719750"/>
        <n v="840292719767"/>
        <n v="840292719774"/>
        <n v="840292702806"/>
        <n v="840292702813"/>
        <n v="840292702820"/>
        <n v="840292702837"/>
        <n v="840292712461"/>
        <n v="840292712485"/>
        <n v="840292702844"/>
        <n v="840292702851"/>
        <n v="840292702868"/>
        <n v="840292702875"/>
        <n v="840292702882"/>
        <n v="840292702899"/>
        <n v="840292702905"/>
        <n v="840292702912"/>
        <n v="810007805085"/>
        <n v="810007805146"/>
        <n v="810007805207"/>
        <n v="810007808741"/>
        <n v="810007808734"/>
        <n v="810007808758"/>
        <n v="810007805092"/>
        <n v="810007805153"/>
        <n v="810007805214"/>
        <n v="840292700352"/>
        <n v="840292700369"/>
        <n v="840292700376"/>
        <n v="840292700581"/>
        <n v="840292700611"/>
        <n v="840292700628"/>
        <n v="840292700635"/>
        <n v="840292700642"/>
        <n v="840292700659"/>
        <n v="840292700758"/>
        <n v="840292700772"/>
        <n v="840292700789"/>
        <n v="810007805832"/>
        <n v="810007805962"/>
        <n v="810007805979"/>
        <n v="810007805849"/>
        <n v="810007805986"/>
        <n v="810007805993"/>
        <n v="810007805863"/>
        <n v="810007806020"/>
        <n v="810007806037"/>
        <n v="840292701830"/>
        <n v="840292701847"/>
        <n v="840292701854"/>
        <n v="810007805856"/>
        <n v="810007806006"/>
        <n v="810007806013"/>
        <n v="810007805870"/>
        <n v="810007806044"/>
        <n v="810007806051"/>
        <n v="840292704558"/>
        <n v="840292704565"/>
        <n v="840292704572"/>
        <n v="810007805108"/>
        <n v="810007805160"/>
        <n v="810007805221"/>
        <n v="810007806655"/>
        <n v="810007806693"/>
        <n v="810007806730"/>
        <n v="840292704176"/>
        <n v="840292704183"/>
        <n v="840292704190"/>
        <n v="840292704251"/>
        <n v="840292704268"/>
        <n v="840292704275"/>
        <n v="840292704312"/>
        <n v="840292704329"/>
        <n v="840292704336"/>
        <n v="840292704435"/>
        <n v="840292704442"/>
        <n v="840292704459"/>
        <n v="840292702226"/>
        <n v="840292702233"/>
        <n v="840292702240"/>
        <n v="810007803647"/>
        <n v="810007803661"/>
        <n v="810007803685"/>
        <n v="810007807539"/>
        <n v="810007807683"/>
        <n v="810007807690"/>
        <n v="840292702301"/>
        <n v="840292702318"/>
        <n v="840292702325"/>
        <n v="810007803654"/>
        <n v="810007803678"/>
        <n v="810007803692"/>
        <n v="840292701779"/>
        <n v="840292701786"/>
        <n v="840292701793"/>
        <n v="810007807997"/>
        <n v="810007808000"/>
        <n v="810007808017"/>
        <n v="840292711945"/>
        <n v="840292711952"/>
        <n v="840292711969"/>
        <n v="840292712096"/>
        <n v="840292712102"/>
        <n v="840292712119"/>
        <n v="810007806112"/>
        <n v="810007806235"/>
        <n v="810007806259"/>
        <n v="810007806099"/>
        <n v="810007806198"/>
        <n v="810007806211"/>
        <n v="810007806075"/>
        <n v="810007806150"/>
        <n v="810007806174"/>
        <n v="810007806136"/>
        <n v="810007806273"/>
        <n v="810007806303"/>
        <n v="840292701809"/>
        <n v="840292701816"/>
        <n v="840292701823"/>
        <n v="840292710627"/>
        <n v="840292710634"/>
        <n v="840292710641"/>
        <n v="840292701359"/>
        <n v="840292701342"/>
        <n v="840292701366"/>
        <n v="840292709782"/>
        <n v="840292710573"/>
        <n v="840292710580"/>
        <n v="840292702035"/>
        <n v="840292702028"/>
        <n v="840292702042"/>
        <n v="840292703926"/>
        <n v="840292703933"/>
        <n v="840292703940"/>
        <n v="810007805054"/>
        <n v="810007805115"/>
        <n v="810007805177"/>
        <n v="810007808765"/>
        <n v="810007808772"/>
        <n v="810007808789"/>
        <n v="810007805061"/>
        <n v="810007805122"/>
        <n v="810007805184"/>
        <n v="840292700413"/>
        <n v="840292700420"/>
        <n v="840292700437"/>
        <n v="840292700673"/>
        <n v="840292700680"/>
        <n v="840292700697"/>
        <n v="840292700703"/>
        <n v="840292700710"/>
        <n v="840292700727"/>
        <n v="840292700734"/>
        <n v="840292700741"/>
        <n v="840292700765"/>
        <n v="810007800059"/>
        <n v="810007800066"/>
        <n v="810007800073"/>
        <n v="810007800561"/>
        <n v="810007800820"/>
        <n v="810007800837"/>
        <n v="810007807928"/>
        <n v="810007807935"/>
        <n v="810007807942"/>
        <n v="810007808024"/>
        <n v="810007808031"/>
        <n v="810007808048"/>
        <n v="810007808055"/>
        <n v="810007808062"/>
        <n v="810007808079"/>
        <n v="840292701953"/>
        <n v="840292701960"/>
        <n v="840292701977"/>
        <n v="810007808130"/>
        <n v="810007808147"/>
        <n v="810007808154"/>
        <n v="840292704527"/>
        <n v="840292704534"/>
        <n v="840292704541"/>
        <n v="810007805078"/>
        <n v="810007805139"/>
        <n v="810007805191"/>
        <n v="810007806631"/>
        <n v="810007806679"/>
        <n v="810007806716"/>
        <n v="840292704145"/>
        <n v="840292704152"/>
        <n v="840292704169"/>
        <n v="840292704282"/>
        <n v="840292704299"/>
        <n v="840292704305"/>
        <n v="840292704404"/>
        <n v="840292704411"/>
        <n v="840292704428"/>
        <n v="840292704220"/>
        <n v="840292704237"/>
        <n v="840292704244"/>
        <n v="810007802138"/>
        <n v="810007802633"/>
        <n v="810007802657"/>
        <s v="810007807737 "/>
        <n v="810007807355"/>
        <s v="810007807744 "/>
        <n v="840292702257"/>
        <n v="810007806600"/>
        <n v="840292702271"/>
        <n v="840292702332"/>
        <n v="840292702349"/>
        <n v="840292702356"/>
        <n v="810007802145"/>
        <n v="810007802640"/>
        <n v="810007802664"/>
        <n v="810007807973"/>
        <n v="810007807362"/>
        <n v="810007807980"/>
        <n v="840292701922"/>
        <n v="840292701939"/>
        <n v="840292701946"/>
        <n v="840292712188"/>
        <n v="840292712195"/>
        <n v="840292712201"/>
        <n v="840292712218"/>
        <n v="840292712225"/>
        <n v="840292712232"/>
        <n v="810007806068"/>
        <n v="810007806143"/>
        <n v="810007806167"/>
        <n v="810007806129"/>
        <n v="810007806266"/>
        <n v="810007806297"/>
        <n v="840292701892"/>
        <n v="840292701908"/>
        <n v="840292701915"/>
        <n v="810007806105"/>
        <n v="810007806228"/>
        <n v="810007806242"/>
        <n v="810007806082"/>
        <n v="810007806181"/>
        <n v="810007806204"/>
        <n v="840292710597"/>
        <n v="840292710603"/>
        <n v="840292710610"/>
        <n v="840292701403"/>
        <n v="840292701410"/>
        <n v="840292701427"/>
        <n v="840292710559"/>
        <n v="840292710535"/>
        <n v="840292710566"/>
        <n v="840292702059"/>
        <n v="840292702066"/>
        <n v="840292702073"/>
        <n v="840292703957"/>
        <n v="840292703964"/>
        <n v="840292703971"/>
        <n v="810007802909"/>
        <n v="810007802916"/>
        <n v="810007802923"/>
        <n v="810007803272"/>
        <n v="810007803289"/>
        <n v="810007803296"/>
        <n v="810007803470"/>
        <n v="810007803487"/>
        <n v="810007803494"/>
        <n v="840292703483"/>
        <n v="840292700383"/>
        <n v="840292703490"/>
        <n v="840292703506"/>
        <n v="840292703513"/>
        <n v="840292703520"/>
        <s v="840292719088"/>
        <s v="840292719095"/>
        <s v="840292719101"/>
        <n v="840292701618"/>
        <n v="840292701625"/>
        <n v="840292701632"/>
        <n v="810007807317"/>
        <n v="810007807324"/>
        <n v="810007807331"/>
        <n v="840292701496"/>
        <n v="840292701502"/>
        <n v="840292701519"/>
        <n v="840292702424"/>
        <n v="840292702431"/>
        <n v="840292702448"/>
        <n v="810007800790"/>
        <n v="810007800868"/>
        <n v="810007800981"/>
        <n v="810007801223"/>
        <n v="810007801230"/>
        <n v="810007801247"/>
        <n v="810007801322"/>
        <n v="810007801339"/>
        <n v="810007801346"/>
        <n v="840292703575"/>
        <n v="840292702172"/>
        <n v="840292703582"/>
        <n v="840292703599"/>
        <n v="840292702165"/>
        <n v="840292703605"/>
        <s v="840292719132"/>
        <s v="840292709829"/>
        <s v="840292719149"/>
        <n v="810007807287"/>
        <n v="810007807294"/>
        <n v="810007807300"/>
        <n v="840292701649"/>
        <n v="840292701656"/>
        <n v="840292701663"/>
        <n v="840292702394"/>
        <n v="840292701526"/>
        <n v="840292702417"/>
        <n v="840292702455"/>
        <n v="840292702462"/>
        <n v="840292702479"/>
        <n v="810007803548"/>
        <n v="810007803531"/>
        <n v="840292709836"/>
        <s v="840292718722"/>
        <n v="840292709799"/>
        <s v="840292718760"/>
        <s v="840292718739"/>
        <s v="840292718746"/>
        <n v="840292705418"/>
        <n v="840292705425"/>
        <n v="840292705432"/>
        <n v="840292705449"/>
        <n v="840292705456"/>
        <n v="840292705463"/>
        <n v="840292705494"/>
        <n v="840292705500"/>
        <n v="840292705470"/>
        <n v="840292705487"/>
        <n v="840292705517"/>
        <n v="840292705524"/>
        <n v="840292703537"/>
        <n v="840292703544"/>
        <n v="840292703551"/>
        <n v="840292703568"/>
        <n v="840292703148"/>
        <n v="840292703155"/>
        <n v="840292703162"/>
        <n v="840292703179"/>
        <s v="840292719118"/>
        <s v="840292719125"/>
        <n v="810007805030"/>
        <n v="810007805047"/>
        <n v="810007808635"/>
        <n v="810007808642"/>
        <n v="810007807447"/>
        <n v="810007807454"/>
        <n v="810007801841"/>
        <n v="810007801858"/>
        <n v="810007801728"/>
        <n v="810007801735"/>
        <n v="810007801742"/>
        <n v="810007801759"/>
        <n v="810007801803"/>
        <n v="810007801810"/>
        <s v="840292718791"/>
        <s v="840292718807"/>
        <s v="840292718838"/>
        <s v="840292718845"/>
        <s v="840292718814"/>
        <s v="840292718821"/>
        <n v="840292702646"/>
        <n v="840292705548"/>
        <n v="840292702264"/>
        <n v="840292705562"/>
        <n v="840292700529"/>
        <n v="840292705623"/>
        <n v="810007805887"/>
        <n v="840292705586"/>
        <n v="840292702639"/>
        <n v="840292705609"/>
        <n v="810007805450"/>
        <n v="840292705647"/>
        <n v="840292703186"/>
        <n v="840292703193"/>
        <n v="840292703209"/>
        <n v="840292703216"/>
        <n v="840292703612"/>
        <n v="840292703629"/>
        <n v="840292703636"/>
        <n v="840292703643"/>
        <s v="840292719156"/>
        <s v="840292719163"/>
        <n v="810007805016"/>
        <n v="810007805023"/>
        <n v="810007806617"/>
        <n v="840292709607"/>
        <n v="840292709614"/>
        <n v="840292709621"/>
        <n v="810007800929"/>
        <n v="810007800936"/>
        <n v="810007800912"/>
        <n v="810007803913"/>
        <n v="840292700390"/>
        <n v="840292700925"/>
        <n v="810007808840"/>
        <n v="810007804873"/>
        <n v="804879607106"/>
        <n v="810007807751"/>
        <n v="804879607137"/>
        <n v="840292701540"/>
        <n v="804879607144"/>
        <n v="810007804934"/>
        <n v="840292712065"/>
        <n v="810007806808"/>
        <n v="840292700499"/>
        <n v="804879590064"/>
        <n v="804879607168"/>
        <n v="804879611929"/>
        <n v="810007800752"/>
        <n v="810007803821"/>
        <n v="840292702363"/>
        <n v="810007806419"/>
        <n v="810007806426"/>
        <n v="840292700444"/>
        <n v="840292700451"/>
        <n v="840292700468"/>
        <n v="810007802459"/>
        <n v="840292700338"/>
        <n v="840292700598"/>
        <n v="840292700604"/>
        <n v="840292700666"/>
        <n v="804879511168"/>
        <n v="810007807423"/>
        <n v="804879590088"/>
        <n v="810007807430"/>
        <n v="810007807898"/>
        <n v="804879607700"/>
        <n v="810007806402"/>
        <n v="804879503606"/>
        <n v="804879503613"/>
        <n v="804879503620"/>
        <n v="840292701991"/>
        <n v="804879563143"/>
        <n v="804879563150"/>
        <n v="804879563167"/>
        <n v="840292701984"/>
        <n v="804879600589"/>
        <n v="804879600596"/>
        <n v="804879607694"/>
        <n v="840292702004"/>
        <n v="804879609049"/>
        <n v="810007800547"/>
        <n v="804879503590"/>
        <n v="804879562726"/>
        <n v="804879562733"/>
        <n v="804879563136"/>
        <n v="804879570448"/>
        <n v="810007802381"/>
        <n v="804879587200"/>
        <n v="810007806860"/>
        <n v="810007805306"/>
        <n v="810007807867"/>
        <n v="810007807874"/>
        <n v="810007808253"/>
        <n v="804879613107"/>
        <n v="840292712539"/>
        <n v="810007804446"/>
        <n v="810007800516"/>
        <n v="840292700550"/>
        <n v="840292700406"/>
        <n v="840292704060"/>
        <n v="840292712034"/>
        <n v="840292712041"/>
        <n v="840292712058"/>
        <n v="804879562719"/>
        <n v="804879562740"/>
        <n v="804879589891"/>
        <n v="804879575405"/>
        <n v="810007800530"/>
        <n v="810007806488"/>
        <n v="810007806525"/>
        <n v="810007806594"/>
        <n v="840292709676"/>
        <n v="840292709683"/>
        <n v="840292709690"/>
        <n v="810007806556"/>
        <n v="840292709706"/>
        <n v="840292701236"/>
        <n v="840292701243"/>
        <n v="810007806471"/>
        <n v="810007806518"/>
        <n v="810007806570"/>
        <n v="840292709638"/>
        <n v="840292709645"/>
        <n v="840292702202"/>
        <n v="840292702219"/>
        <n v="810007805597"/>
        <n v="810007806839"/>
        <n v="840292702196"/>
        <n v="840292713277"/>
        <n v="840292713260"/>
        <n v="840292713284"/>
        <s v="n/a "/>
        <n v="840292710962"/>
        <n v="840292710979"/>
        <n v="840292710986"/>
        <n v="840292711105"/>
        <n v="840292718876"/>
        <n v="840292718890"/>
        <n v="840292718883"/>
        <n v="840292710993"/>
        <n v="840292711860"/>
        <n v="840292711013"/>
        <n v="840292711006"/>
        <n v="840292711020"/>
        <n v="840292711877"/>
        <n v="840292711044"/>
        <n v="840292711037"/>
        <n v="840292711051"/>
        <n v="840292711884"/>
        <n v="840292711075"/>
        <n v="840292711068"/>
        <n v="810007806587" u="1"/>
        <n v="840292710344" u="1"/>
        <n v="840292710351" u="1"/>
        <n v="840292710306" u="1"/>
        <n v="840292710313" u="1"/>
        <n v="840292702080" u="1"/>
      </sharedItems>
    </cacheField>
    <cacheField name="Shipping Length" numFmtId="0">
      <sharedItems containsBlank="1" containsMixedTypes="1" containsNumber="1" minValue="2" maxValue="59" count="37">
        <m/>
        <n v="17"/>
        <s v=" "/>
        <n v="15"/>
        <s v="n/a"/>
        <n v="13.25"/>
        <n v="13"/>
        <n v="9.75"/>
        <n v="12.5"/>
        <n v="24"/>
        <n v="21.75"/>
        <n v="3.375"/>
        <n v="7"/>
        <n v="7.125"/>
        <n v="18"/>
        <n v="15.5"/>
        <n v="8.5"/>
        <n v="12"/>
        <n v="7.25"/>
        <n v="4.5"/>
        <n v="12.75"/>
        <n v="8.75"/>
        <n v="9"/>
        <n v="17.63"/>
        <n v="8.82"/>
        <n v="8"/>
        <n v="16.875"/>
        <n v="5.75"/>
        <n v="8.25"/>
        <n v="10"/>
        <n v="2"/>
        <n v="4"/>
        <n v="8.68"/>
        <n v="59"/>
        <n v="11"/>
        <n v="19.125"/>
        <s v="n/a "/>
      </sharedItems>
    </cacheField>
    <cacheField name="Shipping Width " numFmtId="0">
      <sharedItems containsBlank="1" containsMixedTypes="1" containsNumber="1" minValue="0.08" maxValue="20" count="31">
        <m/>
        <n v="13"/>
        <s v=" "/>
        <n v="11"/>
        <s v="n/a"/>
        <n v="9"/>
        <n v="20"/>
        <n v="14.5"/>
        <n v="2.125"/>
        <n v="7.5"/>
        <n v="7.35"/>
        <n v="16"/>
        <n v="14.88"/>
        <n v="9.5"/>
        <n v="6"/>
        <n v="5.25"/>
        <n v="9.75"/>
        <n v="10"/>
        <n v="9.0630000000000006"/>
        <n v="7.28"/>
        <n v="4.5"/>
        <n v="7"/>
        <n v="9.375"/>
        <n v="4"/>
        <n v="2"/>
        <n v="1.125"/>
        <n v="0.08"/>
        <n v="6.5"/>
        <n v="10.25"/>
        <n v="14.875"/>
        <s v="n/a "/>
      </sharedItems>
    </cacheField>
    <cacheField name="Shipping Height" numFmtId="0">
      <sharedItems containsBlank="1" containsMixedTypes="1" containsNumber="1" minValue="0.18" maxValue="18" count="26">
        <m/>
        <n v="4"/>
        <s v=" "/>
        <n v="7"/>
        <s v="n/a"/>
        <n v="10.5"/>
        <n v="2.25"/>
        <n v="5.5"/>
        <n v="10"/>
        <n v="14.5"/>
        <n v="0.25"/>
        <n v="2.75"/>
        <n v="2.625"/>
        <n v="18"/>
        <n v="13"/>
        <n v="3.6"/>
        <n v="3"/>
        <n v="3.75"/>
        <n v="2.17"/>
        <n v="3.5"/>
        <n v="2"/>
        <n v="1.34"/>
        <n v="1.1599999999999999"/>
        <n v="0.18"/>
        <n v="3.625"/>
        <s v="n/a "/>
      </sharedItems>
    </cacheField>
    <cacheField name="Replaces Vendor Part #" numFmtId="0">
      <sharedItems containsBlank="1" count="4">
        <m/>
        <s v="n/a"/>
        <s v=" "/>
        <s v="n/a "/>
      </sharedItems>
    </cacheField>
    <cacheField name="ECCN" numFmtId="0">
      <sharedItems containsBlank="1" count="7">
        <m/>
        <s v="5A992.c"/>
        <s v=" "/>
        <s v="5D992.c"/>
        <s v="n/a"/>
        <s v="5A991"/>
        <s v="EAR99"/>
      </sharedItems>
    </cacheField>
    <cacheField name="HTS" numFmtId="0">
      <sharedItems containsBlank="1" count="10">
        <m/>
        <s v="8517.62.0020"/>
        <s v=" "/>
        <s v="n/a"/>
        <s v="8517.62.0090"/>
        <s v="8523.52.0090"/>
        <s v="8517.62.7000"/>
        <s v="8504.40.8500"/>
        <s v="n/a "/>
        <s v="8523.49.2020"/>
      </sharedItems>
    </cacheField>
    <cacheField name="Unit Weight (kgs)" numFmtId="0">
      <sharedItems containsBlank="1" containsMixedTypes="1" containsNumber="1" minValue="0.17499999999999999" maxValue="5.26"/>
    </cacheField>
    <cacheField name="Chemical Tax to be Added (USD) - Sweden Only" numFmtId="0">
      <sharedItems containsBlank="1"/>
    </cacheField>
    <cacheField name="Sec 508 (Y/No)" numFmtId="0">
      <sharedItems containsBlank="1" count="4">
        <m/>
        <s v="n/a"/>
        <s v=" "/>
        <s v="n/a "/>
      </sharedItems>
    </cacheField>
    <cacheField name="Country of Origin" numFmtId="0">
      <sharedItems containsBlank="1" count="8">
        <m/>
        <s v="Taiwan"/>
        <s v=" "/>
        <s v="n/a"/>
        <s v="Mexico"/>
        <s v="China"/>
        <s v="Cambodia"/>
        <s v="n/a "/>
      </sharedItems>
    </cacheField>
    <cacheField name="Warranty" numFmtId="0">
      <sharedItems containsBlank="1" containsMixedTypes="1" containsNumber="1" containsInteger="1" minValue="1" maxValue="6" count="10">
        <m/>
        <n v="1"/>
        <n v="3"/>
        <n v="5"/>
        <s v=" "/>
        <n v="4"/>
        <n v="6"/>
        <s v="n/a"/>
        <n v="2"/>
        <s v=""/>
      </sharedItems>
    </cacheField>
    <cacheField name="Direct Ship Only" numFmtId="0">
      <sharedItems containsBlank="1" count="4">
        <m/>
        <s v="Y"/>
        <s v=" "/>
        <s v="n/a"/>
      </sharedItems>
    </cacheField>
    <cacheField name="Minimum Advertised Price  (Universal Pricing Policy)" numFmtId="0">
      <sharedItems containsBlank="1" containsMixedTypes="1" containsNumber="1" minValue="2" maxValue="180000" count="552">
        <m/>
        <n v="1299"/>
        <n v="1725"/>
        <n v="2151"/>
        <s v=""/>
        <n v="4652.8999999999996"/>
        <n v="6055.4"/>
        <n v="788"/>
        <n v="2364"/>
        <n v="3940"/>
        <n v="4508.3999999999996"/>
        <n v="5978.9"/>
        <n v="4848.3999999999996"/>
        <n v="6318.9"/>
        <n v="866"/>
        <n v="2598"/>
        <n v="3180"/>
        <n v="999"/>
        <n v="1499"/>
        <n v="1999"/>
        <n v="2499"/>
        <n v="1081"/>
        <n v="3243"/>
        <n v="5405"/>
        <n v="1436"/>
        <n v="4308"/>
        <n v="7180"/>
        <n v="899"/>
        <n v="1199"/>
        <n v="929"/>
        <n v="2787"/>
        <n v="4645"/>
        <n v="9000"/>
        <n v="13500"/>
        <n v="15000"/>
        <n v="25000"/>
        <n v="25999"/>
        <n v="39499"/>
        <n v="1500"/>
        <n v="2500"/>
        <n v="6000"/>
        <n v="10000"/>
        <n v="100"/>
        <n v="160"/>
        <n v="872"/>
        <n v="1155"/>
        <n v="1438"/>
        <n v="919"/>
        <n v="1202"/>
        <n v="1486"/>
        <n v="144"/>
        <n v="432"/>
        <n v="720"/>
        <n v="1170"/>
        <n v="3510"/>
        <n v="5850"/>
        <n v="1849"/>
        <n v="2349"/>
        <n v="2849"/>
        <s v="  "/>
        <n v="3999"/>
        <n v="4499"/>
        <n v="4999"/>
        <n v="1599"/>
        <n v="2099"/>
        <n v="2599"/>
        <n v="2049"/>
        <n v="2549"/>
        <n v="3049"/>
        <n v="252"/>
        <n v="756"/>
        <n v="1260"/>
        <n v="2239"/>
        <n v="3299"/>
        <n v="4359"/>
        <n v="1989"/>
        <n v="4109"/>
        <n v="1439"/>
        <n v="3559"/>
        <n v="2589"/>
        <n v="3659"/>
        <n v="4719"/>
        <n v="3039"/>
        <n v="5169"/>
        <n v="2639"/>
        <n v="3699"/>
        <n v="4759"/>
        <n v="531"/>
        <n v="1593"/>
        <n v="2655"/>
        <n v="1469"/>
        <n v="2269"/>
        <n v="3069"/>
        <n v="874"/>
        <n v="1674"/>
        <n v="2474"/>
        <n v="400"/>
        <n v="1200"/>
        <n v="2000"/>
        <n v="801"/>
        <n v="943"/>
        <n v="1084"/>
        <n v="848"/>
        <n v="990"/>
        <n v="1132"/>
        <n v="471"/>
        <n v="577"/>
        <n v="683"/>
        <n v="72"/>
        <n v="216"/>
        <n v="360"/>
        <n v="60"/>
        <n v="180"/>
        <n v="300"/>
        <n v="744"/>
        <n v="2232"/>
        <n v="3720"/>
        <n v="426"/>
        <n v="1278"/>
        <n v="2130"/>
        <n v="1749"/>
        <n v="1799"/>
        <n v="1949"/>
        <n v="2249"/>
        <n v="150"/>
        <n v="450"/>
        <n v="750"/>
        <n v="102"/>
        <n v="306"/>
        <n v="510"/>
        <n v="2329"/>
        <n v="2909"/>
        <n v="1779"/>
        <n v="2359"/>
        <n v="2579"/>
        <n v="3159"/>
        <n v="2939"/>
        <n v="3519"/>
        <n v="2799"/>
        <n v="3389"/>
        <n v="3969"/>
        <n v="2399"/>
        <n v="2979"/>
        <n v="291"/>
        <n v="873"/>
        <n v="1455"/>
        <n v="240"/>
        <n v="2199"/>
        <n v="699"/>
        <n v="1149"/>
        <n v="225"/>
        <n v="675"/>
        <n v="1125"/>
        <n v="175"/>
        <n v="525"/>
        <n v="875"/>
        <n v="1615"/>
        <n v="2325"/>
        <n v="3029"/>
        <n v="1092"/>
        <n v="1670"/>
        <n v="2260"/>
        <n v="354"/>
        <n v="1062"/>
        <n v="1770"/>
        <n v="1191"/>
        <n v="1899"/>
        <n v="2607"/>
        <n v="3099"/>
        <n v="2599.9899999999998"/>
        <n v="3489.99"/>
        <n v="4379.99"/>
        <n v="2399.9899999999998"/>
        <n v="3289.99"/>
        <n v="4179.99"/>
        <n v="1350"/>
        <n v="2250"/>
        <n v="1475"/>
        <n v="950"/>
        <n v="1245"/>
        <n v="1552"/>
        <n v="213"/>
        <n v="639"/>
        <n v="1065"/>
        <n v="141"/>
        <n v="423"/>
        <n v="705"/>
        <n v="1050"/>
        <n v="1476"/>
        <n v="1902"/>
        <n v="2999"/>
        <n v="2889.99"/>
        <n v="3379.99"/>
        <n v="2199.9899999999998"/>
        <n v="2689.99"/>
        <n v="3179.99"/>
        <n v="246"/>
        <n v="738"/>
        <n v="1230"/>
        <n v="204"/>
        <n v="612"/>
        <n v="1020"/>
        <n v="75"/>
        <n v="375"/>
        <n v="991"/>
        <n v="785"/>
        <n v="651"/>
        <n v="920"/>
        <n v="615"/>
        <n v="885"/>
        <n v="197"/>
        <n v="591"/>
        <n v="985"/>
        <n v="745"/>
        <n v="951"/>
        <n v="688"/>
        <n v="894"/>
        <n v="728"/>
        <n v="934"/>
        <n v="156"/>
        <n v="468"/>
        <n v="780"/>
        <n v="1481"/>
        <n v="1906"/>
        <n v="210"/>
        <n v="630"/>
        <n v="2889"/>
        <n v="3379"/>
        <n v="2686"/>
        <n v="3106"/>
        <n v="1575"/>
        <n v="1995"/>
        <n v="831"/>
        <n v="968"/>
        <n v="340"/>
        <n v="406"/>
        <n v="580"/>
        <n v="649"/>
        <n v="435"/>
        <n v="560"/>
        <n v="399"/>
        <n v="125"/>
        <n v="625"/>
        <n v="540"/>
        <n v="609"/>
        <n v="483"/>
        <n v="552"/>
        <n v="523"/>
        <n v="592"/>
        <n v="42"/>
        <n v="126"/>
        <n v="99"/>
        <n v="297"/>
        <n v="495"/>
        <n v="84"/>
        <n v="420"/>
        <n v="2571"/>
        <n v="3061"/>
        <n v="2371"/>
        <n v="2581"/>
        <n v="1163"/>
        <n v="1375"/>
        <n v="1470"/>
        <n v="105"/>
        <n v="315"/>
        <n v="626"/>
        <n v="790"/>
        <n v="955"/>
        <n v="1339"/>
        <n v="4500"/>
        <n v="7500"/>
        <n v="3000"/>
        <n v="18000"/>
        <n v="30000"/>
        <n v="12000"/>
        <n v="36000"/>
        <n v="60000"/>
        <n v="24000"/>
        <n v="72000"/>
        <n v="120000"/>
        <n v="6750"/>
        <n v="11250"/>
        <n v="22500"/>
        <n v="27000"/>
        <n v="45000"/>
        <n v="54000"/>
        <n v="90000"/>
        <n v="108000"/>
        <n v="180000"/>
        <n v="480"/>
        <n v="800"/>
        <n v="395"/>
        <n v="1185"/>
        <n v="1975"/>
        <n v="459"/>
        <n v="1377"/>
        <n v="2295"/>
        <n v="90"/>
        <n v="270"/>
        <n v="810"/>
        <n v="389"/>
        <n v="1167"/>
        <n v="1945"/>
        <n v="70"/>
        <n v="350"/>
        <n v="185"/>
        <n v="555"/>
        <n v="925"/>
        <n v="220"/>
        <n v="660"/>
        <n v="1100"/>
        <n v="575"/>
        <n v="2875"/>
        <n v="1827"/>
        <n v="3045"/>
        <n v="190"/>
        <n v="570"/>
        <n v="95"/>
        <n v="285"/>
        <n v="475"/>
        <n v="390"/>
        <n v="1950"/>
        <n v="514"/>
        <n v="1542"/>
        <n v="2570"/>
        <n v="110"/>
        <n v="330"/>
        <n v="550"/>
        <n v="265"/>
        <n v="795"/>
        <n v="1325"/>
        <n v="40"/>
        <n v="120"/>
        <n v="200"/>
        <n v="708"/>
        <n v="999.99"/>
        <n v="118"/>
        <n v="10"/>
        <n v="9"/>
        <n v="15"/>
        <n v="15.99"/>
        <n v="17.989999999999998"/>
        <n v="14.99"/>
        <n v="29.99"/>
        <n v="99.99"/>
        <n v="109.99"/>
        <n v="259.99"/>
        <n v="89.99"/>
        <n v="24.99"/>
        <n v="44.99"/>
        <n v="119.99"/>
        <n v="199.99"/>
        <n v="12.99"/>
        <n v="19.989999999999998"/>
        <n v="9.99"/>
        <n v="349"/>
        <n v="14.49"/>
        <n v="13.99"/>
        <n v="59.99"/>
        <n v="49.99"/>
        <n v="39.99"/>
        <n v="2"/>
        <n v="149"/>
        <n v="116"/>
        <n v="14"/>
        <n v="27"/>
        <n v="7.99"/>
        <n v="11.99"/>
        <n v="373"/>
        <n v="730"/>
        <n v="1349"/>
        <n v="2153.9899999999998"/>
        <n v="1953.99"/>
        <n v="339"/>
        <n v="619"/>
        <n v="3747"/>
        <n v="69.989999999999995"/>
        <n v="299.99"/>
        <n v="249.99"/>
        <n v="229"/>
        <n v="80"/>
        <n v="32"/>
        <n v="25"/>
        <n v="6"/>
        <n v="1024.3800000000001"/>
        <n v="1149.75"/>
        <n v="1410.7"/>
        <n v="975"/>
        <n v="1442.5"/>
        <n v="1910"/>
        <n v="1679"/>
        <n v="1859"/>
        <n v="2259"/>
        <n v="2059"/>
        <n v="2859"/>
        <n v="2619"/>
        <n v="3139"/>
        <n v="308"/>
        <n v="924"/>
        <n v="1540"/>
        <n v="275"/>
        <n v="825"/>
        <n v="241"/>
        <n v="81"/>
        <n v="135"/>
        <n v="365"/>
        <n v="48"/>
        <n v="130"/>
        <n v="192"/>
        <n v="63"/>
        <n v="170"/>
        <n v="594"/>
        <n v="880"/>
        <n v="108"/>
        <n v="291.60000000000002"/>
        <n v="22"/>
        <n v="59.4"/>
        <n v="88"/>
        <n v="364.5"/>
        <n v="28.6"/>
        <n v="77.220000000000013"/>
        <n v="114.4"/>
        <n v="5"/>
        <n v="13.5"/>
        <n v="20"/>
        <n v="79"/>
        <n v="59"/>
        <n v="11.85"/>
        <n v="31.994999999999997"/>
        <n v="47.400000000000006"/>
        <n v="74"/>
        <n v="14.85"/>
        <n v="40.094999999999999"/>
        <n v="59.400000000000006"/>
        <n v="159"/>
        <n v="119.25"/>
        <n v="23.85"/>
        <n v="64.39500000000001"/>
        <n v="95.4"/>
        <n v="195"/>
        <n v="146"/>
        <n v="29.25"/>
        <n v="78.975000000000009"/>
        <n v="117"/>
        <n v="85"/>
        <n v="12.75"/>
        <n v="34.43"/>
        <n v="51"/>
        <n v="76.800000000000011"/>
        <n v="207.36000000000004"/>
        <n v="307.20000000000005"/>
        <n v="55.199999999999996"/>
        <n v="149.04"/>
        <n v="220.8"/>
        <n v="165"/>
        <n v="124"/>
        <n v="29.7"/>
        <n v="80.19"/>
        <n v="118.80000000000001"/>
        <n v="119"/>
        <n v="89.25"/>
        <n v="21.42"/>
        <n v="57.834000000000003"/>
        <n v="85.68"/>
        <n v="72.900000000000006"/>
        <n v="105.60000000000001"/>
        <n v="285.12"/>
        <n v="422.40000000000003"/>
        <n v="162"/>
        <n v="172"/>
        <n v="41.22"/>
        <n v="111.294"/>
        <n v="164.88"/>
        <n v="129"/>
        <n v="97"/>
        <n v="23.22"/>
        <n v="62.693999999999996"/>
        <n v="92.88"/>
        <n v="2750"/>
        <n v="198"/>
        <n v="534.6"/>
        <n v="792"/>
        <n v="1336.5"/>
        <n v="1980"/>
        <n v="564"/>
        <n v="1522.8"/>
        <n v="2256"/>
        <n v="1416"/>
        <n v="3823.2000000000003"/>
        <n v="5664"/>
        <n v="93"/>
        <n v="22.32"/>
        <n v="60.26400000000001"/>
        <n v="89.28"/>
        <n v="69"/>
        <n v="51.75"/>
        <n v="12.42"/>
        <n v="33.533999999999999"/>
        <n v="49.680000000000007"/>
        <n v="57.599999999999994"/>
        <n v="155.51999999999998"/>
        <n v="230.4"/>
        <n v="32.400000000000006"/>
        <n v="87.480000000000018"/>
        <n v="129.60000000000002"/>
        <n v="136"/>
        <n v="24.48"/>
        <n v="66.096000000000004"/>
        <n v="97.920000000000016"/>
        <n v="76"/>
        <n v="13.68"/>
        <n v="36.936"/>
        <n v="54.720000000000006"/>
        <n v="189"/>
        <n v="280"/>
        <n v="39"/>
        <n v="105.3"/>
        <n v="149.25"/>
        <n v="39.800000000000004"/>
        <n v="107.46000000000001"/>
        <n v="159.20000000000005"/>
        <n v="21.8"/>
        <n v="58.860000000000007"/>
        <n v="87.2"/>
        <n v="109"/>
        <n v="81.75"/>
        <n v="199"/>
        <n v="275.40000000000003"/>
        <n v="408"/>
        <n v="56"/>
        <n v="151.20000000000002"/>
        <n v="224"/>
        <n v="1614" u="1"/>
        <n v="2322" u="1"/>
        <n v="3030" u="1"/>
        <n v="1473" u="1"/>
        <n v="2040" u="1"/>
        <n v="2630" u="1"/>
        <n v="3256" u="1"/>
        <n v="2205" u="1"/>
        <n v="2548" u="1"/>
        <n v="1745" u="1"/>
        <n v="2335" u="1"/>
        <n v="1025" u="1"/>
        <n v="1320" u="1"/>
        <n v="1627" u="1"/>
        <n v="1556" u="1"/>
        <n v="1981" u="1"/>
        <n v="1238" u="1"/>
        <n v="1450" u="1"/>
        <n v="229.5" u="1"/>
        <n v="1389" u="1"/>
      </sharedItems>
    </cacheField>
  </cacheFields>
  <extLst>
    <ext xmlns:x14="http://schemas.microsoft.com/office/spreadsheetml/2009/9/main" uri="{725AE2AE-9491-48be-B2B4-4EB974FC3084}">
      <x14:pivotCacheDefinition pivotCacheId="23342925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0"/>
    <x v="2"/>
    <x v="1"/>
    <x v="0"/>
    <x v="1"/>
    <x v="1"/>
    <x v="1"/>
    <x v="0"/>
    <x v="0"/>
    <x v="2"/>
    <x v="1"/>
    <x v="1"/>
    <x v="1"/>
    <x v="0"/>
    <x v="1"/>
    <x v="0"/>
    <x v="0"/>
    <x v="0"/>
    <x v="0"/>
    <x v="0"/>
    <x v="0"/>
    <x v="0"/>
    <x v="1"/>
    <x v="0"/>
    <x v="0"/>
    <x v="1"/>
    <x v="1"/>
    <x v="1"/>
    <x v="1"/>
    <x v="1"/>
    <x v="1"/>
    <x v="1"/>
    <x v="1"/>
    <x v="1"/>
    <x v="1"/>
    <x v="1"/>
    <x v="1"/>
    <x v="1"/>
    <x v="1"/>
    <s v=" "/>
    <s v=" "/>
    <x v="1"/>
    <x v="1"/>
    <x v="1"/>
    <x v="1"/>
    <x v="1"/>
  </r>
  <r>
    <x v="0"/>
    <x v="3"/>
    <x v="1"/>
    <x v="0"/>
    <x v="1"/>
    <x v="1"/>
    <x v="1"/>
    <x v="0"/>
    <x v="0"/>
    <x v="3"/>
    <x v="1"/>
    <x v="2"/>
    <x v="2"/>
    <x v="0"/>
    <x v="1"/>
    <x v="0"/>
    <x v="0"/>
    <x v="0"/>
    <x v="0"/>
    <x v="0"/>
    <x v="0"/>
    <x v="0"/>
    <x v="2"/>
    <x v="0"/>
    <x v="0"/>
    <x v="1"/>
    <x v="1"/>
    <x v="1"/>
    <x v="1"/>
    <x v="1"/>
    <x v="1"/>
    <x v="1"/>
    <x v="2"/>
    <x v="1"/>
    <x v="1"/>
    <x v="1"/>
    <x v="1"/>
    <x v="1"/>
    <x v="1"/>
    <s v=" "/>
    <s v=" "/>
    <x v="1"/>
    <x v="1"/>
    <x v="2"/>
    <x v="1"/>
    <x v="2"/>
  </r>
  <r>
    <x v="0"/>
    <x v="4"/>
    <x v="1"/>
    <x v="0"/>
    <x v="1"/>
    <x v="1"/>
    <x v="1"/>
    <x v="0"/>
    <x v="0"/>
    <x v="3"/>
    <x v="1"/>
    <x v="3"/>
    <x v="3"/>
    <x v="0"/>
    <x v="1"/>
    <x v="0"/>
    <x v="0"/>
    <x v="0"/>
    <x v="0"/>
    <x v="0"/>
    <x v="0"/>
    <x v="0"/>
    <x v="3"/>
    <x v="0"/>
    <x v="0"/>
    <x v="1"/>
    <x v="1"/>
    <x v="1"/>
    <x v="1"/>
    <x v="1"/>
    <x v="1"/>
    <x v="1"/>
    <x v="3"/>
    <x v="1"/>
    <x v="1"/>
    <x v="1"/>
    <x v="1"/>
    <x v="1"/>
    <x v="1"/>
    <s v=" "/>
    <s v=" "/>
    <x v="1"/>
    <x v="1"/>
    <x v="3"/>
    <x v="1"/>
    <x v="3"/>
  </r>
  <r>
    <x v="0"/>
    <x v="5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6"/>
    <x v="1"/>
    <x v="1"/>
    <x v="1"/>
    <x v="1"/>
    <x v="0"/>
    <x v="0"/>
    <x v="0"/>
    <x v="2"/>
    <x v="1"/>
    <x v="4"/>
    <x v="1"/>
    <x v="0"/>
    <x v="0"/>
    <x v="0"/>
    <x v="0"/>
    <x v="0"/>
    <x v="0"/>
    <x v="0"/>
    <x v="1"/>
    <x v="0"/>
    <x v="4"/>
    <x v="0"/>
    <x v="0"/>
    <x v="1"/>
    <x v="1"/>
    <x v="1"/>
    <x v="1"/>
    <x v="1"/>
    <x v="1"/>
    <x v="1"/>
    <x v="5"/>
    <x v="1"/>
    <x v="1"/>
    <x v="1"/>
    <x v="1"/>
    <x v="1"/>
    <x v="1"/>
    <s v=" "/>
    <s v=" "/>
    <x v="1"/>
    <x v="1"/>
    <x v="1"/>
    <x v="1"/>
    <x v="1"/>
  </r>
  <r>
    <x v="0"/>
    <x v="7"/>
    <x v="1"/>
    <x v="1"/>
    <x v="1"/>
    <x v="1"/>
    <x v="0"/>
    <x v="0"/>
    <x v="0"/>
    <x v="3"/>
    <x v="1"/>
    <x v="5"/>
    <x v="2"/>
    <x v="0"/>
    <x v="0"/>
    <x v="0"/>
    <x v="0"/>
    <x v="0"/>
    <x v="0"/>
    <x v="0"/>
    <x v="1"/>
    <x v="0"/>
    <x v="5"/>
    <x v="0"/>
    <x v="0"/>
    <x v="1"/>
    <x v="1"/>
    <x v="1"/>
    <x v="1"/>
    <x v="1"/>
    <x v="1"/>
    <x v="1"/>
    <x v="6"/>
    <x v="1"/>
    <x v="1"/>
    <x v="1"/>
    <x v="1"/>
    <x v="1"/>
    <x v="1"/>
    <s v=" "/>
    <s v=" "/>
    <x v="1"/>
    <x v="1"/>
    <x v="2"/>
    <x v="1"/>
    <x v="2"/>
  </r>
  <r>
    <x v="0"/>
    <x v="8"/>
    <x v="1"/>
    <x v="1"/>
    <x v="1"/>
    <x v="1"/>
    <x v="0"/>
    <x v="0"/>
    <x v="0"/>
    <x v="3"/>
    <x v="1"/>
    <x v="6"/>
    <x v="3"/>
    <x v="0"/>
    <x v="0"/>
    <x v="0"/>
    <x v="0"/>
    <x v="0"/>
    <x v="0"/>
    <x v="0"/>
    <x v="1"/>
    <x v="0"/>
    <x v="6"/>
    <x v="0"/>
    <x v="0"/>
    <x v="1"/>
    <x v="1"/>
    <x v="1"/>
    <x v="1"/>
    <x v="1"/>
    <x v="1"/>
    <x v="1"/>
    <x v="7"/>
    <x v="1"/>
    <x v="1"/>
    <x v="1"/>
    <x v="1"/>
    <x v="1"/>
    <x v="1"/>
    <s v=" "/>
    <s v=" "/>
    <x v="1"/>
    <x v="1"/>
    <x v="3"/>
    <x v="1"/>
    <x v="3"/>
  </r>
  <r>
    <x v="0"/>
    <x v="9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10"/>
    <x v="1"/>
    <x v="1"/>
    <x v="1"/>
    <x v="0"/>
    <x v="1"/>
    <x v="0"/>
    <x v="0"/>
    <x v="2"/>
    <x v="1"/>
    <x v="7"/>
    <x v="1"/>
    <x v="0"/>
    <x v="0"/>
    <x v="0"/>
    <x v="0"/>
    <x v="0"/>
    <x v="1"/>
    <x v="0"/>
    <x v="0"/>
    <x v="0"/>
    <x v="7"/>
    <x v="0"/>
    <x v="0"/>
    <x v="1"/>
    <x v="1"/>
    <x v="1"/>
    <x v="1"/>
    <x v="1"/>
    <x v="1"/>
    <x v="1"/>
    <x v="8"/>
    <x v="1"/>
    <x v="1"/>
    <x v="1"/>
    <x v="1"/>
    <x v="1"/>
    <x v="1"/>
    <s v=" "/>
    <s v=" "/>
    <x v="1"/>
    <x v="1"/>
    <x v="1"/>
    <x v="1"/>
    <x v="1"/>
  </r>
  <r>
    <x v="0"/>
    <x v="11"/>
    <x v="1"/>
    <x v="1"/>
    <x v="1"/>
    <x v="0"/>
    <x v="1"/>
    <x v="0"/>
    <x v="0"/>
    <x v="3"/>
    <x v="1"/>
    <x v="8"/>
    <x v="2"/>
    <x v="0"/>
    <x v="0"/>
    <x v="0"/>
    <x v="0"/>
    <x v="0"/>
    <x v="1"/>
    <x v="0"/>
    <x v="0"/>
    <x v="0"/>
    <x v="8"/>
    <x v="0"/>
    <x v="0"/>
    <x v="1"/>
    <x v="1"/>
    <x v="1"/>
    <x v="1"/>
    <x v="1"/>
    <x v="1"/>
    <x v="1"/>
    <x v="9"/>
    <x v="1"/>
    <x v="1"/>
    <x v="1"/>
    <x v="1"/>
    <x v="1"/>
    <x v="1"/>
    <s v=" "/>
    <s v=" "/>
    <x v="1"/>
    <x v="1"/>
    <x v="2"/>
    <x v="1"/>
    <x v="2"/>
  </r>
  <r>
    <x v="0"/>
    <x v="12"/>
    <x v="1"/>
    <x v="1"/>
    <x v="1"/>
    <x v="0"/>
    <x v="1"/>
    <x v="0"/>
    <x v="0"/>
    <x v="3"/>
    <x v="1"/>
    <x v="9"/>
    <x v="3"/>
    <x v="0"/>
    <x v="0"/>
    <x v="0"/>
    <x v="0"/>
    <x v="0"/>
    <x v="1"/>
    <x v="0"/>
    <x v="0"/>
    <x v="0"/>
    <x v="9"/>
    <x v="0"/>
    <x v="0"/>
    <x v="1"/>
    <x v="1"/>
    <x v="1"/>
    <x v="1"/>
    <x v="1"/>
    <x v="1"/>
    <x v="1"/>
    <x v="10"/>
    <x v="1"/>
    <x v="1"/>
    <x v="1"/>
    <x v="1"/>
    <x v="1"/>
    <x v="1"/>
    <s v=" "/>
    <s v=" "/>
    <x v="1"/>
    <x v="1"/>
    <x v="3"/>
    <x v="1"/>
    <x v="3"/>
  </r>
  <r>
    <x v="0"/>
    <x v="13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14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15"/>
    <x v="1"/>
    <x v="0"/>
    <x v="0"/>
    <x v="0"/>
    <x v="0"/>
    <x v="0"/>
    <x v="0"/>
    <x v="3"/>
    <x v="2"/>
    <x v="10"/>
    <x v="4"/>
    <x v="0"/>
    <x v="1"/>
    <x v="0"/>
    <x v="1"/>
    <x v="1"/>
    <x v="1"/>
    <x v="1"/>
    <x v="2"/>
    <x v="1"/>
    <x v="10"/>
    <x v="0"/>
    <x v="0"/>
    <x v="1"/>
    <x v="1"/>
    <x v="1"/>
    <x v="1"/>
    <x v="3"/>
    <x v="3"/>
    <x v="3"/>
    <x v="11"/>
    <x v="3"/>
    <x v="3"/>
    <x v="3"/>
    <x v="1"/>
    <x v="1"/>
    <x v="1"/>
    <s v=" "/>
    <s v=" "/>
    <x v="1"/>
    <x v="1"/>
    <x v="2"/>
    <x v="1"/>
    <x v="5"/>
  </r>
  <r>
    <x v="0"/>
    <x v="16"/>
    <x v="1"/>
    <x v="0"/>
    <x v="0"/>
    <x v="0"/>
    <x v="0"/>
    <x v="0"/>
    <x v="0"/>
    <x v="3"/>
    <x v="2"/>
    <x v="11"/>
    <x v="5"/>
    <x v="0"/>
    <x v="1"/>
    <x v="0"/>
    <x v="1"/>
    <x v="1"/>
    <x v="1"/>
    <x v="1"/>
    <x v="2"/>
    <x v="1"/>
    <x v="11"/>
    <x v="0"/>
    <x v="0"/>
    <x v="1"/>
    <x v="1"/>
    <x v="1"/>
    <x v="1"/>
    <x v="3"/>
    <x v="3"/>
    <x v="3"/>
    <x v="12"/>
    <x v="3"/>
    <x v="3"/>
    <x v="3"/>
    <x v="1"/>
    <x v="1"/>
    <x v="1"/>
    <s v=" "/>
    <s v=" "/>
    <x v="1"/>
    <x v="1"/>
    <x v="3"/>
    <x v="1"/>
    <x v="6"/>
  </r>
  <r>
    <x v="0"/>
    <x v="17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18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19"/>
    <x v="1"/>
    <x v="0"/>
    <x v="0"/>
    <x v="0"/>
    <x v="0"/>
    <x v="0"/>
    <x v="0"/>
    <x v="3"/>
    <x v="3"/>
    <x v="12"/>
    <x v="6"/>
    <x v="0"/>
    <x v="1"/>
    <x v="0"/>
    <x v="1"/>
    <x v="2"/>
    <x v="1"/>
    <x v="2"/>
    <x v="3"/>
    <x v="1"/>
    <x v="12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7"/>
  </r>
  <r>
    <x v="0"/>
    <x v="20"/>
    <x v="1"/>
    <x v="0"/>
    <x v="0"/>
    <x v="0"/>
    <x v="0"/>
    <x v="0"/>
    <x v="0"/>
    <x v="3"/>
    <x v="3"/>
    <x v="13"/>
    <x v="7"/>
    <x v="0"/>
    <x v="1"/>
    <x v="0"/>
    <x v="1"/>
    <x v="2"/>
    <x v="1"/>
    <x v="2"/>
    <x v="3"/>
    <x v="1"/>
    <x v="13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8"/>
  </r>
  <r>
    <x v="0"/>
    <x v="21"/>
    <x v="1"/>
    <x v="0"/>
    <x v="0"/>
    <x v="0"/>
    <x v="0"/>
    <x v="0"/>
    <x v="0"/>
    <x v="3"/>
    <x v="3"/>
    <x v="14"/>
    <x v="8"/>
    <x v="0"/>
    <x v="1"/>
    <x v="0"/>
    <x v="1"/>
    <x v="2"/>
    <x v="1"/>
    <x v="2"/>
    <x v="3"/>
    <x v="1"/>
    <x v="14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9"/>
  </r>
  <r>
    <x v="0"/>
    <x v="22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23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24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25"/>
    <x v="1"/>
    <x v="1"/>
    <x v="1"/>
    <x v="0"/>
    <x v="0"/>
    <x v="0"/>
    <x v="0"/>
    <x v="3"/>
    <x v="4"/>
    <x v="15"/>
    <x v="9"/>
    <x v="0"/>
    <x v="0"/>
    <x v="0"/>
    <x v="0"/>
    <x v="0"/>
    <x v="2"/>
    <x v="0"/>
    <x v="2"/>
    <x v="2"/>
    <x v="15"/>
    <x v="0"/>
    <x v="0"/>
    <x v="1"/>
    <x v="1"/>
    <x v="1"/>
    <x v="1"/>
    <x v="1"/>
    <x v="5"/>
    <x v="5"/>
    <x v="14"/>
    <x v="1"/>
    <x v="1"/>
    <x v="1"/>
    <x v="1"/>
    <x v="1"/>
    <x v="1"/>
    <s v=" "/>
    <s v=" "/>
    <x v="1"/>
    <x v="1"/>
    <x v="2"/>
    <x v="1"/>
    <x v="10"/>
  </r>
  <r>
    <x v="0"/>
    <x v="26"/>
    <x v="1"/>
    <x v="1"/>
    <x v="1"/>
    <x v="0"/>
    <x v="0"/>
    <x v="0"/>
    <x v="0"/>
    <x v="3"/>
    <x v="4"/>
    <x v="16"/>
    <x v="10"/>
    <x v="0"/>
    <x v="0"/>
    <x v="0"/>
    <x v="0"/>
    <x v="0"/>
    <x v="2"/>
    <x v="0"/>
    <x v="2"/>
    <x v="2"/>
    <x v="16"/>
    <x v="0"/>
    <x v="0"/>
    <x v="1"/>
    <x v="1"/>
    <x v="1"/>
    <x v="1"/>
    <x v="1"/>
    <x v="5"/>
    <x v="5"/>
    <x v="15"/>
    <x v="1"/>
    <x v="1"/>
    <x v="1"/>
    <x v="1"/>
    <x v="1"/>
    <x v="1"/>
    <s v=" "/>
    <s v=" "/>
    <x v="1"/>
    <x v="1"/>
    <x v="3"/>
    <x v="1"/>
    <x v="11"/>
  </r>
  <r>
    <x v="0"/>
    <x v="27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28"/>
    <x v="1"/>
    <x v="0"/>
    <x v="0"/>
    <x v="1"/>
    <x v="1"/>
    <x v="0"/>
    <x v="0"/>
    <x v="3"/>
    <x v="4"/>
    <x v="17"/>
    <x v="9"/>
    <x v="0"/>
    <x v="1"/>
    <x v="0"/>
    <x v="1"/>
    <x v="3"/>
    <x v="0"/>
    <x v="0"/>
    <x v="0"/>
    <x v="0"/>
    <x v="17"/>
    <x v="0"/>
    <x v="0"/>
    <x v="1"/>
    <x v="1"/>
    <x v="1"/>
    <x v="1"/>
    <x v="1"/>
    <x v="5"/>
    <x v="5"/>
    <x v="16"/>
    <x v="1"/>
    <x v="1"/>
    <x v="1"/>
    <x v="1"/>
    <x v="1"/>
    <x v="1"/>
    <s v=" "/>
    <s v=" "/>
    <x v="1"/>
    <x v="1"/>
    <x v="2"/>
    <x v="1"/>
    <x v="10"/>
  </r>
  <r>
    <x v="0"/>
    <x v="29"/>
    <x v="1"/>
    <x v="0"/>
    <x v="0"/>
    <x v="1"/>
    <x v="1"/>
    <x v="0"/>
    <x v="0"/>
    <x v="3"/>
    <x v="4"/>
    <x v="18"/>
    <x v="10"/>
    <x v="0"/>
    <x v="1"/>
    <x v="0"/>
    <x v="1"/>
    <x v="3"/>
    <x v="0"/>
    <x v="0"/>
    <x v="0"/>
    <x v="0"/>
    <x v="18"/>
    <x v="0"/>
    <x v="0"/>
    <x v="1"/>
    <x v="1"/>
    <x v="1"/>
    <x v="1"/>
    <x v="3"/>
    <x v="6"/>
    <x v="6"/>
    <x v="17"/>
    <x v="5"/>
    <x v="1"/>
    <x v="5"/>
    <x v="1"/>
    <x v="1"/>
    <x v="1"/>
    <s v=" "/>
    <s v=" "/>
    <x v="1"/>
    <x v="1"/>
    <x v="3"/>
    <x v="1"/>
    <x v="11"/>
  </r>
  <r>
    <x v="0"/>
    <x v="30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31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32"/>
    <x v="1"/>
    <x v="0"/>
    <x v="0"/>
    <x v="1"/>
    <x v="0"/>
    <x v="0"/>
    <x v="0"/>
    <x v="3"/>
    <x v="5"/>
    <x v="19"/>
    <x v="11"/>
    <x v="0"/>
    <x v="1"/>
    <x v="0"/>
    <x v="2"/>
    <x v="3"/>
    <x v="0"/>
    <x v="0"/>
    <x v="4"/>
    <x v="0"/>
    <x v="19"/>
    <x v="0"/>
    <x v="0"/>
    <x v="1"/>
    <x v="1"/>
    <x v="1"/>
    <x v="1"/>
    <x v="3"/>
    <x v="6"/>
    <x v="6"/>
    <x v="18"/>
    <x v="5"/>
    <x v="1"/>
    <x v="5"/>
    <x v="1"/>
    <x v="1"/>
    <x v="1"/>
    <s v=" "/>
    <s v=" "/>
    <x v="1"/>
    <x v="1"/>
    <x v="2"/>
    <x v="1"/>
    <x v="12"/>
  </r>
  <r>
    <x v="0"/>
    <x v="33"/>
    <x v="1"/>
    <x v="0"/>
    <x v="0"/>
    <x v="1"/>
    <x v="0"/>
    <x v="0"/>
    <x v="0"/>
    <x v="3"/>
    <x v="5"/>
    <x v="20"/>
    <x v="12"/>
    <x v="0"/>
    <x v="1"/>
    <x v="0"/>
    <x v="2"/>
    <x v="3"/>
    <x v="0"/>
    <x v="0"/>
    <x v="4"/>
    <x v="0"/>
    <x v="20"/>
    <x v="0"/>
    <x v="0"/>
    <x v="1"/>
    <x v="1"/>
    <x v="1"/>
    <x v="1"/>
    <x v="3"/>
    <x v="6"/>
    <x v="6"/>
    <x v="19"/>
    <x v="5"/>
    <x v="1"/>
    <x v="5"/>
    <x v="1"/>
    <x v="1"/>
    <x v="1"/>
    <s v=" "/>
    <s v=" "/>
    <x v="1"/>
    <x v="1"/>
    <x v="3"/>
    <x v="1"/>
    <x v="13"/>
  </r>
  <r>
    <x v="0"/>
    <x v="34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35"/>
    <x v="1"/>
    <x v="1"/>
    <x v="0"/>
    <x v="0"/>
    <x v="0"/>
    <x v="0"/>
    <x v="0"/>
    <x v="3"/>
    <x v="5"/>
    <x v="21"/>
    <x v="11"/>
    <x v="0"/>
    <x v="0"/>
    <x v="0"/>
    <x v="3"/>
    <x v="0"/>
    <x v="3"/>
    <x v="1"/>
    <x v="5"/>
    <x v="3"/>
    <x v="21"/>
    <x v="0"/>
    <x v="0"/>
    <x v="1"/>
    <x v="1"/>
    <x v="1"/>
    <x v="1"/>
    <x v="3"/>
    <x v="6"/>
    <x v="6"/>
    <x v="20"/>
    <x v="5"/>
    <x v="1"/>
    <x v="5"/>
    <x v="1"/>
    <x v="1"/>
    <x v="1"/>
    <s v=" "/>
    <s v=" "/>
    <x v="1"/>
    <x v="1"/>
    <x v="2"/>
    <x v="1"/>
    <x v="12"/>
  </r>
  <r>
    <x v="0"/>
    <x v="36"/>
    <x v="1"/>
    <x v="1"/>
    <x v="0"/>
    <x v="0"/>
    <x v="0"/>
    <x v="0"/>
    <x v="0"/>
    <x v="3"/>
    <x v="5"/>
    <x v="22"/>
    <x v="12"/>
    <x v="0"/>
    <x v="0"/>
    <x v="0"/>
    <x v="3"/>
    <x v="0"/>
    <x v="3"/>
    <x v="1"/>
    <x v="5"/>
    <x v="3"/>
    <x v="22"/>
    <x v="0"/>
    <x v="0"/>
    <x v="1"/>
    <x v="1"/>
    <x v="1"/>
    <x v="1"/>
    <x v="3"/>
    <x v="6"/>
    <x v="6"/>
    <x v="21"/>
    <x v="5"/>
    <x v="1"/>
    <x v="5"/>
    <x v="1"/>
    <x v="1"/>
    <x v="1"/>
    <s v=" "/>
    <s v=" "/>
    <x v="1"/>
    <x v="1"/>
    <x v="3"/>
    <x v="1"/>
    <x v="13"/>
  </r>
  <r>
    <x v="0"/>
    <x v="37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38"/>
    <x v="1"/>
    <x v="1"/>
    <x v="1"/>
    <x v="1"/>
    <x v="0"/>
    <x v="0"/>
    <x v="0"/>
    <x v="3"/>
    <x v="5"/>
    <x v="23"/>
    <x v="11"/>
    <x v="0"/>
    <x v="0"/>
    <x v="0"/>
    <x v="0"/>
    <x v="0"/>
    <x v="0"/>
    <x v="0"/>
    <x v="6"/>
    <x v="0"/>
    <x v="23"/>
    <x v="0"/>
    <x v="0"/>
    <x v="1"/>
    <x v="1"/>
    <x v="1"/>
    <x v="1"/>
    <x v="3"/>
    <x v="6"/>
    <x v="6"/>
    <x v="22"/>
    <x v="5"/>
    <x v="1"/>
    <x v="5"/>
    <x v="1"/>
    <x v="1"/>
    <x v="1"/>
    <s v=" "/>
    <s v=" "/>
    <x v="1"/>
    <x v="1"/>
    <x v="2"/>
    <x v="1"/>
    <x v="12"/>
  </r>
  <r>
    <x v="0"/>
    <x v="39"/>
    <x v="1"/>
    <x v="1"/>
    <x v="1"/>
    <x v="1"/>
    <x v="0"/>
    <x v="0"/>
    <x v="0"/>
    <x v="3"/>
    <x v="5"/>
    <x v="24"/>
    <x v="12"/>
    <x v="0"/>
    <x v="0"/>
    <x v="0"/>
    <x v="0"/>
    <x v="0"/>
    <x v="0"/>
    <x v="0"/>
    <x v="6"/>
    <x v="0"/>
    <x v="24"/>
    <x v="0"/>
    <x v="0"/>
    <x v="1"/>
    <x v="1"/>
    <x v="1"/>
    <x v="1"/>
    <x v="3"/>
    <x v="6"/>
    <x v="6"/>
    <x v="23"/>
    <x v="5"/>
    <x v="1"/>
    <x v="5"/>
    <x v="1"/>
    <x v="1"/>
    <x v="1"/>
    <s v=" "/>
    <s v=" "/>
    <x v="1"/>
    <x v="1"/>
    <x v="3"/>
    <x v="1"/>
    <x v="13"/>
  </r>
  <r>
    <x v="0"/>
    <x v="40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41"/>
    <x v="1"/>
    <x v="1"/>
    <x v="1"/>
    <x v="0"/>
    <x v="0"/>
    <x v="0"/>
    <x v="0"/>
    <x v="3"/>
    <x v="5"/>
    <x v="25"/>
    <x v="11"/>
    <x v="0"/>
    <x v="0"/>
    <x v="0"/>
    <x v="0"/>
    <x v="0"/>
    <x v="4"/>
    <x v="0"/>
    <x v="7"/>
    <x v="2"/>
    <x v="25"/>
    <x v="0"/>
    <x v="0"/>
    <x v="1"/>
    <x v="1"/>
    <x v="1"/>
    <x v="1"/>
    <x v="3"/>
    <x v="6"/>
    <x v="6"/>
    <x v="24"/>
    <x v="5"/>
    <x v="1"/>
    <x v="5"/>
    <x v="1"/>
    <x v="1"/>
    <x v="1"/>
    <s v=" "/>
    <s v=" "/>
    <x v="1"/>
    <x v="1"/>
    <x v="2"/>
    <x v="1"/>
    <x v="12"/>
  </r>
  <r>
    <x v="0"/>
    <x v="42"/>
    <x v="1"/>
    <x v="1"/>
    <x v="1"/>
    <x v="0"/>
    <x v="0"/>
    <x v="0"/>
    <x v="0"/>
    <x v="3"/>
    <x v="5"/>
    <x v="26"/>
    <x v="12"/>
    <x v="0"/>
    <x v="0"/>
    <x v="0"/>
    <x v="0"/>
    <x v="0"/>
    <x v="4"/>
    <x v="0"/>
    <x v="7"/>
    <x v="2"/>
    <x v="26"/>
    <x v="0"/>
    <x v="0"/>
    <x v="1"/>
    <x v="1"/>
    <x v="1"/>
    <x v="1"/>
    <x v="3"/>
    <x v="6"/>
    <x v="6"/>
    <x v="25"/>
    <x v="5"/>
    <x v="1"/>
    <x v="5"/>
    <x v="1"/>
    <x v="1"/>
    <x v="1"/>
    <s v=" "/>
    <s v=" "/>
    <x v="1"/>
    <x v="1"/>
    <x v="3"/>
    <x v="1"/>
    <x v="13"/>
  </r>
  <r>
    <x v="0"/>
    <x v="43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44"/>
    <x v="1"/>
    <x v="1"/>
    <x v="1"/>
    <x v="0"/>
    <x v="1"/>
    <x v="0"/>
    <x v="0"/>
    <x v="3"/>
    <x v="5"/>
    <x v="27"/>
    <x v="11"/>
    <x v="0"/>
    <x v="0"/>
    <x v="0"/>
    <x v="0"/>
    <x v="0"/>
    <x v="5"/>
    <x v="0"/>
    <x v="0"/>
    <x v="0"/>
    <x v="27"/>
    <x v="0"/>
    <x v="0"/>
    <x v="1"/>
    <x v="1"/>
    <x v="1"/>
    <x v="1"/>
    <x v="3"/>
    <x v="6"/>
    <x v="6"/>
    <x v="26"/>
    <x v="5"/>
    <x v="1"/>
    <x v="5"/>
    <x v="1"/>
    <x v="1"/>
    <x v="1"/>
    <s v=" "/>
    <s v=" "/>
    <x v="1"/>
    <x v="1"/>
    <x v="2"/>
    <x v="1"/>
    <x v="12"/>
  </r>
  <r>
    <x v="0"/>
    <x v="45"/>
    <x v="1"/>
    <x v="1"/>
    <x v="1"/>
    <x v="0"/>
    <x v="1"/>
    <x v="0"/>
    <x v="0"/>
    <x v="3"/>
    <x v="5"/>
    <x v="28"/>
    <x v="12"/>
    <x v="0"/>
    <x v="0"/>
    <x v="0"/>
    <x v="0"/>
    <x v="0"/>
    <x v="5"/>
    <x v="0"/>
    <x v="0"/>
    <x v="0"/>
    <x v="28"/>
    <x v="0"/>
    <x v="0"/>
    <x v="1"/>
    <x v="1"/>
    <x v="1"/>
    <x v="1"/>
    <x v="3"/>
    <x v="6"/>
    <x v="6"/>
    <x v="27"/>
    <x v="5"/>
    <x v="1"/>
    <x v="5"/>
    <x v="1"/>
    <x v="1"/>
    <x v="1"/>
    <s v=" "/>
    <s v=" "/>
    <x v="1"/>
    <x v="1"/>
    <x v="3"/>
    <x v="1"/>
    <x v="13"/>
  </r>
  <r>
    <x v="0"/>
    <x v="46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47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48"/>
    <x v="1"/>
    <x v="0"/>
    <x v="0"/>
    <x v="0"/>
    <x v="0"/>
    <x v="0"/>
    <x v="0"/>
    <x v="3"/>
    <x v="3"/>
    <x v="29"/>
    <x v="13"/>
    <x v="0"/>
    <x v="1"/>
    <x v="0"/>
    <x v="1"/>
    <x v="4"/>
    <x v="1"/>
    <x v="2"/>
    <x v="8"/>
    <x v="1"/>
    <x v="2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14"/>
  </r>
  <r>
    <x v="0"/>
    <x v="49"/>
    <x v="1"/>
    <x v="0"/>
    <x v="0"/>
    <x v="0"/>
    <x v="0"/>
    <x v="0"/>
    <x v="0"/>
    <x v="3"/>
    <x v="3"/>
    <x v="30"/>
    <x v="14"/>
    <x v="0"/>
    <x v="1"/>
    <x v="0"/>
    <x v="1"/>
    <x v="4"/>
    <x v="1"/>
    <x v="2"/>
    <x v="8"/>
    <x v="1"/>
    <x v="3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15"/>
  </r>
  <r>
    <x v="0"/>
    <x v="50"/>
    <x v="1"/>
    <x v="0"/>
    <x v="0"/>
    <x v="0"/>
    <x v="0"/>
    <x v="0"/>
    <x v="0"/>
    <x v="3"/>
    <x v="3"/>
    <x v="31"/>
    <x v="15"/>
    <x v="0"/>
    <x v="1"/>
    <x v="0"/>
    <x v="1"/>
    <x v="4"/>
    <x v="1"/>
    <x v="2"/>
    <x v="8"/>
    <x v="1"/>
    <x v="3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16"/>
  </r>
  <r>
    <x v="0"/>
    <x v="51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52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53"/>
    <x v="1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54"/>
    <x v="1"/>
    <x v="0"/>
    <x v="0"/>
    <x v="1"/>
    <x v="1"/>
    <x v="0"/>
    <x v="0"/>
    <x v="11"/>
    <x v="4"/>
    <x v="32"/>
    <x v="16"/>
    <x v="0"/>
    <x v="1"/>
    <x v="0"/>
    <x v="1"/>
    <x v="3"/>
    <x v="0"/>
    <x v="0"/>
    <x v="0"/>
    <x v="0"/>
    <x v="32"/>
    <x v="0"/>
    <x v="0"/>
    <x v="1"/>
    <x v="1"/>
    <x v="4"/>
    <x v="1"/>
    <x v="5"/>
    <x v="7"/>
    <x v="7"/>
    <x v="28"/>
    <x v="6"/>
    <x v="1"/>
    <x v="1"/>
    <x v="1"/>
    <x v="1"/>
    <x v="1"/>
    <s v=" "/>
    <s v=" "/>
    <x v="1"/>
    <x v="1"/>
    <x v="1"/>
    <x v="1"/>
    <x v="17"/>
  </r>
  <r>
    <x v="0"/>
    <x v="55"/>
    <x v="1"/>
    <x v="0"/>
    <x v="0"/>
    <x v="1"/>
    <x v="1"/>
    <x v="0"/>
    <x v="0"/>
    <x v="3"/>
    <x v="4"/>
    <x v="33"/>
    <x v="17"/>
    <x v="0"/>
    <x v="1"/>
    <x v="0"/>
    <x v="1"/>
    <x v="3"/>
    <x v="0"/>
    <x v="0"/>
    <x v="0"/>
    <x v="0"/>
    <x v="33"/>
    <x v="0"/>
    <x v="0"/>
    <x v="1"/>
    <x v="1"/>
    <x v="4"/>
    <x v="1"/>
    <x v="5"/>
    <x v="7"/>
    <x v="7"/>
    <x v="29"/>
    <x v="6"/>
    <x v="1"/>
    <x v="1"/>
    <x v="1"/>
    <x v="1"/>
    <x v="1"/>
    <s v=" "/>
    <s v=" "/>
    <x v="1"/>
    <x v="1"/>
    <x v="2"/>
    <x v="1"/>
    <x v="18"/>
  </r>
  <r>
    <x v="0"/>
    <x v="56"/>
    <x v="1"/>
    <x v="0"/>
    <x v="0"/>
    <x v="1"/>
    <x v="1"/>
    <x v="0"/>
    <x v="0"/>
    <x v="3"/>
    <x v="4"/>
    <x v="34"/>
    <x v="18"/>
    <x v="0"/>
    <x v="1"/>
    <x v="0"/>
    <x v="1"/>
    <x v="3"/>
    <x v="0"/>
    <x v="0"/>
    <x v="0"/>
    <x v="0"/>
    <x v="34"/>
    <x v="0"/>
    <x v="0"/>
    <x v="1"/>
    <x v="1"/>
    <x v="4"/>
    <x v="1"/>
    <x v="5"/>
    <x v="7"/>
    <x v="7"/>
    <x v="30"/>
    <x v="6"/>
    <x v="1"/>
    <x v="1"/>
    <x v="1"/>
    <x v="1"/>
    <x v="1"/>
    <s v=" "/>
    <s v=" "/>
    <x v="1"/>
    <x v="1"/>
    <x v="3"/>
    <x v="1"/>
    <x v="19"/>
  </r>
  <r>
    <x v="0"/>
    <x v="57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58"/>
    <x v="1"/>
    <x v="1"/>
    <x v="0"/>
    <x v="0"/>
    <x v="0"/>
    <x v="0"/>
    <x v="0"/>
    <x v="11"/>
    <x v="4"/>
    <x v="35"/>
    <x v="16"/>
    <x v="0"/>
    <x v="0"/>
    <x v="0"/>
    <x v="0"/>
    <x v="3"/>
    <x v="1"/>
    <x v="2"/>
    <x v="9"/>
    <x v="1"/>
    <x v="35"/>
    <x v="0"/>
    <x v="0"/>
    <x v="1"/>
    <x v="1"/>
    <x v="4"/>
    <x v="1"/>
    <x v="5"/>
    <x v="7"/>
    <x v="7"/>
    <x v="31"/>
    <x v="6"/>
    <x v="1"/>
    <x v="1"/>
    <x v="1"/>
    <x v="1"/>
    <x v="1"/>
    <s v=" "/>
    <s v=" "/>
    <x v="1"/>
    <x v="1"/>
    <x v="1"/>
    <x v="1"/>
    <x v="17"/>
  </r>
  <r>
    <x v="0"/>
    <x v="59"/>
    <x v="1"/>
    <x v="1"/>
    <x v="0"/>
    <x v="0"/>
    <x v="0"/>
    <x v="0"/>
    <x v="0"/>
    <x v="3"/>
    <x v="4"/>
    <x v="36"/>
    <x v="17"/>
    <x v="0"/>
    <x v="0"/>
    <x v="0"/>
    <x v="0"/>
    <x v="3"/>
    <x v="1"/>
    <x v="2"/>
    <x v="9"/>
    <x v="1"/>
    <x v="36"/>
    <x v="0"/>
    <x v="0"/>
    <x v="1"/>
    <x v="1"/>
    <x v="4"/>
    <x v="1"/>
    <x v="5"/>
    <x v="7"/>
    <x v="7"/>
    <x v="32"/>
    <x v="6"/>
    <x v="1"/>
    <x v="1"/>
    <x v="1"/>
    <x v="1"/>
    <x v="1"/>
    <s v=" "/>
    <s v=" "/>
    <x v="1"/>
    <x v="1"/>
    <x v="2"/>
    <x v="1"/>
    <x v="18"/>
  </r>
  <r>
    <x v="0"/>
    <x v="60"/>
    <x v="1"/>
    <x v="1"/>
    <x v="0"/>
    <x v="0"/>
    <x v="0"/>
    <x v="0"/>
    <x v="0"/>
    <x v="3"/>
    <x v="4"/>
    <x v="37"/>
    <x v="18"/>
    <x v="0"/>
    <x v="0"/>
    <x v="0"/>
    <x v="0"/>
    <x v="3"/>
    <x v="1"/>
    <x v="2"/>
    <x v="9"/>
    <x v="1"/>
    <x v="37"/>
    <x v="0"/>
    <x v="0"/>
    <x v="1"/>
    <x v="1"/>
    <x v="4"/>
    <x v="1"/>
    <x v="5"/>
    <x v="7"/>
    <x v="7"/>
    <x v="33"/>
    <x v="6"/>
    <x v="1"/>
    <x v="1"/>
    <x v="1"/>
    <x v="1"/>
    <x v="1"/>
    <s v=" "/>
    <s v=" "/>
    <x v="1"/>
    <x v="1"/>
    <x v="3"/>
    <x v="1"/>
    <x v="19"/>
  </r>
  <r>
    <x v="0"/>
    <x v="61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62"/>
    <x v="1"/>
    <x v="1"/>
    <x v="0"/>
    <x v="1"/>
    <x v="1"/>
    <x v="0"/>
    <x v="0"/>
    <x v="11"/>
    <x v="4"/>
    <x v="38"/>
    <x v="16"/>
    <x v="0"/>
    <x v="0"/>
    <x v="0"/>
    <x v="0"/>
    <x v="5"/>
    <x v="0"/>
    <x v="0"/>
    <x v="0"/>
    <x v="0"/>
    <x v="38"/>
    <x v="0"/>
    <x v="0"/>
    <x v="1"/>
    <x v="1"/>
    <x v="4"/>
    <x v="1"/>
    <x v="5"/>
    <x v="7"/>
    <x v="7"/>
    <x v="34"/>
    <x v="6"/>
    <x v="1"/>
    <x v="1"/>
    <x v="1"/>
    <x v="1"/>
    <x v="1"/>
    <s v=" "/>
    <s v=" "/>
    <x v="1"/>
    <x v="1"/>
    <x v="1"/>
    <x v="1"/>
    <x v="17"/>
  </r>
  <r>
    <x v="0"/>
    <x v="63"/>
    <x v="1"/>
    <x v="1"/>
    <x v="0"/>
    <x v="1"/>
    <x v="1"/>
    <x v="0"/>
    <x v="0"/>
    <x v="3"/>
    <x v="4"/>
    <x v="39"/>
    <x v="17"/>
    <x v="0"/>
    <x v="0"/>
    <x v="0"/>
    <x v="0"/>
    <x v="5"/>
    <x v="0"/>
    <x v="0"/>
    <x v="0"/>
    <x v="0"/>
    <x v="39"/>
    <x v="0"/>
    <x v="0"/>
    <x v="1"/>
    <x v="1"/>
    <x v="4"/>
    <x v="1"/>
    <x v="5"/>
    <x v="7"/>
    <x v="7"/>
    <x v="35"/>
    <x v="6"/>
    <x v="1"/>
    <x v="1"/>
    <x v="1"/>
    <x v="1"/>
    <x v="1"/>
    <s v=" "/>
    <s v=" "/>
    <x v="1"/>
    <x v="1"/>
    <x v="2"/>
    <x v="1"/>
    <x v="18"/>
  </r>
  <r>
    <x v="0"/>
    <x v="64"/>
    <x v="1"/>
    <x v="1"/>
    <x v="0"/>
    <x v="1"/>
    <x v="1"/>
    <x v="0"/>
    <x v="0"/>
    <x v="3"/>
    <x v="4"/>
    <x v="40"/>
    <x v="18"/>
    <x v="0"/>
    <x v="0"/>
    <x v="0"/>
    <x v="0"/>
    <x v="5"/>
    <x v="0"/>
    <x v="0"/>
    <x v="0"/>
    <x v="0"/>
    <x v="40"/>
    <x v="0"/>
    <x v="0"/>
    <x v="1"/>
    <x v="1"/>
    <x v="4"/>
    <x v="1"/>
    <x v="5"/>
    <x v="7"/>
    <x v="7"/>
    <x v="36"/>
    <x v="6"/>
    <x v="1"/>
    <x v="1"/>
    <x v="1"/>
    <x v="1"/>
    <x v="1"/>
    <s v=" "/>
    <s v=" "/>
    <x v="1"/>
    <x v="1"/>
    <x v="3"/>
    <x v="1"/>
    <x v="19"/>
  </r>
  <r>
    <x v="0"/>
    <x v="65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66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67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68"/>
    <x v="1"/>
    <x v="0"/>
    <x v="1"/>
    <x v="1"/>
    <x v="1"/>
    <x v="0"/>
    <x v="0"/>
    <x v="13"/>
    <x v="4"/>
    <x v="41"/>
    <x v="17"/>
    <x v="0"/>
    <x v="1"/>
    <x v="0"/>
    <x v="0"/>
    <x v="0"/>
    <x v="0"/>
    <x v="0"/>
    <x v="0"/>
    <x v="0"/>
    <x v="41"/>
    <x v="0"/>
    <x v="0"/>
    <x v="1"/>
    <x v="1"/>
    <x v="4"/>
    <x v="1"/>
    <x v="5"/>
    <x v="7"/>
    <x v="7"/>
    <x v="37"/>
    <x v="6"/>
    <x v="1"/>
    <x v="1"/>
    <x v="1"/>
    <x v="1"/>
    <x v="1"/>
    <s v=" "/>
    <s v=" "/>
    <x v="1"/>
    <x v="1"/>
    <x v="1"/>
    <x v="1"/>
    <x v="18"/>
  </r>
  <r>
    <x v="0"/>
    <x v="69"/>
    <x v="1"/>
    <x v="0"/>
    <x v="1"/>
    <x v="1"/>
    <x v="1"/>
    <x v="0"/>
    <x v="0"/>
    <x v="3"/>
    <x v="4"/>
    <x v="42"/>
    <x v="18"/>
    <x v="0"/>
    <x v="1"/>
    <x v="0"/>
    <x v="0"/>
    <x v="0"/>
    <x v="0"/>
    <x v="0"/>
    <x v="0"/>
    <x v="0"/>
    <x v="42"/>
    <x v="0"/>
    <x v="0"/>
    <x v="1"/>
    <x v="1"/>
    <x v="4"/>
    <x v="1"/>
    <x v="5"/>
    <x v="7"/>
    <x v="7"/>
    <x v="38"/>
    <x v="6"/>
    <x v="1"/>
    <x v="1"/>
    <x v="1"/>
    <x v="1"/>
    <x v="1"/>
    <s v=" "/>
    <s v=" "/>
    <x v="1"/>
    <x v="1"/>
    <x v="2"/>
    <x v="1"/>
    <x v="19"/>
  </r>
  <r>
    <x v="0"/>
    <x v="70"/>
    <x v="1"/>
    <x v="0"/>
    <x v="1"/>
    <x v="1"/>
    <x v="1"/>
    <x v="0"/>
    <x v="0"/>
    <x v="3"/>
    <x v="4"/>
    <x v="43"/>
    <x v="19"/>
    <x v="0"/>
    <x v="1"/>
    <x v="0"/>
    <x v="0"/>
    <x v="0"/>
    <x v="0"/>
    <x v="0"/>
    <x v="0"/>
    <x v="0"/>
    <x v="43"/>
    <x v="0"/>
    <x v="0"/>
    <x v="1"/>
    <x v="1"/>
    <x v="4"/>
    <x v="1"/>
    <x v="5"/>
    <x v="7"/>
    <x v="7"/>
    <x v="39"/>
    <x v="6"/>
    <x v="1"/>
    <x v="1"/>
    <x v="1"/>
    <x v="1"/>
    <x v="1"/>
    <s v=" "/>
    <s v=" "/>
    <x v="1"/>
    <x v="1"/>
    <x v="3"/>
    <x v="1"/>
    <x v="20"/>
  </r>
  <r>
    <x v="0"/>
    <x v="71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72"/>
    <x v="1"/>
    <x v="1"/>
    <x v="1"/>
    <x v="0"/>
    <x v="0"/>
    <x v="0"/>
    <x v="0"/>
    <x v="13"/>
    <x v="4"/>
    <x v="44"/>
    <x v="17"/>
    <x v="0"/>
    <x v="0"/>
    <x v="0"/>
    <x v="0"/>
    <x v="0"/>
    <x v="1"/>
    <x v="0"/>
    <x v="10"/>
    <x v="2"/>
    <x v="44"/>
    <x v="0"/>
    <x v="0"/>
    <x v="1"/>
    <x v="1"/>
    <x v="4"/>
    <x v="1"/>
    <x v="5"/>
    <x v="7"/>
    <x v="7"/>
    <x v="40"/>
    <x v="6"/>
    <x v="1"/>
    <x v="1"/>
    <x v="1"/>
    <x v="1"/>
    <x v="1"/>
    <s v=" "/>
    <s v=" "/>
    <x v="1"/>
    <x v="1"/>
    <x v="1"/>
    <x v="1"/>
    <x v="18"/>
  </r>
  <r>
    <x v="0"/>
    <x v="73"/>
    <x v="1"/>
    <x v="1"/>
    <x v="1"/>
    <x v="0"/>
    <x v="0"/>
    <x v="0"/>
    <x v="0"/>
    <x v="3"/>
    <x v="4"/>
    <x v="45"/>
    <x v="18"/>
    <x v="0"/>
    <x v="0"/>
    <x v="0"/>
    <x v="0"/>
    <x v="0"/>
    <x v="1"/>
    <x v="0"/>
    <x v="10"/>
    <x v="2"/>
    <x v="45"/>
    <x v="0"/>
    <x v="0"/>
    <x v="1"/>
    <x v="1"/>
    <x v="4"/>
    <x v="1"/>
    <x v="5"/>
    <x v="7"/>
    <x v="7"/>
    <x v="41"/>
    <x v="6"/>
    <x v="1"/>
    <x v="1"/>
    <x v="1"/>
    <x v="1"/>
    <x v="1"/>
    <s v=" "/>
    <s v=" "/>
    <x v="1"/>
    <x v="1"/>
    <x v="2"/>
    <x v="1"/>
    <x v="19"/>
  </r>
  <r>
    <x v="0"/>
    <x v="74"/>
    <x v="1"/>
    <x v="1"/>
    <x v="1"/>
    <x v="0"/>
    <x v="0"/>
    <x v="0"/>
    <x v="0"/>
    <x v="3"/>
    <x v="4"/>
    <x v="46"/>
    <x v="19"/>
    <x v="0"/>
    <x v="0"/>
    <x v="0"/>
    <x v="0"/>
    <x v="0"/>
    <x v="1"/>
    <x v="0"/>
    <x v="10"/>
    <x v="2"/>
    <x v="46"/>
    <x v="0"/>
    <x v="0"/>
    <x v="1"/>
    <x v="1"/>
    <x v="4"/>
    <x v="1"/>
    <x v="5"/>
    <x v="7"/>
    <x v="7"/>
    <x v="42"/>
    <x v="6"/>
    <x v="1"/>
    <x v="1"/>
    <x v="1"/>
    <x v="1"/>
    <x v="1"/>
    <s v=" "/>
    <s v=" "/>
    <x v="1"/>
    <x v="1"/>
    <x v="3"/>
    <x v="1"/>
    <x v="20"/>
  </r>
  <r>
    <x v="0"/>
    <x v="75"/>
    <x v="1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76"/>
    <x v="1"/>
    <x v="0"/>
    <x v="0"/>
    <x v="0"/>
    <x v="0"/>
    <x v="0"/>
    <x v="0"/>
    <x v="3"/>
    <x v="3"/>
    <x v="47"/>
    <x v="20"/>
    <x v="0"/>
    <x v="1"/>
    <x v="0"/>
    <x v="1"/>
    <x v="4"/>
    <x v="1"/>
    <x v="2"/>
    <x v="8"/>
    <x v="1"/>
    <x v="47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1"/>
  </r>
  <r>
    <x v="0"/>
    <x v="77"/>
    <x v="1"/>
    <x v="0"/>
    <x v="0"/>
    <x v="0"/>
    <x v="0"/>
    <x v="0"/>
    <x v="0"/>
    <x v="3"/>
    <x v="3"/>
    <x v="48"/>
    <x v="21"/>
    <x v="0"/>
    <x v="1"/>
    <x v="0"/>
    <x v="1"/>
    <x v="4"/>
    <x v="1"/>
    <x v="2"/>
    <x v="8"/>
    <x v="1"/>
    <x v="48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2"/>
  </r>
  <r>
    <x v="0"/>
    <x v="78"/>
    <x v="1"/>
    <x v="0"/>
    <x v="0"/>
    <x v="0"/>
    <x v="0"/>
    <x v="0"/>
    <x v="0"/>
    <x v="3"/>
    <x v="3"/>
    <x v="49"/>
    <x v="22"/>
    <x v="0"/>
    <x v="1"/>
    <x v="0"/>
    <x v="1"/>
    <x v="4"/>
    <x v="1"/>
    <x v="2"/>
    <x v="8"/>
    <x v="1"/>
    <x v="4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3"/>
  </r>
  <r>
    <x v="0"/>
    <x v="79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80"/>
    <x v="1"/>
    <x v="0"/>
    <x v="1"/>
    <x v="0"/>
    <x v="0"/>
    <x v="0"/>
    <x v="0"/>
    <x v="3"/>
    <x v="3"/>
    <x v="50"/>
    <x v="23"/>
    <x v="0"/>
    <x v="1"/>
    <x v="0"/>
    <x v="0"/>
    <x v="0"/>
    <x v="1"/>
    <x v="0"/>
    <x v="10"/>
    <x v="2"/>
    <x v="5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4"/>
  </r>
  <r>
    <x v="0"/>
    <x v="81"/>
    <x v="1"/>
    <x v="0"/>
    <x v="1"/>
    <x v="0"/>
    <x v="0"/>
    <x v="0"/>
    <x v="0"/>
    <x v="3"/>
    <x v="3"/>
    <x v="51"/>
    <x v="24"/>
    <x v="0"/>
    <x v="1"/>
    <x v="0"/>
    <x v="0"/>
    <x v="0"/>
    <x v="1"/>
    <x v="0"/>
    <x v="10"/>
    <x v="2"/>
    <x v="5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5"/>
  </r>
  <r>
    <x v="0"/>
    <x v="82"/>
    <x v="1"/>
    <x v="0"/>
    <x v="1"/>
    <x v="0"/>
    <x v="0"/>
    <x v="0"/>
    <x v="0"/>
    <x v="3"/>
    <x v="3"/>
    <x v="52"/>
    <x v="25"/>
    <x v="0"/>
    <x v="1"/>
    <x v="0"/>
    <x v="0"/>
    <x v="0"/>
    <x v="1"/>
    <x v="0"/>
    <x v="10"/>
    <x v="2"/>
    <x v="52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6"/>
  </r>
  <r>
    <x v="0"/>
    <x v="83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84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85"/>
    <x v="1"/>
    <x v="0"/>
    <x v="0"/>
    <x v="0"/>
    <x v="0"/>
    <x v="0"/>
    <x v="0"/>
    <x v="3"/>
    <x v="6"/>
    <x v="53"/>
    <x v="26"/>
    <x v="0"/>
    <x v="1"/>
    <x v="0"/>
    <x v="4"/>
    <x v="0"/>
    <x v="0"/>
    <x v="0"/>
    <x v="0"/>
    <x v="0"/>
    <x v="53"/>
    <x v="0"/>
    <x v="0"/>
    <x v="1"/>
    <x v="1"/>
    <x v="5"/>
    <x v="1"/>
    <x v="6"/>
    <x v="8"/>
    <x v="8"/>
    <x v="43"/>
    <x v="7"/>
    <x v="5"/>
    <x v="6"/>
    <x v="1"/>
    <x v="1"/>
    <x v="1"/>
    <s v=" "/>
    <s v=" "/>
    <x v="1"/>
    <x v="1"/>
    <x v="1"/>
    <x v="1"/>
    <x v="27"/>
  </r>
  <r>
    <x v="0"/>
    <x v="86"/>
    <x v="1"/>
    <x v="0"/>
    <x v="0"/>
    <x v="1"/>
    <x v="1"/>
    <x v="0"/>
    <x v="0"/>
    <x v="3"/>
    <x v="6"/>
    <x v="54"/>
    <x v="27"/>
    <x v="0"/>
    <x v="1"/>
    <x v="0"/>
    <x v="4"/>
    <x v="0"/>
    <x v="0"/>
    <x v="0"/>
    <x v="0"/>
    <x v="0"/>
    <x v="54"/>
    <x v="0"/>
    <x v="0"/>
    <x v="1"/>
    <x v="1"/>
    <x v="5"/>
    <x v="1"/>
    <x v="6"/>
    <x v="8"/>
    <x v="8"/>
    <x v="44"/>
    <x v="7"/>
    <x v="5"/>
    <x v="6"/>
    <x v="1"/>
    <x v="1"/>
    <x v="1"/>
    <s v=" "/>
    <s v=" "/>
    <x v="1"/>
    <x v="1"/>
    <x v="2"/>
    <x v="1"/>
    <x v="28"/>
  </r>
  <r>
    <x v="0"/>
    <x v="87"/>
    <x v="1"/>
    <x v="0"/>
    <x v="0"/>
    <x v="1"/>
    <x v="1"/>
    <x v="0"/>
    <x v="0"/>
    <x v="3"/>
    <x v="6"/>
    <x v="55"/>
    <x v="17"/>
    <x v="0"/>
    <x v="1"/>
    <x v="0"/>
    <x v="4"/>
    <x v="0"/>
    <x v="0"/>
    <x v="0"/>
    <x v="0"/>
    <x v="0"/>
    <x v="55"/>
    <x v="0"/>
    <x v="0"/>
    <x v="1"/>
    <x v="1"/>
    <x v="5"/>
    <x v="1"/>
    <x v="6"/>
    <x v="8"/>
    <x v="8"/>
    <x v="45"/>
    <x v="7"/>
    <x v="5"/>
    <x v="6"/>
    <x v="1"/>
    <x v="1"/>
    <x v="1"/>
    <s v=" "/>
    <s v=" "/>
    <x v="1"/>
    <x v="1"/>
    <x v="3"/>
    <x v="1"/>
    <x v="18"/>
  </r>
  <r>
    <x v="0"/>
    <x v="88"/>
    <x v="1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89"/>
    <x v="1"/>
    <x v="1"/>
    <x v="1"/>
    <x v="0"/>
    <x v="0"/>
    <x v="0"/>
    <x v="0"/>
    <x v="3"/>
    <x v="6"/>
    <x v="56"/>
    <x v="26"/>
    <x v="0"/>
    <x v="0"/>
    <x v="0"/>
    <x v="0"/>
    <x v="0"/>
    <x v="1"/>
    <x v="0"/>
    <x v="11"/>
    <x v="2"/>
    <x v="56"/>
    <x v="0"/>
    <x v="0"/>
    <x v="1"/>
    <x v="1"/>
    <x v="5"/>
    <x v="1"/>
    <x v="6"/>
    <x v="8"/>
    <x v="8"/>
    <x v="46"/>
    <x v="7"/>
    <x v="5"/>
    <x v="6"/>
    <x v="1"/>
    <x v="1"/>
    <x v="1"/>
    <s v=" "/>
    <s v=" "/>
    <x v="1"/>
    <x v="1"/>
    <x v="1"/>
    <x v="1"/>
    <x v="27"/>
  </r>
  <r>
    <x v="0"/>
    <x v="90"/>
    <x v="1"/>
    <x v="1"/>
    <x v="1"/>
    <x v="0"/>
    <x v="0"/>
    <x v="0"/>
    <x v="0"/>
    <x v="3"/>
    <x v="6"/>
    <x v="57"/>
    <x v="27"/>
    <x v="0"/>
    <x v="0"/>
    <x v="0"/>
    <x v="0"/>
    <x v="0"/>
    <x v="1"/>
    <x v="0"/>
    <x v="11"/>
    <x v="2"/>
    <x v="57"/>
    <x v="0"/>
    <x v="0"/>
    <x v="1"/>
    <x v="1"/>
    <x v="5"/>
    <x v="1"/>
    <x v="6"/>
    <x v="8"/>
    <x v="8"/>
    <x v="47"/>
    <x v="7"/>
    <x v="5"/>
    <x v="6"/>
    <x v="1"/>
    <x v="1"/>
    <x v="1"/>
    <s v=" "/>
    <s v=" "/>
    <x v="1"/>
    <x v="1"/>
    <x v="2"/>
    <x v="1"/>
    <x v="28"/>
  </r>
  <r>
    <x v="0"/>
    <x v="91"/>
    <x v="1"/>
    <x v="1"/>
    <x v="1"/>
    <x v="0"/>
    <x v="0"/>
    <x v="0"/>
    <x v="0"/>
    <x v="3"/>
    <x v="6"/>
    <x v="58"/>
    <x v="17"/>
    <x v="0"/>
    <x v="0"/>
    <x v="0"/>
    <x v="0"/>
    <x v="0"/>
    <x v="1"/>
    <x v="0"/>
    <x v="11"/>
    <x v="2"/>
    <x v="58"/>
    <x v="0"/>
    <x v="0"/>
    <x v="1"/>
    <x v="1"/>
    <x v="5"/>
    <x v="1"/>
    <x v="6"/>
    <x v="8"/>
    <x v="8"/>
    <x v="48"/>
    <x v="7"/>
    <x v="5"/>
    <x v="6"/>
    <x v="1"/>
    <x v="1"/>
    <x v="1"/>
    <s v=" "/>
    <s v=" "/>
    <x v="1"/>
    <x v="1"/>
    <x v="3"/>
    <x v="1"/>
    <x v="18"/>
  </r>
  <r>
    <x v="0"/>
    <x v="92"/>
    <x v="1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93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0"/>
    <x v="94"/>
    <x v="1"/>
    <x v="0"/>
    <x v="0"/>
    <x v="0"/>
    <x v="0"/>
    <x v="0"/>
    <x v="0"/>
    <x v="3"/>
    <x v="3"/>
    <x v="59"/>
    <x v="28"/>
    <x v="0"/>
    <x v="1"/>
    <x v="0"/>
    <x v="4"/>
    <x v="0"/>
    <x v="1"/>
    <x v="0"/>
    <x v="11"/>
    <x v="2"/>
    <x v="5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"/>
  </r>
  <r>
    <x v="0"/>
    <x v="95"/>
    <x v="1"/>
    <x v="0"/>
    <x v="0"/>
    <x v="0"/>
    <x v="0"/>
    <x v="0"/>
    <x v="0"/>
    <x v="3"/>
    <x v="3"/>
    <x v="60"/>
    <x v="29"/>
    <x v="0"/>
    <x v="1"/>
    <x v="0"/>
    <x v="4"/>
    <x v="0"/>
    <x v="1"/>
    <x v="0"/>
    <x v="11"/>
    <x v="2"/>
    <x v="6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30"/>
  </r>
  <r>
    <x v="0"/>
    <x v="96"/>
    <x v="1"/>
    <x v="0"/>
    <x v="0"/>
    <x v="0"/>
    <x v="0"/>
    <x v="0"/>
    <x v="0"/>
    <x v="3"/>
    <x v="3"/>
    <x v="61"/>
    <x v="30"/>
    <x v="0"/>
    <x v="1"/>
    <x v="0"/>
    <x v="4"/>
    <x v="0"/>
    <x v="1"/>
    <x v="0"/>
    <x v="11"/>
    <x v="2"/>
    <x v="6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1"/>
  </r>
  <r>
    <x v="0"/>
    <x v="97"/>
    <x v="0"/>
    <x v="2"/>
    <x v="1"/>
    <x v="1"/>
    <x v="1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0"/>
    <x v="98"/>
    <x v="1"/>
    <x v="0"/>
    <x v="1"/>
    <x v="1"/>
    <x v="1"/>
    <x v="0"/>
    <x v="0"/>
    <x v="3"/>
    <x v="7"/>
    <x v="62"/>
    <x v="31"/>
    <x v="1"/>
    <x v="2"/>
    <x v="0"/>
    <x v="0"/>
    <x v="0"/>
    <x v="0"/>
    <x v="0"/>
    <x v="0"/>
    <x v="0"/>
    <x v="62"/>
    <x v="0"/>
    <x v="0"/>
    <x v="2"/>
    <x v="1"/>
    <x v="6"/>
    <x v="1"/>
    <x v="7"/>
    <x v="9"/>
    <x v="9"/>
    <x v="49"/>
    <x v="8"/>
    <x v="3"/>
    <x v="7"/>
    <x v="1"/>
    <x v="1"/>
    <x v="4"/>
    <m/>
    <m/>
    <x v="1"/>
    <x v="1"/>
    <x v="5"/>
    <x v="1"/>
    <x v="32"/>
  </r>
  <r>
    <x v="0"/>
    <x v="99"/>
    <x v="1"/>
    <x v="0"/>
    <x v="1"/>
    <x v="1"/>
    <x v="1"/>
    <x v="0"/>
    <x v="0"/>
    <x v="3"/>
    <x v="7"/>
    <x v="63"/>
    <x v="32"/>
    <x v="1"/>
    <x v="2"/>
    <x v="0"/>
    <x v="0"/>
    <x v="0"/>
    <x v="0"/>
    <x v="0"/>
    <x v="0"/>
    <x v="0"/>
    <x v="63"/>
    <x v="0"/>
    <x v="0"/>
    <x v="2"/>
    <x v="1"/>
    <x v="6"/>
    <x v="1"/>
    <x v="7"/>
    <x v="9"/>
    <x v="9"/>
    <x v="50"/>
    <x v="8"/>
    <x v="3"/>
    <x v="7"/>
    <x v="1"/>
    <x v="1"/>
    <x v="4"/>
    <m/>
    <m/>
    <x v="1"/>
    <x v="1"/>
    <x v="6"/>
    <x v="1"/>
    <x v="33"/>
  </r>
  <r>
    <x v="0"/>
    <x v="100"/>
    <x v="0"/>
    <x v="2"/>
    <x v="1"/>
    <x v="1"/>
    <x v="1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0"/>
    <x v="101"/>
    <x v="1"/>
    <x v="0"/>
    <x v="1"/>
    <x v="1"/>
    <x v="1"/>
    <x v="0"/>
    <x v="0"/>
    <x v="3"/>
    <x v="8"/>
    <x v="64"/>
    <x v="33"/>
    <x v="1"/>
    <x v="2"/>
    <x v="0"/>
    <x v="0"/>
    <x v="0"/>
    <x v="0"/>
    <x v="0"/>
    <x v="0"/>
    <x v="0"/>
    <x v="64"/>
    <x v="0"/>
    <x v="0"/>
    <x v="2"/>
    <x v="1"/>
    <x v="1"/>
    <x v="1"/>
    <x v="8"/>
    <x v="10"/>
    <x v="10"/>
    <x v="51"/>
    <x v="9"/>
    <x v="6"/>
    <x v="8"/>
    <x v="1"/>
    <x v="1"/>
    <x v="4"/>
    <m/>
    <m/>
    <x v="1"/>
    <x v="1"/>
    <x v="5"/>
    <x v="1"/>
    <x v="34"/>
  </r>
  <r>
    <x v="0"/>
    <x v="102"/>
    <x v="1"/>
    <x v="0"/>
    <x v="1"/>
    <x v="1"/>
    <x v="1"/>
    <x v="0"/>
    <x v="0"/>
    <x v="3"/>
    <x v="8"/>
    <x v="65"/>
    <x v="34"/>
    <x v="1"/>
    <x v="2"/>
    <x v="0"/>
    <x v="0"/>
    <x v="0"/>
    <x v="0"/>
    <x v="0"/>
    <x v="0"/>
    <x v="0"/>
    <x v="65"/>
    <x v="0"/>
    <x v="0"/>
    <x v="2"/>
    <x v="1"/>
    <x v="1"/>
    <x v="1"/>
    <x v="8"/>
    <x v="10"/>
    <x v="10"/>
    <x v="52"/>
    <x v="9"/>
    <x v="6"/>
    <x v="8"/>
    <x v="1"/>
    <x v="1"/>
    <x v="4"/>
    <m/>
    <m/>
    <x v="1"/>
    <x v="1"/>
    <x v="6"/>
    <x v="1"/>
    <x v="35"/>
  </r>
  <r>
    <x v="0"/>
    <x v="103"/>
    <x v="0"/>
    <x v="2"/>
    <x v="1"/>
    <x v="1"/>
    <x v="1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0"/>
    <x v="104"/>
    <x v="1"/>
    <x v="0"/>
    <x v="1"/>
    <x v="1"/>
    <x v="1"/>
    <x v="0"/>
    <x v="0"/>
    <x v="3"/>
    <x v="9"/>
    <x v="66"/>
    <x v="35"/>
    <x v="1"/>
    <x v="2"/>
    <x v="0"/>
    <x v="0"/>
    <x v="0"/>
    <x v="0"/>
    <x v="0"/>
    <x v="0"/>
    <x v="0"/>
    <x v="66"/>
    <x v="0"/>
    <x v="0"/>
    <x v="3"/>
    <x v="1"/>
    <x v="1"/>
    <x v="1"/>
    <x v="8"/>
    <x v="11"/>
    <x v="10"/>
    <x v="53"/>
    <x v="10"/>
    <x v="7"/>
    <x v="9"/>
    <x v="1"/>
    <x v="1"/>
    <x v="4"/>
    <m/>
    <m/>
    <x v="1"/>
    <x v="1"/>
    <x v="5"/>
    <x v="1"/>
    <x v="36"/>
  </r>
  <r>
    <x v="0"/>
    <x v="105"/>
    <x v="1"/>
    <x v="0"/>
    <x v="1"/>
    <x v="1"/>
    <x v="1"/>
    <x v="0"/>
    <x v="0"/>
    <x v="3"/>
    <x v="9"/>
    <x v="67"/>
    <x v="36"/>
    <x v="1"/>
    <x v="2"/>
    <x v="0"/>
    <x v="0"/>
    <x v="0"/>
    <x v="0"/>
    <x v="0"/>
    <x v="0"/>
    <x v="0"/>
    <x v="67"/>
    <x v="0"/>
    <x v="0"/>
    <x v="3"/>
    <x v="1"/>
    <x v="1"/>
    <x v="1"/>
    <x v="8"/>
    <x v="11"/>
    <x v="10"/>
    <x v="54"/>
    <x v="10"/>
    <x v="7"/>
    <x v="9"/>
    <x v="1"/>
    <x v="1"/>
    <x v="4"/>
    <m/>
    <m/>
    <x v="1"/>
    <x v="1"/>
    <x v="6"/>
    <x v="1"/>
    <x v="37"/>
  </r>
  <r>
    <x v="0"/>
    <x v="106"/>
    <x v="0"/>
    <x v="2"/>
    <x v="1"/>
    <x v="1"/>
    <x v="1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0"/>
    <x v="107"/>
    <x v="1"/>
    <x v="0"/>
    <x v="1"/>
    <x v="1"/>
    <x v="1"/>
    <x v="0"/>
    <x v="0"/>
    <x v="3"/>
    <x v="10"/>
    <x v="68"/>
    <x v="37"/>
    <x v="1"/>
    <x v="2"/>
    <x v="0"/>
    <x v="0"/>
    <x v="0"/>
    <x v="0"/>
    <x v="0"/>
    <x v="0"/>
    <x v="0"/>
    <x v="68"/>
    <x v="0"/>
    <x v="0"/>
    <x v="2"/>
    <x v="1"/>
    <x v="3"/>
    <x v="1"/>
    <x v="4"/>
    <x v="4"/>
    <x v="4"/>
    <x v="55"/>
    <x v="4"/>
    <x v="4"/>
    <x v="4"/>
    <x v="1"/>
    <x v="3"/>
    <x v="3"/>
    <m/>
    <m/>
    <x v="1"/>
    <x v="3"/>
    <x v="5"/>
    <x v="1"/>
    <x v="38"/>
  </r>
  <r>
    <x v="0"/>
    <x v="108"/>
    <x v="1"/>
    <x v="0"/>
    <x v="1"/>
    <x v="1"/>
    <x v="1"/>
    <x v="0"/>
    <x v="0"/>
    <x v="3"/>
    <x v="10"/>
    <x v="69"/>
    <x v="38"/>
    <x v="1"/>
    <x v="2"/>
    <x v="0"/>
    <x v="0"/>
    <x v="0"/>
    <x v="0"/>
    <x v="0"/>
    <x v="0"/>
    <x v="0"/>
    <x v="69"/>
    <x v="0"/>
    <x v="0"/>
    <x v="2"/>
    <x v="1"/>
    <x v="3"/>
    <x v="1"/>
    <x v="4"/>
    <x v="4"/>
    <x v="4"/>
    <x v="56"/>
    <x v="4"/>
    <x v="4"/>
    <x v="4"/>
    <x v="1"/>
    <x v="3"/>
    <x v="3"/>
    <m/>
    <m/>
    <x v="1"/>
    <x v="3"/>
    <x v="6"/>
    <x v="1"/>
    <x v="39"/>
  </r>
  <r>
    <x v="0"/>
    <x v="109"/>
    <x v="1"/>
    <x v="0"/>
    <x v="1"/>
    <x v="1"/>
    <x v="1"/>
    <x v="0"/>
    <x v="0"/>
    <x v="3"/>
    <x v="11"/>
    <x v="70"/>
    <x v="39"/>
    <x v="1"/>
    <x v="2"/>
    <x v="0"/>
    <x v="0"/>
    <x v="0"/>
    <x v="0"/>
    <x v="0"/>
    <x v="0"/>
    <x v="0"/>
    <x v="70"/>
    <x v="0"/>
    <x v="0"/>
    <x v="2"/>
    <x v="1"/>
    <x v="3"/>
    <x v="1"/>
    <x v="4"/>
    <x v="4"/>
    <x v="4"/>
    <x v="57"/>
    <x v="4"/>
    <x v="4"/>
    <x v="4"/>
    <x v="1"/>
    <x v="3"/>
    <x v="3"/>
    <m/>
    <m/>
    <x v="1"/>
    <x v="3"/>
    <x v="5"/>
    <x v="1"/>
    <x v="40"/>
  </r>
  <r>
    <x v="0"/>
    <x v="110"/>
    <x v="1"/>
    <x v="0"/>
    <x v="1"/>
    <x v="1"/>
    <x v="1"/>
    <x v="0"/>
    <x v="0"/>
    <x v="3"/>
    <x v="11"/>
    <x v="71"/>
    <x v="40"/>
    <x v="1"/>
    <x v="2"/>
    <x v="0"/>
    <x v="0"/>
    <x v="0"/>
    <x v="0"/>
    <x v="0"/>
    <x v="0"/>
    <x v="0"/>
    <x v="71"/>
    <x v="0"/>
    <x v="0"/>
    <x v="2"/>
    <x v="1"/>
    <x v="3"/>
    <x v="1"/>
    <x v="4"/>
    <x v="4"/>
    <x v="4"/>
    <x v="58"/>
    <x v="4"/>
    <x v="4"/>
    <x v="4"/>
    <x v="1"/>
    <x v="3"/>
    <x v="3"/>
    <m/>
    <m/>
    <x v="1"/>
    <x v="3"/>
    <x v="6"/>
    <x v="1"/>
    <x v="41"/>
  </r>
  <r>
    <x v="0"/>
    <x v="111"/>
    <x v="1"/>
    <x v="0"/>
    <x v="1"/>
    <x v="1"/>
    <x v="1"/>
    <x v="0"/>
    <x v="0"/>
    <x v="3"/>
    <x v="12"/>
    <x v="72"/>
    <x v="33"/>
    <x v="1"/>
    <x v="2"/>
    <x v="0"/>
    <x v="0"/>
    <x v="0"/>
    <x v="0"/>
    <x v="0"/>
    <x v="0"/>
    <x v="0"/>
    <x v="72"/>
    <x v="0"/>
    <x v="0"/>
    <x v="2"/>
    <x v="1"/>
    <x v="3"/>
    <x v="1"/>
    <x v="4"/>
    <x v="4"/>
    <x v="4"/>
    <x v="59"/>
    <x v="4"/>
    <x v="4"/>
    <x v="4"/>
    <x v="1"/>
    <x v="3"/>
    <x v="3"/>
    <m/>
    <m/>
    <x v="1"/>
    <x v="3"/>
    <x v="5"/>
    <x v="1"/>
    <x v="34"/>
  </r>
  <r>
    <x v="0"/>
    <x v="112"/>
    <x v="1"/>
    <x v="0"/>
    <x v="1"/>
    <x v="1"/>
    <x v="1"/>
    <x v="0"/>
    <x v="0"/>
    <x v="3"/>
    <x v="12"/>
    <x v="73"/>
    <x v="34"/>
    <x v="1"/>
    <x v="2"/>
    <x v="0"/>
    <x v="0"/>
    <x v="0"/>
    <x v="0"/>
    <x v="0"/>
    <x v="0"/>
    <x v="0"/>
    <x v="73"/>
    <x v="0"/>
    <x v="0"/>
    <x v="2"/>
    <x v="1"/>
    <x v="3"/>
    <x v="1"/>
    <x v="4"/>
    <x v="4"/>
    <x v="4"/>
    <x v="60"/>
    <x v="4"/>
    <x v="4"/>
    <x v="4"/>
    <x v="1"/>
    <x v="3"/>
    <x v="3"/>
    <m/>
    <m/>
    <x v="1"/>
    <x v="3"/>
    <x v="6"/>
    <x v="1"/>
    <x v="35"/>
  </r>
  <r>
    <x v="0"/>
    <x v="113"/>
    <x v="0"/>
    <x v="2"/>
    <x v="1"/>
    <x v="1"/>
    <x v="1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0"/>
    <x v="114"/>
    <x v="1"/>
    <x v="0"/>
    <x v="1"/>
    <x v="1"/>
    <x v="1"/>
    <x v="0"/>
    <x v="0"/>
    <x v="3"/>
    <x v="13"/>
    <x v="74"/>
    <x v="41"/>
    <x v="1"/>
    <x v="2"/>
    <x v="0"/>
    <x v="0"/>
    <x v="0"/>
    <x v="0"/>
    <x v="0"/>
    <x v="0"/>
    <x v="0"/>
    <x v="74"/>
    <x v="0"/>
    <x v="0"/>
    <x v="2"/>
    <x v="1"/>
    <x v="7"/>
    <x v="1"/>
    <x v="9"/>
    <x v="12"/>
    <x v="11"/>
    <x v="61"/>
    <x v="11"/>
    <x v="8"/>
    <x v="10"/>
    <x v="1"/>
    <x v="1"/>
    <x v="5"/>
    <m/>
    <m/>
    <x v="1"/>
    <x v="4"/>
    <x v="5"/>
    <x v="1"/>
    <x v="42"/>
  </r>
  <r>
    <x v="0"/>
    <x v="115"/>
    <x v="1"/>
    <x v="0"/>
    <x v="1"/>
    <x v="1"/>
    <x v="1"/>
    <x v="0"/>
    <x v="0"/>
    <x v="3"/>
    <x v="13"/>
    <x v="75"/>
    <x v="42"/>
    <x v="1"/>
    <x v="2"/>
    <x v="0"/>
    <x v="0"/>
    <x v="0"/>
    <x v="0"/>
    <x v="0"/>
    <x v="0"/>
    <x v="0"/>
    <x v="75"/>
    <x v="0"/>
    <x v="0"/>
    <x v="2"/>
    <x v="1"/>
    <x v="7"/>
    <x v="1"/>
    <x v="9"/>
    <x v="12"/>
    <x v="11"/>
    <x v="62"/>
    <x v="11"/>
    <x v="8"/>
    <x v="10"/>
    <x v="1"/>
    <x v="1"/>
    <x v="5"/>
    <m/>
    <m/>
    <x v="1"/>
    <x v="4"/>
    <x v="6"/>
    <x v="1"/>
    <x v="43"/>
  </r>
  <r>
    <x v="1"/>
    <x v="116"/>
    <x v="2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7"/>
    <x v="2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18"/>
    <x v="3"/>
    <x v="0"/>
    <x v="0"/>
    <x v="1"/>
    <x v="1"/>
    <x v="0"/>
    <x v="0"/>
    <x v="3"/>
    <x v="14"/>
    <x v="76"/>
    <x v="43"/>
    <x v="0"/>
    <x v="1"/>
    <x v="0"/>
    <x v="1"/>
    <x v="0"/>
    <x v="0"/>
    <x v="0"/>
    <x v="0"/>
    <x v="0"/>
    <x v="76"/>
    <x v="0"/>
    <x v="0"/>
    <x v="4"/>
    <x v="1"/>
    <x v="8"/>
    <x v="1"/>
    <x v="10"/>
    <x v="13"/>
    <x v="12"/>
    <x v="63"/>
    <x v="12"/>
    <x v="9"/>
    <x v="11"/>
    <x v="1"/>
    <x v="1"/>
    <x v="1"/>
    <m/>
    <m/>
    <x v="1"/>
    <x v="1"/>
    <x v="1"/>
    <x v="1"/>
    <x v="44"/>
  </r>
  <r>
    <x v="1"/>
    <x v="119"/>
    <x v="3"/>
    <x v="0"/>
    <x v="0"/>
    <x v="1"/>
    <x v="1"/>
    <x v="0"/>
    <x v="0"/>
    <x v="3"/>
    <x v="14"/>
    <x v="77"/>
    <x v="44"/>
    <x v="0"/>
    <x v="1"/>
    <x v="0"/>
    <x v="1"/>
    <x v="0"/>
    <x v="0"/>
    <x v="0"/>
    <x v="0"/>
    <x v="0"/>
    <x v="77"/>
    <x v="0"/>
    <x v="0"/>
    <x v="4"/>
    <x v="1"/>
    <x v="8"/>
    <x v="1"/>
    <x v="10"/>
    <x v="13"/>
    <x v="12"/>
    <x v="64"/>
    <x v="12"/>
    <x v="9"/>
    <x v="11"/>
    <x v="1"/>
    <x v="1"/>
    <x v="1"/>
    <m/>
    <m/>
    <x v="1"/>
    <x v="1"/>
    <x v="2"/>
    <x v="1"/>
    <x v="45"/>
  </r>
  <r>
    <x v="1"/>
    <x v="120"/>
    <x v="3"/>
    <x v="0"/>
    <x v="0"/>
    <x v="1"/>
    <x v="1"/>
    <x v="0"/>
    <x v="0"/>
    <x v="3"/>
    <x v="14"/>
    <x v="78"/>
    <x v="45"/>
    <x v="0"/>
    <x v="1"/>
    <x v="0"/>
    <x v="1"/>
    <x v="0"/>
    <x v="0"/>
    <x v="0"/>
    <x v="0"/>
    <x v="0"/>
    <x v="78"/>
    <x v="0"/>
    <x v="0"/>
    <x v="4"/>
    <x v="1"/>
    <x v="8"/>
    <x v="1"/>
    <x v="10"/>
    <x v="13"/>
    <x v="12"/>
    <x v="65"/>
    <x v="12"/>
    <x v="9"/>
    <x v="11"/>
    <x v="1"/>
    <x v="1"/>
    <x v="1"/>
    <m/>
    <m/>
    <x v="1"/>
    <x v="1"/>
    <x v="3"/>
    <x v="1"/>
    <x v="46"/>
  </r>
  <r>
    <x v="1"/>
    <x v="121"/>
    <x v="3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122"/>
    <x v="3"/>
    <x v="0"/>
    <x v="0"/>
    <x v="1"/>
    <x v="1"/>
    <x v="0"/>
    <x v="0"/>
    <x v="3"/>
    <x v="14"/>
    <x v="79"/>
    <x v="46"/>
    <x v="0"/>
    <x v="1"/>
    <x v="0"/>
    <x v="4"/>
    <x v="0"/>
    <x v="0"/>
    <x v="0"/>
    <x v="0"/>
    <x v="0"/>
    <x v="79"/>
    <x v="0"/>
    <x v="0"/>
    <x v="5"/>
    <x v="1"/>
    <x v="8"/>
    <x v="1"/>
    <x v="10"/>
    <x v="13"/>
    <x v="12"/>
    <x v="66"/>
    <x v="12"/>
    <x v="9"/>
    <x v="11"/>
    <x v="1"/>
    <x v="1"/>
    <x v="1"/>
    <m/>
    <m/>
    <x v="1"/>
    <x v="1"/>
    <x v="1"/>
    <x v="1"/>
    <x v="47"/>
  </r>
  <r>
    <x v="1"/>
    <x v="123"/>
    <x v="3"/>
    <x v="0"/>
    <x v="0"/>
    <x v="1"/>
    <x v="1"/>
    <x v="0"/>
    <x v="0"/>
    <x v="3"/>
    <x v="14"/>
    <x v="80"/>
    <x v="47"/>
    <x v="0"/>
    <x v="1"/>
    <x v="0"/>
    <x v="4"/>
    <x v="0"/>
    <x v="0"/>
    <x v="0"/>
    <x v="0"/>
    <x v="0"/>
    <x v="80"/>
    <x v="0"/>
    <x v="0"/>
    <x v="5"/>
    <x v="1"/>
    <x v="8"/>
    <x v="1"/>
    <x v="10"/>
    <x v="13"/>
    <x v="12"/>
    <x v="67"/>
    <x v="12"/>
    <x v="9"/>
    <x v="11"/>
    <x v="1"/>
    <x v="1"/>
    <x v="1"/>
    <m/>
    <m/>
    <x v="1"/>
    <x v="1"/>
    <x v="2"/>
    <x v="1"/>
    <x v="48"/>
  </r>
  <r>
    <x v="1"/>
    <x v="124"/>
    <x v="3"/>
    <x v="0"/>
    <x v="0"/>
    <x v="1"/>
    <x v="1"/>
    <x v="0"/>
    <x v="0"/>
    <x v="3"/>
    <x v="14"/>
    <x v="81"/>
    <x v="48"/>
    <x v="0"/>
    <x v="1"/>
    <x v="0"/>
    <x v="4"/>
    <x v="0"/>
    <x v="0"/>
    <x v="0"/>
    <x v="0"/>
    <x v="0"/>
    <x v="81"/>
    <x v="0"/>
    <x v="0"/>
    <x v="5"/>
    <x v="1"/>
    <x v="8"/>
    <x v="1"/>
    <x v="10"/>
    <x v="13"/>
    <x v="12"/>
    <x v="68"/>
    <x v="12"/>
    <x v="9"/>
    <x v="11"/>
    <x v="1"/>
    <x v="1"/>
    <x v="1"/>
    <m/>
    <m/>
    <x v="1"/>
    <x v="1"/>
    <x v="3"/>
    <x v="1"/>
    <x v="49"/>
  </r>
  <r>
    <x v="1"/>
    <x v="125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126"/>
    <x v="3"/>
    <x v="1"/>
    <x v="0"/>
    <x v="0"/>
    <x v="0"/>
    <x v="0"/>
    <x v="0"/>
    <x v="3"/>
    <x v="14"/>
    <x v="82"/>
    <x v="43"/>
    <x v="0"/>
    <x v="0"/>
    <x v="0"/>
    <x v="0"/>
    <x v="3"/>
    <x v="6"/>
    <x v="0"/>
    <x v="12"/>
    <x v="1"/>
    <x v="82"/>
    <x v="0"/>
    <x v="0"/>
    <x v="6"/>
    <x v="1"/>
    <x v="8"/>
    <x v="1"/>
    <x v="10"/>
    <x v="13"/>
    <x v="12"/>
    <x v="69"/>
    <x v="12"/>
    <x v="9"/>
    <x v="11"/>
    <x v="1"/>
    <x v="1"/>
    <x v="1"/>
    <m/>
    <m/>
    <x v="1"/>
    <x v="1"/>
    <x v="1"/>
    <x v="1"/>
    <x v="44"/>
  </r>
  <r>
    <x v="1"/>
    <x v="127"/>
    <x v="3"/>
    <x v="1"/>
    <x v="0"/>
    <x v="0"/>
    <x v="0"/>
    <x v="0"/>
    <x v="0"/>
    <x v="3"/>
    <x v="14"/>
    <x v="83"/>
    <x v="44"/>
    <x v="0"/>
    <x v="0"/>
    <x v="0"/>
    <x v="0"/>
    <x v="3"/>
    <x v="6"/>
    <x v="0"/>
    <x v="12"/>
    <x v="1"/>
    <x v="83"/>
    <x v="0"/>
    <x v="0"/>
    <x v="6"/>
    <x v="1"/>
    <x v="8"/>
    <x v="1"/>
    <x v="10"/>
    <x v="13"/>
    <x v="12"/>
    <x v="70"/>
    <x v="12"/>
    <x v="9"/>
    <x v="11"/>
    <x v="1"/>
    <x v="1"/>
    <x v="1"/>
    <m/>
    <m/>
    <x v="1"/>
    <x v="1"/>
    <x v="2"/>
    <x v="1"/>
    <x v="45"/>
  </r>
  <r>
    <x v="1"/>
    <x v="128"/>
    <x v="3"/>
    <x v="1"/>
    <x v="0"/>
    <x v="0"/>
    <x v="0"/>
    <x v="0"/>
    <x v="0"/>
    <x v="3"/>
    <x v="14"/>
    <x v="84"/>
    <x v="45"/>
    <x v="0"/>
    <x v="0"/>
    <x v="0"/>
    <x v="0"/>
    <x v="3"/>
    <x v="6"/>
    <x v="0"/>
    <x v="12"/>
    <x v="1"/>
    <x v="84"/>
    <x v="0"/>
    <x v="0"/>
    <x v="6"/>
    <x v="1"/>
    <x v="8"/>
    <x v="1"/>
    <x v="10"/>
    <x v="13"/>
    <x v="12"/>
    <x v="71"/>
    <x v="12"/>
    <x v="9"/>
    <x v="11"/>
    <x v="1"/>
    <x v="1"/>
    <x v="1"/>
    <m/>
    <m/>
    <x v="1"/>
    <x v="1"/>
    <x v="3"/>
    <x v="1"/>
    <x v="46"/>
  </r>
  <r>
    <x v="1"/>
    <x v="129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130"/>
    <x v="3"/>
    <x v="1"/>
    <x v="1"/>
    <x v="0"/>
    <x v="0"/>
    <x v="0"/>
    <x v="0"/>
    <x v="3"/>
    <x v="14"/>
    <x v="85"/>
    <x v="43"/>
    <x v="0"/>
    <x v="0"/>
    <x v="0"/>
    <x v="0"/>
    <x v="0"/>
    <x v="0"/>
    <x v="2"/>
    <x v="13"/>
    <x v="4"/>
    <x v="85"/>
    <x v="0"/>
    <x v="0"/>
    <x v="7"/>
    <x v="1"/>
    <x v="8"/>
    <x v="1"/>
    <x v="11"/>
    <x v="13"/>
    <x v="12"/>
    <x v="72"/>
    <x v="13"/>
    <x v="9"/>
    <x v="11"/>
    <x v="1"/>
    <x v="1"/>
    <x v="4"/>
    <n v="0.4"/>
    <s v="R00"/>
    <x v="1"/>
    <x v="1"/>
    <x v="1"/>
    <x v="1"/>
    <x v="44"/>
  </r>
  <r>
    <x v="1"/>
    <x v="131"/>
    <x v="3"/>
    <x v="1"/>
    <x v="1"/>
    <x v="0"/>
    <x v="0"/>
    <x v="0"/>
    <x v="0"/>
    <x v="3"/>
    <x v="14"/>
    <x v="86"/>
    <x v="44"/>
    <x v="0"/>
    <x v="0"/>
    <x v="0"/>
    <x v="0"/>
    <x v="0"/>
    <x v="0"/>
    <x v="2"/>
    <x v="13"/>
    <x v="4"/>
    <x v="86"/>
    <x v="0"/>
    <x v="0"/>
    <x v="7"/>
    <x v="1"/>
    <x v="8"/>
    <x v="1"/>
    <x v="11"/>
    <x v="13"/>
    <x v="12"/>
    <x v="73"/>
    <x v="13"/>
    <x v="9"/>
    <x v="11"/>
    <x v="1"/>
    <x v="1"/>
    <x v="4"/>
    <n v="0.4"/>
    <s v="R00"/>
    <x v="1"/>
    <x v="1"/>
    <x v="2"/>
    <x v="1"/>
    <x v="45"/>
  </r>
  <r>
    <x v="1"/>
    <x v="132"/>
    <x v="3"/>
    <x v="1"/>
    <x v="1"/>
    <x v="0"/>
    <x v="0"/>
    <x v="0"/>
    <x v="0"/>
    <x v="3"/>
    <x v="14"/>
    <x v="87"/>
    <x v="45"/>
    <x v="0"/>
    <x v="0"/>
    <x v="0"/>
    <x v="0"/>
    <x v="0"/>
    <x v="0"/>
    <x v="2"/>
    <x v="13"/>
    <x v="4"/>
    <x v="87"/>
    <x v="0"/>
    <x v="0"/>
    <x v="7"/>
    <x v="1"/>
    <x v="8"/>
    <x v="1"/>
    <x v="11"/>
    <x v="13"/>
    <x v="12"/>
    <x v="74"/>
    <x v="13"/>
    <x v="9"/>
    <x v="11"/>
    <x v="1"/>
    <x v="1"/>
    <x v="4"/>
    <n v="0.4"/>
    <s v="R00"/>
    <x v="1"/>
    <x v="1"/>
    <x v="3"/>
    <x v="1"/>
    <x v="46"/>
  </r>
  <r>
    <x v="1"/>
    <x v="133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4"/>
    <x v="3"/>
    <x v="1"/>
    <x v="1"/>
    <x v="0"/>
    <x v="1"/>
    <x v="0"/>
    <x v="0"/>
    <x v="3"/>
    <x v="14"/>
    <x v="88"/>
    <x v="46"/>
    <x v="2"/>
    <x v="0"/>
    <x v="0"/>
    <x v="0"/>
    <x v="0"/>
    <x v="3"/>
    <x v="0"/>
    <x v="0"/>
    <x v="0"/>
    <x v="88"/>
    <x v="0"/>
    <x v="0"/>
    <x v="8"/>
    <x v="1"/>
    <x v="8"/>
    <x v="1"/>
    <x v="11"/>
    <x v="13"/>
    <x v="12"/>
    <x v="75"/>
    <x v="13"/>
    <x v="9"/>
    <x v="11"/>
    <x v="1"/>
    <x v="1"/>
    <x v="4"/>
    <n v="0.4"/>
    <s v="R00"/>
    <x v="1"/>
    <x v="1"/>
    <x v="1"/>
    <x v="1"/>
    <x v="47"/>
  </r>
  <r>
    <x v="1"/>
    <x v="135"/>
    <x v="3"/>
    <x v="1"/>
    <x v="1"/>
    <x v="0"/>
    <x v="1"/>
    <x v="0"/>
    <x v="0"/>
    <x v="3"/>
    <x v="14"/>
    <x v="89"/>
    <x v="47"/>
    <x v="2"/>
    <x v="0"/>
    <x v="0"/>
    <x v="0"/>
    <x v="0"/>
    <x v="3"/>
    <x v="0"/>
    <x v="0"/>
    <x v="0"/>
    <x v="89"/>
    <x v="0"/>
    <x v="0"/>
    <x v="8"/>
    <x v="1"/>
    <x v="8"/>
    <x v="1"/>
    <x v="11"/>
    <x v="13"/>
    <x v="12"/>
    <x v="76"/>
    <x v="13"/>
    <x v="9"/>
    <x v="11"/>
    <x v="1"/>
    <x v="1"/>
    <x v="4"/>
    <n v="0.4"/>
    <s v="R00"/>
    <x v="1"/>
    <x v="1"/>
    <x v="2"/>
    <x v="1"/>
    <x v="48"/>
  </r>
  <r>
    <x v="1"/>
    <x v="136"/>
    <x v="3"/>
    <x v="1"/>
    <x v="1"/>
    <x v="0"/>
    <x v="1"/>
    <x v="0"/>
    <x v="0"/>
    <x v="3"/>
    <x v="14"/>
    <x v="90"/>
    <x v="48"/>
    <x v="2"/>
    <x v="0"/>
    <x v="0"/>
    <x v="0"/>
    <x v="0"/>
    <x v="3"/>
    <x v="0"/>
    <x v="0"/>
    <x v="0"/>
    <x v="90"/>
    <x v="0"/>
    <x v="0"/>
    <x v="8"/>
    <x v="1"/>
    <x v="8"/>
    <x v="1"/>
    <x v="11"/>
    <x v="13"/>
    <x v="12"/>
    <x v="77"/>
    <x v="13"/>
    <x v="9"/>
    <x v="11"/>
    <x v="1"/>
    <x v="1"/>
    <x v="4"/>
    <n v="0.4"/>
    <s v="R00"/>
    <x v="1"/>
    <x v="1"/>
    <x v="3"/>
    <x v="1"/>
    <x v="49"/>
  </r>
  <r>
    <x v="1"/>
    <x v="137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8"/>
    <x v="3"/>
    <x v="1"/>
    <x v="1"/>
    <x v="0"/>
    <x v="1"/>
    <x v="0"/>
    <x v="0"/>
    <x v="3"/>
    <x v="14"/>
    <x v="91"/>
    <x v="46"/>
    <x v="0"/>
    <x v="0"/>
    <x v="0"/>
    <x v="0"/>
    <x v="0"/>
    <x v="4"/>
    <x v="0"/>
    <x v="0"/>
    <x v="0"/>
    <x v="91"/>
    <x v="0"/>
    <x v="0"/>
    <x v="8"/>
    <x v="1"/>
    <x v="8"/>
    <x v="1"/>
    <x v="11"/>
    <x v="13"/>
    <x v="12"/>
    <x v="78"/>
    <x v="13"/>
    <x v="9"/>
    <x v="11"/>
    <x v="1"/>
    <x v="1"/>
    <x v="4"/>
    <n v="0.4"/>
    <s v="R00"/>
    <x v="1"/>
    <x v="1"/>
    <x v="1"/>
    <x v="1"/>
    <x v="47"/>
  </r>
  <r>
    <x v="1"/>
    <x v="139"/>
    <x v="3"/>
    <x v="1"/>
    <x v="1"/>
    <x v="0"/>
    <x v="1"/>
    <x v="0"/>
    <x v="0"/>
    <x v="3"/>
    <x v="14"/>
    <x v="92"/>
    <x v="47"/>
    <x v="0"/>
    <x v="0"/>
    <x v="0"/>
    <x v="0"/>
    <x v="0"/>
    <x v="4"/>
    <x v="0"/>
    <x v="0"/>
    <x v="0"/>
    <x v="92"/>
    <x v="0"/>
    <x v="0"/>
    <x v="8"/>
    <x v="1"/>
    <x v="8"/>
    <x v="1"/>
    <x v="11"/>
    <x v="13"/>
    <x v="12"/>
    <x v="79"/>
    <x v="13"/>
    <x v="9"/>
    <x v="11"/>
    <x v="1"/>
    <x v="1"/>
    <x v="4"/>
    <n v="0.4"/>
    <s v="R00"/>
    <x v="1"/>
    <x v="1"/>
    <x v="2"/>
    <x v="1"/>
    <x v="48"/>
  </r>
  <r>
    <x v="1"/>
    <x v="140"/>
    <x v="3"/>
    <x v="1"/>
    <x v="1"/>
    <x v="0"/>
    <x v="1"/>
    <x v="0"/>
    <x v="0"/>
    <x v="3"/>
    <x v="14"/>
    <x v="93"/>
    <x v="48"/>
    <x v="0"/>
    <x v="0"/>
    <x v="0"/>
    <x v="0"/>
    <x v="0"/>
    <x v="4"/>
    <x v="0"/>
    <x v="0"/>
    <x v="0"/>
    <x v="93"/>
    <x v="0"/>
    <x v="0"/>
    <x v="8"/>
    <x v="1"/>
    <x v="8"/>
    <x v="1"/>
    <x v="11"/>
    <x v="13"/>
    <x v="12"/>
    <x v="80"/>
    <x v="13"/>
    <x v="9"/>
    <x v="11"/>
    <x v="1"/>
    <x v="1"/>
    <x v="4"/>
    <n v="0.4"/>
    <s v="R00"/>
    <x v="1"/>
    <x v="1"/>
    <x v="3"/>
    <x v="1"/>
    <x v="49"/>
  </r>
  <r>
    <x v="1"/>
    <x v="141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2"/>
    <x v="3"/>
    <x v="1"/>
    <x v="1"/>
    <x v="1"/>
    <x v="0"/>
    <x v="0"/>
    <x v="0"/>
    <x v="3"/>
    <x v="14"/>
    <x v="94"/>
    <x v="46"/>
    <x v="0"/>
    <x v="0"/>
    <x v="0"/>
    <x v="0"/>
    <x v="0"/>
    <x v="0"/>
    <x v="0"/>
    <x v="14"/>
    <x v="0"/>
    <x v="94"/>
    <x v="0"/>
    <x v="0"/>
    <x v="8"/>
    <x v="1"/>
    <x v="8"/>
    <x v="1"/>
    <x v="11"/>
    <x v="14"/>
    <x v="12"/>
    <x v="81"/>
    <x v="13"/>
    <x v="10"/>
    <x v="12"/>
    <x v="1"/>
    <x v="1"/>
    <x v="1"/>
    <m/>
    <m/>
    <x v="1"/>
    <x v="1"/>
    <x v="1"/>
    <x v="1"/>
    <x v="47"/>
  </r>
  <r>
    <x v="1"/>
    <x v="143"/>
    <x v="3"/>
    <x v="1"/>
    <x v="1"/>
    <x v="1"/>
    <x v="0"/>
    <x v="0"/>
    <x v="0"/>
    <x v="3"/>
    <x v="14"/>
    <x v="95"/>
    <x v="47"/>
    <x v="0"/>
    <x v="0"/>
    <x v="0"/>
    <x v="0"/>
    <x v="0"/>
    <x v="0"/>
    <x v="0"/>
    <x v="14"/>
    <x v="0"/>
    <x v="95"/>
    <x v="0"/>
    <x v="0"/>
    <x v="8"/>
    <x v="1"/>
    <x v="8"/>
    <x v="1"/>
    <x v="11"/>
    <x v="14"/>
    <x v="12"/>
    <x v="82"/>
    <x v="13"/>
    <x v="10"/>
    <x v="12"/>
    <x v="1"/>
    <x v="1"/>
    <x v="1"/>
    <m/>
    <m/>
    <x v="1"/>
    <x v="1"/>
    <x v="2"/>
    <x v="1"/>
    <x v="48"/>
  </r>
  <r>
    <x v="1"/>
    <x v="144"/>
    <x v="3"/>
    <x v="1"/>
    <x v="1"/>
    <x v="1"/>
    <x v="0"/>
    <x v="0"/>
    <x v="0"/>
    <x v="3"/>
    <x v="14"/>
    <x v="96"/>
    <x v="48"/>
    <x v="0"/>
    <x v="0"/>
    <x v="0"/>
    <x v="0"/>
    <x v="0"/>
    <x v="0"/>
    <x v="0"/>
    <x v="14"/>
    <x v="0"/>
    <x v="96"/>
    <x v="0"/>
    <x v="0"/>
    <x v="8"/>
    <x v="1"/>
    <x v="8"/>
    <x v="1"/>
    <x v="11"/>
    <x v="14"/>
    <x v="12"/>
    <x v="83"/>
    <x v="13"/>
    <x v="10"/>
    <x v="12"/>
    <x v="1"/>
    <x v="1"/>
    <x v="1"/>
    <m/>
    <m/>
    <x v="1"/>
    <x v="1"/>
    <x v="3"/>
    <x v="1"/>
    <x v="49"/>
  </r>
  <r>
    <x v="1"/>
    <x v="145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6"/>
    <x v="3"/>
    <x v="0"/>
    <x v="0"/>
    <x v="0"/>
    <x v="0"/>
    <x v="0"/>
    <x v="0"/>
    <x v="23"/>
    <x v="16"/>
    <x v="97"/>
    <x v="50"/>
    <x v="0"/>
    <x v="1"/>
    <x v="0"/>
    <x v="1"/>
    <x v="4"/>
    <x v="1"/>
    <x v="2"/>
    <x v="8"/>
    <x v="1"/>
    <x v="97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0"/>
  </r>
  <r>
    <x v="1"/>
    <x v="147"/>
    <x v="3"/>
    <x v="0"/>
    <x v="0"/>
    <x v="0"/>
    <x v="0"/>
    <x v="0"/>
    <x v="0"/>
    <x v="3"/>
    <x v="16"/>
    <x v="98"/>
    <x v="51"/>
    <x v="0"/>
    <x v="1"/>
    <x v="0"/>
    <x v="1"/>
    <x v="4"/>
    <x v="1"/>
    <x v="2"/>
    <x v="8"/>
    <x v="1"/>
    <x v="98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"/>
  </r>
  <r>
    <x v="1"/>
    <x v="148"/>
    <x v="3"/>
    <x v="0"/>
    <x v="0"/>
    <x v="0"/>
    <x v="0"/>
    <x v="0"/>
    <x v="0"/>
    <x v="3"/>
    <x v="16"/>
    <x v="99"/>
    <x v="52"/>
    <x v="0"/>
    <x v="1"/>
    <x v="0"/>
    <x v="1"/>
    <x v="4"/>
    <x v="1"/>
    <x v="2"/>
    <x v="8"/>
    <x v="1"/>
    <x v="99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2"/>
  </r>
  <r>
    <x v="1"/>
    <x v="149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150"/>
    <x v="3"/>
    <x v="0"/>
    <x v="1"/>
    <x v="1"/>
    <x v="1"/>
    <x v="0"/>
    <x v="0"/>
    <x v="24"/>
    <x v="17"/>
    <x v="100"/>
    <x v="53"/>
    <x v="0"/>
    <x v="1"/>
    <x v="0"/>
    <x v="0"/>
    <x v="0"/>
    <x v="0"/>
    <x v="0"/>
    <x v="0"/>
    <x v="0"/>
    <x v="100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3"/>
  </r>
  <r>
    <x v="1"/>
    <x v="151"/>
    <x v="3"/>
    <x v="0"/>
    <x v="1"/>
    <x v="1"/>
    <x v="1"/>
    <x v="0"/>
    <x v="0"/>
    <x v="3"/>
    <x v="17"/>
    <x v="101"/>
    <x v="54"/>
    <x v="0"/>
    <x v="1"/>
    <x v="0"/>
    <x v="0"/>
    <x v="0"/>
    <x v="0"/>
    <x v="0"/>
    <x v="0"/>
    <x v="0"/>
    <x v="101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4"/>
  </r>
  <r>
    <x v="1"/>
    <x v="152"/>
    <x v="3"/>
    <x v="0"/>
    <x v="1"/>
    <x v="1"/>
    <x v="1"/>
    <x v="0"/>
    <x v="0"/>
    <x v="3"/>
    <x v="17"/>
    <x v="102"/>
    <x v="55"/>
    <x v="0"/>
    <x v="1"/>
    <x v="0"/>
    <x v="0"/>
    <x v="0"/>
    <x v="0"/>
    <x v="0"/>
    <x v="0"/>
    <x v="0"/>
    <x v="102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5"/>
  </r>
  <r>
    <x v="1"/>
    <x v="153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54"/>
    <x v="3"/>
    <x v="0"/>
    <x v="2"/>
    <x v="2"/>
    <x v="2"/>
    <x v="0"/>
    <x v="0"/>
    <x v="25"/>
    <x v="18"/>
    <x v="103"/>
    <x v="56"/>
    <x v="3"/>
    <x v="1"/>
    <x v="0"/>
    <x v="0"/>
    <x v="0"/>
    <x v="0"/>
    <x v="0"/>
    <x v="0"/>
    <x v="0"/>
    <x v="103"/>
    <x v="0"/>
    <x v="0"/>
    <x v="10"/>
    <x v="1"/>
    <x v="1"/>
    <x v="1"/>
    <x v="12"/>
    <x v="15"/>
    <x v="13"/>
    <x v="84"/>
    <x v="14"/>
    <x v="11"/>
    <x v="13"/>
    <x v="1"/>
    <x v="1"/>
    <x v="1"/>
    <m/>
    <m/>
    <x v="1"/>
    <x v="1"/>
    <x v="1"/>
    <x v="1"/>
    <x v="56"/>
  </r>
  <r>
    <x v="1"/>
    <x v="155"/>
    <x v="3"/>
    <x v="0"/>
    <x v="2"/>
    <x v="2"/>
    <x v="2"/>
    <x v="0"/>
    <x v="0"/>
    <x v="3"/>
    <x v="18"/>
    <x v="104"/>
    <x v="57"/>
    <x v="3"/>
    <x v="1"/>
    <x v="0"/>
    <x v="0"/>
    <x v="0"/>
    <x v="0"/>
    <x v="0"/>
    <x v="0"/>
    <x v="0"/>
    <x v="104"/>
    <x v="0"/>
    <x v="0"/>
    <x v="10"/>
    <x v="1"/>
    <x v="1"/>
    <x v="1"/>
    <x v="12"/>
    <x v="15"/>
    <x v="13"/>
    <x v="85"/>
    <x v="14"/>
    <x v="11"/>
    <x v="13"/>
    <x v="1"/>
    <x v="1"/>
    <x v="1"/>
    <m/>
    <m/>
    <x v="1"/>
    <x v="1"/>
    <x v="2"/>
    <x v="1"/>
    <x v="57"/>
  </r>
  <r>
    <x v="1"/>
    <x v="156"/>
    <x v="3"/>
    <x v="0"/>
    <x v="2"/>
    <x v="2"/>
    <x v="2"/>
    <x v="0"/>
    <x v="0"/>
    <x v="3"/>
    <x v="18"/>
    <x v="105"/>
    <x v="58"/>
    <x v="3"/>
    <x v="1"/>
    <x v="0"/>
    <x v="0"/>
    <x v="0"/>
    <x v="0"/>
    <x v="0"/>
    <x v="0"/>
    <x v="0"/>
    <x v="105"/>
    <x v="0"/>
    <x v="0"/>
    <x v="10"/>
    <x v="1"/>
    <x v="1"/>
    <x v="1"/>
    <x v="12"/>
    <x v="15"/>
    <x v="13"/>
    <x v="86"/>
    <x v="14"/>
    <x v="11"/>
    <x v="13"/>
    <x v="1"/>
    <x v="1"/>
    <x v="1"/>
    <m/>
    <m/>
    <x v="1"/>
    <x v="1"/>
    <x v="3"/>
    <x v="1"/>
    <x v="58"/>
  </r>
  <r>
    <x v="1"/>
    <x v="157"/>
    <x v="3"/>
    <x v="2"/>
    <x v="2"/>
    <x v="2"/>
    <x v="2"/>
    <x v="0"/>
    <x v="0"/>
    <x v="3"/>
    <x v="15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59"/>
  </r>
  <r>
    <x v="1"/>
    <x v="158"/>
    <x v="3"/>
    <x v="2"/>
    <x v="2"/>
    <x v="0"/>
    <x v="2"/>
    <x v="0"/>
    <x v="0"/>
    <x v="3"/>
    <x v="18"/>
    <x v="106"/>
    <x v="56"/>
    <x v="4"/>
    <x v="0"/>
    <x v="0"/>
    <x v="0"/>
    <x v="0"/>
    <x v="3"/>
    <x v="0"/>
    <x v="0"/>
    <x v="0"/>
    <x v="106"/>
    <x v="0"/>
    <x v="0"/>
    <x v="10"/>
    <x v="1"/>
    <x v="1"/>
    <x v="1"/>
    <x v="12"/>
    <x v="15"/>
    <x v="13"/>
    <x v="87"/>
    <x v="14"/>
    <x v="11"/>
    <x v="13"/>
    <x v="1"/>
    <x v="1"/>
    <x v="1"/>
    <n v="5.26"/>
    <s v="R00"/>
    <x v="1"/>
    <x v="1"/>
    <x v="1"/>
    <x v="1"/>
    <x v="56"/>
  </r>
  <r>
    <x v="1"/>
    <x v="159"/>
    <x v="3"/>
    <x v="2"/>
    <x v="2"/>
    <x v="0"/>
    <x v="2"/>
    <x v="0"/>
    <x v="0"/>
    <x v="3"/>
    <x v="18"/>
    <x v="107"/>
    <x v="57"/>
    <x v="4"/>
    <x v="0"/>
    <x v="0"/>
    <x v="0"/>
    <x v="0"/>
    <x v="3"/>
    <x v="0"/>
    <x v="0"/>
    <x v="0"/>
    <x v="107"/>
    <x v="0"/>
    <x v="0"/>
    <x v="10"/>
    <x v="1"/>
    <x v="1"/>
    <x v="1"/>
    <x v="12"/>
    <x v="15"/>
    <x v="13"/>
    <x v="88"/>
    <x v="14"/>
    <x v="11"/>
    <x v="13"/>
    <x v="1"/>
    <x v="1"/>
    <x v="1"/>
    <n v="5.26"/>
    <s v="R00"/>
    <x v="1"/>
    <x v="1"/>
    <x v="2"/>
    <x v="1"/>
    <x v="57"/>
  </r>
  <r>
    <x v="1"/>
    <x v="160"/>
    <x v="3"/>
    <x v="2"/>
    <x v="2"/>
    <x v="0"/>
    <x v="2"/>
    <x v="0"/>
    <x v="0"/>
    <x v="3"/>
    <x v="18"/>
    <x v="108"/>
    <x v="58"/>
    <x v="4"/>
    <x v="0"/>
    <x v="0"/>
    <x v="0"/>
    <x v="0"/>
    <x v="3"/>
    <x v="0"/>
    <x v="0"/>
    <x v="0"/>
    <x v="108"/>
    <x v="0"/>
    <x v="0"/>
    <x v="10"/>
    <x v="1"/>
    <x v="1"/>
    <x v="1"/>
    <x v="12"/>
    <x v="15"/>
    <x v="13"/>
    <x v="89"/>
    <x v="14"/>
    <x v="11"/>
    <x v="13"/>
    <x v="1"/>
    <x v="1"/>
    <x v="1"/>
    <n v="5.26"/>
    <s v="R00"/>
    <x v="1"/>
    <x v="1"/>
    <x v="3"/>
    <x v="1"/>
    <x v="58"/>
  </r>
  <r>
    <x v="1"/>
    <x v="161"/>
    <x v="3"/>
    <x v="2"/>
    <x v="2"/>
    <x v="2"/>
    <x v="2"/>
    <x v="0"/>
    <x v="0"/>
    <x v="3"/>
    <x v="15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162"/>
    <x v="3"/>
    <x v="2"/>
    <x v="2"/>
    <x v="0"/>
    <x v="0"/>
    <x v="0"/>
    <x v="0"/>
    <x v="3"/>
    <x v="18"/>
    <x v="109"/>
    <x v="56"/>
    <x v="3"/>
    <x v="0"/>
    <x v="0"/>
    <x v="0"/>
    <x v="0"/>
    <x v="4"/>
    <x v="0"/>
    <x v="15"/>
    <x v="0"/>
    <x v="109"/>
    <x v="0"/>
    <x v="0"/>
    <x v="10"/>
    <x v="1"/>
    <x v="1"/>
    <x v="1"/>
    <x v="12"/>
    <x v="15"/>
    <x v="13"/>
    <x v="90"/>
    <x v="14"/>
    <x v="11"/>
    <x v="13"/>
    <x v="1"/>
    <x v="1"/>
    <x v="1"/>
    <n v="5.26"/>
    <s v="R00"/>
    <x v="1"/>
    <x v="1"/>
    <x v="1"/>
    <x v="1"/>
    <x v="56"/>
  </r>
  <r>
    <x v="1"/>
    <x v="163"/>
    <x v="3"/>
    <x v="2"/>
    <x v="2"/>
    <x v="0"/>
    <x v="0"/>
    <x v="0"/>
    <x v="0"/>
    <x v="3"/>
    <x v="18"/>
    <x v="110"/>
    <x v="57"/>
    <x v="3"/>
    <x v="0"/>
    <x v="0"/>
    <x v="0"/>
    <x v="0"/>
    <x v="4"/>
    <x v="0"/>
    <x v="15"/>
    <x v="0"/>
    <x v="110"/>
    <x v="0"/>
    <x v="0"/>
    <x v="10"/>
    <x v="1"/>
    <x v="1"/>
    <x v="1"/>
    <x v="12"/>
    <x v="15"/>
    <x v="13"/>
    <x v="91"/>
    <x v="14"/>
    <x v="11"/>
    <x v="13"/>
    <x v="1"/>
    <x v="1"/>
    <x v="1"/>
    <n v="5.26"/>
    <s v="R00"/>
    <x v="1"/>
    <x v="1"/>
    <x v="2"/>
    <x v="1"/>
    <x v="57"/>
  </r>
  <r>
    <x v="1"/>
    <x v="164"/>
    <x v="3"/>
    <x v="2"/>
    <x v="2"/>
    <x v="0"/>
    <x v="0"/>
    <x v="0"/>
    <x v="0"/>
    <x v="3"/>
    <x v="18"/>
    <x v="111"/>
    <x v="58"/>
    <x v="3"/>
    <x v="0"/>
    <x v="0"/>
    <x v="0"/>
    <x v="0"/>
    <x v="4"/>
    <x v="0"/>
    <x v="15"/>
    <x v="0"/>
    <x v="111"/>
    <x v="0"/>
    <x v="0"/>
    <x v="10"/>
    <x v="1"/>
    <x v="1"/>
    <x v="1"/>
    <x v="12"/>
    <x v="15"/>
    <x v="13"/>
    <x v="92"/>
    <x v="14"/>
    <x v="11"/>
    <x v="13"/>
    <x v="1"/>
    <x v="1"/>
    <x v="1"/>
    <n v="5.26"/>
    <s v="R00"/>
    <x v="1"/>
    <x v="1"/>
    <x v="3"/>
    <x v="1"/>
    <x v="58"/>
  </r>
  <r>
    <x v="1"/>
    <x v="165"/>
    <x v="3"/>
    <x v="2"/>
    <x v="2"/>
    <x v="2"/>
    <x v="2"/>
    <x v="0"/>
    <x v="0"/>
    <x v="3"/>
    <x v="15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166"/>
    <x v="3"/>
    <x v="2"/>
    <x v="2"/>
    <x v="0"/>
    <x v="2"/>
    <x v="0"/>
    <x v="0"/>
    <x v="3"/>
    <x v="18"/>
    <x v="112"/>
    <x v="56"/>
    <x v="4"/>
    <x v="0"/>
    <x v="0"/>
    <x v="0"/>
    <x v="0"/>
    <x v="5"/>
    <x v="0"/>
    <x v="0"/>
    <x v="0"/>
    <x v="112"/>
    <x v="0"/>
    <x v="0"/>
    <x v="11"/>
    <x v="1"/>
    <x v="1"/>
    <x v="1"/>
    <x v="12"/>
    <x v="15"/>
    <x v="13"/>
    <x v="93"/>
    <x v="14"/>
    <x v="11"/>
    <x v="13"/>
    <x v="1"/>
    <x v="1"/>
    <x v="1"/>
    <n v="5.26"/>
    <s v="R00"/>
    <x v="1"/>
    <x v="1"/>
    <x v="1"/>
    <x v="1"/>
    <x v="56"/>
  </r>
  <r>
    <x v="1"/>
    <x v="167"/>
    <x v="3"/>
    <x v="2"/>
    <x v="2"/>
    <x v="0"/>
    <x v="2"/>
    <x v="0"/>
    <x v="0"/>
    <x v="3"/>
    <x v="18"/>
    <x v="113"/>
    <x v="57"/>
    <x v="4"/>
    <x v="0"/>
    <x v="0"/>
    <x v="0"/>
    <x v="0"/>
    <x v="5"/>
    <x v="0"/>
    <x v="0"/>
    <x v="0"/>
    <x v="113"/>
    <x v="0"/>
    <x v="0"/>
    <x v="11"/>
    <x v="1"/>
    <x v="1"/>
    <x v="1"/>
    <x v="12"/>
    <x v="15"/>
    <x v="13"/>
    <x v="94"/>
    <x v="14"/>
    <x v="11"/>
    <x v="13"/>
    <x v="1"/>
    <x v="1"/>
    <x v="1"/>
    <n v="5.26"/>
    <s v="R00"/>
    <x v="1"/>
    <x v="1"/>
    <x v="2"/>
    <x v="1"/>
    <x v="57"/>
  </r>
  <r>
    <x v="1"/>
    <x v="168"/>
    <x v="3"/>
    <x v="2"/>
    <x v="2"/>
    <x v="0"/>
    <x v="2"/>
    <x v="0"/>
    <x v="0"/>
    <x v="3"/>
    <x v="18"/>
    <x v="114"/>
    <x v="58"/>
    <x v="4"/>
    <x v="0"/>
    <x v="0"/>
    <x v="0"/>
    <x v="0"/>
    <x v="5"/>
    <x v="0"/>
    <x v="0"/>
    <x v="0"/>
    <x v="114"/>
    <x v="0"/>
    <x v="0"/>
    <x v="11"/>
    <x v="1"/>
    <x v="1"/>
    <x v="1"/>
    <x v="12"/>
    <x v="15"/>
    <x v="13"/>
    <x v="95"/>
    <x v="14"/>
    <x v="11"/>
    <x v="13"/>
    <x v="1"/>
    <x v="1"/>
    <x v="1"/>
    <n v="5.26"/>
    <s v="R00"/>
    <x v="1"/>
    <x v="1"/>
    <x v="3"/>
    <x v="1"/>
    <x v="58"/>
  </r>
  <r>
    <x v="1"/>
    <x v="169"/>
    <x v="3"/>
    <x v="2"/>
    <x v="2"/>
    <x v="2"/>
    <x v="2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170"/>
    <x v="3"/>
    <x v="2"/>
    <x v="2"/>
    <x v="2"/>
    <x v="0"/>
    <x v="0"/>
    <x v="0"/>
    <x v="3"/>
    <x v="18"/>
    <x v="115"/>
    <x v="56"/>
    <x v="3"/>
    <x v="0"/>
    <x v="0"/>
    <x v="0"/>
    <x v="0"/>
    <x v="0"/>
    <x v="0"/>
    <x v="16"/>
    <x v="2"/>
    <x v="115"/>
    <x v="0"/>
    <x v="0"/>
    <x v="10"/>
    <x v="1"/>
    <x v="1"/>
    <x v="1"/>
    <x v="12"/>
    <x v="10"/>
    <x v="13"/>
    <x v="96"/>
    <x v="15"/>
    <x v="12"/>
    <x v="14"/>
    <x v="1"/>
    <x v="1"/>
    <x v="1"/>
    <m/>
    <m/>
    <x v="1"/>
    <x v="1"/>
    <x v="1"/>
    <x v="1"/>
    <x v="56"/>
  </r>
  <r>
    <x v="1"/>
    <x v="171"/>
    <x v="3"/>
    <x v="2"/>
    <x v="2"/>
    <x v="2"/>
    <x v="0"/>
    <x v="0"/>
    <x v="0"/>
    <x v="3"/>
    <x v="18"/>
    <x v="116"/>
    <x v="57"/>
    <x v="3"/>
    <x v="0"/>
    <x v="0"/>
    <x v="0"/>
    <x v="0"/>
    <x v="0"/>
    <x v="0"/>
    <x v="16"/>
    <x v="2"/>
    <x v="116"/>
    <x v="0"/>
    <x v="0"/>
    <x v="10"/>
    <x v="1"/>
    <x v="1"/>
    <x v="1"/>
    <x v="12"/>
    <x v="10"/>
    <x v="13"/>
    <x v="97"/>
    <x v="15"/>
    <x v="12"/>
    <x v="14"/>
    <x v="1"/>
    <x v="1"/>
    <x v="1"/>
    <m/>
    <m/>
    <x v="1"/>
    <x v="1"/>
    <x v="2"/>
    <x v="1"/>
    <x v="57"/>
  </r>
  <r>
    <x v="1"/>
    <x v="172"/>
    <x v="3"/>
    <x v="2"/>
    <x v="2"/>
    <x v="2"/>
    <x v="0"/>
    <x v="0"/>
    <x v="0"/>
    <x v="3"/>
    <x v="18"/>
    <x v="117"/>
    <x v="58"/>
    <x v="3"/>
    <x v="0"/>
    <x v="0"/>
    <x v="0"/>
    <x v="0"/>
    <x v="0"/>
    <x v="0"/>
    <x v="16"/>
    <x v="2"/>
    <x v="117"/>
    <x v="0"/>
    <x v="0"/>
    <x v="10"/>
    <x v="1"/>
    <x v="1"/>
    <x v="1"/>
    <x v="12"/>
    <x v="10"/>
    <x v="13"/>
    <x v="98"/>
    <x v="15"/>
    <x v="12"/>
    <x v="14"/>
    <x v="1"/>
    <x v="1"/>
    <x v="1"/>
    <m/>
    <m/>
    <x v="1"/>
    <x v="1"/>
    <x v="3"/>
    <x v="1"/>
    <x v="58"/>
  </r>
  <r>
    <x v="1"/>
    <x v="173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74"/>
    <x v="3"/>
    <x v="0"/>
    <x v="1"/>
    <x v="1"/>
    <x v="1"/>
    <x v="0"/>
    <x v="0"/>
    <x v="3"/>
    <x v="19"/>
    <x v="118"/>
    <x v="60"/>
    <x v="5"/>
    <x v="2"/>
    <x v="0"/>
    <x v="0"/>
    <x v="0"/>
    <x v="0"/>
    <x v="0"/>
    <x v="0"/>
    <x v="0"/>
    <x v="118"/>
    <x v="0"/>
    <x v="0"/>
    <x v="10"/>
    <x v="1"/>
    <x v="1"/>
    <x v="1"/>
    <x v="12"/>
    <x v="15"/>
    <x v="13"/>
    <x v="99"/>
    <x v="14"/>
    <x v="11"/>
    <x v="13"/>
    <x v="1"/>
    <x v="1"/>
    <x v="1"/>
    <m/>
    <m/>
    <x v="1"/>
    <x v="1"/>
    <x v="1"/>
    <x v="1"/>
    <x v="60"/>
  </r>
  <r>
    <x v="1"/>
    <x v="175"/>
    <x v="3"/>
    <x v="0"/>
    <x v="1"/>
    <x v="1"/>
    <x v="1"/>
    <x v="0"/>
    <x v="0"/>
    <x v="3"/>
    <x v="19"/>
    <x v="119"/>
    <x v="61"/>
    <x v="5"/>
    <x v="2"/>
    <x v="0"/>
    <x v="0"/>
    <x v="0"/>
    <x v="0"/>
    <x v="0"/>
    <x v="0"/>
    <x v="0"/>
    <x v="119"/>
    <x v="0"/>
    <x v="0"/>
    <x v="10"/>
    <x v="1"/>
    <x v="1"/>
    <x v="1"/>
    <x v="12"/>
    <x v="15"/>
    <x v="13"/>
    <x v="100"/>
    <x v="14"/>
    <x v="11"/>
    <x v="13"/>
    <x v="1"/>
    <x v="1"/>
    <x v="1"/>
    <m/>
    <m/>
    <x v="1"/>
    <x v="1"/>
    <x v="2"/>
    <x v="1"/>
    <x v="61"/>
  </r>
  <r>
    <x v="1"/>
    <x v="176"/>
    <x v="3"/>
    <x v="0"/>
    <x v="1"/>
    <x v="1"/>
    <x v="1"/>
    <x v="0"/>
    <x v="0"/>
    <x v="3"/>
    <x v="19"/>
    <x v="120"/>
    <x v="62"/>
    <x v="5"/>
    <x v="2"/>
    <x v="0"/>
    <x v="0"/>
    <x v="0"/>
    <x v="0"/>
    <x v="0"/>
    <x v="0"/>
    <x v="0"/>
    <x v="120"/>
    <x v="0"/>
    <x v="0"/>
    <x v="10"/>
    <x v="1"/>
    <x v="1"/>
    <x v="1"/>
    <x v="12"/>
    <x v="15"/>
    <x v="13"/>
    <x v="101"/>
    <x v="14"/>
    <x v="11"/>
    <x v="13"/>
    <x v="1"/>
    <x v="1"/>
    <x v="1"/>
    <m/>
    <m/>
    <x v="1"/>
    <x v="1"/>
    <x v="3"/>
    <x v="1"/>
    <x v="62"/>
  </r>
  <r>
    <x v="1"/>
    <x v="177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78"/>
    <x v="3"/>
    <x v="0"/>
    <x v="1"/>
    <x v="1"/>
    <x v="1"/>
    <x v="0"/>
    <x v="0"/>
    <x v="3"/>
    <x v="20"/>
    <x v="121"/>
    <x v="63"/>
    <x v="0"/>
    <x v="2"/>
    <x v="0"/>
    <x v="0"/>
    <x v="0"/>
    <x v="0"/>
    <x v="0"/>
    <x v="0"/>
    <x v="0"/>
    <x v="121"/>
    <x v="0"/>
    <x v="0"/>
    <x v="12"/>
    <x v="1"/>
    <x v="4"/>
    <x v="1"/>
    <x v="13"/>
    <x v="16"/>
    <x v="14"/>
    <x v="102"/>
    <x v="16"/>
    <x v="13"/>
    <x v="1"/>
    <x v="1"/>
    <x v="1"/>
    <x v="1"/>
    <m/>
    <m/>
    <x v="1"/>
    <x v="1"/>
    <x v="1"/>
    <x v="1"/>
    <x v="63"/>
  </r>
  <r>
    <x v="1"/>
    <x v="179"/>
    <x v="3"/>
    <x v="0"/>
    <x v="1"/>
    <x v="1"/>
    <x v="1"/>
    <x v="0"/>
    <x v="0"/>
    <x v="3"/>
    <x v="20"/>
    <x v="122"/>
    <x v="64"/>
    <x v="0"/>
    <x v="2"/>
    <x v="0"/>
    <x v="0"/>
    <x v="0"/>
    <x v="0"/>
    <x v="0"/>
    <x v="0"/>
    <x v="0"/>
    <x v="122"/>
    <x v="0"/>
    <x v="0"/>
    <x v="12"/>
    <x v="1"/>
    <x v="4"/>
    <x v="1"/>
    <x v="13"/>
    <x v="16"/>
    <x v="14"/>
    <x v="103"/>
    <x v="16"/>
    <x v="13"/>
    <x v="1"/>
    <x v="1"/>
    <x v="1"/>
    <x v="1"/>
    <m/>
    <m/>
    <x v="1"/>
    <x v="1"/>
    <x v="2"/>
    <x v="1"/>
    <x v="64"/>
  </r>
  <r>
    <x v="1"/>
    <x v="180"/>
    <x v="3"/>
    <x v="0"/>
    <x v="1"/>
    <x v="1"/>
    <x v="1"/>
    <x v="0"/>
    <x v="0"/>
    <x v="3"/>
    <x v="20"/>
    <x v="123"/>
    <x v="65"/>
    <x v="0"/>
    <x v="2"/>
    <x v="0"/>
    <x v="0"/>
    <x v="0"/>
    <x v="0"/>
    <x v="0"/>
    <x v="0"/>
    <x v="0"/>
    <x v="123"/>
    <x v="0"/>
    <x v="0"/>
    <x v="12"/>
    <x v="1"/>
    <x v="4"/>
    <x v="1"/>
    <x v="13"/>
    <x v="16"/>
    <x v="14"/>
    <x v="104"/>
    <x v="16"/>
    <x v="13"/>
    <x v="1"/>
    <x v="1"/>
    <x v="1"/>
    <x v="1"/>
    <m/>
    <m/>
    <x v="1"/>
    <x v="1"/>
    <x v="3"/>
    <x v="1"/>
    <x v="65"/>
  </r>
  <r>
    <x v="1"/>
    <x v="181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82"/>
    <x v="3"/>
    <x v="1"/>
    <x v="0"/>
    <x v="0"/>
    <x v="0"/>
    <x v="0"/>
    <x v="1"/>
    <x v="3"/>
    <x v="20"/>
    <x v="124"/>
    <x v="63"/>
    <x v="6"/>
    <x v="0"/>
    <x v="0"/>
    <x v="0"/>
    <x v="5"/>
    <x v="6"/>
    <x v="2"/>
    <x v="17"/>
    <x v="1"/>
    <x v="124"/>
    <x v="0"/>
    <x v="0"/>
    <x v="10"/>
    <x v="1"/>
    <x v="4"/>
    <x v="1"/>
    <x v="13"/>
    <x v="16"/>
    <x v="14"/>
    <x v="105"/>
    <x v="16"/>
    <x v="13"/>
    <x v="15"/>
    <x v="1"/>
    <x v="1"/>
    <x v="1"/>
    <n v="1.27"/>
    <s v="R00"/>
    <x v="1"/>
    <x v="1"/>
    <x v="1"/>
    <x v="1"/>
    <x v="63"/>
  </r>
  <r>
    <x v="1"/>
    <x v="183"/>
    <x v="3"/>
    <x v="1"/>
    <x v="0"/>
    <x v="0"/>
    <x v="0"/>
    <x v="0"/>
    <x v="1"/>
    <x v="3"/>
    <x v="20"/>
    <x v="125"/>
    <x v="64"/>
    <x v="6"/>
    <x v="0"/>
    <x v="0"/>
    <x v="0"/>
    <x v="5"/>
    <x v="6"/>
    <x v="2"/>
    <x v="17"/>
    <x v="1"/>
    <x v="125"/>
    <x v="0"/>
    <x v="0"/>
    <x v="10"/>
    <x v="1"/>
    <x v="4"/>
    <x v="1"/>
    <x v="13"/>
    <x v="16"/>
    <x v="14"/>
    <x v="106"/>
    <x v="16"/>
    <x v="13"/>
    <x v="15"/>
    <x v="1"/>
    <x v="1"/>
    <x v="1"/>
    <n v="1.27"/>
    <s v="R00"/>
    <x v="1"/>
    <x v="1"/>
    <x v="2"/>
    <x v="1"/>
    <x v="64"/>
  </r>
  <r>
    <x v="1"/>
    <x v="184"/>
    <x v="3"/>
    <x v="1"/>
    <x v="0"/>
    <x v="0"/>
    <x v="0"/>
    <x v="0"/>
    <x v="1"/>
    <x v="3"/>
    <x v="20"/>
    <x v="126"/>
    <x v="65"/>
    <x v="6"/>
    <x v="0"/>
    <x v="0"/>
    <x v="0"/>
    <x v="5"/>
    <x v="6"/>
    <x v="2"/>
    <x v="17"/>
    <x v="1"/>
    <x v="126"/>
    <x v="0"/>
    <x v="0"/>
    <x v="10"/>
    <x v="1"/>
    <x v="4"/>
    <x v="1"/>
    <x v="13"/>
    <x v="16"/>
    <x v="14"/>
    <x v="107"/>
    <x v="16"/>
    <x v="13"/>
    <x v="15"/>
    <x v="1"/>
    <x v="1"/>
    <x v="1"/>
    <n v="1.27"/>
    <s v="R00"/>
    <x v="1"/>
    <x v="1"/>
    <x v="3"/>
    <x v="1"/>
    <x v="65"/>
  </r>
  <r>
    <x v="1"/>
    <x v="185"/>
    <x v="3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86"/>
    <x v="3"/>
    <x v="0"/>
    <x v="0"/>
    <x v="1"/>
    <x v="1"/>
    <x v="0"/>
    <x v="0"/>
    <x v="3"/>
    <x v="20"/>
    <x v="127"/>
    <x v="63"/>
    <x v="7"/>
    <x v="3"/>
    <x v="0"/>
    <x v="5"/>
    <x v="3"/>
    <x v="0"/>
    <x v="0"/>
    <x v="0"/>
    <x v="0"/>
    <x v="127"/>
    <x v="0"/>
    <x v="0"/>
    <x v="10"/>
    <x v="1"/>
    <x v="4"/>
    <x v="1"/>
    <x v="13"/>
    <x v="16"/>
    <x v="14"/>
    <x v="108"/>
    <x v="16"/>
    <x v="13"/>
    <x v="1"/>
    <x v="1"/>
    <x v="1"/>
    <x v="1"/>
    <m/>
    <m/>
    <x v="1"/>
    <x v="1"/>
    <x v="1"/>
    <x v="1"/>
    <x v="63"/>
  </r>
  <r>
    <x v="1"/>
    <x v="187"/>
    <x v="3"/>
    <x v="0"/>
    <x v="0"/>
    <x v="1"/>
    <x v="1"/>
    <x v="0"/>
    <x v="0"/>
    <x v="3"/>
    <x v="20"/>
    <x v="128"/>
    <x v="64"/>
    <x v="7"/>
    <x v="3"/>
    <x v="0"/>
    <x v="5"/>
    <x v="3"/>
    <x v="0"/>
    <x v="0"/>
    <x v="0"/>
    <x v="0"/>
    <x v="128"/>
    <x v="0"/>
    <x v="0"/>
    <x v="10"/>
    <x v="1"/>
    <x v="4"/>
    <x v="1"/>
    <x v="13"/>
    <x v="16"/>
    <x v="14"/>
    <x v="109"/>
    <x v="16"/>
    <x v="13"/>
    <x v="1"/>
    <x v="1"/>
    <x v="1"/>
    <x v="1"/>
    <m/>
    <m/>
    <x v="1"/>
    <x v="1"/>
    <x v="2"/>
    <x v="1"/>
    <x v="64"/>
  </r>
  <r>
    <x v="1"/>
    <x v="188"/>
    <x v="3"/>
    <x v="0"/>
    <x v="0"/>
    <x v="1"/>
    <x v="1"/>
    <x v="0"/>
    <x v="0"/>
    <x v="3"/>
    <x v="20"/>
    <x v="129"/>
    <x v="65"/>
    <x v="7"/>
    <x v="3"/>
    <x v="0"/>
    <x v="5"/>
    <x v="3"/>
    <x v="0"/>
    <x v="0"/>
    <x v="0"/>
    <x v="0"/>
    <x v="129"/>
    <x v="0"/>
    <x v="0"/>
    <x v="10"/>
    <x v="1"/>
    <x v="4"/>
    <x v="1"/>
    <x v="13"/>
    <x v="16"/>
    <x v="14"/>
    <x v="110"/>
    <x v="16"/>
    <x v="13"/>
    <x v="1"/>
    <x v="1"/>
    <x v="1"/>
    <x v="1"/>
    <m/>
    <m/>
    <x v="1"/>
    <x v="1"/>
    <x v="3"/>
    <x v="1"/>
    <x v="65"/>
  </r>
  <r>
    <x v="1"/>
    <x v="189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90"/>
    <x v="3"/>
    <x v="0"/>
    <x v="0"/>
    <x v="1"/>
    <x v="0"/>
    <x v="0"/>
    <x v="0"/>
    <x v="3"/>
    <x v="21"/>
    <x v="130"/>
    <x v="66"/>
    <x v="0"/>
    <x v="1"/>
    <x v="0"/>
    <x v="1"/>
    <x v="0"/>
    <x v="0"/>
    <x v="0"/>
    <x v="18"/>
    <x v="0"/>
    <x v="130"/>
    <x v="0"/>
    <x v="0"/>
    <x v="12"/>
    <x v="1"/>
    <x v="4"/>
    <x v="1"/>
    <x v="13"/>
    <x v="16"/>
    <x v="14"/>
    <x v="111"/>
    <x v="16"/>
    <x v="13"/>
    <x v="1"/>
    <x v="1"/>
    <x v="1"/>
    <x v="1"/>
    <m/>
    <m/>
    <x v="1"/>
    <x v="1"/>
    <x v="1"/>
    <x v="1"/>
    <x v="66"/>
  </r>
  <r>
    <x v="1"/>
    <x v="191"/>
    <x v="3"/>
    <x v="0"/>
    <x v="0"/>
    <x v="1"/>
    <x v="0"/>
    <x v="0"/>
    <x v="0"/>
    <x v="3"/>
    <x v="21"/>
    <x v="131"/>
    <x v="67"/>
    <x v="0"/>
    <x v="1"/>
    <x v="0"/>
    <x v="1"/>
    <x v="0"/>
    <x v="0"/>
    <x v="0"/>
    <x v="18"/>
    <x v="0"/>
    <x v="131"/>
    <x v="0"/>
    <x v="0"/>
    <x v="12"/>
    <x v="1"/>
    <x v="4"/>
    <x v="1"/>
    <x v="13"/>
    <x v="16"/>
    <x v="14"/>
    <x v="112"/>
    <x v="16"/>
    <x v="13"/>
    <x v="1"/>
    <x v="1"/>
    <x v="1"/>
    <x v="1"/>
    <m/>
    <m/>
    <x v="1"/>
    <x v="1"/>
    <x v="2"/>
    <x v="1"/>
    <x v="67"/>
  </r>
  <r>
    <x v="1"/>
    <x v="192"/>
    <x v="3"/>
    <x v="0"/>
    <x v="0"/>
    <x v="1"/>
    <x v="0"/>
    <x v="0"/>
    <x v="0"/>
    <x v="3"/>
    <x v="21"/>
    <x v="132"/>
    <x v="68"/>
    <x v="0"/>
    <x v="1"/>
    <x v="0"/>
    <x v="1"/>
    <x v="0"/>
    <x v="0"/>
    <x v="0"/>
    <x v="18"/>
    <x v="0"/>
    <x v="132"/>
    <x v="0"/>
    <x v="0"/>
    <x v="12"/>
    <x v="1"/>
    <x v="4"/>
    <x v="1"/>
    <x v="13"/>
    <x v="16"/>
    <x v="14"/>
    <x v="113"/>
    <x v="16"/>
    <x v="13"/>
    <x v="1"/>
    <x v="1"/>
    <x v="1"/>
    <x v="1"/>
    <m/>
    <m/>
    <x v="1"/>
    <x v="1"/>
    <x v="3"/>
    <x v="1"/>
    <x v="68"/>
  </r>
  <r>
    <x v="1"/>
    <x v="193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94"/>
    <x v="3"/>
    <x v="1"/>
    <x v="1"/>
    <x v="0"/>
    <x v="1"/>
    <x v="0"/>
    <x v="0"/>
    <x v="3"/>
    <x v="21"/>
    <x v="133"/>
    <x v="66"/>
    <x v="2"/>
    <x v="0"/>
    <x v="0"/>
    <x v="0"/>
    <x v="0"/>
    <x v="3"/>
    <x v="2"/>
    <x v="0"/>
    <x v="0"/>
    <x v="133"/>
    <x v="0"/>
    <x v="0"/>
    <x v="13"/>
    <x v="1"/>
    <x v="4"/>
    <x v="1"/>
    <x v="13"/>
    <x v="16"/>
    <x v="14"/>
    <x v="114"/>
    <x v="16"/>
    <x v="13"/>
    <x v="1"/>
    <x v="1"/>
    <x v="1"/>
    <x v="1"/>
    <n v="1.27"/>
    <s v="R00"/>
    <x v="1"/>
    <x v="1"/>
    <x v="1"/>
    <x v="1"/>
    <x v="66"/>
  </r>
  <r>
    <x v="1"/>
    <x v="195"/>
    <x v="3"/>
    <x v="1"/>
    <x v="1"/>
    <x v="0"/>
    <x v="1"/>
    <x v="0"/>
    <x v="0"/>
    <x v="3"/>
    <x v="21"/>
    <x v="134"/>
    <x v="67"/>
    <x v="2"/>
    <x v="0"/>
    <x v="0"/>
    <x v="0"/>
    <x v="0"/>
    <x v="3"/>
    <x v="2"/>
    <x v="0"/>
    <x v="0"/>
    <x v="134"/>
    <x v="0"/>
    <x v="0"/>
    <x v="13"/>
    <x v="1"/>
    <x v="4"/>
    <x v="1"/>
    <x v="13"/>
    <x v="16"/>
    <x v="14"/>
    <x v="115"/>
    <x v="16"/>
    <x v="13"/>
    <x v="1"/>
    <x v="1"/>
    <x v="1"/>
    <x v="1"/>
    <n v="1.27"/>
    <s v="R00"/>
    <x v="1"/>
    <x v="1"/>
    <x v="2"/>
    <x v="1"/>
    <x v="67"/>
  </r>
  <r>
    <x v="1"/>
    <x v="196"/>
    <x v="3"/>
    <x v="1"/>
    <x v="1"/>
    <x v="0"/>
    <x v="1"/>
    <x v="0"/>
    <x v="0"/>
    <x v="3"/>
    <x v="21"/>
    <x v="135"/>
    <x v="68"/>
    <x v="2"/>
    <x v="0"/>
    <x v="0"/>
    <x v="0"/>
    <x v="0"/>
    <x v="3"/>
    <x v="2"/>
    <x v="0"/>
    <x v="0"/>
    <x v="135"/>
    <x v="0"/>
    <x v="0"/>
    <x v="13"/>
    <x v="1"/>
    <x v="4"/>
    <x v="1"/>
    <x v="13"/>
    <x v="16"/>
    <x v="14"/>
    <x v="116"/>
    <x v="16"/>
    <x v="13"/>
    <x v="1"/>
    <x v="1"/>
    <x v="1"/>
    <x v="1"/>
    <n v="1.27"/>
    <s v="R00"/>
    <x v="1"/>
    <x v="1"/>
    <x v="3"/>
    <x v="1"/>
    <x v="68"/>
  </r>
  <r>
    <x v="1"/>
    <x v="197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98"/>
    <x v="3"/>
    <x v="1"/>
    <x v="1"/>
    <x v="0"/>
    <x v="0"/>
    <x v="0"/>
    <x v="0"/>
    <x v="3"/>
    <x v="21"/>
    <x v="136"/>
    <x v="66"/>
    <x v="0"/>
    <x v="0"/>
    <x v="0"/>
    <x v="0"/>
    <x v="0"/>
    <x v="4"/>
    <x v="0"/>
    <x v="19"/>
    <x v="0"/>
    <x v="136"/>
    <x v="0"/>
    <x v="0"/>
    <x v="13"/>
    <x v="1"/>
    <x v="4"/>
    <x v="1"/>
    <x v="13"/>
    <x v="16"/>
    <x v="14"/>
    <x v="117"/>
    <x v="16"/>
    <x v="13"/>
    <x v="1"/>
    <x v="1"/>
    <x v="1"/>
    <x v="1"/>
    <n v="1.27"/>
    <s v="R00"/>
    <x v="1"/>
    <x v="1"/>
    <x v="1"/>
    <x v="1"/>
    <x v="66"/>
  </r>
  <r>
    <x v="1"/>
    <x v="199"/>
    <x v="3"/>
    <x v="1"/>
    <x v="1"/>
    <x v="0"/>
    <x v="0"/>
    <x v="0"/>
    <x v="0"/>
    <x v="3"/>
    <x v="21"/>
    <x v="137"/>
    <x v="67"/>
    <x v="0"/>
    <x v="0"/>
    <x v="0"/>
    <x v="0"/>
    <x v="0"/>
    <x v="4"/>
    <x v="0"/>
    <x v="19"/>
    <x v="0"/>
    <x v="137"/>
    <x v="0"/>
    <x v="0"/>
    <x v="13"/>
    <x v="1"/>
    <x v="4"/>
    <x v="1"/>
    <x v="13"/>
    <x v="16"/>
    <x v="14"/>
    <x v="118"/>
    <x v="16"/>
    <x v="13"/>
    <x v="1"/>
    <x v="1"/>
    <x v="1"/>
    <x v="1"/>
    <n v="1.27"/>
    <s v="R00"/>
    <x v="1"/>
    <x v="1"/>
    <x v="2"/>
    <x v="1"/>
    <x v="67"/>
  </r>
  <r>
    <x v="1"/>
    <x v="200"/>
    <x v="3"/>
    <x v="1"/>
    <x v="1"/>
    <x v="0"/>
    <x v="0"/>
    <x v="0"/>
    <x v="0"/>
    <x v="3"/>
    <x v="21"/>
    <x v="138"/>
    <x v="68"/>
    <x v="0"/>
    <x v="0"/>
    <x v="0"/>
    <x v="0"/>
    <x v="0"/>
    <x v="4"/>
    <x v="0"/>
    <x v="19"/>
    <x v="0"/>
    <x v="138"/>
    <x v="0"/>
    <x v="0"/>
    <x v="13"/>
    <x v="1"/>
    <x v="4"/>
    <x v="1"/>
    <x v="13"/>
    <x v="16"/>
    <x v="14"/>
    <x v="119"/>
    <x v="16"/>
    <x v="13"/>
    <x v="1"/>
    <x v="1"/>
    <x v="1"/>
    <x v="1"/>
    <n v="1.27"/>
    <s v="R00"/>
    <x v="1"/>
    <x v="1"/>
    <x v="3"/>
    <x v="1"/>
    <x v="68"/>
  </r>
  <r>
    <x v="1"/>
    <x v="201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02"/>
    <x v="3"/>
    <x v="1"/>
    <x v="1"/>
    <x v="1"/>
    <x v="0"/>
    <x v="0"/>
    <x v="0"/>
    <x v="3"/>
    <x v="21"/>
    <x v="139"/>
    <x v="66"/>
    <x v="0"/>
    <x v="0"/>
    <x v="0"/>
    <x v="0"/>
    <x v="0"/>
    <x v="0"/>
    <x v="0"/>
    <x v="20"/>
    <x v="2"/>
    <x v="139"/>
    <x v="0"/>
    <x v="0"/>
    <x v="12"/>
    <x v="1"/>
    <x v="4"/>
    <x v="1"/>
    <x v="13"/>
    <x v="16"/>
    <x v="14"/>
    <x v="120"/>
    <x v="16"/>
    <x v="13"/>
    <x v="1"/>
    <x v="1"/>
    <x v="1"/>
    <x v="1"/>
    <m/>
    <m/>
    <x v="1"/>
    <x v="1"/>
    <x v="1"/>
    <x v="1"/>
    <x v="66"/>
  </r>
  <r>
    <x v="1"/>
    <x v="203"/>
    <x v="3"/>
    <x v="1"/>
    <x v="1"/>
    <x v="1"/>
    <x v="0"/>
    <x v="0"/>
    <x v="0"/>
    <x v="3"/>
    <x v="21"/>
    <x v="140"/>
    <x v="67"/>
    <x v="0"/>
    <x v="0"/>
    <x v="0"/>
    <x v="0"/>
    <x v="0"/>
    <x v="0"/>
    <x v="0"/>
    <x v="20"/>
    <x v="2"/>
    <x v="140"/>
    <x v="0"/>
    <x v="0"/>
    <x v="12"/>
    <x v="1"/>
    <x v="4"/>
    <x v="1"/>
    <x v="13"/>
    <x v="16"/>
    <x v="14"/>
    <x v="121"/>
    <x v="16"/>
    <x v="13"/>
    <x v="1"/>
    <x v="1"/>
    <x v="1"/>
    <x v="1"/>
    <m/>
    <m/>
    <x v="1"/>
    <x v="1"/>
    <x v="2"/>
    <x v="1"/>
    <x v="67"/>
  </r>
  <r>
    <x v="1"/>
    <x v="204"/>
    <x v="3"/>
    <x v="1"/>
    <x v="1"/>
    <x v="1"/>
    <x v="0"/>
    <x v="0"/>
    <x v="0"/>
    <x v="3"/>
    <x v="21"/>
    <x v="141"/>
    <x v="68"/>
    <x v="0"/>
    <x v="0"/>
    <x v="0"/>
    <x v="0"/>
    <x v="0"/>
    <x v="0"/>
    <x v="0"/>
    <x v="20"/>
    <x v="2"/>
    <x v="141"/>
    <x v="0"/>
    <x v="0"/>
    <x v="12"/>
    <x v="1"/>
    <x v="4"/>
    <x v="1"/>
    <x v="13"/>
    <x v="16"/>
    <x v="14"/>
    <x v="122"/>
    <x v="16"/>
    <x v="13"/>
    <x v="1"/>
    <x v="1"/>
    <x v="1"/>
    <x v="1"/>
    <m/>
    <m/>
    <x v="1"/>
    <x v="1"/>
    <x v="3"/>
    <x v="1"/>
    <x v="68"/>
  </r>
  <r>
    <x v="1"/>
    <x v="205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06"/>
    <x v="3"/>
    <x v="1"/>
    <x v="1"/>
    <x v="1"/>
    <x v="0"/>
    <x v="0"/>
    <x v="0"/>
    <x v="3"/>
    <x v="21"/>
    <x v="142"/>
    <x v="66"/>
    <x v="0"/>
    <x v="0"/>
    <x v="0"/>
    <x v="0"/>
    <x v="0"/>
    <x v="0"/>
    <x v="0"/>
    <x v="21"/>
    <x v="0"/>
    <x v="142"/>
    <x v="0"/>
    <x v="0"/>
    <x v="14"/>
    <x v="1"/>
    <x v="4"/>
    <x v="1"/>
    <x v="13"/>
    <x v="16"/>
    <x v="14"/>
    <x v="120"/>
    <x v="16"/>
    <x v="13"/>
    <x v="1"/>
    <x v="1"/>
    <x v="1"/>
    <x v="1"/>
    <m/>
    <m/>
    <x v="1"/>
    <x v="1"/>
    <x v="1"/>
    <x v="1"/>
    <x v="66"/>
  </r>
  <r>
    <x v="1"/>
    <x v="207"/>
    <x v="3"/>
    <x v="1"/>
    <x v="1"/>
    <x v="1"/>
    <x v="0"/>
    <x v="0"/>
    <x v="0"/>
    <x v="3"/>
    <x v="21"/>
    <x v="143"/>
    <x v="67"/>
    <x v="0"/>
    <x v="0"/>
    <x v="0"/>
    <x v="0"/>
    <x v="0"/>
    <x v="0"/>
    <x v="0"/>
    <x v="21"/>
    <x v="0"/>
    <x v="143"/>
    <x v="0"/>
    <x v="0"/>
    <x v="14"/>
    <x v="1"/>
    <x v="4"/>
    <x v="1"/>
    <x v="13"/>
    <x v="16"/>
    <x v="14"/>
    <x v="120"/>
    <x v="16"/>
    <x v="13"/>
    <x v="1"/>
    <x v="1"/>
    <x v="1"/>
    <x v="1"/>
    <m/>
    <m/>
    <x v="1"/>
    <x v="1"/>
    <x v="2"/>
    <x v="1"/>
    <x v="67"/>
  </r>
  <r>
    <x v="1"/>
    <x v="208"/>
    <x v="3"/>
    <x v="1"/>
    <x v="1"/>
    <x v="1"/>
    <x v="0"/>
    <x v="0"/>
    <x v="0"/>
    <x v="3"/>
    <x v="21"/>
    <x v="144"/>
    <x v="68"/>
    <x v="0"/>
    <x v="0"/>
    <x v="0"/>
    <x v="0"/>
    <x v="0"/>
    <x v="0"/>
    <x v="0"/>
    <x v="21"/>
    <x v="0"/>
    <x v="144"/>
    <x v="0"/>
    <x v="0"/>
    <x v="14"/>
    <x v="1"/>
    <x v="4"/>
    <x v="1"/>
    <x v="13"/>
    <x v="16"/>
    <x v="14"/>
    <x v="120"/>
    <x v="16"/>
    <x v="13"/>
    <x v="1"/>
    <x v="1"/>
    <x v="1"/>
    <x v="1"/>
    <m/>
    <m/>
    <x v="1"/>
    <x v="1"/>
    <x v="3"/>
    <x v="1"/>
    <x v="68"/>
  </r>
  <r>
    <x v="1"/>
    <x v="209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10"/>
    <x v="3"/>
    <x v="1"/>
    <x v="1"/>
    <x v="0"/>
    <x v="1"/>
    <x v="0"/>
    <x v="0"/>
    <x v="3"/>
    <x v="21"/>
    <x v="145"/>
    <x v="66"/>
    <x v="0"/>
    <x v="0"/>
    <x v="0"/>
    <x v="0"/>
    <x v="0"/>
    <x v="5"/>
    <x v="0"/>
    <x v="0"/>
    <x v="0"/>
    <x v="145"/>
    <x v="0"/>
    <x v="0"/>
    <x v="14"/>
    <x v="1"/>
    <x v="4"/>
    <x v="1"/>
    <x v="13"/>
    <x v="16"/>
    <x v="14"/>
    <x v="120"/>
    <x v="16"/>
    <x v="13"/>
    <x v="1"/>
    <x v="1"/>
    <x v="1"/>
    <x v="1"/>
    <m/>
    <m/>
    <x v="1"/>
    <x v="1"/>
    <x v="1"/>
    <x v="1"/>
    <x v="66"/>
  </r>
  <r>
    <x v="1"/>
    <x v="211"/>
    <x v="3"/>
    <x v="1"/>
    <x v="1"/>
    <x v="0"/>
    <x v="1"/>
    <x v="0"/>
    <x v="0"/>
    <x v="3"/>
    <x v="21"/>
    <x v="146"/>
    <x v="67"/>
    <x v="0"/>
    <x v="0"/>
    <x v="0"/>
    <x v="0"/>
    <x v="0"/>
    <x v="5"/>
    <x v="0"/>
    <x v="0"/>
    <x v="0"/>
    <x v="146"/>
    <x v="0"/>
    <x v="0"/>
    <x v="14"/>
    <x v="1"/>
    <x v="4"/>
    <x v="1"/>
    <x v="13"/>
    <x v="16"/>
    <x v="14"/>
    <x v="120"/>
    <x v="16"/>
    <x v="13"/>
    <x v="1"/>
    <x v="1"/>
    <x v="1"/>
    <x v="1"/>
    <m/>
    <m/>
    <x v="1"/>
    <x v="1"/>
    <x v="2"/>
    <x v="1"/>
    <x v="67"/>
  </r>
  <r>
    <x v="1"/>
    <x v="212"/>
    <x v="3"/>
    <x v="1"/>
    <x v="1"/>
    <x v="0"/>
    <x v="1"/>
    <x v="0"/>
    <x v="0"/>
    <x v="3"/>
    <x v="21"/>
    <x v="147"/>
    <x v="68"/>
    <x v="0"/>
    <x v="0"/>
    <x v="0"/>
    <x v="0"/>
    <x v="0"/>
    <x v="5"/>
    <x v="0"/>
    <x v="0"/>
    <x v="0"/>
    <x v="147"/>
    <x v="0"/>
    <x v="0"/>
    <x v="14"/>
    <x v="1"/>
    <x v="4"/>
    <x v="1"/>
    <x v="13"/>
    <x v="16"/>
    <x v="14"/>
    <x v="120"/>
    <x v="16"/>
    <x v="13"/>
    <x v="1"/>
    <x v="1"/>
    <x v="1"/>
    <x v="1"/>
    <m/>
    <m/>
    <x v="1"/>
    <x v="1"/>
    <x v="3"/>
    <x v="1"/>
    <x v="68"/>
  </r>
  <r>
    <x v="1"/>
    <x v="213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14"/>
    <x v="3"/>
    <x v="0"/>
    <x v="0"/>
    <x v="0"/>
    <x v="0"/>
    <x v="0"/>
    <x v="0"/>
    <x v="23"/>
    <x v="22"/>
    <x v="148"/>
    <x v="69"/>
    <x v="0"/>
    <x v="1"/>
    <x v="0"/>
    <x v="1"/>
    <x v="4"/>
    <x v="1"/>
    <x v="2"/>
    <x v="8"/>
    <x v="1"/>
    <x v="148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69"/>
  </r>
  <r>
    <x v="1"/>
    <x v="215"/>
    <x v="3"/>
    <x v="0"/>
    <x v="0"/>
    <x v="0"/>
    <x v="0"/>
    <x v="0"/>
    <x v="0"/>
    <x v="3"/>
    <x v="22"/>
    <x v="149"/>
    <x v="70"/>
    <x v="0"/>
    <x v="1"/>
    <x v="0"/>
    <x v="1"/>
    <x v="4"/>
    <x v="1"/>
    <x v="2"/>
    <x v="8"/>
    <x v="1"/>
    <x v="149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70"/>
  </r>
  <r>
    <x v="1"/>
    <x v="216"/>
    <x v="3"/>
    <x v="0"/>
    <x v="0"/>
    <x v="0"/>
    <x v="0"/>
    <x v="0"/>
    <x v="0"/>
    <x v="3"/>
    <x v="22"/>
    <x v="150"/>
    <x v="71"/>
    <x v="0"/>
    <x v="1"/>
    <x v="0"/>
    <x v="1"/>
    <x v="4"/>
    <x v="1"/>
    <x v="2"/>
    <x v="8"/>
    <x v="1"/>
    <x v="150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71"/>
  </r>
  <r>
    <x v="1"/>
    <x v="217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18"/>
    <x v="3"/>
    <x v="0"/>
    <x v="0"/>
    <x v="1"/>
    <x v="1"/>
    <x v="0"/>
    <x v="2"/>
    <x v="26"/>
    <x v="4"/>
    <x v="151"/>
    <x v="72"/>
    <x v="0"/>
    <x v="4"/>
    <x v="0"/>
    <x v="6"/>
    <x v="3"/>
    <x v="0"/>
    <x v="0"/>
    <x v="0"/>
    <x v="0"/>
    <x v="151"/>
    <x v="0"/>
    <x v="0"/>
    <x v="15"/>
    <x v="1"/>
    <x v="4"/>
    <x v="1"/>
    <x v="5"/>
    <x v="7"/>
    <x v="7"/>
    <x v="123"/>
    <x v="6"/>
    <x v="1"/>
    <x v="1"/>
    <x v="1"/>
    <x v="1"/>
    <x v="1"/>
    <m/>
    <m/>
    <x v="1"/>
    <x v="1"/>
    <x v="1"/>
    <x v="1"/>
    <x v="72"/>
  </r>
  <r>
    <x v="1"/>
    <x v="219"/>
    <x v="3"/>
    <x v="0"/>
    <x v="0"/>
    <x v="1"/>
    <x v="1"/>
    <x v="0"/>
    <x v="2"/>
    <x v="3"/>
    <x v="4"/>
    <x v="152"/>
    <x v="73"/>
    <x v="0"/>
    <x v="4"/>
    <x v="0"/>
    <x v="6"/>
    <x v="3"/>
    <x v="0"/>
    <x v="0"/>
    <x v="0"/>
    <x v="0"/>
    <x v="152"/>
    <x v="0"/>
    <x v="0"/>
    <x v="15"/>
    <x v="1"/>
    <x v="4"/>
    <x v="1"/>
    <x v="5"/>
    <x v="7"/>
    <x v="7"/>
    <x v="124"/>
    <x v="6"/>
    <x v="1"/>
    <x v="1"/>
    <x v="1"/>
    <x v="1"/>
    <x v="1"/>
    <m/>
    <m/>
    <x v="1"/>
    <x v="1"/>
    <x v="2"/>
    <x v="1"/>
    <x v="73"/>
  </r>
  <r>
    <x v="1"/>
    <x v="220"/>
    <x v="3"/>
    <x v="0"/>
    <x v="0"/>
    <x v="1"/>
    <x v="1"/>
    <x v="0"/>
    <x v="2"/>
    <x v="3"/>
    <x v="4"/>
    <x v="153"/>
    <x v="74"/>
    <x v="0"/>
    <x v="4"/>
    <x v="0"/>
    <x v="6"/>
    <x v="3"/>
    <x v="0"/>
    <x v="0"/>
    <x v="0"/>
    <x v="0"/>
    <x v="153"/>
    <x v="0"/>
    <x v="0"/>
    <x v="15"/>
    <x v="1"/>
    <x v="4"/>
    <x v="1"/>
    <x v="5"/>
    <x v="7"/>
    <x v="7"/>
    <x v="125"/>
    <x v="6"/>
    <x v="1"/>
    <x v="1"/>
    <x v="1"/>
    <x v="1"/>
    <x v="1"/>
    <m/>
    <m/>
    <x v="1"/>
    <x v="1"/>
    <x v="3"/>
    <x v="1"/>
    <x v="74"/>
  </r>
  <r>
    <x v="1"/>
    <x v="221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22"/>
    <x v="3"/>
    <x v="0"/>
    <x v="1"/>
    <x v="1"/>
    <x v="1"/>
    <x v="0"/>
    <x v="0"/>
    <x v="3"/>
    <x v="4"/>
    <x v="154"/>
    <x v="75"/>
    <x v="0"/>
    <x v="1"/>
    <x v="0"/>
    <x v="0"/>
    <x v="0"/>
    <x v="0"/>
    <x v="0"/>
    <x v="0"/>
    <x v="0"/>
    <x v="154"/>
    <x v="1"/>
    <x v="0"/>
    <x v="16"/>
    <x v="1"/>
    <x v="4"/>
    <x v="1"/>
    <x v="5"/>
    <x v="7"/>
    <x v="7"/>
    <x v="126"/>
    <x v="6"/>
    <x v="1"/>
    <x v="1"/>
    <x v="1"/>
    <x v="1"/>
    <x v="1"/>
    <m/>
    <m/>
    <x v="1"/>
    <x v="1"/>
    <x v="1"/>
    <x v="1"/>
    <x v="75"/>
  </r>
  <r>
    <x v="1"/>
    <x v="223"/>
    <x v="3"/>
    <x v="0"/>
    <x v="1"/>
    <x v="1"/>
    <x v="1"/>
    <x v="0"/>
    <x v="0"/>
    <x v="3"/>
    <x v="4"/>
    <x v="155"/>
    <x v="68"/>
    <x v="0"/>
    <x v="1"/>
    <x v="0"/>
    <x v="0"/>
    <x v="0"/>
    <x v="0"/>
    <x v="0"/>
    <x v="0"/>
    <x v="0"/>
    <x v="155"/>
    <x v="1"/>
    <x v="0"/>
    <x v="16"/>
    <x v="1"/>
    <x v="4"/>
    <x v="1"/>
    <x v="5"/>
    <x v="7"/>
    <x v="7"/>
    <x v="127"/>
    <x v="6"/>
    <x v="1"/>
    <x v="1"/>
    <x v="1"/>
    <x v="1"/>
    <x v="1"/>
    <m/>
    <m/>
    <x v="1"/>
    <x v="1"/>
    <x v="2"/>
    <x v="1"/>
    <x v="68"/>
  </r>
  <r>
    <x v="1"/>
    <x v="224"/>
    <x v="3"/>
    <x v="0"/>
    <x v="1"/>
    <x v="1"/>
    <x v="1"/>
    <x v="0"/>
    <x v="0"/>
    <x v="3"/>
    <x v="4"/>
    <x v="156"/>
    <x v="76"/>
    <x v="0"/>
    <x v="1"/>
    <x v="0"/>
    <x v="0"/>
    <x v="0"/>
    <x v="0"/>
    <x v="0"/>
    <x v="0"/>
    <x v="0"/>
    <x v="156"/>
    <x v="1"/>
    <x v="0"/>
    <x v="16"/>
    <x v="1"/>
    <x v="4"/>
    <x v="1"/>
    <x v="5"/>
    <x v="7"/>
    <x v="7"/>
    <x v="128"/>
    <x v="6"/>
    <x v="1"/>
    <x v="1"/>
    <x v="1"/>
    <x v="1"/>
    <x v="1"/>
    <m/>
    <m/>
    <x v="1"/>
    <x v="1"/>
    <x v="3"/>
    <x v="1"/>
    <x v="76"/>
  </r>
  <r>
    <x v="1"/>
    <x v="225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226"/>
    <x v="3"/>
    <x v="0"/>
    <x v="0"/>
    <x v="1"/>
    <x v="1"/>
    <x v="0"/>
    <x v="0"/>
    <x v="3"/>
    <x v="4"/>
    <x v="157"/>
    <x v="77"/>
    <x v="0"/>
    <x v="1"/>
    <x v="0"/>
    <x v="1"/>
    <x v="3"/>
    <x v="0"/>
    <x v="0"/>
    <x v="0"/>
    <x v="0"/>
    <x v="157"/>
    <x v="0"/>
    <x v="0"/>
    <x v="17"/>
    <x v="1"/>
    <x v="4"/>
    <x v="1"/>
    <x v="5"/>
    <x v="7"/>
    <x v="7"/>
    <x v="129"/>
    <x v="6"/>
    <x v="1"/>
    <x v="1"/>
    <x v="1"/>
    <x v="1"/>
    <x v="1"/>
    <m/>
    <m/>
    <x v="1"/>
    <x v="1"/>
    <x v="1"/>
    <x v="1"/>
    <x v="77"/>
  </r>
  <r>
    <x v="1"/>
    <x v="227"/>
    <x v="3"/>
    <x v="0"/>
    <x v="0"/>
    <x v="1"/>
    <x v="1"/>
    <x v="0"/>
    <x v="0"/>
    <x v="3"/>
    <x v="4"/>
    <x v="158"/>
    <x v="19"/>
    <x v="0"/>
    <x v="1"/>
    <x v="0"/>
    <x v="1"/>
    <x v="3"/>
    <x v="0"/>
    <x v="0"/>
    <x v="0"/>
    <x v="0"/>
    <x v="158"/>
    <x v="0"/>
    <x v="0"/>
    <x v="17"/>
    <x v="1"/>
    <x v="4"/>
    <x v="1"/>
    <x v="5"/>
    <x v="7"/>
    <x v="7"/>
    <x v="130"/>
    <x v="6"/>
    <x v="1"/>
    <x v="1"/>
    <x v="1"/>
    <x v="1"/>
    <x v="1"/>
    <m/>
    <m/>
    <x v="1"/>
    <x v="1"/>
    <x v="2"/>
    <x v="1"/>
    <x v="20"/>
  </r>
  <r>
    <x v="1"/>
    <x v="228"/>
    <x v="3"/>
    <x v="0"/>
    <x v="0"/>
    <x v="1"/>
    <x v="1"/>
    <x v="0"/>
    <x v="0"/>
    <x v="3"/>
    <x v="4"/>
    <x v="159"/>
    <x v="78"/>
    <x v="0"/>
    <x v="1"/>
    <x v="0"/>
    <x v="1"/>
    <x v="3"/>
    <x v="0"/>
    <x v="0"/>
    <x v="0"/>
    <x v="0"/>
    <x v="159"/>
    <x v="0"/>
    <x v="0"/>
    <x v="17"/>
    <x v="1"/>
    <x v="4"/>
    <x v="1"/>
    <x v="5"/>
    <x v="7"/>
    <x v="7"/>
    <x v="131"/>
    <x v="6"/>
    <x v="1"/>
    <x v="1"/>
    <x v="1"/>
    <x v="1"/>
    <x v="1"/>
    <m/>
    <m/>
    <x v="1"/>
    <x v="1"/>
    <x v="3"/>
    <x v="1"/>
    <x v="78"/>
  </r>
  <r>
    <x v="1"/>
    <x v="229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230"/>
    <x v="3"/>
    <x v="1"/>
    <x v="1"/>
    <x v="0"/>
    <x v="0"/>
    <x v="0"/>
    <x v="0"/>
    <x v="26"/>
    <x v="4"/>
    <x v="160"/>
    <x v="72"/>
    <x v="2"/>
    <x v="0"/>
    <x v="0"/>
    <x v="0"/>
    <x v="0"/>
    <x v="2"/>
    <x v="0"/>
    <x v="2"/>
    <x v="2"/>
    <x v="160"/>
    <x v="0"/>
    <x v="0"/>
    <x v="15"/>
    <x v="1"/>
    <x v="4"/>
    <x v="1"/>
    <x v="5"/>
    <x v="7"/>
    <x v="7"/>
    <x v="132"/>
    <x v="6"/>
    <x v="1"/>
    <x v="1"/>
    <x v="1"/>
    <x v="1"/>
    <x v="1"/>
    <n v="1.36"/>
    <s v="R00"/>
    <x v="1"/>
    <x v="1"/>
    <x v="1"/>
    <x v="1"/>
    <x v="72"/>
  </r>
  <r>
    <x v="1"/>
    <x v="231"/>
    <x v="3"/>
    <x v="1"/>
    <x v="1"/>
    <x v="0"/>
    <x v="0"/>
    <x v="0"/>
    <x v="0"/>
    <x v="3"/>
    <x v="4"/>
    <x v="161"/>
    <x v="73"/>
    <x v="2"/>
    <x v="0"/>
    <x v="0"/>
    <x v="0"/>
    <x v="0"/>
    <x v="2"/>
    <x v="0"/>
    <x v="2"/>
    <x v="2"/>
    <x v="161"/>
    <x v="0"/>
    <x v="0"/>
    <x v="15"/>
    <x v="1"/>
    <x v="4"/>
    <x v="1"/>
    <x v="5"/>
    <x v="7"/>
    <x v="7"/>
    <x v="133"/>
    <x v="6"/>
    <x v="1"/>
    <x v="1"/>
    <x v="1"/>
    <x v="1"/>
    <x v="1"/>
    <n v="1.36"/>
    <s v="R00"/>
    <x v="1"/>
    <x v="1"/>
    <x v="2"/>
    <x v="1"/>
    <x v="73"/>
  </r>
  <r>
    <x v="1"/>
    <x v="232"/>
    <x v="3"/>
    <x v="1"/>
    <x v="1"/>
    <x v="0"/>
    <x v="0"/>
    <x v="0"/>
    <x v="0"/>
    <x v="3"/>
    <x v="4"/>
    <x v="162"/>
    <x v="74"/>
    <x v="2"/>
    <x v="0"/>
    <x v="0"/>
    <x v="0"/>
    <x v="0"/>
    <x v="2"/>
    <x v="0"/>
    <x v="2"/>
    <x v="2"/>
    <x v="162"/>
    <x v="0"/>
    <x v="0"/>
    <x v="15"/>
    <x v="1"/>
    <x v="4"/>
    <x v="1"/>
    <x v="5"/>
    <x v="7"/>
    <x v="7"/>
    <x v="134"/>
    <x v="6"/>
    <x v="1"/>
    <x v="1"/>
    <x v="1"/>
    <x v="1"/>
    <x v="1"/>
    <n v="1.36"/>
    <s v="R00"/>
    <x v="1"/>
    <x v="1"/>
    <x v="3"/>
    <x v="1"/>
    <x v="74"/>
  </r>
  <r>
    <x v="1"/>
    <x v="233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34"/>
    <x v="3"/>
    <x v="1"/>
    <x v="1"/>
    <x v="0"/>
    <x v="0"/>
    <x v="0"/>
    <x v="0"/>
    <x v="3"/>
    <x v="4"/>
    <x v="163"/>
    <x v="75"/>
    <x v="2"/>
    <x v="0"/>
    <x v="0"/>
    <x v="0"/>
    <x v="0"/>
    <x v="1"/>
    <x v="0"/>
    <x v="10"/>
    <x v="2"/>
    <x v="163"/>
    <x v="1"/>
    <x v="0"/>
    <x v="16"/>
    <x v="1"/>
    <x v="4"/>
    <x v="1"/>
    <x v="14"/>
    <x v="7"/>
    <x v="7"/>
    <x v="135"/>
    <x v="6"/>
    <x v="1"/>
    <x v="1"/>
    <x v="1"/>
    <x v="1"/>
    <x v="1"/>
    <n v="0.82"/>
    <s v="R00"/>
    <x v="1"/>
    <x v="1"/>
    <x v="1"/>
    <x v="1"/>
    <x v="75"/>
  </r>
  <r>
    <x v="1"/>
    <x v="235"/>
    <x v="3"/>
    <x v="1"/>
    <x v="1"/>
    <x v="0"/>
    <x v="0"/>
    <x v="0"/>
    <x v="0"/>
    <x v="3"/>
    <x v="4"/>
    <x v="164"/>
    <x v="68"/>
    <x v="2"/>
    <x v="0"/>
    <x v="0"/>
    <x v="0"/>
    <x v="0"/>
    <x v="1"/>
    <x v="0"/>
    <x v="10"/>
    <x v="2"/>
    <x v="164"/>
    <x v="1"/>
    <x v="0"/>
    <x v="16"/>
    <x v="1"/>
    <x v="4"/>
    <x v="1"/>
    <x v="14"/>
    <x v="7"/>
    <x v="7"/>
    <x v="136"/>
    <x v="6"/>
    <x v="1"/>
    <x v="1"/>
    <x v="1"/>
    <x v="1"/>
    <x v="1"/>
    <n v="0.82"/>
    <s v="R00"/>
    <x v="1"/>
    <x v="1"/>
    <x v="2"/>
    <x v="1"/>
    <x v="68"/>
  </r>
  <r>
    <x v="1"/>
    <x v="236"/>
    <x v="3"/>
    <x v="1"/>
    <x v="1"/>
    <x v="0"/>
    <x v="0"/>
    <x v="0"/>
    <x v="0"/>
    <x v="3"/>
    <x v="4"/>
    <x v="165"/>
    <x v="76"/>
    <x v="2"/>
    <x v="0"/>
    <x v="0"/>
    <x v="0"/>
    <x v="0"/>
    <x v="1"/>
    <x v="0"/>
    <x v="10"/>
    <x v="2"/>
    <x v="165"/>
    <x v="1"/>
    <x v="0"/>
    <x v="16"/>
    <x v="1"/>
    <x v="4"/>
    <x v="1"/>
    <x v="14"/>
    <x v="7"/>
    <x v="7"/>
    <x v="137"/>
    <x v="6"/>
    <x v="1"/>
    <x v="1"/>
    <x v="1"/>
    <x v="1"/>
    <x v="1"/>
    <n v="0.82"/>
    <s v="R00"/>
    <x v="1"/>
    <x v="1"/>
    <x v="3"/>
    <x v="1"/>
    <x v="76"/>
  </r>
  <r>
    <x v="1"/>
    <x v="237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38"/>
    <x v="3"/>
    <x v="1"/>
    <x v="0"/>
    <x v="1"/>
    <x v="1"/>
    <x v="0"/>
    <x v="0"/>
    <x v="3"/>
    <x v="4"/>
    <x v="166"/>
    <x v="77"/>
    <x v="0"/>
    <x v="0"/>
    <x v="0"/>
    <x v="0"/>
    <x v="5"/>
    <x v="0"/>
    <x v="0"/>
    <x v="0"/>
    <x v="0"/>
    <x v="166"/>
    <x v="0"/>
    <x v="0"/>
    <x v="11"/>
    <x v="1"/>
    <x v="4"/>
    <x v="1"/>
    <x v="5"/>
    <x v="7"/>
    <x v="7"/>
    <x v="138"/>
    <x v="6"/>
    <x v="1"/>
    <x v="1"/>
    <x v="1"/>
    <x v="1"/>
    <x v="1"/>
    <m/>
    <m/>
    <x v="1"/>
    <x v="1"/>
    <x v="1"/>
    <x v="1"/>
    <x v="77"/>
  </r>
  <r>
    <x v="1"/>
    <x v="239"/>
    <x v="3"/>
    <x v="1"/>
    <x v="0"/>
    <x v="1"/>
    <x v="1"/>
    <x v="0"/>
    <x v="0"/>
    <x v="3"/>
    <x v="4"/>
    <x v="167"/>
    <x v="19"/>
    <x v="0"/>
    <x v="0"/>
    <x v="0"/>
    <x v="0"/>
    <x v="5"/>
    <x v="0"/>
    <x v="0"/>
    <x v="0"/>
    <x v="0"/>
    <x v="167"/>
    <x v="0"/>
    <x v="0"/>
    <x v="11"/>
    <x v="1"/>
    <x v="4"/>
    <x v="1"/>
    <x v="5"/>
    <x v="7"/>
    <x v="7"/>
    <x v="139"/>
    <x v="6"/>
    <x v="1"/>
    <x v="1"/>
    <x v="1"/>
    <x v="1"/>
    <x v="1"/>
    <m/>
    <m/>
    <x v="1"/>
    <x v="1"/>
    <x v="2"/>
    <x v="1"/>
    <x v="20"/>
  </r>
  <r>
    <x v="1"/>
    <x v="240"/>
    <x v="3"/>
    <x v="1"/>
    <x v="0"/>
    <x v="1"/>
    <x v="1"/>
    <x v="0"/>
    <x v="0"/>
    <x v="3"/>
    <x v="4"/>
    <x v="168"/>
    <x v="78"/>
    <x v="0"/>
    <x v="0"/>
    <x v="0"/>
    <x v="0"/>
    <x v="5"/>
    <x v="0"/>
    <x v="0"/>
    <x v="0"/>
    <x v="0"/>
    <x v="168"/>
    <x v="0"/>
    <x v="0"/>
    <x v="11"/>
    <x v="1"/>
    <x v="4"/>
    <x v="1"/>
    <x v="5"/>
    <x v="7"/>
    <x v="7"/>
    <x v="140"/>
    <x v="6"/>
    <x v="1"/>
    <x v="1"/>
    <x v="1"/>
    <x v="1"/>
    <x v="1"/>
    <m/>
    <m/>
    <x v="1"/>
    <x v="1"/>
    <x v="3"/>
    <x v="1"/>
    <x v="78"/>
  </r>
  <r>
    <x v="1"/>
    <x v="241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242"/>
    <x v="3"/>
    <x v="1"/>
    <x v="0"/>
    <x v="0"/>
    <x v="0"/>
    <x v="0"/>
    <x v="0"/>
    <x v="3"/>
    <x v="4"/>
    <x v="169"/>
    <x v="77"/>
    <x v="0"/>
    <x v="0"/>
    <x v="0"/>
    <x v="0"/>
    <x v="3"/>
    <x v="1"/>
    <x v="2"/>
    <x v="9"/>
    <x v="1"/>
    <x v="169"/>
    <x v="0"/>
    <x v="0"/>
    <x v="6"/>
    <x v="1"/>
    <x v="4"/>
    <x v="1"/>
    <x v="5"/>
    <x v="7"/>
    <x v="7"/>
    <x v="141"/>
    <x v="6"/>
    <x v="1"/>
    <x v="1"/>
    <x v="1"/>
    <x v="1"/>
    <x v="1"/>
    <m/>
    <m/>
    <x v="1"/>
    <x v="1"/>
    <x v="1"/>
    <x v="1"/>
    <x v="77"/>
  </r>
  <r>
    <x v="1"/>
    <x v="243"/>
    <x v="3"/>
    <x v="1"/>
    <x v="0"/>
    <x v="0"/>
    <x v="0"/>
    <x v="0"/>
    <x v="0"/>
    <x v="3"/>
    <x v="4"/>
    <x v="170"/>
    <x v="19"/>
    <x v="0"/>
    <x v="0"/>
    <x v="0"/>
    <x v="0"/>
    <x v="3"/>
    <x v="1"/>
    <x v="2"/>
    <x v="9"/>
    <x v="1"/>
    <x v="170"/>
    <x v="0"/>
    <x v="0"/>
    <x v="6"/>
    <x v="1"/>
    <x v="4"/>
    <x v="1"/>
    <x v="5"/>
    <x v="7"/>
    <x v="7"/>
    <x v="142"/>
    <x v="6"/>
    <x v="1"/>
    <x v="1"/>
    <x v="1"/>
    <x v="1"/>
    <x v="1"/>
    <m/>
    <m/>
    <x v="1"/>
    <x v="1"/>
    <x v="2"/>
    <x v="1"/>
    <x v="20"/>
  </r>
  <r>
    <x v="1"/>
    <x v="244"/>
    <x v="3"/>
    <x v="1"/>
    <x v="0"/>
    <x v="0"/>
    <x v="0"/>
    <x v="0"/>
    <x v="0"/>
    <x v="3"/>
    <x v="4"/>
    <x v="171"/>
    <x v="78"/>
    <x v="0"/>
    <x v="0"/>
    <x v="0"/>
    <x v="0"/>
    <x v="3"/>
    <x v="1"/>
    <x v="2"/>
    <x v="9"/>
    <x v="1"/>
    <x v="171"/>
    <x v="0"/>
    <x v="0"/>
    <x v="6"/>
    <x v="1"/>
    <x v="4"/>
    <x v="1"/>
    <x v="5"/>
    <x v="7"/>
    <x v="7"/>
    <x v="143"/>
    <x v="6"/>
    <x v="1"/>
    <x v="1"/>
    <x v="1"/>
    <x v="1"/>
    <x v="1"/>
    <m/>
    <m/>
    <x v="1"/>
    <x v="1"/>
    <x v="3"/>
    <x v="1"/>
    <x v="78"/>
  </r>
  <r>
    <x v="1"/>
    <x v="245"/>
    <x v="3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46"/>
    <x v="3"/>
    <x v="0"/>
    <x v="1"/>
    <x v="1"/>
    <x v="1"/>
    <x v="0"/>
    <x v="0"/>
    <x v="3"/>
    <x v="4"/>
    <x v="172"/>
    <x v="79"/>
    <x v="0"/>
    <x v="5"/>
    <x v="0"/>
    <x v="0"/>
    <x v="0"/>
    <x v="0"/>
    <x v="0"/>
    <x v="0"/>
    <x v="0"/>
    <x v="172"/>
    <x v="0"/>
    <x v="0"/>
    <x v="18"/>
    <x v="1"/>
    <x v="1"/>
    <x v="1"/>
    <x v="3"/>
    <x v="17"/>
    <x v="15"/>
    <x v="144"/>
    <x v="5"/>
    <x v="1"/>
    <x v="5"/>
    <x v="1"/>
    <x v="1"/>
    <x v="1"/>
    <m/>
    <m/>
    <x v="1"/>
    <x v="1"/>
    <x v="1"/>
    <x v="1"/>
    <x v="79"/>
  </r>
  <r>
    <x v="1"/>
    <x v="247"/>
    <x v="3"/>
    <x v="0"/>
    <x v="1"/>
    <x v="1"/>
    <x v="1"/>
    <x v="0"/>
    <x v="0"/>
    <x v="3"/>
    <x v="4"/>
    <x v="173"/>
    <x v="80"/>
    <x v="0"/>
    <x v="5"/>
    <x v="0"/>
    <x v="0"/>
    <x v="0"/>
    <x v="0"/>
    <x v="0"/>
    <x v="0"/>
    <x v="0"/>
    <x v="173"/>
    <x v="0"/>
    <x v="0"/>
    <x v="18"/>
    <x v="1"/>
    <x v="1"/>
    <x v="1"/>
    <x v="3"/>
    <x v="17"/>
    <x v="15"/>
    <x v="145"/>
    <x v="5"/>
    <x v="1"/>
    <x v="5"/>
    <x v="1"/>
    <x v="1"/>
    <x v="1"/>
    <m/>
    <m/>
    <x v="1"/>
    <x v="1"/>
    <x v="2"/>
    <x v="1"/>
    <x v="80"/>
  </r>
  <r>
    <x v="1"/>
    <x v="248"/>
    <x v="3"/>
    <x v="0"/>
    <x v="1"/>
    <x v="1"/>
    <x v="1"/>
    <x v="0"/>
    <x v="0"/>
    <x v="3"/>
    <x v="4"/>
    <x v="174"/>
    <x v="81"/>
    <x v="0"/>
    <x v="5"/>
    <x v="0"/>
    <x v="0"/>
    <x v="0"/>
    <x v="0"/>
    <x v="0"/>
    <x v="0"/>
    <x v="0"/>
    <x v="174"/>
    <x v="0"/>
    <x v="0"/>
    <x v="18"/>
    <x v="1"/>
    <x v="1"/>
    <x v="1"/>
    <x v="3"/>
    <x v="17"/>
    <x v="15"/>
    <x v="146"/>
    <x v="5"/>
    <x v="1"/>
    <x v="5"/>
    <x v="1"/>
    <x v="1"/>
    <x v="1"/>
    <m/>
    <m/>
    <x v="1"/>
    <x v="1"/>
    <x v="3"/>
    <x v="1"/>
    <x v="81"/>
  </r>
  <r>
    <x v="1"/>
    <x v="249"/>
    <x v="3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50"/>
    <x v="3"/>
    <x v="0"/>
    <x v="1"/>
    <x v="1"/>
    <x v="1"/>
    <x v="0"/>
    <x v="0"/>
    <x v="3"/>
    <x v="4"/>
    <x v="175"/>
    <x v="82"/>
    <x v="0"/>
    <x v="5"/>
    <x v="0"/>
    <x v="0"/>
    <x v="0"/>
    <x v="0"/>
    <x v="0"/>
    <x v="0"/>
    <x v="0"/>
    <x v="175"/>
    <x v="0"/>
    <x v="0"/>
    <x v="18"/>
    <x v="1"/>
    <x v="1"/>
    <x v="1"/>
    <x v="3"/>
    <x v="18"/>
    <x v="16"/>
    <x v="147"/>
    <x v="5"/>
    <x v="1"/>
    <x v="5"/>
    <x v="1"/>
    <x v="1"/>
    <x v="1"/>
    <m/>
    <m/>
    <x v="1"/>
    <x v="1"/>
    <x v="1"/>
    <x v="1"/>
    <x v="82"/>
  </r>
  <r>
    <x v="1"/>
    <x v="251"/>
    <x v="3"/>
    <x v="0"/>
    <x v="1"/>
    <x v="1"/>
    <x v="1"/>
    <x v="0"/>
    <x v="0"/>
    <x v="3"/>
    <x v="4"/>
    <x v="176"/>
    <x v="76"/>
    <x v="0"/>
    <x v="5"/>
    <x v="0"/>
    <x v="0"/>
    <x v="0"/>
    <x v="0"/>
    <x v="0"/>
    <x v="0"/>
    <x v="0"/>
    <x v="176"/>
    <x v="0"/>
    <x v="0"/>
    <x v="18"/>
    <x v="1"/>
    <x v="1"/>
    <x v="1"/>
    <x v="3"/>
    <x v="18"/>
    <x v="16"/>
    <x v="148"/>
    <x v="5"/>
    <x v="1"/>
    <x v="5"/>
    <x v="1"/>
    <x v="1"/>
    <x v="1"/>
    <m/>
    <m/>
    <x v="1"/>
    <x v="1"/>
    <x v="2"/>
    <x v="1"/>
    <x v="76"/>
  </r>
  <r>
    <x v="1"/>
    <x v="252"/>
    <x v="3"/>
    <x v="0"/>
    <x v="1"/>
    <x v="1"/>
    <x v="1"/>
    <x v="0"/>
    <x v="0"/>
    <x v="3"/>
    <x v="4"/>
    <x v="177"/>
    <x v="83"/>
    <x v="0"/>
    <x v="5"/>
    <x v="0"/>
    <x v="0"/>
    <x v="0"/>
    <x v="0"/>
    <x v="0"/>
    <x v="0"/>
    <x v="0"/>
    <x v="177"/>
    <x v="0"/>
    <x v="0"/>
    <x v="18"/>
    <x v="1"/>
    <x v="1"/>
    <x v="1"/>
    <x v="3"/>
    <x v="18"/>
    <x v="16"/>
    <x v="149"/>
    <x v="5"/>
    <x v="1"/>
    <x v="5"/>
    <x v="1"/>
    <x v="1"/>
    <x v="1"/>
    <m/>
    <m/>
    <x v="1"/>
    <x v="1"/>
    <x v="3"/>
    <x v="1"/>
    <x v="83"/>
  </r>
  <r>
    <x v="1"/>
    <x v="253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54"/>
    <x v="3"/>
    <x v="1"/>
    <x v="0"/>
    <x v="0"/>
    <x v="0"/>
    <x v="0"/>
    <x v="0"/>
    <x v="3"/>
    <x v="5"/>
    <x v="178"/>
    <x v="84"/>
    <x v="0"/>
    <x v="0"/>
    <x v="0"/>
    <x v="3"/>
    <x v="0"/>
    <x v="3"/>
    <x v="1"/>
    <x v="5"/>
    <x v="3"/>
    <x v="178"/>
    <x v="0"/>
    <x v="0"/>
    <x v="19"/>
    <x v="1"/>
    <x v="6"/>
    <x v="1"/>
    <x v="15"/>
    <x v="19"/>
    <x v="17"/>
    <x v="150"/>
    <x v="1"/>
    <x v="1"/>
    <x v="1"/>
    <x v="1"/>
    <x v="1"/>
    <x v="1"/>
    <m/>
    <m/>
    <x v="1"/>
    <x v="1"/>
    <x v="1"/>
    <x v="1"/>
    <x v="84"/>
  </r>
  <r>
    <x v="1"/>
    <x v="255"/>
    <x v="3"/>
    <x v="1"/>
    <x v="0"/>
    <x v="0"/>
    <x v="0"/>
    <x v="0"/>
    <x v="0"/>
    <x v="3"/>
    <x v="5"/>
    <x v="179"/>
    <x v="85"/>
    <x v="0"/>
    <x v="0"/>
    <x v="0"/>
    <x v="3"/>
    <x v="0"/>
    <x v="3"/>
    <x v="1"/>
    <x v="5"/>
    <x v="3"/>
    <x v="179"/>
    <x v="0"/>
    <x v="0"/>
    <x v="19"/>
    <x v="1"/>
    <x v="6"/>
    <x v="1"/>
    <x v="15"/>
    <x v="19"/>
    <x v="17"/>
    <x v="151"/>
    <x v="1"/>
    <x v="1"/>
    <x v="1"/>
    <x v="1"/>
    <x v="1"/>
    <x v="1"/>
    <m/>
    <m/>
    <x v="1"/>
    <x v="1"/>
    <x v="2"/>
    <x v="1"/>
    <x v="85"/>
  </r>
  <r>
    <x v="1"/>
    <x v="256"/>
    <x v="3"/>
    <x v="1"/>
    <x v="0"/>
    <x v="0"/>
    <x v="0"/>
    <x v="0"/>
    <x v="0"/>
    <x v="3"/>
    <x v="5"/>
    <x v="180"/>
    <x v="86"/>
    <x v="0"/>
    <x v="0"/>
    <x v="0"/>
    <x v="3"/>
    <x v="0"/>
    <x v="3"/>
    <x v="1"/>
    <x v="5"/>
    <x v="3"/>
    <x v="180"/>
    <x v="0"/>
    <x v="0"/>
    <x v="19"/>
    <x v="1"/>
    <x v="6"/>
    <x v="1"/>
    <x v="15"/>
    <x v="19"/>
    <x v="17"/>
    <x v="152"/>
    <x v="1"/>
    <x v="1"/>
    <x v="1"/>
    <x v="1"/>
    <x v="1"/>
    <x v="1"/>
    <m/>
    <m/>
    <x v="1"/>
    <x v="1"/>
    <x v="3"/>
    <x v="1"/>
    <x v="86"/>
  </r>
  <r>
    <x v="1"/>
    <x v="257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58"/>
    <x v="3"/>
    <x v="1"/>
    <x v="1"/>
    <x v="1"/>
    <x v="0"/>
    <x v="0"/>
    <x v="0"/>
    <x v="3"/>
    <x v="5"/>
    <x v="181"/>
    <x v="84"/>
    <x v="0"/>
    <x v="0"/>
    <x v="0"/>
    <x v="0"/>
    <x v="0"/>
    <x v="0"/>
    <x v="0"/>
    <x v="6"/>
    <x v="0"/>
    <x v="181"/>
    <x v="0"/>
    <x v="0"/>
    <x v="19"/>
    <x v="1"/>
    <x v="6"/>
    <x v="1"/>
    <x v="7"/>
    <x v="20"/>
    <x v="17"/>
    <x v="153"/>
    <x v="1"/>
    <x v="1"/>
    <x v="1"/>
    <x v="1"/>
    <x v="1"/>
    <x v="1"/>
    <m/>
    <m/>
    <x v="1"/>
    <x v="1"/>
    <x v="1"/>
    <x v="1"/>
    <x v="84"/>
  </r>
  <r>
    <x v="1"/>
    <x v="259"/>
    <x v="3"/>
    <x v="1"/>
    <x v="1"/>
    <x v="1"/>
    <x v="0"/>
    <x v="0"/>
    <x v="0"/>
    <x v="3"/>
    <x v="5"/>
    <x v="182"/>
    <x v="85"/>
    <x v="0"/>
    <x v="0"/>
    <x v="0"/>
    <x v="0"/>
    <x v="0"/>
    <x v="0"/>
    <x v="0"/>
    <x v="6"/>
    <x v="0"/>
    <x v="182"/>
    <x v="0"/>
    <x v="0"/>
    <x v="19"/>
    <x v="1"/>
    <x v="6"/>
    <x v="1"/>
    <x v="7"/>
    <x v="20"/>
    <x v="17"/>
    <x v="154"/>
    <x v="1"/>
    <x v="1"/>
    <x v="1"/>
    <x v="1"/>
    <x v="1"/>
    <x v="1"/>
    <m/>
    <m/>
    <x v="1"/>
    <x v="1"/>
    <x v="2"/>
    <x v="1"/>
    <x v="85"/>
  </r>
  <r>
    <x v="1"/>
    <x v="260"/>
    <x v="3"/>
    <x v="1"/>
    <x v="1"/>
    <x v="1"/>
    <x v="0"/>
    <x v="0"/>
    <x v="0"/>
    <x v="3"/>
    <x v="5"/>
    <x v="183"/>
    <x v="86"/>
    <x v="0"/>
    <x v="0"/>
    <x v="0"/>
    <x v="0"/>
    <x v="0"/>
    <x v="0"/>
    <x v="0"/>
    <x v="6"/>
    <x v="0"/>
    <x v="183"/>
    <x v="0"/>
    <x v="0"/>
    <x v="19"/>
    <x v="1"/>
    <x v="6"/>
    <x v="1"/>
    <x v="7"/>
    <x v="20"/>
    <x v="17"/>
    <x v="155"/>
    <x v="1"/>
    <x v="1"/>
    <x v="1"/>
    <x v="1"/>
    <x v="1"/>
    <x v="1"/>
    <m/>
    <m/>
    <x v="1"/>
    <x v="1"/>
    <x v="3"/>
    <x v="1"/>
    <x v="86"/>
  </r>
  <r>
    <x v="1"/>
    <x v="261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62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263"/>
    <x v="3"/>
    <x v="0"/>
    <x v="0"/>
    <x v="1"/>
    <x v="0"/>
    <x v="0"/>
    <x v="0"/>
    <x v="3"/>
    <x v="5"/>
    <x v="184"/>
    <x v="84"/>
    <x v="0"/>
    <x v="1"/>
    <x v="0"/>
    <x v="2"/>
    <x v="3"/>
    <x v="0"/>
    <x v="0"/>
    <x v="4"/>
    <x v="0"/>
    <x v="184"/>
    <x v="0"/>
    <x v="0"/>
    <x v="19"/>
    <x v="1"/>
    <x v="6"/>
    <x v="1"/>
    <x v="15"/>
    <x v="19"/>
    <x v="17"/>
    <x v="156"/>
    <x v="1"/>
    <x v="1"/>
    <x v="1"/>
    <x v="1"/>
    <x v="1"/>
    <x v="1"/>
    <m/>
    <m/>
    <x v="1"/>
    <x v="1"/>
    <x v="1"/>
    <x v="1"/>
    <x v="84"/>
  </r>
  <r>
    <x v="1"/>
    <x v="264"/>
    <x v="3"/>
    <x v="0"/>
    <x v="0"/>
    <x v="1"/>
    <x v="0"/>
    <x v="0"/>
    <x v="0"/>
    <x v="3"/>
    <x v="5"/>
    <x v="185"/>
    <x v="85"/>
    <x v="0"/>
    <x v="1"/>
    <x v="0"/>
    <x v="2"/>
    <x v="3"/>
    <x v="0"/>
    <x v="0"/>
    <x v="4"/>
    <x v="0"/>
    <x v="185"/>
    <x v="0"/>
    <x v="0"/>
    <x v="19"/>
    <x v="1"/>
    <x v="6"/>
    <x v="1"/>
    <x v="15"/>
    <x v="19"/>
    <x v="17"/>
    <x v="157"/>
    <x v="1"/>
    <x v="1"/>
    <x v="1"/>
    <x v="1"/>
    <x v="1"/>
    <x v="1"/>
    <m/>
    <m/>
    <x v="1"/>
    <x v="1"/>
    <x v="2"/>
    <x v="1"/>
    <x v="85"/>
  </r>
  <r>
    <x v="1"/>
    <x v="265"/>
    <x v="3"/>
    <x v="0"/>
    <x v="0"/>
    <x v="1"/>
    <x v="0"/>
    <x v="0"/>
    <x v="0"/>
    <x v="3"/>
    <x v="5"/>
    <x v="186"/>
    <x v="86"/>
    <x v="0"/>
    <x v="1"/>
    <x v="0"/>
    <x v="2"/>
    <x v="3"/>
    <x v="0"/>
    <x v="0"/>
    <x v="4"/>
    <x v="0"/>
    <x v="186"/>
    <x v="0"/>
    <x v="0"/>
    <x v="19"/>
    <x v="1"/>
    <x v="6"/>
    <x v="1"/>
    <x v="15"/>
    <x v="19"/>
    <x v="17"/>
    <x v="158"/>
    <x v="1"/>
    <x v="1"/>
    <x v="1"/>
    <x v="1"/>
    <x v="1"/>
    <x v="1"/>
    <m/>
    <m/>
    <x v="1"/>
    <x v="1"/>
    <x v="3"/>
    <x v="1"/>
    <x v="86"/>
  </r>
  <r>
    <x v="1"/>
    <x v="266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67"/>
    <x v="3"/>
    <x v="1"/>
    <x v="1"/>
    <x v="0"/>
    <x v="0"/>
    <x v="0"/>
    <x v="0"/>
    <x v="3"/>
    <x v="5"/>
    <x v="187"/>
    <x v="84"/>
    <x v="0"/>
    <x v="0"/>
    <x v="0"/>
    <x v="0"/>
    <x v="0"/>
    <x v="4"/>
    <x v="0"/>
    <x v="7"/>
    <x v="2"/>
    <x v="187"/>
    <x v="0"/>
    <x v="0"/>
    <x v="19"/>
    <x v="1"/>
    <x v="6"/>
    <x v="1"/>
    <x v="7"/>
    <x v="19"/>
    <x v="17"/>
    <x v="159"/>
    <x v="1"/>
    <x v="1"/>
    <x v="1"/>
    <x v="1"/>
    <x v="1"/>
    <x v="1"/>
    <n v="1.98"/>
    <s v="R00"/>
    <x v="1"/>
    <x v="1"/>
    <x v="1"/>
    <x v="1"/>
    <x v="84"/>
  </r>
  <r>
    <x v="1"/>
    <x v="268"/>
    <x v="3"/>
    <x v="1"/>
    <x v="1"/>
    <x v="0"/>
    <x v="0"/>
    <x v="0"/>
    <x v="0"/>
    <x v="3"/>
    <x v="5"/>
    <x v="188"/>
    <x v="85"/>
    <x v="0"/>
    <x v="0"/>
    <x v="0"/>
    <x v="0"/>
    <x v="0"/>
    <x v="4"/>
    <x v="0"/>
    <x v="7"/>
    <x v="2"/>
    <x v="188"/>
    <x v="0"/>
    <x v="0"/>
    <x v="19"/>
    <x v="1"/>
    <x v="6"/>
    <x v="1"/>
    <x v="7"/>
    <x v="19"/>
    <x v="17"/>
    <x v="160"/>
    <x v="1"/>
    <x v="1"/>
    <x v="1"/>
    <x v="1"/>
    <x v="1"/>
    <x v="1"/>
    <n v="1.98"/>
    <s v="R00"/>
    <x v="1"/>
    <x v="1"/>
    <x v="2"/>
    <x v="1"/>
    <x v="85"/>
  </r>
  <r>
    <x v="1"/>
    <x v="269"/>
    <x v="3"/>
    <x v="1"/>
    <x v="1"/>
    <x v="0"/>
    <x v="0"/>
    <x v="0"/>
    <x v="0"/>
    <x v="3"/>
    <x v="5"/>
    <x v="189"/>
    <x v="86"/>
    <x v="0"/>
    <x v="0"/>
    <x v="0"/>
    <x v="0"/>
    <x v="0"/>
    <x v="4"/>
    <x v="0"/>
    <x v="7"/>
    <x v="2"/>
    <x v="189"/>
    <x v="0"/>
    <x v="0"/>
    <x v="19"/>
    <x v="1"/>
    <x v="6"/>
    <x v="1"/>
    <x v="7"/>
    <x v="19"/>
    <x v="17"/>
    <x v="161"/>
    <x v="1"/>
    <x v="1"/>
    <x v="1"/>
    <x v="1"/>
    <x v="1"/>
    <x v="1"/>
    <n v="1.98"/>
    <s v="R00"/>
    <x v="1"/>
    <x v="1"/>
    <x v="3"/>
    <x v="1"/>
    <x v="86"/>
  </r>
  <r>
    <x v="1"/>
    <x v="270"/>
    <x v="3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71"/>
    <x v="3"/>
    <x v="1"/>
    <x v="1"/>
    <x v="0"/>
    <x v="1"/>
    <x v="0"/>
    <x v="0"/>
    <x v="3"/>
    <x v="5"/>
    <x v="190"/>
    <x v="84"/>
    <x v="0"/>
    <x v="0"/>
    <x v="0"/>
    <x v="0"/>
    <x v="0"/>
    <x v="5"/>
    <x v="0"/>
    <x v="0"/>
    <x v="0"/>
    <x v="190"/>
    <x v="0"/>
    <x v="0"/>
    <x v="11"/>
    <x v="1"/>
    <x v="6"/>
    <x v="1"/>
    <x v="7"/>
    <x v="19"/>
    <x v="17"/>
    <x v="162"/>
    <x v="1"/>
    <x v="1"/>
    <x v="1"/>
    <x v="1"/>
    <x v="1"/>
    <x v="1"/>
    <n v="1.98"/>
    <s v="R00"/>
    <x v="1"/>
    <x v="1"/>
    <x v="1"/>
    <x v="1"/>
    <x v="84"/>
  </r>
  <r>
    <x v="1"/>
    <x v="272"/>
    <x v="3"/>
    <x v="1"/>
    <x v="1"/>
    <x v="0"/>
    <x v="1"/>
    <x v="0"/>
    <x v="0"/>
    <x v="3"/>
    <x v="5"/>
    <x v="191"/>
    <x v="85"/>
    <x v="0"/>
    <x v="0"/>
    <x v="0"/>
    <x v="0"/>
    <x v="0"/>
    <x v="5"/>
    <x v="0"/>
    <x v="0"/>
    <x v="0"/>
    <x v="191"/>
    <x v="0"/>
    <x v="0"/>
    <x v="11"/>
    <x v="1"/>
    <x v="6"/>
    <x v="1"/>
    <x v="7"/>
    <x v="19"/>
    <x v="17"/>
    <x v="163"/>
    <x v="1"/>
    <x v="1"/>
    <x v="1"/>
    <x v="1"/>
    <x v="1"/>
    <x v="1"/>
    <n v="1.98"/>
    <s v="R00"/>
    <x v="1"/>
    <x v="1"/>
    <x v="2"/>
    <x v="1"/>
    <x v="85"/>
  </r>
  <r>
    <x v="1"/>
    <x v="273"/>
    <x v="3"/>
    <x v="1"/>
    <x v="1"/>
    <x v="0"/>
    <x v="1"/>
    <x v="0"/>
    <x v="0"/>
    <x v="3"/>
    <x v="5"/>
    <x v="192"/>
    <x v="86"/>
    <x v="0"/>
    <x v="0"/>
    <x v="0"/>
    <x v="0"/>
    <x v="0"/>
    <x v="5"/>
    <x v="0"/>
    <x v="0"/>
    <x v="0"/>
    <x v="192"/>
    <x v="0"/>
    <x v="0"/>
    <x v="11"/>
    <x v="1"/>
    <x v="6"/>
    <x v="1"/>
    <x v="7"/>
    <x v="19"/>
    <x v="17"/>
    <x v="164"/>
    <x v="1"/>
    <x v="1"/>
    <x v="1"/>
    <x v="1"/>
    <x v="1"/>
    <x v="1"/>
    <n v="1.98"/>
    <s v="R00"/>
    <x v="1"/>
    <x v="1"/>
    <x v="3"/>
    <x v="1"/>
    <x v="86"/>
  </r>
  <r>
    <x v="1"/>
    <x v="274"/>
    <x v="3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75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76"/>
    <x v="3"/>
    <x v="0"/>
    <x v="0"/>
    <x v="0"/>
    <x v="0"/>
    <x v="0"/>
    <x v="0"/>
    <x v="27"/>
    <x v="23"/>
    <x v="193"/>
    <x v="87"/>
    <x v="0"/>
    <x v="1"/>
    <x v="0"/>
    <x v="1"/>
    <x v="3"/>
    <x v="1"/>
    <x v="2"/>
    <x v="8"/>
    <x v="1"/>
    <x v="193"/>
    <x v="0"/>
    <x v="0"/>
    <x v="1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87"/>
  </r>
  <r>
    <x v="1"/>
    <x v="277"/>
    <x v="3"/>
    <x v="0"/>
    <x v="0"/>
    <x v="0"/>
    <x v="0"/>
    <x v="0"/>
    <x v="0"/>
    <x v="3"/>
    <x v="23"/>
    <x v="194"/>
    <x v="88"/>
    <x v="0"/>
    <x v="1"/>
    <x v="0"/>
    <x v="1"/>
    <x v="3"/>
    <x v="1"/>
    <x v="2"/>
    <x v="8"/>
    <x v="1"/>
    <x v="194"/>
    <x v="0"/>
    <x v="0"/>
    <x v="1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88"/>
  </r>
  <r>
    <x v="1"/>
    <x v="278"/>
    <x v="3"/>
    <x v="0"/>
    <x v="0"/>
    <x v="0"/>
    <x v="0"/>
    <x v="0"/>
    <x v="0"/>
    <x v="3"/>
    <x v="23"/>
    <x v="195"/>
    <x v="89"/>
    <x v="0"/>
    <x v="1"/>
    <x v="0"/>
    <x v="1"/>
    <x v="3"/>
    <x v="1"/>
    <x v="2"/>
    <x v="8"/>
    <x v="1"/>
    <x v="195"/>
    <x v="0"/>
    <x v="0"/>
    <x v="1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89"/>
  </r>
  <r>
    <x v="1"/>
    <x v="279"/>
    <x v="3"/>
    <x v="1"/>
    <x v="1"/>
    <x v="1"/>
    <x v="1"/>
    <x v="0"/>
    <x v="0"/>
    <x v="28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80"/>
    <x v="3"/>
    <x v="1"/>
    <x v="1"/>
    <x v="0"/>
    <x v="0"/>
    <x v="0"/>
    <x v="0"/>
    <x v="3"/>
    <x v="24"/>
    <x v="196"/>
    <x v="90"/>
    <x v="0"/>
    <x v="0"/>
    <x v="0"/>
    <x v="0"/>
    <x v="0"/>
    <x v="6"/>
    <x v="0"/>
    <x v="16"/>
    <x v="0"/>
    <x v="196"/>
    <x v="0"/>
    <x v="0"/>
    <x v="20"/>
    <x v="1"/>
    <x v="4"/>
    <x v="1"/>
    <x v="16"/>
    <x v="7"/>
    <x v="7"/>
    <x v="165"/>
    <x v="6"/>
    <x v="1"/>
    <x v="1"/>
    <x v="1"/>
    <x v="1"/>
    <x v="1"/>
    <n v="0.82"/>
    <s v="R00"/>
    <x v="1"/>
    <x v="1"/>
    <x v="1"/>
    <x v="1"/>
    <x v="90"/>
  </r>
  <r>
    <x v="1"/>
    <x v="281"/>
    <x v="3"/>
    <x v="1"/>
    <x v="1"/>
    <x v="0"/>
    <x v="0"/>
    <x v="0"/>
    <x v="0"/>
    <x v="3"/>
    <x v="24"/>
    <x v="197"/>
    <x v="91"/>
    <x v="0"/>
    <x v="0"/>
    <x v="0"/>
    <x v="0"/>
    <x v="0"/>
    <x v="6"/>
    <x v="0"/>
    <x v="16"/>
    <x v="0"/>
    <x v="197"/>
    <x v="0"/>
    <x v="0"/>
    <x v="20"/>
    <x v="1"/>
    <x v="4"/>
    <x v="1"/>
    <x v="16"/>
    <x v="7"/>
    <x v="7"/>
    <x v="166"/>
    <x v="6"/>
    <x v="1"/>
    <x v="1"/>
    <x v="1"/>
    <x v="1"/>
    <x v="1"/>
    <n v="0.82"/>
    <s v="R00"/>
    <x v="1"/>
    <x v="1"/>
    <x v="2"/>
    <x v="1"/>
    <x v="91"/>
  </r>
  <r>
    <x v="1"/>
    <x v="282"/>
    <x v="3"/>
    <x v="1"/>
    <x v="1"/>
    <x v="0"/>
    <x v="0"/>
    <x v="0"/>
    <x v="0"/>
    <x v="3"/>
    <x v="24"/>
    <x v="198"/>
    <x v="92"/>
    <x v="0"/>
    <x v="0"/>
    <x v="0"/>
    <x v="0"/>
    <x v="0"/>
    <x v="6"/>
    <x v="0"/>
    <x v="16"/>
    <x v="0"/>
    <x v="198"/>
    <x v="0"/>
    <x v="0"/>
    <x v="20"/>
    <x v="1"/>
    <x v="4"/>
    <x v="1"/>
    <x v="16"/>
    <x v="7"/>
    <x v="7"/>
    <x v="167"/>
    <x v="6"/>
    <x v="1"/>
    <x v="1"/>
    <x v="1"/>
    <x v="1"/>
    <x v="1"/>
    <n v="0.82"/>
    <s v="R00"/>
    <x v="1"/>
    <x v="1"/>
    <x v="3"/>
    <x v="1"/>
    <x v="92"/>
  </r>
  <r>
    <x v="1"/>
    <x v="283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84"/>
    <x v="3"/>
    <x v="0"/>
    <x v="1"/>
    <x v="1"/>
    <x v="1"/>
    <x v="0"/>
    <x v="0"/>
    <x v="3"/>
    <x v="24"/>
    <x v="199"/>
    <x v="93"/>
    <x v="0"/>
    <x v="1"/>
    <x v="0"/>
    <x v="0"/>
    <x v="0"/>
    <x v="0"/>
    <x v="0"/>
    <x v="0"/>
    <x v="0"/>
    <x v="199"/>
    <x v="0"/>
    <x v="0"/>
    <x v="21"/>
    <x v="1"/>
    <x v="4"/>
    <x v="1"/>
    <x v="16"/>
    <x v="7"/>
    <x v="7"/>
    <x v="168"/>
    <x v="6"/>
    <x v="1"/>
    <x v="1"/>
    <x v="1"/>
    <x v="1"/>
    <x v="1"/>
    <m/>
    <m/>
    <x v="1"/>
    <x v="1"/>
    <x v="1"/>
    <x v="1"/>
    <x v="93"/>
  </r>
  <r>
    <x v="1"/>
    <x v="285"/>
    <x v="3"/>
    <x v="0"/>
    <x v="1"/>
    <x v="1"/>
    <x v="1"/>
    <x v="0"/>
    <x v="0"/>
    <x v="3"/>
    <x v="24"/>
    <x v="200"/>
    <x v="94"/>
    <x v="0"/>
    <x v="1"/>
    <x v="0"/>
    <x v="0"/>
    <x v="0"/>
    <x v="0"/>
    <x v="0"/>
    <x v="0"/>
    <x v="0"/>
    <x v="200"/>
    <x v="0"/>
    <x v="0"/>
    <x v="21"/>
    <x v="1"/>
    <x v="4"/>
    <x v="1"/>
    <x v="16"/>
    <x v="7"/>
    <x v="7"/>
    <x v="169"/>
    <x v="6"/>
    <x v="1"/>
    <x v="1"/>
    <x v="1"/>
    <x v="1"/>
    <x v="1"/>
    <m/>
    <m/>
    <x v="1"/>
    <x v="1"/>
    <x v="2"/>
    <x v="1"/>
    <x v="94"/>
  </r>
  <r>
    <x v="1"/>
    <x v="286"/>
    <x v="3"/>
    <x v="0"/>
    <x v="1"/>
    <x v="1"/>
    <x v="1"/>
    <x v="0"/>
    <x v="0"/>
    <x v="3"/>
    <x v="24"/>
    <x v="201"/>
    <x v="95"/>
    <x v="0"/>
    <x v="1"/>
    <x v="0"/>
    <x v="0"/>
    <x v="0"/>
    <x v="0"/>
    <x v="0"/>
    <x v="0"/>
    <x v="0"/>
    <x v="201"/>
    <x v="0"/>
    <x v="0"/>
    <x v="21"/>
    <x v="1"/>
    <x v="4"/>
    <x v="1"/>
    <x v="16"/>
    <x v="7"/>
    <x v="7"/>
    <x v="170"/>
    <x v="6"/>
    <x v="1"/>
    <x v="1"/>
    <x v="1"/>
    <x v="1"/>
    <x v="1"/>
    <m/>
    <m/>
    <x v="1"/>
    <x v="1"/>
    <x v="3"/>
    <x v="1"/>
    <x v="95"/>
  </r>
  <r>
    <x v="1"/>
    <x v="287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88"/>
    <x v="3"/>
    <x v="0"/>
    <x v="1"/>
    <x v="1"/>
    <x v="1"/>
    <x v="0"/>
    <x v="0"/>
    <x v="3"/>
    <x v="24"/>
    <x v="202"/>
    <x v="90"/>
    <x v="0"/>
    <x v="1"/>
    <x v="0"/>
    <x v="0"/>
    <x v="0"/>
    <x v="0"/>
    <x v="0"/>
    <x v="0"/>
    <x v="0"/>
    <x v="202"/>
    <x v="0"/>
    <x v="0"/>
    <x v="20"/>
    <x v="1"/>
    <x v="4"/>
    <x v="1"/>
    <x v="16"/>
    <x v="7"/>
    <x v="7"/>
    <x v="171"/>
    <x v="6"/>
    <x v="1"/>
    <x v="1"/>
    <x v="1"/>
    <x v="1"/>
    <x v="1"/>
    <m/>
    <m/>
    <x v="1"/>
    <x v="1"/>
    <x v="1"/>
    <x v="1"/>
    <x v="90"/>
  </r>
  <r>
    <x v="1"/>
    <x v="289"/>
    <x v="3"/>
    <x v="0"/>
    <x v="1"/>
    <x v="1"/>
    <x v="1"/>
    <x v="0"/>
    <x v="0"/>
    <x v="3"/>
    <x v="24"/>
    <x v="203"/>
    <x v="91"/>
    <x v="0"/>
    <x v="1"/>
    <x v="0"/>
    <x v="0"/>
    <x v="0"/>
    <x v="0"/>
    <x v="0"/>
    <x v="0"/>
    <x v="0"/>
    <x v="203"/>
    <x v="0"/>
    <x v="0"/>
    <x v="20"/>
    <x v="1"/>
    <x v="4"/>
    <x v="1"/>
    <x v="16"/>
    <x v="7"/>
    <x v="7"/>
    <x v="172"/>
    <x v="6"/>
    <x v="1"/>
    <x v="1"/>
    <x v="1"/>
    <x v="1"/>
    <x v="1"/>
    <m/>
    <m/>
    <x v="1"/>
    <x v="1"/>
    <x v="2"/>
    <x v="1"/>
    <x v="91"/>
  </r>
  <r>
    <x v="1"/>
    <x v="290"/>
    <x v="3"/>
    <x v="0"/>
    <x v="1"/>
    <x v="1"/>
    <x v="1"/>
    <x v="0"/>
    <x v="0"/>
    <x v="3"/>
    <x v="24"/>
    <x v="204"/>
    <x v="92"/>
    <x v="0"/>
    <x v="1"/>
    <x v="0"/>
    <x v="0"/>
    <x v="0"/>
    <x v="0"/>
    <x v="0"/>
    <x v="0"/>
    <x v="0"/>
    <x v="204"/>
    <x v="0"/>
    <x v="0"/>
    <x v="20"/>
    <x v="1"/>
    <x v="4"/>
    <x v="1"/>
    <x v="16"/>
    <x v="7"/>
    <x v="7"/>
    <x v="173"/>
    <x v="6"/>
    <x v="1"/>
    <x v="1"/>
    <x v="1"/>
    <x v="1"/>
    <x v="1"/>
    <m/>
    <m/>
    <x v="1"/>
    <x v="1"/>
    <x v="3"/>
    <x v="1"/>
    <x v="92"/>
  </r>
  <r>
    <x v="1"/>
    <x v="291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92"/>
    <x v="3"/>
    <x v="1"/>
    <x v="1"/>
    <x v="0"/>
    <x v="0"/>
    <x v="0"/>
    <x v="0"/>
    <x v="3"/>
    <x v="25"/>
    <x v="205"/>
    <x v="93"/>
    <x v="2"/>
    <x v="0"/>
    <x v="0"/>
    <x v="0"/>
    <x v="0"/>
    <x v="1"/>
    <x v="0"/>
    <x v="22"/>
    <x v="2"/>
    <x v="205"/>
    <x v="0"/>
    <x v="0"/>
    <x v="21"/>
    <x v="1"/>
    <x v="8"/>
    <x v="1"/>
    <x v="17"/>
    <x v="21"/>
    <x v="18"/>
    <x v="174"/>
    <x v="17"/>
    <x v="14"/>
    <x v="16"/>
    <x v="1"/>
    <x v="1"/>
    <x v="1"/>
    <n v="0.61"/>
    <s v="R00"/>
    <x v="1"/>
    <x v="1"/>
    <x v="1"/>
    <x v="1"/>
    <x v="93"/>
  </r>
  <r>
    <x v="1"/>
    <x v="293"/>
    <x v="3"/>
    <x v="1"/>
    <x v="1"/>
    <x v="0"/>
    <x v="0"/>
    <x v="0"/>
    <x v="0"/>
    <x v="3"/>
    <x v="25"/>
    <x v="206"/>
    <x v="94"/>
    <x v="2"/>
    <x v="0"/>
    <x v="0"/>
    <x v="0"/>
    <x v="0"/>
    <x v="1"/>
    <x v="0"/>
    <x v="22"/>
    <x v="2"/>
    <x v="206"/>
    <x v="0"/>
    <x v="0"/>
    <x v="21"/>
    <x v="1"/>
    <x v="8"/>
    <x v="1"/>
    <x v="17"/>
    <x v="21"/>
    <x v="18"/>
    <x v="175"/>
    <x v="17"/>
    <x v="14"/>
    <x v="16"/>
    <x v="1"/>
    <x v="1"/>
    <x v="1"/>
    <n v="0.61"/>
    <s v="R00"/>
    <x v="1"/>
    <x v="1"/>
    <x v="2"/>
    <x v="1"/>
    <x v="94"/>
  </r>
  <r>
    <x v="1"/>
    <x v="294"/>
    <x v="3"/>
    <x v="1"/>
    <x v="1"/>
    <x v="0"/>
    <x v="0"/>
    <x v="0"/>
    <x v="0"/>
    <x v="3"/>
    <x v="25"/>
    <x v="207"/>
    <x v="95"/>
    <x v="2"/>
    <x v="0"/>
    <x v="0"/>
    <x v="0"/>
    <x v="0"/>
    <x v="1"/>
    <x v="0"/>
    <x v="22"/>
    <x v="2"/>
    <x v="207"/>
    <x v="0"/>
    <x v="0"/>
    <x v="21"/>
    <x v="1"/>
    <x v="8"/>
    <x v="1"/>
    <x v="17"/>
    <x v="21"/>
    <x v="18"/>
    <x v="176"/>
    <x v="17"/>
    <x v="14"/>
    <x v="16"/>
    <x v="1"/>
    <x v="1"/>
    <x v="1"/>
    <n v="0.61"/>
    <s v="R00"/>
    <x v="1"/>
    <x v="1"/>
    <x v="3"/>
    <x v="1"/>
    <x v="95"/>
  </r>
  <r>
    <x v="1"/>
    <x v="295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296"/>
    <x v="3"/>
    <x v="1"/>
    <x v="0"/>
    <x v="1"/>
    <x v="1"/>
    <x v="0"/>
    <x v="0"/>
    <x v="3"/>
    <x v="25"/>
    <x v="208"/>
    <x v="93"/>
    <x v="0"/>
    <x v="0"/>
    <x v="0"/>
    <x v="4"/>
    <x v="0"/>
    <x v="0"/>
    <x v="0"/>
    <x v="0"/>
    <x v="0"/>
    <x v="208"/>
    <x v="0"/>
    <x v="0"/>
    <x v="21"/>
    <x v="1"/>
    <x v="8"/>
    <x v="1"/>
    <x v="10"/>
    <x v="21"/>
    <x v="18"/>
    <x v="177"/>
    <x v="17"/>
    <x v="14"/>
    <x v="16"/>
    <x v="1"/>
    <x v="1"/>
    <x v="1"/>
    <m/>
    <m/>
    <x v="1"/>
    <x v="1"/>
    <x v="1"/>
    <x v="1"/>
    <x v="93"/>
  </r>
  <r>
    <x v="1"/>
    <x v="297"/>
    <x v="3"/>
    <x v="1"/>
    <x v="0"/>
    <x v="1"/>
    <x v="1"/>
    <x v="0"/>
    <x v="0"/>
    <x v="3"/>
    <x v="25"/>
    <x v="209"/>
    <x v="94"/>
    <x v="0"/>
    <x v="0"/>
    <x v="0"/>
    <x v="4"/>
    <x v="0"/>
    <x v="0"/>
    <x v="0"/>
    <x v="0"/>
    <x v="0"/>
    <x v="209"/>
    <x v="0"/>
    <x v="0"/>
    <x v="21"/>
    <x v="1"/>
    <x v="8"/>
    <x v="1"/>
    <x v="10"/>
    <x v="21"/>
    <x v="18"/>
    <x v="178"/>
    <x v="17"/>
    <x v="14"/>
    <x v="16"/>
    <x v="1"/>
    <x v="1"/>
    <x v="1"/>
    <m/>
    <m/>
    <x v="1"/>
    <x v="1"/>
    <x v="2"/>
    <x v="1"/>
    <x v="94"/>
  </r>
  <r>
    <x v="1"/>
    <x v="298"/>
    <x v="3"/>
    <x v="1"/>
    <x v="0"/>
    <x v="1"/>
    <x v="1"/>
    <x v="0"/>
    <x v="0"/>
    <x v="3"/>
    <x v="25"/>
    <x v="210"/>
    <x v="95"/>
    <x v="0"/>
    <x v="0"/>
    <x v="0"/>
    <x v="4"/>
    <x v="0"/>
    <x v="0"/>
    <x v="0"/>
    <x v="0"/>
    <x v="0"/>
    <x v="210"/>
    <x v="0"/>
    <x v="0"/>
    <x v="21"/>
    <x v="1"/>
    <x v="8"/>
    <x v="1"/>
    <x v="10"/>
    <x v="21"/>
    <x v="18"/>
    <x v="179"/>
    <x v="17"/>
    <x v="14"/>
    <x v="16"/>
    <x v="1"/>
    <x v="1"/>
    <x v="1"/>
    <m/>
    <m/>
    <x v="1"/>
    <x v="1"/>
    <x v="3"/>
    <x v="1"/>
    <x v="95"/>
  </r>
  <r>
    <x v="1"/>
    <x v="299"/>
    <x v="3"/>
    <x v="1"/>
    <x v="1"/>
    <x v="1"/>
    <x v="1"/>
    <x v="0"/>
    <x v="0"/>
    <x v="29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00"/>
    <x v="3"/>
    <x v="0"/>
    <x v="0"/>
    <x v="0"/>
    <x v="0"/>
    <x v="0"/>
    <x v="0"/>
    <x v="3"/>
    <x v="26"/>
    <x v="211"/>
    <x v="96"/>
    <x v="0"/>
    <x v="1"/>
    <x v="0"/>
    <x v="4"/>
    <x v="0"/>
    <x v="6"/>
    <x v="0"/>
    <x v="23"/>
    <x v="1"/>
    <x v="211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96"/>
  </r>
  <r>
    <x v="1"/>
    <x v="301"/>
    <x v="3"/>
    <x v="0"/>
    <x v="0"/>
    <x v="0"/>
    <x v="0"/>
    <x v="0"/>
    <x v="0"/>
    <x v="3"/>
    <x v="26"/>
    <x v="212"/>
    <x v="97"/>
    <x v="0"/>
    <x v="1"/>
    <x v="0"/>
    <x v="4"/>
    <x v="0"/>
    <x v="6"/>
    <x v="0"/>
    <x v="23"/>
    <x v="1"/>
    <x v="212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97"/>
  </r>
  <r>
    <x v="1"/>
    <x v="302"/>
    <x v="3"/>
    <x v="0"/>
    <x v="0"/>
    <x v="0"/>
    <x v="0"/>
    <x v="0"/>
    <x v="0"/>
    <x v="3"/>
    <x v="26"/>
    <x v="213"/>
    <x v="98"/>
    <x v="0"/>
    <x v="1"/>
    <x v="0"/>
    <x v="4"/>
    <x v="0"/>
    <x v="6"/>
    <x v="0"/>
    <x v="23"/>
    <x v="1"/>
    <x v="213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98"/>
  </r>
  <r>
    <x v="1"/>
    <x v="303"/>
    <x v="3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04"/>
    <x v="2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05"/>
    <x v="4"/>
    <x v="0"/>
    <x v="0"/>
    <x v="1"/>
    <x v="1"/>
    <x v="0"/>
    <x v="0"/>
    <x v="31"/>
    <x v="14"/>
    <x v="214"/>
    <x v="99"/>
    <x v="0"/>
    <x v="1"/>
    <x v="0"/>
    <x v="1"/>
    <x v="0"/>
    <x v="0"/>
    <x v="0"/>
    <x v="0"/>
    <x v="0"/>
    <x v="214"/>
    <x v="0"/>
    <x v="0"/>
    <x v="4"/>
    <x v="1"/>
    <x v="8"/>
    <x v="1"/>
    <x v="10"/>
    <x v="13"/>
    <x v="12"/>
    <x v="180"/>
    <x v="12"/>
    <x v="9"/>
    <x v="11"/>
    <x v="1"/>
    <x v="1"/>
    <x v="1"/>
    <m/>
    <m/>
    <x v="1"/>
    <x v="1"/>
    <x v="1"/>
    <x v="1"/>
    <x v="99"/>
  </r>
  <r>
    <x v="1"/>
    <x v="306"/>
    <x v="4"/>
    <x v="0"/>
    <x v="0"/>
    <x v="1"/>
    <x v="1"/>
    <x v="0"/>
    <x v="0"/>
    <x v="3"/>
    <x v="14"/>
    <x v="215"/>
    <x v="100"/>
    <x v="0"/>
    <x v="1"/>
    <x v="0"/>
    <x v="1"/>
    <x v="0"/>
    <x v="0"/>
    <x v="0"/>
    <x v="0"/>
    <x v="0"/>
    <x v="215"/>
    <x v="0"/>
    <x v="0"/>
    <x v="4"/>
    <x v="1"/>
    <x v="8"/>
    <x v="1"/>
    <x v="10"/>
    <x v="13"/>
    <x v="12"/>
    <x v="181"/>
    <x v="12"/>
    <x v="9"/>
    <x v="11"/>
    <x v="1"/>
    <x v="1"/>
    <x v="1"/>
    <m/>
    <m/>
    <x v="1"/>
    <x v="1"/>
    <x v="2"/>
    <x v="1"/>
    <x v="100"/>
  </r>
  <r>
    <x v="1"/>
    <x v="307"/>
    <x v="4"/>
    <x v="0"/>
    <x v="0"/>
    <x v="1"/>
    <x v="1"/>
    <x v="0"/>
    <x v="0"/>
    <x v="3"/>
    <x v="14"/>
    <x v="216"/>
    <x v="101"/>
    <x v="0"/>
    <x v="1"/>
    <x v="0"/>
    <x v="1"/>
    <x v="0"/>
    <x v="0"/>
    <x v="0"/>
    <x v="0"/>
    <x v="0"/>
    <x v="216"/>
    <x v="0"/>
    <x v="0"/>
    <x v="4"/>
    <x v="1"/>
    <x v="8"/>
    <x v="1"/>
    <x v="10"/>
    <x v="13"/>
    <x v="12"/>
    <x v="182"/>
    <x v="12"/>
    <x v="9"/>
    <x v="11"/>
    <x v="1"/>
    <x v="1"/>
    <x v="1"/>
    <m/>
    <m/>
    <x v="1"/>
    <x v="1"/>
    <x v="3"/>
    <x v="1"/>
    <x v="101"/>
  </r>
  <r>
    <x v="1"/>
    <x v="308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09"/>
    <x v="4"/>
    <x v="0"/>
    <x v="0"/>
    <x v="1"/>
    <x v="1"/>
    <x v="0"/>
    <x v="0"/>
    <x v="3"/>
    <x v="14"/>
    <x v="217"/>
    <x v="102"/>
    <x v="0"/>
    <x v="1"/>
    <x v="0"/>
    <x v="4"/>
    <x v="0"/>
    <x v="0"/>
    <x v="0"/>
    <x v="0"/>
    <x v="0"/>
    <x v="217"/>
    <x v="0"/>
    <x v="0"/>
    <x v="5"/>
    <x v="1"/>
    <x v="8"/>
    <x v="1"/>
    <x v="10"/>
    <x v="13"/>
    <x v="12"/>
    <x v="183"/>
    <x v="12"/>
    <x v="9"/>
    <x v="11"/>
    <x v="1"/>
    <x v="1"/>
    <x v="1"/>
    <m/>
    <m/>
    <x v="1"/>
    <x v="1"/>
    <x v="1"/>
    <x v="1"/>
    <x v="102"/>
  </r>
  <r>
    <x v="1"/>
    <x v="310"/>
    <x v="4"/>
    <x v="0"/>
    <x v="0"/>
    <x v="1"/>
    <x v="1"/>
    <x v="0"/>
    <x v="0"/>
    <x v="3"/>
    <x v="14"/>
    <x v="218"/>
    <x v="103"/>
    <x v="0"/>
    <x v="1"/>
    <x v="0"/>
    <x v="4"/>
    <x v="0"/>
    <x v="0"/>
    <x v="0"/>
    <x v="0"/>
    <x v="0"/>
    <x v="218"/>
    <x v="0"/>
    <x v="0"/>
    <x v="5"/>
    <x v="1"/>
    <x v="8"/>
    <x v="1"/>
    <x v="10"/>
    <x v="13"/>
    <x v="12"/>
    <x v="184"/>
    <x v="12"/>
    <x v="9"/>
    <x v="11"/>
    <x v="1"/>
    <x v="1"/>
    <x v="1"/>
    <m/>
    <m/>
    <x v="1"/>
    <x v="1"/>
    <x v="2"/>
    <x v="1"/>
    <x v="103"/>
  </r>
  <r>
    <x v="1"/>
    <x v="311"/>
    <x v="4"/>
    <x v="0"/>
    <x v="0"/>
    <x v="1"/>
    <x v="1"/>
    <x v="0"/>
    <x v="0"/>
    <x v="3"/>
    <x v="14"/>
    <x v="219"/>
    <x v="104"/>
    <x v="0"/>
    <x v="1"/>
    <x v="0"/>
    <x v="4"/>
    <x v="0"/>
    <x v="0"/>
    <x v="0"/>
    <x v="0"/>
    <x v="0"/>
    <x v="219"/>
    <x v="0"/>
    <x v="0"/>
    <x v="5"/>
    <x v="1"/>
    <x v="8"/>
    <x v="1"/>
    <x v="10"/>
    <x v="13"/>
    <x v="12"/>
    <x v="185"/>
    <x v="12"/>
    <x v="9"/>
    <x v="11"/>
    <x v="1"/>
    <x v="1"/>
    <x v="1"/>
    <m/>
    <m/>
    <x v="1"/>
    <x v="1"/>
    <x v="3"/>
    <x v="1"/>
    <x v="104"/>
  </r>
  <r>
    <x v="1"/>
    <x v="312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13"/>
    <x v="4"/>
    <x v="1"/>
    <x v="0"/>
    <x v="0"/>
    <x v="0"/>
    <x v="0"/>
    <x v="0"/>
    <x v="3"/>
    <x v="14"/>
    <x v="220"/>
    <x v="99"/>
    <x v="0"/>
    <x v="0"/>
    <x v="0"/>
    <x v="0"/>
    <x v="3"/>
    <x v="6"/>
    <x v="0"/>
    <x v="12"/>
    <x v="1"/>
    <x v="220"/>
    <x v="0"/>
    <x v="0"/>
    <x v="6"/>
    <x v="1"/>
    <x v="8"/>
    <x v="1"/>
    <x v="10"/>
    <x v="13"/>
    <x v="12"/>
    <x v="186"/>
    <x v="12"/>
    <x v="9"/>
    <x v="11"/>
    <x v="1"/>
    <x v="1"/>
    <x v="4"/>
    <m/>
    <m/>
    <x v="1"/>
    <x v="1"/>
    <x v="1"/>
    <x v="1"/>
    <x v="99"/>
  </r>
  <r>
    <x v="1"/>
    <x v="314"/>
    <x v="4"/>
    <x v="1"/>
    <x v="0"/>
    <x v="0"/>
    <x v="0"/>
    <x v="0"/>
    <x v="0"/>
    <x v="3"/>
    <x v="14"/>
    <x v="221"/>
    <x v="100"/>
    <x v="0"/>
    <x v="0"/>
    <x v="0"/>
    <x v="0"/>
    <x v="3"/>
    <x v="6"/>
    <x v="0"/>
    <x v="12"/>
    <x v="1"/>
    <x v="221"/>
    <x v="0"/>
    <x v="0"/>
    <x v="6"/>
    <x v="1"/>
    <x v="8"/>
    <x v="1"/>
    <x v="10"/>
    <x v="13"/>
    <x v="12"/>
    <x v="187"/>
    <x v="12"/>
    <x v="9"/>
    <x v="11"/>
    <x v="1"/>
    <x v="1"/>
    <x v="4"/>
    <m/>
    <m/>
    <x v="1"/>
    <x v="1"/>
    <x v="2"/>
    <x v="1"/>
    <x v="100"/>
  </r>
  <r>
    <x v="1"/>
    <x v="315"/>
    <x v="4"/>
    <x v="1"/>
    <x v="0"/>
    <x v="0"/>
    <x v="0"/>
    <x v="0"/>
    <x v="0"/>
    <x v="3"/>
    <x v="14"/>
    <x v="222"/>
    <x v="101"/>
    <x v="0"/>
    <x v="0"/>
    <x v="0"/>
    <x v="0"/>
    <x v="3"/>
    <x v="6"/>
    <x v="0"/>
    <x v="12"/>
    <x v="1"/>
    <x v="222"/>
    <x v="0"/>
    <x v="0"/>
    <x v="6"/>
    <x v="1"/>
    <x v="8"/>
    <x v="1"/>
    <x v="10"/>
    <x v="13"/>
    <x v="12"/>
    <x v="188"/>
    <x v="12"/>
    <x v="9"/>
    <x v="11"/>
    <x v="1"/>
    <x v="1"/>
    <x v="4"/>
    <m/>
    <m/>
    <x v="1"/>
    <x v="1"/>
    <x v="3"/>
    <x v="1"/>
    <x v="101"/>
  </r>
  <r>
    <x v="1"/>
    <x v="316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17"/>
    <x v="4"/>
    <x v="1"/>
    <x v="1"/>
    <x v="0"/>
    <x v="0"/>
    <x v="0"/>
    <x v="0"/>
    <x v="3"/>
    <x v="14"/>
    <x v="223"/>
    <x v="99"/>
    <x v="0"/>
    <x v="0"/>
    <x v="0"/>
    <x v="0"/>
    <x v="0"/>
    <x v="0"/>
    <x v="2"/>
    <x v="13"/>
    <x v="4"/>
    <x v="223"/>
    <x v="0"/>
    <x v="0"/>
    <x v="7"/>
    <x v="1"/>
    <x v="8"/>
    <x v="1"/>
    <x v="11"/>
    <x v="13"/>
    <x v="12"/>
    <x v="189"/>
    <x v="18"/>
    <x v="9"/>
    <x v="11"/>
    <x v="1"/>
    <x v="1"/>
    <x v="4"/>
    <n v="0.4"/>
    <s v="R00"/>
    <x v="1"/>
    <x v="1"/>
    <x v="1"/>
    <x v="1"/>
    <x v="99"/>
  </r>
  <r>
    <x v="1"/>
    <x v="318"/>
    <x v="4"/>
    <x v="1"/>
    <x v="1"/>
    <x v="0"/>
    <x v="0"/>
    <x v="0"/>
    <x v="0"/>
    <x v="3"/>
    <x v="14"/>
    <x v="224"/>
    <x v="100"/>
    <x v="0"/>
    <x v="0"/>
    <x v="0"/>
    <x v="0"/>
    <x v="0"/>
    <x v="0"/>
    <x v="2"/>
    <x v="13"/>
    <x v="4"/>
    <x v="224"/>
    <x v="0"/>
    <x v="0"/>
    <x v="7"/>
    <x v="1"/>
    <x v="8"/>
    <x v="1"/>
    <x v="11"/>
    <x v="13"/>
    <x v="12"/>
    <x v="190"/>
    <x v="18"/>
    <x v="9"/>
    <x v="11"/>
    <x v="1"/>
    <x v="1"/>
    <x v="4"/>
    <n v="0.4"/>
    <s v="R00"/>
    <x v="1"/>
    <x v="1"/>
    <x v="2"/>
    <x v="1"/>
    <x v="100"/>
  </r>
  <r>
    <x v="1"/>
    <x v="319"/>
    <x v="4"/>
    <x v="1"/>
    <x v="1"/>
    <x v="0"/>
    <x v="0"/>
    <x v="0"/>
    <x v="0"/>
    <x v="3"/>
    <x v="14"/>
    <x v="225"/>
    <x v="101"/>
    <x v="0"/>
    <x v="0"/>
    <x v="0"/>
    <x v="0"/>
    <x v="0"/>
    <x v="0"/>
    <x v="2"/>
    <x v="13"/>
    <x v="4"/>
    <x v="225"/>
    <x v="0"/>
    <x v="0"/>
    <x v="7"/>
    <x v="1"/>
    <x v="8"/>
    <x v="1"/>
    <x v="11"/>
    <x v="13"/>
    <x v="12"/>
    <x v="191"/>
    <x v="18"/>
    <x v="9"/>
    <x v="11"/>
    <x v="1"/>
    <x v="1"/>
    <x v="4"/>
    <n v="0.4"/>
    <s v="R00"/>
    <x v="1"/>
    <x v="1"/>
    <x v="3"/>
    <x v="1"/>
    <x v="101"/>
  </r>
  <r>
    <x v="1"/>
    <x v="320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21"/>
    <x v="4"/>
    <x v="1"/>
    <x v="1"/>
    <x v="0"/>
    <x v="1"/>
    <x v="0"/>
    <x v="0"/>
    <x v="3"/>
    <x v="14"/>
    <x v="226"/>
    <x v="102"/>
    <x v="2"/>
    <x v="0"/>
    <x v="0"/>
    <x v="0"/>
    <x v="0"/>
    <x v="3"/>
    <x v="0"/>
    <x v="0"/>
    <x v="0"/>
    <x v="226"/>
    <x v="0"/>
    <x v="0"/>
    <x v="8"/>
    <x v="1"/>
    <x v="8"/>
    <x v="1"/>
    <x v="11"/>
    <x v="13"/>
    <x v="12"/>
    <x v="192"/>
    <x v="18"/>
    <x v="9"/>
    <x v="11"/>
    <x v="1"/>
    <x v="1"/>
    <x v="4"/>
    <n v="0.4"/>
    <s v="R00"/>
    <x v="1"/>
    <x v="1"/>
    <x v="1"/>
    <x v="1"/>
    <x v="102"/>
  </r>
  <r>
    <x v="1"/>
    <x v="322"/>
    <x v="4"/>
    <x v="1"/>
    <x v="1"/>
    <x v="0"/>
    <x v="1"/>
    <x v="0"/>
    <x v="0"/>
    <x v="3"/>
    <x v="14"/>
    <x v="227"/>
    <x v="103"/>
    <x v="2"/>
    <x v="0"/>
    <x v="0"/>
    <x v="0"/>
    <x v="0"/>
    <x v="3"/>
    <x v="0"/>
    <x v="0"/>
    <x v="0"/>
    <x v="227"/>
    <x v="0"/>
    <x v="0"/>
    <x v="8"/>
    <x v="1"/>
    <x v="8"/>
    <x v="1"/>
    <x v="11"/>
    <x v="13"/>
    <x v="12"/>
    <x v="193"/>
    <x v="18"/>
    <x v="9"/>
    <x v="11"/>
    <x v="1"/>
    <x v="1"/>
    <x v="4"/>
    <n v="0.4"/>
    <s v="R00"/>
    <x v="1"/>
    <x v="1"/>
    <x v="2"/>
    <x v="1"/>
    <x v="103"/>
  </r>
  <r>
    <x v="1"/>
    <x v="323"/>
    <x v="4"/>
    <x v="1"/>
    <x v="1"/>
    <x v="0"/>
    <x v="1"/>
    <x v="0"/>
    <x v="0"/>
    <x v="3"/>
    <x v="14"/>
    <x v="228"/>
    <x v="104"/>
    <x v="2"/>
    <x v="0"/>
    <x v="0"/>
    <x v="0"/>
    <x v="0"/>
    <x v="3"/>
    <x v="0"/>
    <x v="0"/>
    <x v="0"/>
    <x v="228"/>
    <x v="0"/>
    <x v="0"/>
    <x v="8"/>
    <x v="1"/>
    <x v="8"/>
    <x v="1"/>
    <x v="11"/>
    <x v="13"/>
    <x v="12"/>
    <x v="194"/>
    <x v="18"/>
    <x v="9"/>
    <x v="11"/>
    <x v="1"/>
    <x v="1"/>
    <x v="4"/>
    <n v="0.4"/>
    <s v="R00"/>
    <x v="1"/>
    <x v="1"/>
    <x v="3"/>
    <x v="1"/>
    <x v="104"/>
  </r>
  <r>
    <x v="1"/>
    <x v="324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25"/>
    <x v="4"/>
    <x v="1"/>
    <x v="1"/>
    <x v="0"/>
    <x v="1"/>
    <x v="0"/>
    <x v="0"/>
    <x v="3"/>
    <x v="14"/>
    <x v="229"/>
    <x v="102"/>
    <x v="0"/>
    <x v="0"/>
    <x v="0"/>
    <x v="0"/>
    <x v="0"/>
    <x v="4"/>
    <x v="0"/>
    <x v="0"/>
    <x v="0"/>
    <x v="229"/>
    <x v="0"/>
    <x v="0"/>
    <x v="8"/>
    <x v="1"/>
    <x v="8"/>
    <x v="1"/>
    <x v="11"/>
    <x v="13"/>
    <x v="12"/>
    <x v="195"/>
    <x v="18"/>
    <x v="9"/>
    <x v="11"/>
    <x v="1"/>
    <x v="1"/>
    <x v="4"/>
    <n v="0.4"/>
    <s v="R00"/>
    <x v="1"/>
    <x v="1"/>
    <x v="1"/>
    <x v="1"/>
    <x v="102"/>
  </r>
  <r>
    <x v="1"/>
    <x v="326"/>
    <x v="4"/>
    <x v="1"/>
    <x v="1"/>
    <x v="0"/>
    <x v="1"/>
    <x v="0"/>
    <x v="0"/>
    <x v="3"/>
    <x v="14"/>
    <x v="230"/>
    <x v="103"/>
    <x v="0"/>
    <x v="0"/>
    <x v="0"/>
    <x v="0"/>
    <x v="0"/>
    <x v="4"/>
    <x v="0"/>
    <x v="0"/>
    <x v="0"/>
    <x v="230"/>
    <x v="0"/>
    <x v="0"/>
    <x v="8"/>
    <x v="1"/>
    <x v="8"/>
    <x v="1"/>
    <x v="11"/>
    <x v="13"/>
    <x v="12"/>
    <x v="196"/>
    <x v="18"/>
    <x v="9"/>
    <x v="11"/>
    <x v="1"/>
    <x v="1"/>
    <x v="4"/>
    <n v="0.4"/>
    <s v="R00"/>
    <x v="1"/>
    <x v="1"/>
    <x v="2"/>
    <x v="1"/>
    <x v="103"/>
  </r>
  <r>
    <x v="1"/>
    <x v="327"/>
    <x v="4"/>
    <x v="1"/>
    <x v="1"/>
    <x v="0"/>
    <x v="1"/>
    <x v="0"/>
    <x v="0"/>
    <x v="3"/>
    <x v="14"/>
    <x v="231"/>
    <x v="104"/>
    <x v="0"/>
    <x v="0"/>
    <x v="0"/>
    <x v="0"/>
    <x v="0"/>
    <x v="4"/>
    <x v="0"/>
    <x v="0"/>
    <x v="0"/>
    <x v="231"/>
    <x v="0"/>
    <x v="0"/>
    <x v="8"/>
    <x v="1"/>
    <x v="8"/>
    <x v="1"/>
    <x v="11"/>
    <x v="13"/>
    <x v="12"/>
    <x v="197"/>
    <x v="18"/>
    <x v="9"/>
    <x v="11"/>
    <x v="1"/>
    <x v="1"/>
    <x v="4"/>
    <n v="0.4"/>
    <s v="R00"/>
    <x v="1"/>
    <x v="1"/>
    <x v="3"/>
    <x v="1"/>
    <x v="104"/>
  </r>
  <r>
    <x v="1"/>
    <x v="328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29"/>
    <x v="4"/>
    <x v="1"/>
    <x v="1"/>
    <x v="1"/>
    <x v="0"/>
    <x v="0"/>
    <x v="0"/>
    <x v="3"/>
    <x v="14"/>
    <x v="232"/>
    <x v="102"/>
    <x v="0"/>
    <x v="0"/>
    <x v="0"/>
    <x v="0"/>
    <x v="0"/>
    <x v="0"/>
    <x v="0"/>
    <x v="14"/>
    <x v="0"/>
    <x v="232"/>
    <x v="0"/>
    <x v="0"/>
    <x v="8"/>
    <x v="1"/>
    <x v="8"/>
    <x v="1"/>
    <x v="11"/>
    <x v="14"/>
    <x v="12"/>
    <x v="198"/>
    <x v="13"/>
    <x v="10"/>
    <x v="12"/>
    <x v="1"/>
    <x v="1"/>
    <x v="4"/>
    <m/>
    <m/>
    <x v="1"/>
    <x v="1"/>
    <x v="1"/>
    <x v="1"/>
    <x v="102"/>
  </r>
  <r>
    <x v="1"/>
    <x v="330"/>
    <x v="4"/>
    <x v="1"/>
    <x v="1"/>
    <x v="1"/>
    <x v="0"/>
    <x v="0"/>
    <x v="0"/>
    <x v="3"/>
    <x v="14"/>
    <x v="233"/>
    <x v="103"/>
    <x v="0"/>
    <x v="0"/>
    <x v="0"/>
    <x v="0"/>
    <x v="0"/>
    <x v="0"/>
    <x v="0"/>
    <x v="14"/>
    <x v="0"/>
    <x v="233"/>
    <x v="0"/>
    <x v="0"/>
    <x v="8"/>
    <x v="1"/>
    <x v="8"/>
    <x v="1"/>
    <x v="11"/>
    <x v="14"/>
    <x v="12"/>
    <x v="199"/>
    <x v="13"/>
    <x v="10"/>
    <x v="12"/>
    <x v="1"/>
    <x v="1"/>
    <x v="4"/>
    <m/>
    <m/>
    <x v="1"/>
    <x v="1"/>
    <x v="2"/>
    <x v="1"/>
    <x v="103"/>
  </r>
  <r>
    <x v="1"/>
    <x v="331"/>
    <x v="4"/>
    <x v="1"/>
    <x v="1"/>
    <x v="1"/>
    <x v="0"/>
    <x v="0"/>
    <x v="0"/>
    <x v="3"/>
    <x v="14"/>
    <x v="234"/>
    <x v="104"/>
    <x v="0"/>
    <x v="0"/>
    <x v="0"/>
    <x v="0"/>
    <x v="0"/>
    <x v="0"/>
    <x v="0"/>
    <x v="14"/>
    <x v="0"/>
    <x v="234"/>
    <x v="0"/>
    <x v="0"/>
    <x v="8"/>
    <x v="1"/>
    <x v="8"/>
    <x v="1"/>
    <x v="11"/>
    <x v="14"/>
    <x v="12"/>
    <x v="200"/>
    <x v="13"/>
    <x v="10"/>
    <x v="12"/>
    <x v="1"/>
    <x v="1"/>
    <x v="4"/>
    <m/>
    <m/>
    <x v="1"/>
    <x v="1"/>
    <x v="3"/>
    <x v="1"/>
    <x v="104"/>
  </r>
  <r>
    <x v="1"/>
    <x v="332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33"/>
    <x v="4"/>
    <x v="0"/>
    <x v="1"/>
    <x v="1"/>
    <x v="1"/>
    <x v="0"/>
    <x v="0"/>
    <x v="3"/>
    <x v="27"/>
    <x v="235"/>
    <x v="105"/>
    <x v="3"/>
    <x v="1"/>
    <x v="0"/>
    <x v="0"/>
    <x v="0"/>
    <x v="0"/>
    <x v="0"/>
    <x v="0"/>
    <x v="0"/>
    <x v="235"/>
    <x v="2"/>
    <x v="0"/>
    <x v="22"/>
    <x v="1"/>
    <x v="8"/>
    <x v="1"/>
    <x v="18"/>
    <x v="22"/>
    <x v="19"/>
    <x v="201"/>
    <x v="19"/>
    <x v="15"/>
    <x v="16"/>
    <x v="1"/>
    <x v="3"/>
    <x v="1"/>
    <m/>
    <m/>
    <x v="1"/>
    <x v="1"/>
    <x v="1"/>
    <x v="1"/>
    <x v="105"/>
  </r>
  <r>
    <x v="1"/>
    <x v="334"/>
    <x v="4"/>
    <x v="0"/>
    <x v="1"/>
    <x v="1"/>
    <x v="1"/>
    <x v="0"/>
    <x v="0"/>
    <x v="3"/>
    <x v="27"/>
    <x v="236"/>
    <x v="106"/>
    <x v="3"/>
    <x v="1"/>
    <x v="0"/>
    <x v="0"/>
    <x v="0"/>
    <x v="0"/>
    <x v="0"/>
    <x v="0"/>
    <x v="0"/>
    <x v="236"/>
    <x v="2"/>
    <x v="0"/>
    <x v="22"/>
    <x v="1"/>
    <x v="8"/>
    <x v="1"/>
    <x v="18"/>
    <x v="22"/>
    <x v="19"/>
    <x v="202"/>
    <x v="19"/>
    <x v="15"/>
    <x v="16"/>
    <x v="1"/>
    <x v="3"/>
    <x v="1"/>
    <m/>
    <m/>
    <x v="1"/>
    <x v="1"/>
    <x v="2"/>
    <x v="1"/>
    <x v="106"/>
  </r>
  <r>
    <x v="1"/>
    <x v="335"/>
    <x v="4"/>
    <x v="0"/>
    <x v="1"/>
    <x v="1"/>
    <x v="1"/>
    <x v="0"/>
    <x v="0"/>
    <x v="3"/>
    <x v="27"/>
    <x v="237"/>
    <x v="107"/>
    <x v="3"/>
    <x v="1"/>
    <x v="0"/>
    <x v="0"/>
    <x v="0"/>
    <x v="0"/>
    <x v="0"/>
    <x v="0"/>
    <x v="0"/>
    <x v="237"/>
    <x v="2"/>
    <x v="0"/>
    <x v="22"/>
    <x v="1"/>
    <x v="8"/>
    <x v="1"/>
    <x v="18"/>
    <x v="22"/>
    <x v="19"/>
    <x v="203"/>
    <x v="19"/>
    <x v="15"/>
    <x v="16"/>
    <x v="1"/>
    <x v="3"/>
    <x v="1"/>
    <m/>
    <m/>
    <x v="1"/>
    <x v="1"/>
    <x v="3"/>
    <x v="1"/>
    <x v="107"/>
  </r>
  <r>
    <x v="1"/>
    <x v="336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37"/>
    <x v="4"/>
    <x v="1"/>
    <x v="0"/>
    <x v="0"/>
    <x v="0"/>
    <x v="0"/>
    <x v="0"/>
    <x v="3"/>
    <x v="27"/>
    <x v="238"/>
    <x v="105"/>
    <x v="3"/>
    <x v="0"/>
    <x v="0"/>
    <x v="4"/>
    <x v="0"/>
    <x v="6"/>
    <x v="0"/>
    <x v="16"/>
    <x v="0"/>
    <x v="238"/>
    <x v="3"/>
    <x v="0"/>
    <x v="22"/>
    <x v="1"/>
    <x v="8"/>
    <x v="1"/>
    <x v="18"/>
    <x v="22"/>
    <x v="19"/>
    <x v="204"/>
    <x v="19"/>
    <x v="15"/>
    <x v="16"/>
    <x v="1"/>
    <x v="1"/>
    <x v="1"/>
    <m/>
    <m/>
    <x v="1"/>
    <x v="1"/>
    <x v="1"/>
    <x v="1"/>
    <x v="105"/>
  </r>
  <r>
    <x v="1"/>
    <x v="338"/>
    <x v="4"/>
    <x v="1"/>
    <x v="0"/>
    <x v="0"/>
    <x v="0"/>
    <x v="0"/>
    <x v="0"/>
    <x v="3"/>
    <x v="27"/>
    <x v="239"/>
    <x v="106"/>
    <x v="3"/>
    <x v="0"/>
    <x v="0"/>
    <x v="4"/>
    <x v="0"/>
    <x v="6"/>
    <x v="0"/>
    <x v="16"/>
    <x v="0"/>
    <x v="239"/>
    <x v="3"/>
    <x v="0"/>
    <x v="22"/>
    <x v="1"/>
    <x v="8"/>
    <x v="1"/>
    <x v="18"/>
    <x v="22"/>
    <x v="19"/>
    <x v="205"/>
    <x v="19"/>
    <x v="15"/>
    <x v="16"/>
    <x v="1"/>
    <x v="1"/>
    <x v="1"/>
    <m/>
    <m/>
    <x v="1"/>
    <x v="1"/>
    <x v="2"/>
    <x v="1"/>
    <x v="106"/>
  </r>
  <r>
    <x v="1"/>
    <x v="339"/>
    <x v="4"/>
    <x v="1"/>
    <x v="0"/>
    <x v="0"/>
    <x v="0"/>
    <x v="0"/>
    <x v="0"/>
    <x v="3"/>
    <x v="27"/>
    <x v="240"/>
    <x v="107"/>
    <x v="3"/>
    <x v="0"/>
    <x v="0"/>
    <x v="4"/>
    <x v="0"/>
    <x v="6"/>
    <x v="0"/>
    <x v="16"/>
    <x v="0"/>
    <x v="240"/>
    <x v="3"/>
    <x v="0"/>
    <x v="22"/>
    <x v="1"/>
    <x v="8"/>
    <x v="1"/>
    <x v="18"/>
    <x v="22"/>
    <x v="19"/>
    <x v="206"/>
    <x v="19"/>
    <x v="15"/>
    <x v="16"/>
    <x v="1"/>
    <x v="1"/>
    <x v="1"/>
    <m/>
    <m/>
    <x v="1"/>
    <x v="1"/>
    <x v="3"/>
    <x v="1"/>
    <x v="107"/>
  </r>
  <r>
    <x v="1"/>
    <x v="340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41"/>
    <x v="4"/>
    <x v="0"/>
    <x v="0"/>
    <x v="0"/>
    <x v="0"/>
    <x v="0"/>
    <x v="0"/>
    <x v="32"/>
    <x v="16"/>
    <x v="241"/>
    <x v="108"/>
    <x v="0"/>
    <x v="1"/>
    <x v="0"/>
    <x v="1"/>
    <x v="5"/>
    <x v="1"/>
    <x v="2"/>
    <x v="24"/>
    <x v="1"/>
    <x v="241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08"/>
  </r>
  <r>
    <x v="1"/>
    <x v="342"/>
    <x v="4"/>
    <x v="0"/>
    <x v="0"/>
    <x v="0"/>
    <x v="0"/>
    <x v="0"/>
    <x v="0"/>
    <x v="3"/>
    <x v="16"/>
    <x v="242"/>
    <x v="109"/>
    <x v="0"/>
    <x v="1"/>
    <x v="0"/>
    <x v="1"/>
    <x v="5"/>
    <x v="1"/>
    <x v="2"/>
    <x v="24"/>
    <x v="1"/>
    <x v="242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09"/>
  </r>
  <r>
    <x v="1"/>
    <x v="343"/>
    <x v="4"/>
    <x v="0"/>
    <x v="0"/>
    <x v="0"/>
    <x v="0"/>
    <x v="0"/>
    <x v="0"/>
    <x v="3"/>
    <x v="16"/>
    <x v="243"/>
    <x v="110"/>
    <x v="0"/>
    <x v="1"/>
    <x v="0"/>
    <x v="1"/>
    <x v="5"/>
    <x v="1"/>
    <x v="2"/>
    <x v="24"/>
    <x v="1"/>
    <x v="243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0"/>
  </r>
  <r>
    <x v="1"/>
    <x v="344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45"/>
    <x v="4"/>
    <x v="0"/>
    <x v="0"/>
    <x v="0"/>
    <x v="0"/>
    <x v="0"/>
    <x v="0"/>
    <x v="33"/>
    <x v="28"/>
    <x v="244"/>
    <x v="108"/>
    <x v="0"/>
    <x v="1"/>
    <x v="0"/>
    <x v="1"/>
    <x v="5"/>
    <x v="1"/>
    <x v="2"/>
    <x v="24"/>
    <x v="1"/>
    <x v="244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08"/>
  </r>
  <r>
    <x v="1"/>
    <x v="346"/>
    <x v="4"/>
    <x v="0"/>
    <x v="0"/>
    <x v="0"/>
    <x v="0"/>
    <x v="0"/>
    <x v="0"/>
    <x v="3"/>
    <x v="28"/>
    <x v="245"/>
    <x v="109"/>
    <x v="0"/>
    <x v="1"/>
    <x v="0"/>
    <x v="1"/>
    <x v="5"/>
    <x v="1"/>
    <x v="2"/>
    <x v="24"/>
    <x v="1"/>
    <x v="245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09"/>
  </r>
  <r>
    <x v="1"/>
    <x v="347"/>
    <x v="4"/>
    <x v="0"/>
    <x v="0"/>
    <x v="0"/>
    <x v="0"/>
    <x v="0"/>
    <x v="0"/>
    <x v="3"/>
    <x v="28"/>
    <x v="246"/>
    <x v="110"/>
    <x v="0"/>
    <x v="1"/>
    <x v="0"/>
    <x v="1"/>
    <x v="5"/>
    <x v="1"/>
    <x v="2"/>
    <x v="24"/>
    <x v="1"/>
    <x v="246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0"/>
  </r>
  <r>
    <x v="1"/>
    <x v="348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49"/>
    <x v="4"/>
    <x v="0"/>
    <x v="0"/>
    <x v="0"/>
    <x v="0"/>
    <x v="0"/>
    <x v="0"/>
    <x v="34"/>
    <x v="29"/>
    <x v="247"/>
    <x v="108"/>
    <x v="0"/>
    <x v="1"/>
    <x v="0"/>
    <x v="1"/>
    <x v="5"/>
    <x v="1"/>
    <x v="2"/>
    <x v="24"/>
    <x v="1"/>
    <x v="247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08"/>
  </r>
  <r>
    <x v="1"/>
    <x v="350"/>
    <x v="4"/>
    <x v="0"/>
    <x v="0"/>
    <x v="0"/>
    <x v="0"/>
    <x v="0"/>
    <x v="0"/>
    <x v="3"/>
    <x v="29"/>
    <x v="248"/>
    <x v="109"/>
    <x v="0"/>
    <x v="1"/>
    <x v="0"/>
    <x v="1"/>
    <x v="5"/>
    <x v="1"/>
    <x v="2"/>
    <x v="24"/>
    <x v="1"/>
    <x v="248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09"/>
  </r>
  <r>
    <x v="1"/>
    <x v="351"/>
    <x v="4"/>
    <x v="0"/>
    <x v="0"/>
    <x v="0"/>
    <x v="0"/>
    <x v="0"/>
    <x v="0"/>
    <x v="3"/>
    <x v="29"/>
    <x v="249"/>
    <x v="110"/>
    <x v="0"/>
    <x v="1"/>
    <x v="0"/>
    <x v="1"/>
    <x v="5"/>
    <x v="1"/>
    <x v="2"/>
    <x v="24"/>
    <x v="1"/>
    <x v="249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0"/>
  </r>
  <r>
    <x v="1"/>
    <x v="352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53"/>
    <x v="4"/>
    <x v="0"/>
    <x v="1"/>
    <x v="0"/>
    <x v="0"/>
    <x v="0"/>
    <x v="0"/>
    <x v="35"/>
    <x v="30"/>
    <x v="250"/>
    <x v="111"/>
    <x v="0"/>
    <x v="1"/>
    <x v="0"/>
    <x v="0"/>
    <x v="0"/>
    <x v="1"/>
    <x v="0"/>
    <x v="25"/>
    <x v="0"/>
    <x v="250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11"/>
  </r>
  <r>
    <x v="1"/>
    <x v="354"/>
    <x v="4"/>
    <x v="0"/>
    <x v="1"/>
    <x v="0"/>
    <x v="0"/>
    <x v="0"/>
    <x v="0"/>
    <x v="3"/>
    <x v="30"/>
    <x v="251"/>
    <x v="112"/>
    <x v="0"/>
    <x v="1"/>
    <x v="0"/>
    <x v="0"/>
    <x v="0"/>
    <x v="1"/>
    <x v="0"/>
    <x v="25"/>
    <x v="0"/>
    <x v="251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12"/>
  </r>
  <r>
    <x v="1"/>
    <x v="355"/>
    <x v="4"/>
    <x v="0"/>
    <x v="1"/>
    <x v="0"/>
    <x v="0"/>
    <x v="0"/>
    <x v="0"/>
    <x v="3"/>
    <x v="30"/>
    <x v="252"/>
    <x v="113"/>
    <x v="0"/>
    <x v="1"/>
    <x v="0"/>
    <x v="0"/>
    <x v="0"/>
    <x v="1"/>
    <x v="0"/>
    <x v="25"/>
    <x v="0"/>
    <x v="252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3"/>
  </r>
  <r>
    <x v="1"/>
    <x v="356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57"/>
    <x v="4"/>
    <x v="0"/>
    <x v="1"/>
    <x v="0"/>
    <x v="0"/>
    <x v="0"/>
    <x v="0"/>
    <x v="36"/>
    <x v="17"/>
    <x v="253"/>
    <x v="114"/>
    <x v="0"/>
    <x v="1"/>
    <x v="0"/>
    <x v="0"/>
    <x v="0"/>
    <x v="6"/>
    <x v="0"/>
    <x v="25"/>
    <x v="0"/>
    <x v="253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14"/>
  </r>
  <r>
    <x v="1"/>
    <x v="358"/>
    <x v="4"/>
    <x v="0"/>
    <x v="1"/>
    <x v="0"/>
    <x v="0"/>
    <x v="0"/>
    <x v="0"/>
    <x v="3"/>
    <x v="17"/>
    <x v="254"/>
    <x v="115"/>
    <x v="0"/>
    <x v="1"/>
    <x v="0"/>
    <x v="0"/>
    <x v="0"/>
    <x v="6"/>
    <x v="0"/>
    <x v="25"/>
    <x v="0"/>
    <x v="254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15"/>
  </r>
  <r>
    <x v="1"/>
    <x v="359"/>
    <x v="4"/>
    <x v="0"/>
    <x v="1"/>
    <x v="0"/>
    <x v="0"/>
    <x v="0"/>
    <x v="0"/>
    <x v="3"/>
    <x v="17"/>
    <x v="255"/>
    <x v="116"/>
    <x v="0"/>
    <x v="1"/>
    <x v="0"/>
    <x v="0"/>
    <x v="0"/>
    <x v="6"/>
    <x v="0"/>
    <x v="25"/>
    <x v="0"/>
    <x v="255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6"/>
  </r>
  <r>
    <x v="1"/>
    <x v="360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61"/>
    <x v="4"/>
    <x v="0"/>
    <x v="1"/>
    <x v="0"/>
    <x v="0"/>
    <x v="0"/>
    <x v="0"/>
    <x v="33"/>
    <x v="31"/>
    <x v="256"/>
    <x v="117"/>
    <x v="0"/>
    <x v="1"/>
    <x v="0"/>
    <x v="0"/>
    <x v="0"/>
    <x v="6"/>
    <x v="0"/>
    <x v="25"/>
    <x v="0"/>
    <x v="256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17"/>
  </r>
  <r>
    <x v="1"/>
    <x v="362"/>
    <x v="4"/>
    <x v="0"/>
    <x v="1"/>
    <x v="0"/>
    <x v="0"/>
    <x v="0"/>
    <x v="0"/>
    <x v="3"/>
    <x v="31"/>
    <x v="257"/>
    <x v="118"/>
    <x v="0"/>
    <x v="1"/>
    <x v="0"/>
    <x v="0"/>
    <x v="0"/>
    <x v="6"/>
    <x v="0"/>
    <x v="25"/>
    <x v="0"/>
    <x v="257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18"/>
  </r>
  <r>
    <x v="1"/>
    <x v="363"/>
    <x v="4"/>
    <x v="0"/>
    <x v="1"/>
    <x v="0"/>
    <x v="0"/>
    <x v="0"/>
    <x v="0"/>
    <x v="3"/>
    <x v="31"/>
    <x v="258"/>
    <x v="119"/>
    <x v="0"/>
    <x v="1"/>
    <x v="0"/>
    <x v="0"/>
    <x v="0"/>
    <x v="6"/>
    <x v="0"/>
    <x v="25"/>
    <x v="0"/>
    <x v="258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9"/>
  </r>
  <r>
    <x v="1"/>
    <x v="364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65"/>
    <x v="4"/>
    <x v="0"/>
    <x v="1"/>
    <x v="0"/>
    <x v="0"/>
    <x v="0"/>
    <x v="0"/>
    <x v="37"/>
    <x v="32"/>
    <x v="259"/>
    <x v="117"/>
    <x v="0"/>
    <x v="1"/>
    <x v="0"/>
    <x v="0"/>
    <x v="0"/>
    <x v="6"/>
    <x v="0"/>
    <x v="25"/>
    <x v="0"/>
    <x v="259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17"/>
  </r>
  <r>
    <x v="1"/>
    <x v="366"/>
    <x v="4"/>
    <x v="0"/>
    <x v="1"/>
    <x v="0"/>
    <x v="0"/>
    <x v="0"/>
    <x v="0"/>
    <x v="3"/>
    <x v="32"/>
    <x v="260"/>
    <x v="118"/>
    <x v="0"/>
    <x v="1"/>
    <x v="0"/>
    <x v="0"/>
    <x v="0"/>
    <x v="6"/>
    <x v="0"/>
    <x v="25"/>
    <x v="0"/>
    <x v="260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18"/>
  </r>
  <r>
    <x v="1"/>
    <x v="367"/>
    <x v="4"/>
    <x v="0"/>
    <x v="1"/>
    <x v="0"/>
    <x v="0"/>
    <x v="0"/>
    <x v="0"/>
    <x v="3"/>
    <x v="32"/>
    <x v="261"/>
    <x v="119"/>
    <x v="0"/>
    <x v="1"/>
    <x v="0"/>
    <x v="0"/>
    <x v="0"/>
    <x v="6"/>
    <x v="0"/>
    <x v="25"/>
    <x v="0"/>
    <x v="261"/>
    <x v="0"/>
    <x v="0"/>
    <x v="2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9"/>
  </r>
  <r>
    <x v="1"/>
    <x v="368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369"/>
    <x v="4"/>
    <x v="0"/>
    <x v="2"/>
    <x v="2"/>
    <x v="2"/>
    <x v="0"/>
    <x v="0"/>
    <x v="38"/>
    <x v="18"/>
    <x v="262"/>
    <x v="120"/>
    <x v="3"/>
    <x v="1"/>
    <x v="0"/>
    <x v="0"/>
    <x v="0"/>
    <x v="0"/>
    <x v="0"/>
    <x v="0"/>
    <x v="0"/>
    <x v="262"/>
    <x v="0"/>
    <x v="0"/>
    <x v="19"/>
    <x v="1"/>
    <x v="1"/>
    <x v="1"/>
    <x v="12"/>
    <x v="15"/>
    <x v="13"/>
    <x v="207"/>
    <x v="14"/>
    <x v="11"/>
    <x v="13"/>
    <x v="1"/>
    <x v="1"/>
    <x v="1"/>
    <m/>
    <m/>
    <x v="1"/>
    <x v="1"/>
    <x v="1"/>
    <x v="1"/>
    <x v="120"/>
  </r>
  <r>
    <x v="1"/>
    <x v="370"/>
    <x v="4"/>
    <x v="0"/>
    <x v="2"/>
    <x v="2"/>
    <x v="2"/>
    <x v="0"/>
    <x v="0"/>
    <x v="3"/>
    <x v="18"/>
    <x v="263"/>
    <x v="66"/>
    <x v="3"/>
    <x v="1"/>
    <x v="0"/>
    <x v="0"/>
    <x v="0"/>
    <x v="0"/>
    <x v="0"/>
    <x v="0"/>
    <x v="0"/>
    <x v="263"/>
    <x v="0"/>
    <x v="0"/>
    <x v="19"/>
    <x v="1"/>
    <x v="1"/>
    <x v="1"/>
    <x v="12"/>
    <x v="15"/>
    <x v="13"/>
    <x v="208"/>
    <x v="14"/>
    <x v="11"/>
    <x v="13"/>
    <x v="1"/>
    <x v="1"/>
    <x v="1"/>
    <m/>
    <m/>
    <x v="1"/>
    <x v="1"/>
    <x v="2"/>
    <x v="1"/>
    <x v="66"/>
  </r>
  <r>
    <x v="1"/>
    <x v="371"/>
    <x v="4"/>
    <x v="0"/>
    <x v="2"/>
    <x v="2"/>
    <x v="2"/>
    <x v="0"/>
    <x v="0"/>
    <x v="3"/>
    <x v="18"/>
    <x v="264"/>
    <x v="57"/>
    <x v="3"/>
    <x v="1"/>
    <x v="0"/>
    <x v="0"/>
    <x v="0"/>
    <x v="0"/>
    <x v="0"/>
    <x v="0"/>
    <x v="0"/>
    <x v="264"/>
    <x v="0"/>
    <x v="0"/>
    <x v="19"/>
    <x v="1"/>
    <x v="1"/>
    <x v="1"/>
    <x v="12"/>
    <x v="15"/>
    <x v="13"/>
    <x v="209"/>
    <x v="14"/>
    <x v="11"/>
    <x v="13"/>
    <x v="1"/>
    <x v="1"/>
    <x v="1"/>
    <m/>
    <m/>
    <x v="1"/>
    <x v="1"/>
    <x v="3"/>
    <x v="1"/>
    <x v="57"/>
  </r>
  <r>
    <x v="1"/>
    <x v="372"/>
    <x v="4"/>
    <x v="2"/>
    <x v="2"/>
    <x v="2"/>
    <x v="2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373"/>
    <x v="4"/>
    <x v="2"/>
    <x v="2"/>
    <x v="0"/>
    <x v="2"/>
    <x v="0"/>
    <x v="0"/>
    <x v="39"/>
    <x v="18"/>
    <x v="265"/>
    <x v="120"/>
    <x v="4"/>
    <x v="0"/>
    <x v="0"/>
    <x v="0"/>
    <x v="0"/>
    <x v="3"/>
    <x v="0"/>
    <x v="0"/>
    <x v="0"/>
    <x v="265"/>
    <x v="0"/>
    <x v="0"/>
    <x v="19"/>
    <x v="1"/>
    <x v="1"/>
    <x v="1"/>
    <x v="12"/>
    <x v="15"/>
    <x v="13"/>
    <x v="210"/>
    <x v="14"/>
    <x v="11"/>
    <x v="13"/>
    <x v="1"/>
    <x v="1"/>
    <x v="1"/>
    <n v="1"/>
    <s v="R00"/>
    <x v="1"/>
    <x v="1"/>
    <x v="1"/>
    <x v="1"/>
    <x v="120"/>
  </r>
  <r>
    <x v="1"/>
    <x v="374"/>
    <x v="4"/>
    <x v="2"/>
    <x v="2"/>
    <x v="0"/>
    <x v="2"/>
    <x v="0"/>
    <x v="0"/>
    <x v="3"/>
    <x v="18"/>
    <x v="266"/>
    <x v="66"/>
    <x v="4"/>
    <x v="0"/>
    <x v="0"/>
    <x v="0"/>
    <x v="0"/>
    <x v="3"/>
    <x v="0"/>
    <x v="0"/>
    <x v="0"/>
    <x v="266"/>
    <x v="0"/>
    <x v="0"/>
    <x v="19"/>
    <x v="1"/>
    <x v="1"/>
    <x v="1"/>
    <x v="12"/>
    <x v="15"/>
    <x v="13"/>
    <x v="211"/>
    <x v="14"/>
    <x v="11"/>
    <x v="13"/>
    <x v="1"/>
    <x v="1"/>
    <x v="1"/>
    <n v="1"/>
    <s v="R00"/>
    <x v="1"/>
    <x v="1"/>
    <x v="2"/>
    <x v="1"/>
    <x v="66"/>
  </r>
  <r>
    <x v="1"/>
    <x v="375"/>
    <x v="4"/>
    <x v="2"/>
    <x v="2"/>
    <x v="0"/>
    <x v="2"/>
    <x v="0"/>
    <x v="0"/>
    <x v="3"/>
    <x v="18"/>
    <x v="267"/>
    <x v="57"/>
    <x v="4"/>
    <x v="0"/>
    <x v="0"/>
    <x v="0"/>
    <x v="0"/>
    <x v="3"/>
    <x v="0"/>
    <x v="0"/>
    <x v="0"/>
    <x v="267"/>
    <x v="0"/>
    <x v="0"/>
    <x v="19"/>
    <x v="1"/>
    <x v="1"/>
    <x v="1"/>
    <x v="12"/>
    <x v="15"/>
    <x v="13"/>
    <x v="212"/>
    <x v="14"/>
    <x v="11"/>
    <x v="13"/>
    <x v="1"/>
    <x v="1"/>
    <x v="1"/>
    <n v="1"/>
    <s v="R00"/>
    <x v="1"/>
    <x v="1"/>
    <x v="3"/>
    <x v="1"/>
    <x v="57"/>
  </r>
  <r>
    <x v="1"/>
    <x v="376"/>
    <x v="4"/>
    <x v="2"/>
    <x v="2"/>
    <x v="2"/>
    <x v="2"/>
    <x v="0"/>
    <x v="0"/>
    <x v="3"/>
    <x v="15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377"/>
    <x v="4"/>
    <x v="2"/>
    <x v="2"/>
    <x v="0"/>
    <x v="0"/>
    <x v="0"/>
    <x v="0"/>
    <x v="3"/>
    <x v="18"/>
    <x v="268"/>
    <x v="120"/>
    <x v="3"/>
    <x v="0"/>
    <x v="0"/>
    <x v="0"/>
    <x v="0"/>
    <x v="4"/>
    <x v="0"/>
    <x v="15"/>
    <x v="0"/>
    <x v="268"/>
    <x v="0"/>
    <x v="0"/>
    <x v="19"/>
    <x v="1"/>
    <x v="1"/>
    <x v="1"/>
    <x v="12"/>
    <x v="15"/>
    <x v="13"/>
    <x v="213"/>
    <x v="14"/>
    <x v="11"/>
    <x v="13"/>
    <x v="1"/>
    <x v="1"/>
    <x v="1"/>
    <n v="1"/>
    <s v="R00"/>
    <x v="1"/>
    <x v="1"/>
    <x v="1"/>
    <x v="1"/>
    <x v="120"/>
  </r>
  <r>
    <x v="1"/>
    <x v="378"/>
    <x v="4"/>
    <x v="2"/>
    <x v="2"/>
    <x v="0"/>
    <x v="0"/>
    <x v="0"/>
    <x v="0"/>
    <x v="3"/>
    <x v="18"/>
    <x v="269"/>
    <x v="66"/>
    <x v="3"/>
    <x v="0"/>
    <x v="0"/>
    <x v="0"/>
    <x v="0"/>
    <x v="4"/>
    <x v="0"/>
    <x v="15"/>
    <x v="0"/>
    <x v="269"/>
    <x v="0"/>
    <x v="0"/>
    <x v="19"/>
    <x v="1"/>
    <x v="1"/>
    <x v="1"/>
    <x v="12"/>
    <x v="15"/>
    <x v="13"/>
    <x v="214"/>
    <x v="14"/>
    <x v="11"/>
    <x v="13"/>
    <x v="1"/>
    <x v="1"/>
    <x v="1"/>
    <n v="1"/>
    <s v="R00"/>
    <x v="1"/>
    <x v="1"/>
    <x v="2"/>
    <x v="1"/>
    <x v="66"/>
  </r>
  <r>
    <x v="1"/>
    <x v="379"/>
    <x v="4"/>
    <x v="2"/>
    <x v="2"/>
    <x v="0"/>
    <x v="0"/>
    <x v="0"/>
    <x v="0"/>
    <x v="3"/>
    <x v="18"/>
    <x v="270"/>
    <x v="57"/>
    <x v="3"/>
    <x v="0"/>
    <x v="0"/>
    <x v="0"/>
    <x v="0"/>
    <x v="4"/>
    <x v="0"/>
    <x v="15"/>
    <x v="0"/>
    <x v="270"/>
    <x v="0"/>
    <x v="0"/>
    <x v="19"/>
    <x v="1"/>
    <x v="1"/>
    <x v="1"/>
    <x v="12"/>
    <x v="15"/>
    <x v="13"/>
    <x v="215"/>
    <x v="14"/>
    <x v="11"/>
    <x v="13"/>
    <x v="1"/>
    <x v="1"/>
    <x v="1"/>
    <n v="1"/>
    <s v="R00"/>
    <x v="1"/>
    <x v="1"/>
    <x v="3"/>
    <x v="1"/>
    <x v="57"/>
  </r>
  <r>
    <x v="1"/>
    <x v="380"/>
    <x v="4"/>
    <x v="2"/>
    <x v="2"/>
    <x v="2"/>
    <x v="2"/>
    <x v="0"/>
    <x v="0"/>
    <x v="3"/>
    <x v="15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381"/>
    <x v="4"/>
    <x v="2"/>
    <x v="2"/>
    <x v="0"/>
    <x v="2"/>
    <x v="0"/>
    <x v="0"/>
    <x v="3"/>
    <x v="18"/>
    <x v="271"/>
    <x v="120"/>
    <x v="3"/>
    <x v="0"/>
    <x v="0"/>
    <x v="0"/>
    <x v="0"/>
    <x v="5"/>
    <x v="0"/>
    <x v="0"/>
    <x v="0"/>
    <x v="271"/>
    <x v="0"/>
    <x v="0"/>
    <x v="11"/>
    <x v="1"/>
    <x v="1"/>
    <x v="1"/>
    <x v="12"/>
    <x v="15"/>
    <x v="13"/>
    <x v="216"/>
    <x v="14"/>
    <x v="11"/>
    <x v="13"/>
    <x v="1"/>
    <x v="1"/>
    <x v="1"/>
    <n v="1"/>
    <s v="R00"/>
    <x v="1"/>
    <x v="1"/>
    <x v="1"/>
    <x v="1"/>
    <x v="120"/>
  </r>
  <r>
    <x v="1"/>
    <x v="382"/>
    <x v="4"/>
    <x v="2"/>
    <x v="2"/>
    <x v="0"/>
    <x v="2"/>
    <x v="0"/>
    <x v="0"/>
    <x v="3"/>
    <x v="18"/>
    <x v="272"/>
    <x v="66"/>
    <x v="3"/>
    <x v="0"/>
    <x v="0"/>
    <x v="0"/>
    <x v="0"/>
    <x v="5"/>
    <x v="0"/>
    <x v="0"/>
    <x v="0"/>
    <x v="272"/>
    <x v="0"/>
    <x v="0"/>
    <x v="11"/>
    <x v="1"/>
    <x v="1"/>
    <x v="1"/>
    <x v="12"/>
    <x v="15"/>
    <x v="13"/>
    <x v="217"/>
    <x v="14"/>
    <x v="11"/>
    <x v="13"/>
    <x v="1"/>
    <x v="1"/>
    <x v="1"/>
    <n v="1"/>
    <s v="R00"/>
    <x v="1"/>
    <x v="1"/>
    <x v="2"/>
    <x v="1"/>
    <x v="66"/>
  </r>
  <r>
    <x v="1"/>
    <x v="383"/>
    <x v="4"/>
    <x v="2"/>
    <x v="2"/>
    <x v="0"/>
    <x v="2"/>
    <x v="0"/>
    <x v="0"/>
    <x v="3"/>
    <x v="18"/>
    <x v="273"/>
    <x v="57"/>
    <x v="3"/>
    <x v="0"/>
    <x v="0"/>
    <x v="0"/>
    <x v="0"/>
    <x v="5"/>
    <x v="0"/>
    <x v="0"/>
    <x v="0"/>
    <x v="273"/>
    <x v="0"/>
    <x v="0"/>
    <x v="11"/>
    <x v="1"/>
    <x v="1"/>
    <x v="1"/>
    <x v="12"/>
    <x v="15"/>
    <x v="13"/>
    <x v="218"/>
    <x v="14"/>
    <x v="11"/>
    <x v="13"/>
    <x v="1"/>
    <x v="1"/>
    <x v="1"/>
    <n v="1"/>
    <s v="R00"/>
    <x v="1"/>
    <x v="1"/>
    <x v="3"/>
    <x v="1"/>
    <x v="57"/>
  </r>
  <r>
    <x v="1"/>
    <x v="384"/>
    <x v="4"/>
    <x v="2"/>
    <x v="2"/>
    <x v="2"/>
    <x v="2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385"/>
    <x v="4"/>
    <x v="2"/>
    <x v="2"/>
    <x v="2"/>
    <x v="0"/>
    <x v="0"/>
    <x v="0"/>
    <x v="39"/>
    <x v="18"/>
    <x v="274"/>
    <x v="120"/>
    <x v="3"/>
    <x v="0"/>
    <x v="0"/>
    <x v="0"/>
    <x v="0"/>
    <x v="0"/>
    <x v="0"/>
    <x v="25"/>
    <x v="2"/>
    <x v="274"/>
    <x v="0"/>
    <x v="0"/>
    <x v="19"/>
    <x v="1"/>
    <x v="1"/>
    <x v="1"/>
    <x v="12"/>
    <x v="10"/>
    <x v="13"/>
    <x v="219"/>
    <x v="15"/>
    <x v="12"/>
    <x v="14"/>
    <x v="1"/>
    <x v="1"/>
    <x v="1"/>
    <m/>
    <m/>
    <x v="1"/>
    <x v="1"/>
    <x v="1"/>
    <x v="1"/>
    <x v="120"/>
  </r>
  <r>
    <x v="1"/>
    <x v="386"/>
    <x v="4"/>
    <x v="2"/>
    <x v="2"/>
    <x v="2"/>
    <x v="0"/>
    <x v="0"/>
    <x v="0"/>
    <x v="3"/>
    <x v="18"/>
    <x v="275"/>
    <x v="66"/>
    <x v="3"/>
    <x v="0"/>
    <x v="0"/>
    <x v="0"/>
    <x v="0"/>
    <x v="0"/>
    <x v="0"/>
    <x v="25"/>
    <x v="2"/>
    <x v="275"/>
    <x v="0"/>
    <x v="0"/>
    <x v="19"/>
    <x v="1"/>
    <x v="1"/>
    <x v="1"/>
    <x v="12"/>
    <x v="10"/>
    <x v="13"/>
    <x v="220"/>
    <x v="15"/>
    <x v="12"/>
    <x v="14"/>
    <x v="1"/>
    <x v="1"/>
    <x v="1"/>
    <m/>
    <m/>
    <x v="1"/>
    <x v="1"/>
    <x v="2"/>
    <x v="1"/>
    <x v="66"/>
  </r>
  <r>
    <x v="1"/>
    <x v="387"/>
    <x v="4"/>
    <x v="2"/>
    <x v="2"/>
    <x v="2"/>
    <x v="0"/>
    <x v="0"/>
    <x v="0"/>
    <x v="3"/>
    <x v="18"/>
    <x v="276"/>
    <x v="57"/>
    <x v="3"/>
    <x v="0"/>
    <x v="0"/>
    <x v="0"/>
    <x v="0"/>
    <x v="0"/>
    <x v="0"/>
    <x v="25"/>
    <x v="2"/>
    <x v="276"/>
    <x v="0"/>
    <x v="0"/>
    <x v="19"/>
    <x v="1"/>
    <x v="1"/>
    <x v="1"/>
    <x v="12"/>
    <x v="10"/>
    <x v="13"/>
    <x v="221"/>
    <x v="15"/>
    <x v="12"/>
    <x v="14"/>
    <x v="1"/>
    <x v="1"/>
    <x v="1"/>
    <m/>
    <m/>
    <x v="1"/>
    <x v="1"/>
    <x v="3"/>
    <x v="1"/>
    <x v="57"/>
  </r>
  <r>
    <x v="1"/>
    <x v="388"/>
    <x v="4"/>
    <x v="2"/>
    <x v="2"/>
    <x v="2"/>
    <x v="2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59"/>
  </r>
  <r>
    <x v="1"/>
    <x v="389"/>
    <x v="4"/>
    <x v="0"/>
    <x v="1"/>
    <x v="1"/>
    <x v="1"/>
    <x v="0"/>
    <x v="0"/>
    <x v="3"/>
    <x v="20"/>
    <x v="277"/>
    <x v="17"/>
    <x v="0"/>
    <x v="2"/>
    <x v="0"/>
    <x v="0"/>
    <x v="0"/>
    <x v="0"/>
    <x v="0"/>
    <x v="0"/>
    <x v="0"/>
    <x v="277"/>
    <x v="0"/>
    <x v="0"/>
    <x v="12"/>
    <x v="1"/>
    <x v="4"/>
    <x v="1"/>
    <x v="13"/>
    <x v="16"/>
    <x v="14"/>
    <x v="222"/>
    <x v="16"/>
    <x v="13"/>
    <x v="1"/>
    <x v="1"/>
    <x v="1"/>
    <x v="1"/>
    <m/>
    <m/>
    <x v="1"/>
    <x v="1"/>
    <x v="1"/>
    <x v="1"/>
    <x v="18"/>
  </r>
  <r>
    <x v="1"/>
    <x v="390"/>
    <x v="4"/>
    <x v="0"/>
    <x v="1"/>
    <x v="1"/>
    <x v="1"/>
    <x v="0"/>
    <x v="0"/>
    <x v="3"/>
    <x v="20"/>
    <x v="278"/>
    <x v="121"/>
    <x v="0"/>
    <x v="2"/>
    <x v="0"/>
    <x v="0"/>
    <x v="0"/>
    <x v="0"/>
    <x v="0"/>
    <x v="0"/>
    <x v="0"/>
    <x v="278"/>
    <x v="0"/>
    <x v="0"/>
    <x v="12"/>
    <x v="1"/>
    <x v="4"/>
    <x v="1"/>
    <x v="13"/>
    <x v="16"/>
    <x v="14"/>
    <x v="223"/>
    <x v="16"/>
    <x v="13"/>
    <x v="1"/>
    <x v="1"/>
    <x v="1"/>
    <x v="1"/>
    <m/>
    <m/>
    <x v="1"/>
    <x v="1"/>
    <x v="2"/>
    <x v="1"/>
    <x v="121"/>
  </r>
  <r>
    <x v="1"/>
    <x v="391"/>
    <x v="4"/>
    <x v="0"/>
    <x v="1"/>
    <x v="1"/>
    <x v="1"/>
    <x v="0"/>
    <x v="0"/>
    <x v="3"/>
    <x v="20"/>
    <x v="279"/>
    <x v="64"/>
    <x v="0"/>
    <x v="2"/>
    <x v="0"/>
    <x v="0"/>
    <x v="0"/>
    <x v="0"/>
    <x v="0"/>
    <x v="0"/>
    <x v="0"/>
    <x v="279"/>
    <x v="0"/>
    <x v="0"/>
    <x v="12"/>
    <x v="1"/>
    <x v="4"/>
    <x v="1"/>
    <x v="13"/>
    <x v="16"/>
    <x v="14"/>
    <x v="224"/>
    <x v="16"/>
    <x v="13"/>
    <x v="1"/>
    <x v="1"/>
    <x v="1"/>
    <x v="1"/>
    <m/>
    <m/>
    <x v="1"/>
    <x v="1"/>
    <x v="3"/>
    <x v="1"/>
    <x v="64"/>
  </r>
  <r>
    <x v="1"/>
    <x v="392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93"/>
    <x v="4"/>
    <x v="1"/>
    <x v="0"/>
    <x v="0"/>
    <x v="0"/>
    <x v="0"/>
    <x v="1"/>
    <x v="3"/>
    <x v="20"/>
    <x v="280"/>
    <x v="17"/>
    <x v="6"/>
    <x v="0"/>
    <x v="0"/>
    <x v="0"/>
    <x v="3"/>
    <x v="6"/>
    <x v="2"/>
    <x v="17"/>
    <x v="1"/>
    <x v="280"/>
    <x v="0"/>
    <x v="0"/>
    <x v="10"/>
    <x v="1"/>
    <x v="4"/>
    <x v="1"/>
    <x v="13"/>
    <x v="16"/>
    <x v="14"/>
    <x v="225"/>
    <x v="16"/>
    <x v="13"/>
    <x v="1"/>
    <x v="1"/>
    <x v="1"/>
    <x v="1"/>
    <n v="1.27"/>
    <s v="R00"/>
    <x v="1"/>
    <x v="1"/>
    <x v="1"/>
    <x v="1"/>
    <x v="18"/>
  </r>
  <r>
    <x v="1"/>
    <x v="394"/>
    <x v="4"/>
    <x v="1"/>
    <x v="0"/>
    <x v="0"/>
    <x v="0"/>
    <x v="0"/>
    <x v="1"/>
    <x v="3"/>
    <x v="20"/>
    <x v="281"/>
    <x v="121"/>
    <x v="6"/>
    <x v="0"/>
    <x v="0"/>
    <x v="0"/>
    <x v="3"/>
    <x v="6"/>
    <x v="2"/>
    <x v="17"/>
    <x v="1"/>
    <x v="281"/>
    <x v="0"/>
    <x v="0"/>
    <x v="10"/>
    <x v="1"/>
    <x v="4"/>
    <x v="1"/>
    <x v="13"/>
    <x v="16"/>
    <x v="14"/>
    <x v="226"/>
    <x v="16"/>
    <x v="13"/>
    <x v="1"/>
    <x v="1"/>
    <x v="1"/>
    <x v="1"/>
    <n v="1.27"/>
    <s v="R00"/>
    <x v="1"/>
    <x v="1"/>
    <x v="2"/>
    <x v="1"/>
    <x v="121"/>
  </r>
  <r>
    <x v="1"/>
    <x v="395"/>
    <x v="4"/>
    <x v="1"/>
    <x v="0"/>
    <x v="0"/>
    <x v="0"/>
    <x v="0"/>
    <x v="1"/>
    <x v="3"/>
    <x v="20"/>
    <x v="282"/>
    <x v="64"/>
    <x v="6"/>
    <x v="0"/>
    <x v="0"/>
    <x v="0"/>
    <x v="3"/>
    <x v="6"/>
    <x v="2"/>
    <x v="17"/>
    <x v="1"/>
    <x v="282"/>
    <x v="0"/>
    <x v="0"/>
    <x v="10"/>
    <x v="1"/>
    <x v="4"/>
    <x v="1"/>
    <x v="13"/>
    <x v="16"/>
    <x v="14"/>
    <x v="227"/>
    <x v="16"/>
    <x v="13"/>
    <x v="1"/>
    <x v="1"/>
    <x v="1"/>
    <x v="1"/>
    <n v="1.27"/>
    <s v="R00"/>
    <x v="1"/>
    <x v="1"/>
    <x v="3"/>
    <x v="1"/>
    <x v="64"/>
  </r>
  <r>
    <x v="1"/>
    <x v="396"/>
    <x v="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397"/>
    <x v="4"/>
    <x v="0"/>
    <x v="0"/>
    <x v="1"/>
    <x v="1"/>
    <x v="0"/>
    <x v="0"/>
    <x v="3"/>
    <x v="20"/>
    <x v="283"/>
    <x v="17"/>
    <x v="7"/>
    <x v="3"/>
    <x v="0"/>
    <x v="5"/>
    <x v="0"/>
    <x v="0"/>
    <x v="0"/>
    <x v="0"/>
    <x v="0"/>
    <x v="283"/>
    <x v="0"/>
    <x v="0"/>
    <x v="10"/>
    <x v="1"/>
    <x v="4"/>
    <x v="1"/>
    <x v="13"/>
    <x v="16"/>
    <x v="14"/>
    <x v="228"/>
    <x v="16"/>
    <x v="13"/>
    <x v="1"/>
    <x v="1"/>
    <x v="1"/>
    <x v="1"/>
    <m/>
    <m/>
    <x v="1"/>
    <x v="1"/>
    <x v="1"/>
    <x v="1"/>
    <x v="18"/>
  </r>
  <r>
    <x v="1"/>
    <x v="398"/>
    <x v="4"/>
    <x v="0"/>
    <x v="0"/>
    <x v="1"/>
    <x v="1"/>
    <x v="0"/>
    <x v="0"/>
    <x v="3"/>
    <x v="20"/>
    <x v="284"/>
    <x v="121"/>
    <x v="7"/>
    <x v="3"/>
    <x v="0"/>
    <x v="5"/>
    <x v="0"/>
    <x v="0"/>
    <x v="0"/>
    <x v="0"/>
    <x v="0"/>
    <x v="284"/>
    <x v="0"/>
    <x v="0"/>
    <x v="10"/>
    <x v="1"/>
    <x v="4"/>
    <x v="1"/>
    <x v="13"/>
    <x v="16"/>
    <x v="14"/>
    <x v="229"/>
    <x v="16"/>
    <x v="13"/>
    <x v="1"/>
    <x v="1"/>
    <x v="1"/>
    <x v="1"/>
    <m/>
    <m/>
    <x v="1"/>
    <x v="1"/>
    <x v="2"/>
    <x v="1"/>
    <x v="121"/>
  </r>
  <r>
    <x v="1"/>
    <x v="399"/>
    <x v="4"/>
    <x v="0"/>
    <x v="0"/>
    <x v="1"/>
    <x v="1"/>
    <x v="0"/>
    <x v="0"/>
    <x v="3"/>
    <x v="20"/>
    <x v="285"/>
    <x v="64"/>
    <x v="7"/>
    <x v="3"/>
    <x v="0"/>
    <x v="5"/>
    <x v="0"/>
    <x v="0"/>
    <x v="0"/>
    <x v="0"/>
    <x v="0"/>
    <x v="285"/>
    <x v="0"/>
    <x v="0"/>
    <x v="10"/>
    <x v="1"/>
    <x v="4"/>
    <x v="1"/>
    <x v="13"/>
    <x v="16"/>
    <x v="14"/>
    <x v="230"/>
    <x v="16"/>
    <x v="13"/>
    <x v="1"/>
    <x v="1"/>
    <x v="1"/>
    <x v="1"/>
    <m/>
    <m/>
    <x v="1"/>
    <x v="1"/>
    <x v="3"/>
    <x v="1"/>
    <x v="64"/>
  </r>
  <r>
    <x v="1"/>
    <x v="400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01"/>
    <x v="4"/>
    <x v="0"/>
    <x v="0"/>
    <x v="1"/>
    <x v="0"/>
    <x v="0"/>
    <x v="0"/>
    <x v="3"/>
    <x v="21"/>
    <x v="286"/>
    <x v="122"/>
    <x v="0"/>
    <x v="1"/>
    <x v="0"/>
    <x v="1"/>
    <x v="0"/>
    <x v="0"/>
    <x v="0"/>
    <x v="18"/>
    <x v="0"/>
    <x v="286"/>
    <x v="0"/>
    <x v="0"/>
    <x v="12"/>
    <x v="1"/>
    <x v="4"/>
    <x v="1"/>
    <x v="13"/>
    <x v="16"/>
    <x v="14"/>
    <x v="231"/>
    <x v="16"/>
    <x v="13"/>
    <x v="1"/>
    <x v="1"/>
    <x v="1"/>
    <x v="1"/>
    <m/>
    <m/>
    <x v="1"/>
    <x v="1"/>
    <x v="1"/>
    <x v="1"/>
    <x v="122"/>
  </r>
  <r>
    <x v="1"/>
    <x v="402"/>
    <x v="4"/>
    <x v="0"/>
    <x v="0"/>
    <x v="1"/>
    <x v="0"/>
    <x v="0"/>
    <x v="0"/>
    <x v="3"/>
    <x v="21"/>
    <x v="287"/>
    <x v="123"/>
    <x v="0"/>
    <x v="1"/>
    <x v="0"/>
    <x v="1"/>
    <x v="0"/>
    <x v="0"/>
    <x v="0"/>
    <x v="18"/>
    <x v="0"/>
    <x v="287"/>
    <x v="0"/>
    <x v="0"/>
    <x v="12"/>
    <x v="1"/>
    <x v="4"/>
    <x v="1"/>
    <x v="13"/>
    <x v="16"/>
    <x v="14"/>
    <x v="232"/>
    <x v="16"/>
    <x v="13"/>
    <x v="1"/>
    <x v="1"/>
    <x v="1"/>
    <x v="1"/>
    <m/>
    <m/>
    <x v="1"/>
    <x v="1"/>
    <x v="2"/>
    <x v="1"/>
    <x v="123"/>
  </r>
  <r>
    <x v="1"/>
    <x v="403"/>
    <x v="4"/>
    <x v="0"/>
    <x v="0"/>
    <x v="1"/>
    <x v="0"/>
    <x v="0"/>
    <x v="0"/>
    <x v="3"/>
    <x v="21"/>
    <x v="288"/>
    <x v="67"/>
    <x v="0"/>
    <x v="1"/>
    <x v="0"/>
    <x v="1"/>
    <x v="0"/>
    <x v="0"/>
    <x v="0"/>
    <x v="18"/>
    <x v="0"/>
    <x v="288"/>
    <x v="0"/>
    <x v="0"/>
    <x v="12"/>
    <x v="1"/>
    <x v="4"/>
    <x v="1"/>
    <x v="13"/>
    <x v="16"/>
    <x v="14"/>
    <x v="233"/>
    <x v="16"/>
    <x v="13"/>
    <x v="1"/>
    <x v="1"/>
    <x v="1"/>
    <x v="1"/>
    <m/>
    <m/>
    <x v="1"/>
    <x v="1"/>
    <x v="3"/>
    <x v="1"/>
    <x v="67"/>
  </r>
  <r>
    <x v="1"/>
    <x v="404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05"/>
    <x v="4"/>
    <x v="1"/>
    <x v="1"/>
    <x v="0"/>
    <x v="0"/>
    <x v="0"/>
    <x v="0"/>
    <x v="3"/>
    <x v="21"/>
    <x v="289"/>
    <x v="122"/>
    <x v="0"/>
    <x v="0"/>
    <x v="0"/>
    <x v="0"/>
    <x v="0"/>
    <x v="4"/>
    <x v="0"/>
    <x v="19"/>
    <x v="0"/>
    <x v="289"/>
    <x v="0"/>
    <x v="0"/>
    <x v="13"/>
    <x v="1"/>
    <x v="4"/>
    <x v="1"/>
    <x v="13"/>
    <x v="16"/>
    <x v="14"/>
    <x v="234"/>
    <x v="16"/>
    <x v="13"/>
    <x v="1"/>
    <x v="1"/>
    <x v="1"/>
    <x v="1"/>
    <n v="1.27"/>
    <s v="R00"/>
    <x v="1"/>
    <x v="1"/>
    <x v="1"/>
    <x v="1"/>
    <x v="122"/>
  </r>
  <r>
    <x v="1"/>
    <x v="406"/>
    <x v="4"/>
    <x v="1"/>
    <x v="1"/>
    <x v="0"/>
    <x v="0"/>
    <x v="0"/>
    <x v="0"/>
    <x v="3"/>
    <x v="21"/>
    <x v="290"/>
    <x v="123"/>
    <x v="0"/>
    <x v="0"/>
    <x v="0"/>
    <x v="0"/>
    <x v="0"/>
    <x v="4"/>
    <x v="0"/>
    <x v="19"/>
    <x v="0"/>
    <x v="290"/>
    <x v="0"/>
    <x v="0"/>
    <x v="13"/>
    <x v="1"/>
    <x v="4"/>
    <x v="1"/>
    <x v="13"/>
    <x v="16"/>
    <x v="14"/>
    <x v="235"/>
    <x v="16"/>
    <x v="13"/>
    <x v="1"/>
    <x v="1"/>
    <x v="1"/>
    <x v="1"/>
    <n v="1.27"/>
    <s v="R00"/>
    <x v="1"/>
    <x v="1"/>
    <x v="2"/>
    <x v="1"/>
    <x v="123"/>
  </r>
  <r>
    <x v="1"/>
    <x v="407"/>
    <x v="4"/>
    <x v="1"/>
    <x v="1"/>
    <x v="0"/>
    <x v="0"/>
    <x v="0"/>
    <x v="0"/>
    <x v="3"/>
    <x v="21"/>
    <x v="291"/>
    <x v="67"/>
    <x v="0"/>
    <x v="0"/>
    <x v="0"/>
    <x v="0"/>
    <x v="0"/>
    <x v="4"/>
    <x v="0"/>
    <x v="19"/>
    <x v="0"/>
    <x v="291"/>
    <x v="0"/>
    <x v="0"/>
    <x v="13"/>
    <x v="1"/>
    <x v="4"/>
    <x v="1"/>
    <x v="13"/>
    <x v="16"/>
    <x v="14"/>
    <x v="236"/>
    <x v="16"/>
    <x v="13"/>
    <x v="1"/>
    <x v="1"/>
    <x v="1"/>
    <x v="1"/>
    <n v="1.27"/>
    <s v="R00"/>
    <x v="1"/>
    <x v="1"/>
    <x v="3"/>
    <x v="1"/>
    <x v="67"/>
  </r>
  <r>
    <x v="1"/>
    <x v="408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09"/>
    <x v="4"/>
    <x v="1"/>
    <x v="1"/>
    <x v="1"/>
    <x v="0"/>
    <x v="0"/>
    <x v="0"/>
    <x v="3"/>
    <x v="21"/>
    <x v="292"/>
    <x v="122"/>
    <x v="0"/>
    <x v="0"/>
    <x v="0"/>
    <x v="0"/>
    <x v="0"/>
    <x v="0"/>
    <x v="0"/>
    <x v="20"/>
    <x v="2"/>
    <x v="292"/>
    <x v="0"/>
    <x v="0"/>
    <x v="12"/>
    <x v="1"/>
    <x v="4"/>
    <x v="1"/>
    <x v="13"/>
    <x v="16"/>
    <x v="14"/>
    <x v="237"/>
    <x v="16"/>
    <x v="13"/>
    <x v="1"/>
    <x v="1"/>
    <x v="1"/>
    <x v="1"/>
    <m/>
    <m/>
    <x v="1"/>
    <x v="1"/>
    <x v="1"/>
    <x v="1"/>
    <x v="122"/>
  </r>
  <r>
    <x v="1"/>
    <x v="410"/>
    <x v="4"/>
    <x v="1"/>
    <x v="1"/>
    <x v="1"/>
    <x v="0"/>
    <x v="0"/>
    <x v="0"/>
    <x v="3"/>
    <x v="21"/>
    <x v="293"/>
    <x v="123"/>
    <x v="0"/>
    <x v="0"/>
    <x v="0"/>
    <x v="0"/>
    <x v="0"/>
    <x v="0"/>
    <x v="0"/>
    <x v="20"/>
    <x v="2"/>
    <x v="293"/>
    <x v="0"/>
    <x v="0"/>
    <x v="12"/>
    <x v="1"/>
    <x v="4"/>
    <x v="1"/>
    <x v="13"/>
    <x v="16"/>
    <x v="14"/>
    <x v="238"/>
    <x v="16"/>
    <x v="13"/>
    <x v="1"/>
    <x v="1"/>
    <x v="1"/>
    <x v="1"/>
    <m/>
    <m/>
    <x v="1"/>
    <x v="1"/>
    <x v="2"/>
    <x v="1"/>
    <x v="123"/>
  </r>
  <r>
    <x v="1"/>
    <x v="411"/>
    <x v="4"/>
    <x v="1"/>
    <x v="1"/>
    <x v="1"/>
    <x v="0"/>
    <x v="0"/>
    <x v="0"/>
    <x v="3"/>
    <x v="21"/>
    <x v="294"/>
    <x v="67"/>
    <x v="0"/>
    <x v="0"/>
    <x v="0"/>
    <x v="0"/>
    <x v="0"/>
    <x v="0"/>
    <x v="0"/>
    <x v="20"/>
    <x v="2"/>
    <x v="294"/>
    <x v="0"/>
    <x v="0"/>
    <x v="12"/>
    <x v="1"/>
    <x v="4"/>
    <x v="1"/>
    <x v="13"/>
    <x v="16"/>
    <x v="14"/>
    <x v="239"/>
    <x v="16"/>
    <x v="13"/>
    <x v="1"/>
    <x v="1"/>
    <x v="1"/>
    <x v="1"/>
    <m/>
    <m/>
    <x v="1"/>
    <x v="1"/>
    <x v="3"/>
    <x v="1"/>
    <x v="67"/>
  </r>
  <r>
    <x v="1"/>
    <x v="412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13"/>
    <x v="4"/>
    <x v="1"/>
    <x v="1"/>
    <x v="0"/>
    <x v="1"/>
    <x v="0"/>
    <x v="0"/>
    <x v="3"/>
    <x v="21"/>
    <x v="295"/>
    <x v="122"/>
    <x v="2"/>
    <x v="0"/>
    <x v="0"/>
    <x v="0"/>
    <x v="0"/>
    <x v="3"/>
    <x v="2"/>
    <x v="0"/>
    <x v="0"/>
    <x v="295"/>
    <x v="0"/>
    <x v="0"/>
    <x v="13"/>
    <x v="1"/>
    <x v="4"/>
    <x v="1"/>
    <x v="13"/>
    <x v="16"/>
    <x v="14"/>
    <x v="240"/>
    <x v="16"/>
    <x v="13"/>
    <x v="1"/>
    <x v="1"/>
    <x v="1"/>
    <x v="1"/>
    <n v="1.27"/>
    <s v="R00"/>
    <x v="1"/>
    <x v="1"/>
    <x v="1"/>
    <x v="1"/>
    <x v="122"/>
  </r>
  <r>
    <x v="1"/>
    <x v="414"/>
    <x v="4"/>
    <x v="1"/>
    <x v="1"/>
    <x v="0"/>
    <x v="1"/>
    <x v="0"/>
    <x v="0"/>
    <x v="3"/>
    <x v="21"/>
    <x v="296"/>
    <x v="123"/>
    <x v="2"/>
    <x v="0"/>
    <x v="0"/>
    <x v="0"/>
    <x v="0"/>
    <x v="3"/>
    <x v="2"/>
    <x v="0"/>
    <x v="0"/>
    <x v="296"/>
    <x v="0"/>
    <x v="0"/>
    <x v="13"/>
    <x v="1"/>
    <x v="4"/>
    <x v="1"/>
    <x v="13"/>
    <x v="16"/>
    <x v="14"/>
    <x v="241"/>
    <x v="16"/>
    <x v="13"/>
    <x v="1"/>
    <x v="1"/>
    <x v="1"/>
    <x v="1"/>
    <n v="1.27"/>
    <s v="R00"/>
    <x v="1"/>
    <x v="1"/>
    <x v="2"/>
    <x v="1"/>
    <x v="123"/>
  </r>
  <r>
    <x v="1"/>
    <x v="415"/>
    <x v="4"/>
    <x v="1"/>
    <x v="1"/>
    <x v="0"/>
    <x v="1"/>
    <x v="0"/>
    <x v="0"/>
    <x v="3"/>
    <x v="21"/>
    <x v="297"/>
    <x v="67"/>
    <x v="2"/>
    <x v="0"/>
    <x v="0"/>
    <x v="0"/>
    <x v="0"/>
    <x v="3"/>
    <x v="2"/>
    <x v="0"/>
    <x v="0"/>
    <x v="297"/>
    <x v="0"/>
    <x v="0"/>
    <x v="13"/>
    <x v="1"/>
    <x v="4"/>
    <x v="1"/>
    <x v="13"/>
    <x v="16"/>
    <x v="14"/>
    <x v="242"/>
    <x v="16"/>
    <x v="13"/>
    <x v="1"/>
    <x v="1"/>
    <x v="1"/>
    <x v="1"/>
    <n v="1.27"/>
    <s v="R00"/>
    <x v="1"/>
    <x v="1"/>
    <x v="3"/>
    <x v="1"/>
    <x v="67"/>
  </r>
  <r>
    <x v="1"/>
    <x v="416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17"/>
    <x v="4"/>
    <x v="1"/>
    <x v="1"/>
    <x v="1"/>
    <x v="0"/>
    <x v="0"/>
    <x v="0"/>
    <x v="3"/>
    <x v="21"/>
    <x v="298"/>
    <x v="122"/>
    <x v="0"/>
    <x v="0"/>
    <x v="0"/>
    <x v="0"/>
    <x v="0"/>
    <x v="0"/>
    <x v="0"/>
    <x v="21"/>
    <x v="0"/>
    <x v="298"/>
    <x v="0"/>
    <x v="0"/>
    <x v="14"/>
    <x v="1"/>
    <x v="4"/>
    <x v="1"/>
    <x v="13"/>
    <x v="16"/>
    <x v="14"/>
    <x v="240"/>
    <x v="16"/>
    <x v="13"/>
    <x v="1"/>
    <x v="1"/>
    <x v="1"/>
    <x v="1"/>
    <n v="1.27"/>
    <s v="R00"/>
    <x v="1"/>
    <x v="1"/>
    <x v="1"/>
    <x v="1"/>
    <x v="122"/>
  </r>
  <r>
    <x v="1"/>
    <x v="418"/>
    <x v="4"/>
    <x v="1"/>
    <x v="1"/>
    <x v="1"/>
    <x v="0"/>
    <x v="0"/>
    <x v="0"/>
    <x v="3"/>
    <x v="21"/>
    <x v="299"/>
    <x v="123"/>
    <x v="0"/>
    <x v="0"/>
    <x v="0"/>
    <x v="0"/>
    <x v="0"/>
    <x v="0"/>
    <x v="0"/>
    <x v="21"/>
    <x v="0"/>
    <x v="299"/>
    <x v="0"/>
    <x v="0"/>
    <x v="14"/>
    <x v="1"/>
    <x v="4"/>
    <x v="1"/>
    <x v="13"/>
    <x v="16"/>
    <x v="14"/>
    <x v="241"/>
    <x v="16"/>
    <x v="13"/>
    <x v="1"/>
    <x v="1"/>
    <x v="1"/>
    <x v="1"/>
    <n v="1.27"/>
    <s v="R00"/>
    <x v="1"/>
    <x v="1"/>
    <x v="2"/>
    <x v="1"/>
    <x v="123"/>
  </r>
  <r>
    <x v="1"/>
    <x v="419"/>
    <x v="4"/>
    <x v="1"/>
    <x v="1"/>
    <x v="1"/>
    <x v="0"/>
    <x v="0"/>
    <x v="0"/>
    <x v="3"/>
    <x v="21"/>
    <x v="300"/>
    <x v="67"/>
    <x v="0"/>
    <x v="0"/>
    <x v="0"/>
    <x v="0"/>
    <x v="0"/>
    <x v="0"/>
    <x v="0"/>
    <x v="21"/>
    <x v="0"/>
    <x v="300"/>
    <x v="0"/>
    <x v="0"/>
    <x v="14"/>
    <x v="1"/>
    <x v="4"/>
    <x v="1"/>
    <x v="13"/>
    <x v="16"/>
    <x v="14"/>
    <x v="242"/>
    <x v="16"/>
    <x v="13"/>
    <x v="1"/>
    <x v="1"/>
    <x v="1"/>
    <x v="1"/>
    <n v="1.27"/>
    <s v="R00"/>
    <x v="1"/>
    <x v="1"/>
    <x v="3"/>
    <x v="1"/>
    <x v="67"/>
  </r>
  <r>
    <x v="1"/>
    <x v="420"/>
    <x v="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21"/>
    <x v="4"/>
    <x v="1"/>
    <x v="1"/>
    <x v="0"/>
    <x v="1"/>
    <x v="0"/>
    <x v="0"/>
    <x v="3"/>
    <x v="21"/>
    <x v="301"/>
    <x v="122"/>
    <x v="0"/>
    <x v="0"/>
    <x v="0"/>
    <x v="0"/>
    <x v="0"/>
    <x v="5"/>
    <x v="0"/>
    <x v="0"/>
    <x v="0"/>
    <x v="301"/>
    <x v="0"/>
    <x v="0"/>
    <x v="14"/>
    <x v="1"/>
    <x v="4"/>
    <x v="1"/>
    <x v="13"/>
    <x v="16"/>
    <x v="14"/>
    <x v="240"/>
    <x v="16"/>
    <x v="13"/>
    <x v="1"/>
    <x v="1"/>
    <x v="1"/>
    <x v="1"/>
    <n v="1.27"/>
    <s v="R00"/>
    <x v="1"/>
    <x v="1"/>
    <x v="1"/>
    <x v="1"/>
    <x v="122"/>
  </r>
  <r>
    <x v="1"/>
    <x v="422"/>
    <x v="4"/>
    <x v="1"/>
    <x v="1"/>
    <x v="0"/>
    <x v="1"/>
    <x v="0"/>
    <x v="0"/>
    <x v="3"/>
    <x v="21"/>
    <x v="302"/>
    <x v="123"/>
    <x v="0"/>
    <x v="0"/>
    <x v="0"/>
    <x v="0"/>
    <x v="0"/>
    <x v="5"/>
    <x v="0"/>
    <x v="0"/>
    <x v="0"/>
    <x v="302"/>
    <x v="0"/>
    <x v="0"/>
    <x v="14"/>
    <x v="1"/>
    <x v="4"/>
    <x v="1"/>
    <x v="13"/>
    <x v="16"/>
    <x v="14"/>
    <x v="241"/>
    <x v="16"/>
    <x v="13"/>
    <x v="1"/>
    <x v="1"/>
    <x v="1"/>
    <x v="1"/>
    <n v="1.27"/>
    <s v="R00"/>
    <x v="1"/>
    <x v="1"/>
    <x v="2"/>
    <x v="1"/>
    <x v="123"/>
  </r>
  <r>
    <x v="1"/>
    <x v="423"/>
    <x v="4"/>
    <x v="1"/>
    <x v="1"/>
    <x v="0"/>
    <x v="1"/>
    <x v="0"/>
    <x v="0"/>
    <x v="3"/>
    <x v="21"/>
    <x v="303"/>
    <x v="67"/>
    <x v="0"/>
    <x v="0"/>
    <x v="0"/>
    <x v="0"/>
    <x v="0"/>
    <x v="5"/>
    <x v="0"/>
    <x v="0"/>
    <x v="0"/>
    <x v="303"/>
    <x v="0"/>
    <x v="0"/>
    <x v="14"/>
    <x v="1"/>
    <x v="4"/>
    <x v="1"/>
    <x v="13"/>
    <x v="16"/>
    <x v="14"/>
    <x v="242"/>
    <x v="16"/>
    <x v="13"/>
    <x v="1"/>
    <x v="1"/>
    <x v="1"/>
    <x v="1"/>
    <n v="1.27"/>
    <s v="R00"/>
    <x v="1"/>
    <x v="1"/>
    <x v="3"/>
    <x v="1"/>
    <x v="67"/>
  </r>
  <r>
    <x v="1"/>
    <x v="424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25"/>
    <x v="4"/>
    <x v="0"/>
    <x v="0"/>
    <x v="0"/>
    <x v="0"/>
    <x v="0"/>
    <x v="0"/>
    <x v="36"/>
    <x v="33"/>
    <x v="304"/>
    <x v="124"/>
    <x v="0"/>
    <x v="1"/>
    <x v="0"/>
    <x v="1"/>
    <x v="3"/>
    <x v="1"/>
    <x v="2"/>
    <x v="26"/>
    <x v="1"/>
    <x v="304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24"/>
  </r>
  <r>
    <x v="1"/>
    <x v="426"/>
    <x v="4"/>
    <x v="0"/>
    <x v="0"/>
    <x v="0"/>
    <x v="0"/>
    <x v="0"/>
    <x v="0"/>
    <x v="3"/>
    <x v="33"/>
    <x v="305"/>
    <x v="125"/>
    <x v="0"/>
    <x v="1"/>
    <x v="0"/>
    <x v="1"/>
    <x v="3"/>
    <x v="1"/>
    <x v="2"/>
    <x v="26"/>
    <x v="1"/>
    <x v="305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25"/>
  </r>
  <r>
    <x v="1"/>
    <x v="427"/>
    <x v="4"/>
    <x v="0"/>
    <x v="0"/>
    <x v="0"/>
    <x v="0"/>
    <x v="0"/>
    <x v="0"/>
    <x v="3"/>
    <x v="33"/>
    <x v="306"/>
    <x v="126"/>
    <x v="0"/>
    <x v="1"/>
    <x v="0"/>
    <x v="1"/>
    <x v="3"/>
    <x v="1"/>
    <x v="2"/>
    <x v="26"/>
    <x v="1"/>
    <x v="306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26"/>
  </r>
  <r>
    <x v="1"/>
    <x v="428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29"/>
    <x v="4"/>
    <x v="0"/>
    <x v="0"/>
    <x v="0"/>
    <x v="0"/>
    <x v="0"/>
    <x v="0"/>
    <x v="33"/>
    <x v="34"/>
    <x v="307"/>
    <x v="127"/>
    <x v="0"/>
    <x v="1"/>
    <x v="0"/>
    <x v="1"/>
    <x v="3"/>
    <x v="1"/>
    <x v="2"/>
    <x v="26"/>
    <x v="1"/>
    <x v="307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27"/>
  </r>
  <r>
    <x v="1"/>
    <x v="430"/>
    <x v="4"/>
    <x v="0"/>
    <x v="0"/>
    <x v="0"/>
    <x v="0"/>
    <x v="0"/>
    <x v="0"/>
    <x v="3"/>
    <x v="34"/>
    <x v="308"/>
    <x v="128"/>
    <x v="0"/>
    <x v="1"/>
    <x v="0"/>
    <x v="1"/>
    <x v="3"/>
    <x v="1"/>
    <x v="2"/>
    <x v="26"/>
    <x v="1"/>
    <x v="308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28"/>
  </r>
  <r>
    <x v="1"/>
    <x v="431"/>
    <x v="4"/>
    <x v="0"/>
    <x v="0"/>
    <x v="0"/>
    <x v="0"/>
    <x v="0"/>
    <x v="0"/>
    <x v="3"/>
    <x v="34"/>
    <x v="309"/>
    <x v="129"/>
    <x v="0"/>
    <x v="1"/>
    <x v="0"/>
    <x v="1"/>
    <x v="3"/>
    <x v="1"/>
    <x v="2"/>
    <x v="26"/>
    <x v="1"/>
    <x v="309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29"/>
  </r>
  <r>
    <x v="1"/>
    <x v="432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33"/>
    <x v="4"/>
    <x v="0"/>
    <x v="0"/>
    <x v="0"/>
    <x v="0"/>
    <x v="0"/>
    <x v="0"/>
    <x v="37"/>
    <x v="35"/>
    <x v="310"/>
    <x v="127"/>
    <x v="0"/>
    <x v="1"/>
    <x v="0"/>
    <x v="1"/>
    <x v="3"/>
    <x v="1"/>
    <x v="2"/>
    <x v="26"/>
    <x v="1"/>
    <x v="310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27"/>
  </r>
  <r>
    <x v="1"/>
    <x v="434"/>
    <x v="4"/>
    <x v="0"/>
    <x v="0"/>
    <x v="0"/>
    <x v="0"/>
    <x v="0"/>
    <x v="0"/>
    <x v="3"/>
    <x v="35"/>
    <x v="311"/>
    <x v="128"/>
    <x v="0"/>
    <x v="1"/>
    <x v="0"/>
    <x v="1"/>
    <x v="3"/>
    <x v="1"/>
    <x v="2"/>
    <x v="26"/>
    <x v="1"/>
    <x v="311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28"/>
  </r>
  <r>
    <x v="1"/>
    <x v="435"/>
    <x v="4"/>
    <x v="0"/>
    <x v="0"/>
    <x v="0"/>
    <x v="0"/>
    <x v="0"/>
    <x v="0"/>
    <x v="3"/>
    <x v="35"/>
    <x v="312"/>
    <x v="129"/>
    <x v="0"/>
    <x v="1"/>
    <x v="0"/>
    <x v="1"/>
    <x v="3"/>
    <x v="1"/>
    <x v="2"/>
    <x v="26"/>
    <x v="1"/>
    <x v="312"/>
    <x v="0"/>
    <x v="0"/>
    <x v="1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29"/>
  </r>
  <r>
    <x v="1"/>
    <x v="436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37"/>
    <x v="4"/>
    <x v="0"/>
    <x v="1"/>
    <x v="1"/>
    <x v="1"/>
    <x v="0"/>
    <x v="0"/>
    <x v="3"/>
    <x v="4"/>
    <x v="313"/>
    <x v="120"/>
    <x v="0"/>
    <x v="1"/>
    <x v="0"/>
    <x v="0"/>
    <x v="0"/>
    <x v="0"/>
    <x v="0"/>
    <x v="0"/>
    <x v="0"/>
    <x v="313"/>
    <x v="1"/>
    <x v="0"/>
    <x v="25"/>
    <x v="1"/>
    <x v="4"/>
    <x v="1"/>
    <x v="14"/>
    <x v="7"/>
    <x v="7"/>
    <x v="243"/>
    <x v="6"/>
    <x v="1"/>
    <x v="1"/>
    <x v="1"/>
    <x v="1"/>
    <x v="1"/>
    <m/>
    <m/>
    <x v="1"/>
    <x v="1"/>
    <x v="1"/>
    <x v="1"/>
    <x v="120"/>
  </r>
  <r>
    <x v="1"/>
    <x v="438"/>
    <x v="4"/>
    <x v="0"/>
    <x v="1"/>
    <x v="1"/>
    <x v="1"/>
    <x v="0"/>
    <x v="0"/>
    <x v="3"/>
    <x v="4"/>
    <x v="314"/>
    <x v="130"/>
    <x v="0"/>
    <x v="1"/>
    <x v="0"/>
    <x v="0"/>
    <x v="0"/>
    <x v="0"/>
    <x v="0"/>
    <x v="0"/>
    <x v="0"/>
    <x v="314"/>
    <x v="1"/>
    <x v="0"/>
    <x v="25"/>
    <x v="1"/>
    <x v="4"/>
    <x v="1"/>
    <x v="14"/>
    <x v="7"/>
    <x v="7"/>
    <x v="244"/>
    <x v="6"/>
    <x v="1"/>
    <x v="1"/>
    <x v="1"/>
    <x v="1"/>
    <x v="1"/>
    <m/>
    <m/>
    <x v="1"/>
    <x v="1"/>
    <x v="2"/>
    <x v="1"/>
    <x v="130"/>
  </r>
  <r>
    <x v="1"/>
    <x v="439"/>
    <x v="4"/>
    <x v="0"/>
    <x v="1"/>
    <x v="1"/>
    <x v="1"/>
    <x v="0"/>
    <x v="0"/>
    <x v="3"/>
    <x v="4"/>
    <x v="315"/>
    <x v="131"/>
    <x v="0"/>
    <x v="1"/>
    <x v="0"/>
    <x v="0"/>
    <x v="0"/>
    <x v="0"/>
    <x v="0"/>
    <x v="0"/>
    <x v="0"/>
    <x v="315"/>
    <x v="1"/>
    <x v="0"/>
    <x v="25"/>
    <x v="1"/>
    <x v="4"/>
    <x v="1"/>
    <x v="14"/>
    <x v="7"/>
    <x v="7"/>
    <x v="245"/>
    <x v="6"/>
    <x v="1"/>
    <x v="1"/>
    <x v="1"/>
    <x v="1"/>
    <x v="1"/>
    <m/>
    <m/>
    <x v="1"/>
    <x v="1"/>
    <x v="3"/>
    <x v="1"/>
    <x v="131"/>
  </r>
  <r>
    <x v="1"/>
    <x v="440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41"/>
    <x v="4"/>
    <x v="0"/>
    <x v="0"/>
    <x v="1"/>
    <x v="1"/>
    <x v="0"/>
    <x v="0"/>
    <x v="3"/>
    <x v="4"/>
    <x v="316"/>
    <x v="27"/>
    <x v="0"/>
    <x v="1"/>
    <x v="0"/>
    <x v="1"/>
    <x v="0"/>
    <x v="0"/>
    <x v="0"/>
    <x v="0"/>
    <x v="0"/>
    <x v="316"/>
    <x v="0"/>
    <x v="0"/>
    <x v="17"/>
    <x v="1"/>
    <x v="4"/>
    <x v="1"/>
    <x v="5"/>
    <x v="7"/>
    <x v="7"/>
    <x v="246"/>
    <x v="6"/>
    <x v="1"/>
    <x v="1"/>
    <x v="1"/>
    <x v="1"/>
    <x v="1"/>
    <m/>
    <m/>
    <x v="1"/>
    <x v="1"/>
    <x v="1"/>
    <x v="1"/>
    <x v="28"/>
  </r>
  <r>
    <x v="1"/>
    <x v="442"/>
    <x v="4"/>
    <x v="0"/>
    <x v="0"/>
    <x v="1"/>
    <x v="1"/>
    <x v="0"/>
    <x v="0"/>
    <x v="3"/>
    <x v="4"/>
    <x v="317"/>
    <x v="132"/>
    <x v="0"/>
    <x v="1"/>
    <x v="0"/>
    <x v="1"/>
    <x v="0"/>
    <x v="0"/>
    <x v="0"/>
    <x v="0"/>
    <x v="0"/>
    <x v="317"/>
    <x v="0"/>
    <x v="0"/>
    <x v="17"/>
    <x v="1"/>
    <x v="4"/>
    <x v="1"/>
    <x v="5"/>
    <x v="7"/>
    <x v="7"/>
    <x v="247"/>
    <x v="6"/>
    <x v="1"/>
    <x v="1"/>
    <x v="1"/>
    <x v="1"/>
    <x v="1"/>
    <m/>
    <m/>
    <x v="1"/>
    <x v="1"/>
    <x v="2"/>
    <x v="1"/>
    <x v="132"/>
  </r>
  <r>
    <x v="1"/>
    <x v="443"/>
    <x v="4"/>
    <x v="0"/>
    <x v="0"/>
    <x v="1"/>
    <x v="1"/>
    <x v="0"/>
    <x v="0"/>
    <x v="3"/>
    <x v="4"/>
    <x v="318"/>
    <x v="133"/>
    <x v="0"/>
    <x v="1"/>
    <x v="0"/>
    <x v="1"/>
    <x v="0"/>
    <x v="0"/>
    <x v="0"/>
    <x v="0"/>
    <x v="0"/>
    <x v="318"/>
    <x v="0"/>
    <x v="0"/>
    <x v="17"/>
    <x v="1"/>
    <x v="4"/>
    <x v="1"/>
    <x v="5"/>
    <x v="7"/>
    <x v="7"/>
    <x v="248"/>
    <x v="6"/>
    <x v="1"/>
    <x v="1"/>
    <x v="1"/>
    <x v="1"/>
    <x v="1"/>
    <m/>
    <m/>
    <x v="1"/>
    <x v="1"/>
    <x v="3"/>
    <x v="1"/>
    <x v="133"/>
  </r>
  <r>
    <x v="1"/>
    <x v="444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45"/>
    <x v="4"/>
    <x v="0"/>
    <x v="0"/>
    <x v="1"/>
    <x v="1"/>
    <x v="0"/>
    <x v="2"/>
    <x v="3"/>
    <x v="4"/>
    <x v="319"/>
    <x v="18"/>
    <x v="0"/>
    <x v="4"/>
    <x v="0"/>
    <x v="6"/>
    <x v="3"/>
    <x v="0"/>
    <x v="0"/>
    <x v="0"/>
    <x v="0"/>
    <x v="319"/>
    <x v="0"/>
    <x v="0"/>
    <x v="15"/>
    <x v="1"/>
    <x v="4"/>
    <x v="1"/>
    <x v="5"/>
    <x v="7"/>
    <x v="7"/>
    <x v="249"/>
    <x v="6"/>
    <x v="1"/>
    <x v="1"/>
    <x v="1"/>
    <x v="1"/>
    <x v="1"/>
    <m/>
    <m/>
    <x v="1"/>
    <x v="1"/>
    <x v="1"/>
    <x v="1"/>
    <x v="19"/>
  </r>
  <r>
    <x v="1"/>
    <x v="446"/>
    <x v="4"/>
    <x v="0"/>
    <x v="0"/>
    <x v="1"/>
    <x v="1"/>
    <x v="0"/>
    <x v="2"/>
    <x v="3"/>
    <x v="4"/>
    <x v="320"/>
    <x v="134"/>
    <x v="0"/>
    <x v="4"/>
    <x v="0"/>
    <x v="6"/>
    <x v="3"/>
    <x v="0"/>
    <x v="0"/>
    <x v="0"/>
    <x v="0"/>
    <x v="320"/>
    <x v="0"/>
    <x v="0"/>
    <x v="15"/>
    <x v="1"/>
    <x v="4"/>
    <x v="1"/>
    <x v="5"/>
    <x v="7"/>
    <x v="7"/>
    <x v="250"/>
    <x v="6"/>
    <x v="1"/>
    <x v="1"/>
    <x v="1"/>
    <x v="1"/>
    <x v="1"/>
    <m/>
    <m/>
    <x v="1"/>
    <x v="1"/>
    <x v="2"/>
    <x v="1"/>
    <x v="134"/>
  </r>
  <r>
    <x v="1"/>
    <x v="447"/>
    <x v="4"/>
    <x v="0"/>
    <x v="0"/>
    <x v="1"/>
    <x v="1"/>
    <x v="0"/>
    <x v="2"/>
    <x v="3"/>
    <x v="4"/>
    <x v="321"/>
    <x v="135"/>
    <x v="0"/>
    <x v="4"/>
    <x v="0"/>
    <x v="6"/>
    <x v="3"/>
    <x v="0"/>
    <x v="0"/>
    <x v="0"/>
    <x v="0"/>
    <x v="321"/>
    <x v="0"/>
    <x v="0"/>
    <x v="15"/>
    <x v="1"/>
    <x v="4"/>
    <x v="1"/>
    <x v="5"/>
    <x v="7"/>
    <x v="7"/>
    <x v="251"/>
    <x v="6"/>
    <x v="1"/>
    <x v="1"/>
    <x v="1"/>
    <x v="1"/>
    <x v="1"/>
    <m/>
    <m/>
    <x v="1"/>
    <x v="1"/>
    <x v="3"/>
    <x v="1"/>
    <x v="135"/>
  </r>
  <r>
    <x v="1"/>
    <x v="448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49"/>
    <x v="4"/>
    <x v="1"/>
    <x v="1"/>
    <x v="0"/>
    <x v="0"/>
    <x v="0"/>
    <x v="0"/>
    <x v="3"/>
    <x v="4"/>
    <x v="322"/>
    <x v="18"/>
    <x v="2"/>
    <x v="0"/>
    <x v="0"/>
    <x v="0"/>
    <x v="0"/>
    <x v="2"/>
    <x v="0"/>
    <x v="2"/>
    <x v="2"/>
    <x v="322"/>
    <x v="0"/>
    <x v="0"/>
    <x v="15"/>
    <x v="1"/>
    <x v="4"/>
    <x v="1"/>
    <x v="5"/>
    <x v="7"/>
    <x v="7"/>
    <x v="252"/>
    <x v="6"/>
    <x v="1"/>
    <x v="1"/>
    <x v="1"/>
    <x v="1"/>
    <x v="1"/>
    <n v="1.36"/>
    <s v="R00"/>
    <x v="1"/>
    <x v="1"/>
    <x v="1"/>
    <x v="1"/>
    <x v="19"/>
  </r>
  <r>
    <x v="1"/>
    <x v="450"/>
    <x v="4"/>
    <x v="1"/>
    <x v="1"/>
    <x v="0"/>
    <x v="0"/>
    <x v="0"/>
    <x v="0"/>
    <x v="3"/>
    <x v="4"/>
    <x v="323"/>
    <x v="134"/>
    <x v="2"/>
    <x v="0"/>
    <x v="0"/>
    <x v="0"/>
    <x v="0"/>
    <x v="2"/>
    <x v="0"/>
    <x v="2"/>
    <x v="2"/>
    <x v="323"/>
    <x v="0"/>
    <x v="0"/>
    <x v="15"/>
    <x v="1"/>
    <x v="4"/>
    <x v="1"/>
    <x v="5"/>
    <x v="7"/>
    <x v="7"/>
    <x v="253"/>
    <x v="6"/>
    <x v="1"/>
    <x v="1"/>
    <x v="1"/>
    <x v="1"/>
    <x v="1"/>
    <n v="1.36"/>
    <s v="R00"/>
    <x v="1"/>
    <x v="1"/>
    <x v="2"/>
    <x v="1"/>
    <x v="134"/>
  </r>
  <r>
    <x v="1"/>
    <x v="451"/>
    <x v="4"/>
    <x v="1"/>
    <x v="1"/>
    <x v="0"/>
    <x v="0"/>
    <x v="0"/>
    <x v="0"/>
    <x v="3"/>
    <x v="4"/>
    <x v="324"/>
    <x v="135"/>
    <x v="2"/>
    <x v="0"/>
    <x v="0"/>
    <x v="0"/>
    <x v="0"/>
    <x v="2"/>
    <x v="0"/>
    <x v="2"/>
    <x v="2"/>
    <x v="324"/>
    <x v="0"/>
    <x v="0"/>
    <x v="15"/>
    <x v="1"/>
    <x v="4"/>
    <x v="1"/>
    <x v="5"/>
    <x v="7"/>
    <x v="7"/>
    <x v="254"/>
    <x v="6"/>
    <x v="1"/>
    <x v="1"/>
    <x v="1"/>
    <x v="1"/>
    <x v="1"/>
    <n v="1.36"/>
    <s v="R00"/>
    <x v="1"/>
    <x v="1"/>
    <x v="3"/>
    <x v="1"/>
    <x v="135"/>
  </r>
  <r>
    <x v="1"/>
    <x v="452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53"/>
    <x v="4"/>
    <x v="1"/>
    <x v="1"/>
    <x v="0"/>
    <x v="0"/>
    <x v="0"/>
    <x v="0"/>
    <x v="3"/>
    <x v="4"/>
    <x v="325"/>
    <x v="120"/>
    <x v="2"/>
    <x v="0"/>
    <x v="0"/>
    <x v="0"/>
    <x v="0"/>
    <x v="1"/>
    <x v="0"/>
    <x v="10"/>
    <x v="2"/>
    <x v="325"/>
    <x v="1"/>
    <x v="0"/>
    <x v="16"/>
    <x v="1"/>
    <x v="4"/>
    <x v="1"/>
    <x v="14"/>
    <x v="7"/>
    <x v="7"/>
    <x v="255"/>
    <x v="6"/>
    <x v="1"/>
    <x v="1"/>
    <x v="1"/>
    <x v="1"/>
    <x v="1"/>
    <n v="0.82"/>
    <s v="R00"/>
    <x v="1"/>
    <x v="1"/>
    <x v="1"/>
    <x v="1"/>
    <x v="120"/>
  </r>
  <r>
    <x v="1"/>
    <x v="454"/>
    <x v="4"/>
    <x v="1"/>
    <x v="1"/>
    <x v="0"/>
    <x v="0"/>
    <x v="0"/>
    <x v="0"/>
    <x v="3"/>
    <x v="4"/>
    <x v="326"/>
    <x v="130"/>
    <x v="2"/>
    <x v="0"/>
    <x v="0"/>
    <x v="0"/>
    <x v="0"/>
    <x v="1"/>
    <x v="0"/>
    <x v="10"/>
    <x v="2"/>
    <x v="326"/>
    <x v="1"/>
    <x v="0"/>
    <x v="16"/>
    <x v="1"/>
    <x v="4"/>
    <x v="1"/>
    <x v="14"/>
    <x v="7"/>
    <x v="7"/>
    <x v="256"/>
    <x v="6"/>
    <x v="1"/>
    <x v="1"/>
    <x v="1"/>
    <x v="1"/>
    <x v="1"/>
    <n v="0.82"/>
    <s v="R00"/>
    <x v="1"/>
    <x v="1"/>
    <x v="2"/>
    <x v="1"/>
    <x v="130"/>
  </r>
  <r>
    <x v="1"/>
    <x v="455"/>
    <x v="4"/>
    <x v="1"/>
    <x v="1"/>
    <x v="0"/>
    <x v="0"/>
    <x v="0"/>
    <x v="0"/>
    <x v="3"/>
    <x v="4"/>
    <x v="327"/>
    <x v="131"/>
    <x v="2"/>
    <x v="0"/>
    <x v="0"/>
    <x v="0"/>
    <x v="0"/>
    <x v="1"/>
    <x v="0"/>
    <x v="10"/>
    <x v="2"/>
    <x v="327"/>
    <x v="1"/>
    <x v="0"/>
    <x v="16"/>
    <x v="1"/>
    <x v="4"/>
    <x v="1"/>
    <x v="14"/>
    <x v="7"/>
    <x v="7"/>
    <x v="257"/>
    <x v="6"/>
    <x v="1"/>
    <x v="1"/>
    <x v="1"/>
    <x v="1"/>
    <x v="1"/>
    <n v="0.82"/>
    <s v="R00"/>
    <x v="1"/>
    <x v="1"/>
    <x v="3"/>
    <x v="1"/>
    <x v="131"/>
  </r>
  <r>
    <x v="1"/>
    <x v="456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57"/>
    <x v="4"/>
    <x v="1"/>
    <x v="0"/>
    <x v="0"/>
    <x v="0"/>
    <x v="0"/>
    <x v="0"/>
    <x v="3"/>
    <x v="4"/>
    <x v="328"/>
    <x v="27"/>
    <x v="0"/>
    <x v="0"/>
    <x v="0"/>
    <x v="0"/>
    <x v="3"/>
    <x v="1"/>
    <x v="2"/>
    <x v="9"/>
    <x v="1"/>
    <x v="328"/>
    <x v="0"/>
    <x v="0"/>
    <x v="6"/>
    <x v="1"/>
    <x v="4"/>
    <x v="1"/>
    <x v="5"/>
    <x v="7"/>
    <x v="7"/>
    <x v="258"/>
    <x v="6"/>
    <x v="1"/>
    <x v="1"/>
    <x v="1"/>
    <x v="1"/>
    <x v="1"/>
    <m/>
    <m/>
    <x v="1"/>
    <x v="1"/>
    <x v="1"/>
    <x v="1"/>
    <x v="28"/>
  </r>
  <r>
    <x v="1"/>
    <x v="458"/>
    <x v="4"/>
    <x v="1"/>
    <x v="0"/>
    <x v="0"/>
    <x v="0"/>
    <x v="0"/>
    <x v="0"/>
    <x v="3"/>
    <x v="4"/>
    <x v="329"/>
    <x v="132"/>
    <x v="0"/>
    <x v="0"/>
    <x v="0"/>
    <x v="0"/>
    <x v="3"/>
    <x v="1"/>
    <x v="2"/>
    <x v="9"/>
    <x v="1"/>
    <x v="329"/>
    <x v="0"/>
    <x v="0"/>
    <x v="6"/>
    <x v="1"/>
    <x v="4"/>
    <x v="1"/>
    <x v="5"/>
    <x v="7"/>
    <x v="7"/>
    <x v="259"/>
    <x v="6"/>
    <x v="1"/>
    <x v="1"/>
    <x v="1"/>
    <x v="1"/>
    <x v="1"/>
    <m/>
    <m/>
    <x v="1"/>
    <x v="1"/>
    <x v="2"/>
    <x v="1"/>
    <x v="132"/>
  </r>
  <r>
    <x v="1"/>
    <x v="459"/>
    <x v="4"/>
    <x v="1"/>
    <x v="0"/>
    <x v="0"/>
    <x v="0"/>
    <x v="0"/>
    <x v="0"/>
    <x v="3"/>
    <x v="4"/>
    <x v="330"/>
    <x v="133"/>
    <x v="0"/>
    <x v="0"/>
    <x v="0"/>
    <x v="0"/>
    <x v="3"/>
    <x v="1"/>
    <x v="2"/>
    <x v="9"/>
    <x v="1"/>
    <x v="330"/>
    <x v="0"/>
    <x v="0"/>
    <x v="6"/>
    <x v="1"/>
    <x v="4"/>
    <x v="1"/>
    <x v="5"/>
    <x v="7"/>
    <x v="7"/>
    <x v="260"/>
    <x v="6"/>
    <x v="1"/>
    <x v="1"/>
    <x v="1"/>
    <x v="1"/>
    <x v="1"/>
    <m/>
    <m/>
    <x v="1"/>
    <x v="1"/>
    <x v="3"/>
    <x v="1"/>
    <x v="133"/>
  </r>
  <r>
    <x v="1"/>
    <x v="460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61"/>
    <x v="4"/>
    <x v="1"/>
    <x v="0"/>
    <x v="1"/>
    <x v="1"/>
    <x v="0"/>
    <x v="0"/>
    <x v="3"/>
    <x v="4"/>
    <x v="331"/>
    <x v="27"/>
    <x v="0"/>
    <x v="0"/>
    <x v="0"/>
    <x v="0"/>
    <x v="5"/>
    <x v="0"/>
    <x v="0"/>
    <x v="0"/>
    <x v="0"/>
    <x v="331"/>
    <x v="0"/>
    <x v="0"/>
    <x v="11"/>
    <x v="1"/>
    <x v="4"/>
    <x v="1"/>
    <x v="5"/>
    <x v="7"/>
    <x v="7"/>
    <x v="261"/>
    <x v="6"/>
    <x v="1"/>
    <x v="1"/>
    <x v="1"/>
    <x v="1"/>
    <x v="1"/>
    <m/>
    <m/>
    <x v="1"/>
    <x v="1"/>
    <x v="1"/>
    <x v="1"/>
    <x v="28"/>
  </r>
  <r>
    <x v="1"/>
    <x v="462"/>
    <x v="4"/>
    <x v="1"/>
    <x v="0"/>
    <x v="1"/>
    <x v="1"/>
    <x v="0"/>
    <x v="0"/>
    <x v="3"/>
    <x v="4"/>
    <x v="332"/>
    <x v="132"/>
    <x v="0"/>
    <x v="0"/>
    <x v="0"/>
    <x v="0"/>
    <x v="5"/>
    <x v="0"/>
    <x v="0"/>
    <x v="0"/>
    <x v="0"/>
    <x v="332"/>
    <x v="0"/>
    <x v="0"/>
    <x v="11"/>
    <x v="1"/>
    <x v="4"/>
    <x v="1"/>
    <x v="5"/>
    <x v="7"/>
    <x v="7"/>
    <x v="262"/>
    <x v="6"/>
    <x v="1"/>
    <x v="1"/>
    <x v="1"/>
    <x v="1"/>
    <x v="1"/>
    <m/>
    <m/>
    <x v="1"/>
    <x v="1"/>
    <x v="2"/>
    <x v="1"/>
    <x v="132"/>
  </r>
  <r>
    <x v="1"/>
    <x v="463"/>
    <x v="4"/>
    <x v="1"/>
    <x v="0"/>
    <x v="1"/>
    <x v="1"/>
    <x v="0"/>
    <x v="0"/>
    <x v="3"/>
    <x v="4"/>
    <x v="333"/>
    <x v="133"/>
    <x v="0"/>
    <x v="0"/>
    <x v="0"/>
    <x v="0"/>
    <x v="5"/>
    <x v="0"/>
    <x v="0"/>
    <x v="0"/>
    <x v="0"/>
    <x v="333"/>
    <x v="0"/>
    <x v="0"/>
    <x v="11"/>
    <x v="1"/>
    <x v="4"/>
    <x v="1"/>
    <x v="5"/>
    <x v="7"/>
    <x v="7"/>
    <x v="263"/>
    <x v="6"/>
    <x v="1"/>
    <x v="1"/>
    <x v="1"/>
    <x v="1"/>
    <x v="1"/>
    <m/>
    <m/>
    <x v="1"/>
    <x v="1"/>
    <x v="3"/>
    <x v="1"/>
    <x v="133"/>
  </r>
  <r>
    <x v="1"/>
    <x v="464"/>
    <x v="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65"/>
    <x v="4"/>
    <x v="0"/>
    <x v="1"/>
    <x v="1"/>
    <x v="1"/>
    <x v="0"/>
    <x v="0"/>
    <x v="3"/>
    <x v="4"/>
    <x v="334"/>
    <x v="57"/>
    <x v="0"/>
    <x v="1"/>
    <x v="0"/>
    <x v="0"/>
    <x v="0"/>
    <x v="0"/>
    <x v="0"/>
    <x v="0"/>
    <x v="0"/>
    <x v="334"/>
    <x v="0"/>
    <x v="0"/>
    <x v="18"/>
    <x v="1"/>
    <x v="1"/>
    <x v="1"/>
    <x v="3"/>
    <x v="17"/>
    <x v="15"/>
    <x v="264"/>
    <x v="5"/>
    <x v="1"/>
    <x v="5"/>
    <x v="1"/>
    <x v="1"/>
    <x v="1"/>
    <m/>
    <m/>
    <x v="1"/>
    <x v="1"/>
    <x v="1"/>
    <x v="1"/>
    <x v="57"/>
  </r>
  <r>
    <x v="1"/>
    <x v="466"/>
    <x v="4"/>
    <x v="0"/>
    <x v="1"/>
    <x v="1"/>
    <x v="1"/>
    <x v="0"/>
    <x v="0"/>
    <x v="3"/>
    <x v="4"/>
    <x v="335"/>
    <x v="136"/>
    <x v="0"/>
    <x v="1"/>
    <x v="0"/>
    <x v="0"/>
    <x v="0"/>
    <x v="0"/>
    <x v="0"/>
    <x v="0"/>
    <x v="0"/>
    <x v="335"/>
    <x v="0"/>
    <x v="0"/>
    <x v="18"/>
    <x v="1"/>
    <x v="1"/>
    <x v="1"/>
    <x v="3"/>
    <x v="17"/>
    <x v="15"/>
    <x v="265"/>
    <x v="5"/>
    <x v="1"/>
    <x v="5"/>
    <x v="1"/>
    <x v="1"/>
    <x v="1"/>
    <m/>
    <m/>
    <x v="1"/>
    <x v="1"/>
    <x v="2"/>
    <x v="1"/>
    <x v="136"/>
  </r>
  <r>
    <x v="1"/>
    <x v="467"/>
    <x v="4"/>
    <x v="0"/>
    <x v="1"/>
    <x v="1"/>
    <x v="1"/>
    <x v="0"/>
    <x v="0"/>
    <x v="3"/>
    <x v="4"/>
    <x v="336"/>
    <x v="137"/>
    <x v="0"/>
    <x v="1"/>
    <x v="0"/>
    <x v="0"/>
    <x v="0"/>
    <x v="0"/>
    <x v="0"/>
    <x v="0"/>
    <x v="0"/>
    <x v="336"/>
    <x v="0"/>
    <x v="0"/>
    <x v="18"/>
    <x v="1"/>
    <x v="1"/>
    <x v="1"/>
    <x v="3"/>
    <x v="17"/>
    <x v="15"/>
    <x v="266"/>
    <x v="5"/>
    <x v="1"/>
    <x v="5"/>
    <x v="1"/>
    <x v="1"/>
    <x v="1"/>
    <m/>
    <m/>
    <x v="1"/>
    <x v="1"/>
    <x v="3"/>
    <x v="1"/>
    <x v="137"/>
  </r>
  <r>
    <x v="1"/>
    <x v="468"/>
    <x v="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69"/>
    <x v="4"/>
    <x v="0"/>
    <x v="1"/>
    <x v="1"/>
    <x v="1"/>
    <x v="0"/>
    <x v="0"/>
    <x v="3"/>
    <x v="4"/>
    <x v="337"/>
    <x v="138"/>
    <x v="0"/>
    <x v="1"/>
    <x v="0"/>
    <x v="0"/>
    <x v="0"/>
    <x v="0"/>
    <x v="0"/>
    <x v="0"/>
    <x v="0"/>
    <x v="337"/>
    <x v="0"/>
    <x v="0"/>
    <x v="18"/>
    <x v="1"/>
    <x v="1"/>
    <x v="1"/>
    <x v="3"/>
    <x v="17"/>
    <x v="15"/>
    <x v="267"/>
    <x v="5"/>
    <x v="1"/>
    <x v="5"/>
    <x v="1"/>
    <x v="1"/>
    <x v="1"/>
    <m/>
    <m/>
    <x v="1"/>
    <x v="1"/>
    <x v="1"/>
    <x v="1"/>
    <x v="138"/>
  </r>
  <r>
    <x v="1"/>
    <x v="470"/>
    <x v="4"/>
    <x v="0"/>
    <x v="1"/>
    <x v="1"/>
    <x v="1"/>
    <x v="0"/>
    <x v="0"/>
    <x v="3"/>
    <x v="4"/>
    <x v="338"/>
    <x v="139"/>
    <x v="0"/>
    <x v="1"/>
    <x v="0"/>
    <x v="0"/>
    <x v="0"/>
    <x v="0"/>
    <x v="0"/>
    <x v="0"/>
    <x v="0"/>
    <x v="338"/>
    <x v="0"/>
    <x v="0"/>
    <x v="18"/>
    <x v="1"/>
    <x v="1"/>
    <x v="1"/>
    <x v="3"/>
    <x v="17"/>
    <x v="15"/>
    <x v="268"/>
    <x v="5"/>
    <x v="1"/>
    <x v="5"/>
    <x v="1"/>
    <x v="1"/>
    <x v="1"/>
    <m/>
    <m/>
    <x v="1"/>
    <x v="1"/>
    <x v="2"/>
    <x v="1"/>
    <x v="139"/>
  </r>
  <r>
    <x v="1"/>
    <x v="471"/>
    <x v="4"/>
    <x v="0"/>
    <x v="1"/>
    <x v="1"/>
    <x v="1"/>
    <x v="0"/>
    <x v="0"/>
    <x v="3"/>
    <x v="4"/>
    <x v="339"/>
    <x v="140"/>
    <x v="0"/>
    <x v="1"/>
    <x v="0"/>
    <x v="0"/>
    <x v="0"/>
    <x v="0"/>
    <x v="0"/>
    <x v="0"/>
    <x v="0"/>
    <x v="339"/>
    <x v="0"/>
    <x v="0"/>
    <x v="18"/>
    <x v="1"/>
    <x v="1"/>
    <x v="1"/>
    <x v="3"/>
    <x v="17"/>
    <x v="15"/>
    <x v="269"/>
    <x v="5"/>
    <x v="1"/>
    <x v="5"/>
    <x v="1"/>
    <x v="1"/>
    <x v="1"/>
    <m/>
    <m/>
    <x v="1"/>
    <x v="1"/>
    <x v="3"/>
    <x v="1"/>
    <x v="140"/>
  </r>
  <r>
    <x v="1"/>
    <x v="472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73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74"/>
    <x v="4"/>
    <x v="0"/>
    <x v="0"/>
    <x v="1"/>
    <x v="0"/>
    <x v="0"/>
    <x v="0"/>
    <x v="3"/>
    <x v="5"/>
    <x v="340"/>
    <x v="141"/>
    <x v="0"/>
    <x v="1"/>
    <x v="0"/>
    <x v="2"/>
    <x v="3"/>
    <x v="0"/>
    <x v="0"/>
    <x v="4"/>
    <x v="0"/>
    <x v="340"/>
    <x v="0"/>
    <x v="0"/>
    <x v="19"/>
    <x v="1"/>
    <x v="6"/>
    <x v="1"/>
    <x v="15"/>
    <x v="19"/>
    <x v="17"/>
    <x v="270"/>
    <x v="1"/>
    <x v="1"/>
    <x v="1"/>
    <x v="1"/>
    <x v="1"/>
    <x v="1"/>
    <m/>
    <m/>
    <x v="1"/>
    <x v="1"/>
    <x v="1"/>
    <x v="1"/>
    <x v="141"/>
  </r>
  <r>
    <x v="1"/>
    <x v="475"/>
    <x v="4"/>
    <x v="0"/>
    <x v="0"/>
    <x v="1"/>
    <x v="0"/>
    <x v="0"/>
    <x v="0"/>
    <x v="3"/>
    <x v="5"/>
    <x v="341"/>
    <x v="142"/>
    <x v="0"/>
    <x v="1"/>
    <x v="0"/>
    <x v="2"/>
    <x v="3"/>
    <x v="0"/>
    <x v="0"/>
    <x v="4"/>
    <x v="0"/>
    <x v="341"/>
    <x v="0"/>
    <x v="0"/>
    <x v="19"/>
    <x v="1"/>
    <x v="6"/>
    <x v="1"/>
    <x v="15"/>
    <x v="19"/>
    <x v="17"/>
    <x v="271"/>
    <x v="1"/>
    <x v="1"/>
    <x v="1"/>
    <x v="1"/>
    <x v="1"/>
    <x v="1"/>
    <m/>
    <m/>
    <x v="1"/>
    <x v="1"/>
    <x v="2"/>
    <x v="1"/>
    <x v="142"/>
  </r>
  <r>
    <x v="1"/>
    <x v="476"/>
    <x v="4"/>
    <x v="0"/>
    <x v="0"/>
    <x v="1"/>
    <x v="0"/>
    <x v="0"/>
    <x v="0"/>
    <x v="3"/>
    <x v="5"/>
    <x v="342"/>
    <x v="78"/>
    <x v="0"/>
    <x v="1"/>
    <x v="0"/>
    <x v="2"/>
    <x v="3"/>
    <x v="0"/>
    <x v="0"/>
    <x v="4"/>
    <x v="0"/>
    <x v="342"/>
    <x v="0"/>
    <x v="0"/>
    <x v="19"/>
    <x v="1"/>
    <x v="6"/>
    <x v="1"/>
    <x v="15"/>
    <x v="19"/>
    <x v="17"/>
    <x v="272"/>
    <x v="1"/>
    <x v="1"/>
    <x v="1"/>
    <x v="1"/>
    <x v="1"/>
    <x v="1"/>
    <m/>
    <m/>
    <x v="1"/>
    <x v="1"/>
    <x v="3"/>
    <x v="1"/>
    <x v="78"/>
  </r>
  <r>
    <x v="1"/>
    <x v="477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78"/>
    <x v="4"/>
    <x v="1"/>
    <x v="1"/>
    <x v="0"/>
    <x v="0"/>
    <x v="0"/>
    <x v="0"/>
    <x v="3"/>
    <x v="5"/>
    <x v="343"/>
    <x v="141"/>
    <x v="0"/>
    <x v="0"/>
    <x v="0"/>
    <x v="0"/>
    <x v="0"/>
    <x v="4"/>
    <x v="0"/>
    <x v="7"/>
    <x v="2"/>
    <x v="343"/>
    <x v="0"/>
    <x v="0"/>
    <x v="19"/>
    <x v="1"/>
    <x v="6"/>
    <x v="1"/>
    <x v="7"/>
    <x v="19"/>
    <x v="17"/>
    <x v="273"/>
    <x v="1"/>
    <x v="1"/>
    <x v="1"/>
    <x v="1"/>
    <x v="1"/>
    <x v="1"/>
    <n v="1.98"/>
    <s v="R00"/>
    <x v="1"/>
    <x v="1"/>
    <x v="1"/>
    <x v="1"/>
    <x v="141"/>
  </r>
  <r>
    <x v="1"/>
    <x v="479"/>
    <x v="4"/>
    <x v="1"/>
    <x v="1"/>
    <x v="0"/>
    <x v="0"/>
    <x v="0"/>
    <x v="0"/>
    <x v="3"/>
    <x v="5"/>
    <x v="344"/>
    <x v="142"/>
    <x v="0"/>
    <x v="0"/>
    <x v="0"/>
    <x v="0"/>
    <x v="0"/>
    <x v="4"/>
    <x v="0"/>
    <x v="7"/>
    <x v="2"/>
    <x v="344"/>
    <x v="0"/>
    <x v="0"/>
    <x v="19"/>
    <x v="1"/>
    <x v="6"/>
    <x v="1"/>
    <x v="7"/>
    <x v="19"/>
    <x v="17"/>
    <x v="274"/>
    <x v="1"/>
    <x v="1"/>
    <x v="1"/>
    <x v="1"/>
    <x v="1"/>
    <x v="1"/>
    <n v="1.98"/>
    <s v="R00"/>
    <x v="1"/>
    <x v="1"/>
    <x v="2"/>
    <x v="1"/>
    <x v="142"/>
  </r>
  <r>
    <x v="1"/>
    <x v="480"/>
    <x v="4"/>
    <x v="1"/>
    <x v="1"/>
    <x v="0"/>
    <x v="0"/>
    <x v="0"/>
    <x v="0"/>
    <x v="3"/>
    <x v="5"/>
    <x v="345"/>
    <x v="78"/>
    <x v="0"/>
    <x v="0"/>
    <x v="0"/>
    <x v="0"/>
    <x v="0"/>
    <x v="4"/>
    <x v="0"/>
    <x v="7"/>
    <x v="2"/>
    <x v="345"/>
    <x v="0"/>
    <x v="0"/>
    <x v="19"/>
    <x v="1"/>
    <x v="6"/>
    <x v="1"/>
    <x v="7"/>
    <x v="19"/>
    <x v="17"/>
    <x v="275"/>
    <x v="1"/>
    <x v="1"/>
    <x v="1"/>
    <x v="1"/>
    <x v="1"/>
    <x v="1"/>
    <n v="1.98"/>
    <s v="R00"/>
    <x v="1"/>
    <x v="1"/>
    <x v="3"/>
    <x v="1"/>
    <x v="78"/>
  </r>
  <r>
    <x v="1"/>
    <x v="481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82"/>
    <x v="4"/>
    <x v="1"/>
    <x v="1"/>
    <x v="0"/>
    <x v="1"/>
    <x v="0"/>
    <x v="0"/>
    <x v="3"/>
    <x v="5"/>
    <x v="346"/>
    <x v="141"/>
    <x v="0"/>
    <x v="0"/>
    <x v="0"/>
    <x v="0"/>
    <x v="0"/>
    <x v="5"/>
    <x v="0"/>
    <x v="0"/>
    <x v="0"/>
    <x v="346"/>
    <x v="0"/>
    <x v="0"/>
    <x v="11"/>
    <x v="1"/>
    <x v="6"/>
    <x v="1"/>
    <x v="7"/>
    <x v="19"/>
    <x v="17"/>
    <x v="276"/>
    <x v="1"/>
    <x v="1"/>
    <x v="1"/>
    <x v="1"/>
    <x v="1"/>
    <x v="1"/>
    <n v="1.98"/>
    <s v="R00"/>
    <x v="1"/>
    <x v="1"/>
    <x v="1"/>
    <x v="1"/>
    <x v="141"/>
  </r>
  <r>
    <x v="1"/>
    <x v="483"/>
    <x v="4"/>
    <x v="1"/>
    <x v="1"/>
    <x v="0"/>
    <x v="1"/>
    <x v="0"/>
    <x v="0"/>
    <x v="3"/>
    <x v="5"/>
    <x v="347"/>
    <x v="142"/>
    <x v="0"/>
    <x v="0"/>
    <x v="0"/>
    <x v="0"/>
    <x v="0"/>
    <x v="5"/>
    <x v="0"/>
    <x v="0"/>
    <x v="0"/>
    <x v="347"/>
    <x v="0"/>
    <x v="0"/>
    <x v="11"/>
    <x v="1"/>
    <x v="6"/>
    <x v="1"/>
    <x v="7"/>
    <x v="19"/>
    <x v="17"/>
    <x v="277"/>
    <x v="1"/>
    <x v="1"/>
    <x v="1"/>
    <x v="1"/>
    <x v="1"/>
    <x v="1"/>
    <n v="1.98"/>
    <s v="R00"/>
    <x v="1"/>
    <x v="1"/>
    <x v="2"/>
    <x v="1"/>
    <x v="142"/>
  </r>
  <r>
    <x v="1"/>
    <x v="484"/>
    <x v="4"/>
    <x v="1"/>
    <x v="1"/>
    <x v="0"/>
    <x v="1"/>
    <x v="0"/>
    <x v="0"/>
    <x v="3"/>
    <x v="5"/>
    <x v="348"/>
    <x v="78"/>
    <x v="0"/>
    <x v="0"/>
    <x v="0"/>
    <x v="0"/>
    <x v="0"/>
    <x v="5"/>
    <x v="0"/>
    <x v="0"/>
    <x v="0"/>
    <x v="348"/>
    <x v="0"/>
    <x v="0"/>
    <x v="11"/>
    <x v="1"/>
    <x v="6"/>
    <x v="1"/>
    <x v="7"/>
    <x v="19"/>
    <x v="17"/>
    <x v="278"/>
    <x v="1"/>
    <x v="1"/>
    <x v="1"/>
    <x v="1"/>
    <x v="1"/>
    <x v="1"/>
    <n v="1.98"/>
    <s v="R00"/>
    <x v="1"/>
    <x v="1"/>
    <x v="3"/>
    <x v="1"/>
    <x v="78"/>
  </r>
  <r>
    <x v="1"/>
    <x v="485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86"/>
    <x v="4"/>
    <x v="1"/>
    <x v="0"/>
    <x v="0"/>
    <x v="0"/>
    <x v="0"/>
    <x v="0"/>
    <x v="3"/>
    <x v="5"/>
    <x v="349"/>
    <x v="141"/>
    <x v="0"/>
    <x v="0"/>
    <x v="0"/>
    <x v="3"/>
    <x v="0"/>
    <x v="3"/>
    <x v="1"/>
    <x v="5"/>
    <x v="3"/>
    <x v="349"/>
    <x v="0"/>
    <x v="0"/>
    <x v="19"/>
    <x v="1"/>
    <x v="6"/>
    <x v="1"/>
    <x v="15"/>
    <x v="19"/>
    <x v="17"/>
    <x v="279"/>
    <x v="1"/>
    <x v="1"/>
    <x v="1"/>
    <x v="1"/>
    <x v="1"/>
    <x v="1"/>
    <m/>
    <m/>
    <x v="1"/>
    <x v="1"/>
    <x v="1"/>
    <x v="1"/>
    <x v="141"/>
  </r>
  <r>
    <x v="1"/>
    <x v="487"/>
    <x v="4"/>
    <x v="1"/>
    <x v="0"/>
    <x v="0"/>
    <x v="0"/>
    <x v="0"/>
    <x v="0"/>
    <x v="3"/>
    <x v="5"/>
    <x v="350"/>
    <x v="142"/>
    <x v="0"/>
    <x v="0"/>
    <x v="0"/>
    <x v="3"/>
    <x v="0"/>
    <x v="3"/>
    <x v="1"/>
    <x v="5"/>
    <x v="3"/>
    <x v="350"/>
    <x v="0"/>
    <x v="0"/>
    <x v="19"/>
    <x v="1"/>
    <x v="6"/>
    <x v="1"/>
    <x v="15"/>
    <x v="19"/>
    <x v="17"/>
    <x v="280"/>
    <x v="1"/>
    <x v="1"/>
    <x v="1"/>
    <x v="1"/>
    <x v="1"/>
    <x v="1"/>
    <m/>
    <m/>
    <x v="1"/>
    <x v="1"/>
    <x v="2"/>
    <x v="1"/>
    <x v="142"/>
  </r>
  <r>
    <x v="1"/>
    <x v="488"/>
    <x v="4"/>
    <x v="1"/>
    <x v="0"/>
    <x v="0"/>
    <x v="0"/>
    <x v="0"/>
    <x v="0"/>
    <x v="3"/>
    <x v="5"/>
    <x v="351"/>
    <x v="78"/>
    <x v="0"/>
    <x v="0"/>
    <x v="0"/>
    <x v="3"/>
    <x v="0"/>
    <x v="3"/>
    <x v="1"/>
    <x v="5"/>
    <x v="3"/>
    <x v="351"/>
    <x v="0"/>
    <x v="0"/>
    <x v="19"/>
    <x v="1"/>
    <x v="6"/>
    <x v="1"/>
    <x v="15"/>
    <x v="19"/>
    <x v="17"/>
    <x v="281"/>
    <x v="1"/>
    <x v="1"/>
    <x v="1"/>
    <x v="1"/>
    <x v="1"/>
    <x v="1"/>
    <m/>
    <m/>
    <x v="1"/>
    <x v="1"/>
    <x v="3"/>
    <x v="1"/>
    <x v="78"/>
  </r>
  <r>
    <x v="1"/>
    <x v="489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490"/>
    <x v="4"/>
    <x v="1"/>
    <x v="1"/>
    <x v="1"/>
    <x v="0"/>
    <x v="0"/>
    <x v="0"/>
    <x v="3"/>
    <x v="5"/>
    <x v="352"/>
    <x v="141"/>
    <x v="0"/>
    <x v="0"/>
    <x v="0"/>
    <x v="0"/>
    <x v="0"/>
    <x v="0"/>
    <x v="0"/>
    <x v="6"/>
    <x v="0"/>
    <x v="352"/>
    <x v="0"/>
    <x v="0"/>
    <x v="19"/>
    <x v="1"/>
    <x v="6"/>
    <x v="1"/>
    <x v="7"/>
    <x v="20"/>
    <x v="20"/>
    <x v="282"/>
    <x v="1"/>
    <x v="1"/>
    <x v="1"/>
    <x v="1"/>
    <x v="1"/>
    <x v="1"/>
    <m/>
    <m/>
    <x v="1"/>
    <x v="1"/>
    <x v="1"/>
    <x v="1"/>
    <x v="141"/>
  </r>
  <r>
    <x v="1"/>
    <x v="491"/>
    <x v="4"/>
    <x v="1"/>
    <x v="1"/>
    <x v="1"/>
    <x v="0"/>
    <x v="0"/>
    <x v="0"/>
    <x v="3"/>
    <x v="5"/>
    <x v="353"/>
    <x v="142"/>
    <x v="0"/>
    <x v="0"/>
    <x v="0"/>
    <x v="0"/>
    <x v="0"/>
    <x v="0"/>
    <x v="0"/>
    <x v="6"/>
    <x v="0"/>
    <x v="353"/>
    <x v="0"/>
    <x v="0"/>
    <x v="19"/>
    <x v="1"/>
    <x v="6"/>
    <x v="1"/>
    <x v="7"/>
    <x v="20"/>
    <x v="20"/>
    <x v="283"/>
    <x v="1"/>
    <x v="1"/>
    <x v="1"/>
    <x v="1"/>
    <x v="1"/>
    <x v="1"/>
    <m/>
    <m/>
    <x v="1"/>
    <x v="1"/>
    <x v="2"/>
    <x v="1"/>
    <x v="142"/>
  </r>
  <r>
    <x v="1"/>
    <x v="492"/>
    <x v="4"/>
    <x v="1"/>
    <x v="1"/>
    <x v="1"/>
    <x v="0"/>
    <x v="0"/>
    <x v="0"/>
    <x v="3"/>
    <x v="5"/>
    <x v="354"/>
    <x v="78"/>
    <x v="0"/>
    <x v="0"/>
    <x v="0"/>
    <x v="0"/>
    <x v="0"/>
    <x v="0"/>
    <x v="0"/>
    <x v="6"/>
    <x v="0"/>
    <x v="354"/>
    <x v="0"/>
    <x v="0"/>
    <x v="19"/>
    <x v="1"/>
    <x v="6"/>
    <x v="1"/>
    <x v="7"/>
    <x v="20"/>
    <x v="20"/>
    <x v="284"/>
    <x v="1"/>
    <x v="1"/>
    <x v="1"/>
    <x v="1"/>
    <x v="1"/>
    <x v="1"/>
    <m/>
    <m/>
    <x v="1"/>
    <x v="1"/>
    <x v="3"/>
    <x v="1"/>
    <x v="78"/>
  </r>
  <r>
    <x v="1"/>
    <x v="493"/>
    <x v="4"/>
    <x v="1"/>
    <x v="1"/>
    <x v="1"/>
    <x v="1"/>
    <x v="0"/>
    <x v="0"/>
    <x v="40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94"/>
    <x v="4"/>
    <x v="0"/>
    <x v="0"/>
    <x v="0"/>
    <x v="0"/>
    <x v="0"/>
    <x v="0"/>
    <x v="3"/>
    <x v="36"/>
    <x v="355"/>
    <x v="143"/>
    <x v="0"/>
    <x v="1"/>
    <x v="0"/>
    <x v="1"/>
    <x v="4"/>
    <x v="1"/>
    <x v="2"/>
    <x v="27"/>
    <x v="1"/>
    <x v="355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43"/>
  </r>
  <r>
    <x v="1"/>
    <x v="495"/>
    <x v="4"/>
    <x v="0"/>
    <x v="0"/>
    <x v="0"/>
    <x v="0"/>
    <x v="0"/>
    <x v="0"/>
    <x v="3"/>
    <x v="36"/>
    <x v="356"/>
    <x v="144"/>
    <x v="0"/>
    <x v="1"/>
    <x v="0"/>
    <x v="1"/>
    <x v="4"/>
    <x v="1"/>
    <x v="2"/>
    <x v="27"/>
    <x v="1"/>
    <x v="356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44"/>
  </r>
  <r>
    <x v="1"/>
    <x v="496"/>
    <x v="4"/>
    <x v="0"/>
    <x v="0"/>
    <x v="0"/>
    <x v="0"/>
    <x v="0"/>
    <x v="0"/>
    <x v="3"/>
    <x v="36"/>
    <x v="357"/>
    <x v="145"/>
    <x v="0"/>
    <x v="1"/>
    <x v="0"/>
    <x v="1"/>
    <x v="4"/>
    <x v="1"/>
    <x v="2"/>
    <x v="27"/>
    <x v="1"/>
    <x v="357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45"/>
  </r>
  <r>
    <x v="1"/>
    <x v="497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498"/>
    <x v="4"/>
    <x v="0"/>
    <x v="0"/>
    <x v="0"/>
    <x v="0"/>
    <x v="0"/>
    <x v="0"/>
    <x v="33"/>
    <x v="37"/>
    <x v="358"/>
    <x v="146"/>
    <x v="0"/>
    <x v="1"/>
    <x v="0"/>
    <x v="1"/>
    <x v="4"/>
    <x v="1"/>
    <x v="2"/>
    <x v="27"/>
    <x v="1"/>
    <x v="358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46"/>
  </r>
  <r>
    <x v="1"/>
    <x v="499"/>
    <x v="4"/>
    <x v="0"/>
    <x v="0"/>
    <x v="0"/>
    <x v="0"/>
    <x v="0"/>
    <x v="0"/>
    <x v="3"/>
    <x v="37"/>
    <x v="359"/>
    <x v="52"/>
    <x v="0"/>
    <x v="1"/>
    <x v="0"/>
    <x v="1"/>
    <x v="4"/>
    <x v="1"/>
    <x v="2"/>
    <x v="27"/>
    <x v="1"/>
    <x v="359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2"/>
  </r>
  <r>
    <x v="1"/>
    <x v="500"/>
    <x v="4"/>
    <x v="0"/>
    <x v="0"/>
    <x v="0"/>
    <x v="0"/>
    <x v="0"/>
    <x v="0"/>
    <x v="3"/>
    <x v="37"/>
    <x v="360"/>
    <x v="97"/>
    <x v="0"/>
    <x v="1"/>
    <x v="0"/>
    <x v="1"/>
    <x v="4"/>
    <x v="1"/>
    <x v="2"/>
    <x v="27"/>
    <x v="1"/>
    <x v="360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97"/>
  </r>
  <r>
    <x v="1"/>
    <x v="501"/>
    <x v="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02"/>
    <x v="4"/>
    <x v="0"/>
    <x v="0"/>
    <x v="0"/>
    <x v="0"/>
    <x v="0"/>
    <x v="0"/>
    <x v="37"/>
    <x v="38"/>
    <x v="361"/>
    <x v="146"/>
    <x v="0"/>
    <x v="1"/>
    <x v="0"/>
    <x v="1"/>
    <x v="4"/>
    <x v="1"/>
    <x v="2"/>
    <x v="27"/>
    <x v="1"/>
    <x v="361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46"/>
  </r>
  <r>
    <x v="1"/>
    <x v="503"/>
    <x v="4"/>
    <x v="0"/>
    <x v="0"/>
    <x v="0"/>
    <x v="0"/>
    <x v="0"/>
    <x v="0"/>
    <x v="3"/>
    <x v="38"/>
    <x v="362"/>
    <x v="52"/>
    <x v="0"/>
    <x v="1"/>
    <x v="0"/>
    <x v="1"/>
    <x v="4"/>
    <x v="1"/>
    <x v="2"/>
    <x v="27"/>
    <x v="1"/>
    <x v="362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2"/>
  </r>
  <r>
    <x v="1"/>
    <x v="504"/>
    <x v="4"/>
    <x v="0"/>
    <x v="0"/>
    <x v="0"/>
    <x v="0"/>
    <x v="0"/>
    <x v="0"/>
    <x v="3"/>
    <x v="38"/>
    <x v="363"/>
    <x v="97"/>
    <x v="0"/>
    <x v="1"/>
    <x v="0"/>
    <x v="1"/>
    <x v="4"/>
    <x v="1"/>
    <x v="2"/>
    <x v="27"/>
    <x v="1"/>
    <x v="363"/>
    <x v="0"/>
    <x v="0"/>
    <x v="2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97"/>
  </r>
  <r>
    <x v="1"/>
    <x v="505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06"/>
    <x v="4"/>
    <x v="1"/>
    <x v="1"/>
    <x v="0"/>
    <x v="0"/>
    <x v="0"/>
    <x v="0"/>
    <x v="3"/>
    <x v="24"/>
    <x v="364"/>
    <x v="1"/>
    <x v="0"/>
    <x v="0"/>
    <x v="0"/>
    <x v="0"/>
    <x v="0"/>
    <x v="6"/>
    <x v="0"/>
    <x v="16"/>
    <x v="0"/>
    <x v="364"/>
    <x v="0"/>
    <x v="0"/>
    <x v="20"/>
    <x v="1"/>
    <x v="4"/>
    <x v="1"/>
    <x v="16"/>
    <x v="7"/>
    <x v="7"/>
    <x v="285"/>
    <x v="6"/>
    <x v="1"/>
    <x v="1"/>
    <x v="1"/>
    <x v="1"/>
    <x v="1"/>
    <n v="0.82"/>
    <s v="R00"/>
    <x v="1"/>
    <x v="1"/>
    <x v="1"/>
    <x v="1"/>
    <x v="1"/>
  </r>
  <r>
    <x v="1"/>
    <x v="507"/>
    <x v="4"/>
    <x v="1"/>
    <x v="1"/>
    <x v="0"/>
    <x v="0"/>
    <x v="0"/>
    <x v="0"/>
    <x v="3"/>
    <x v="24"/>
    <x v="365"/>
    <x v="120"/>
    <x v="0"/>
    <x v="0"/>
    <x v="0"/>
    <x v="0"/>
    <x v="0"/>
    <x v="6"/>
    <x v="0"/>
    <x v="16"/>
    <x v="0"/>
    <x v="365"/>
    <x v="0"/>
    <x v="0"/>
    <x v="20"/>
    <x v="1"/>
    <x v="4"/>
    <x v="1"/>
    <x v="16"/>
    <x v="7"/>
    <x v="7"/>
    <x v="286"/>
    <x v="6"/>
    <x v="1"/>
    <x v="1"/>
    <x v="1"/>
    <x v="1"/>
    <x v="1"/>
    <n v="0.82"/>
    <s v="R00"/>
    <x v="1"/>
    <x v="1"/>
    <x v="2"/>
    <x v="1"/>
    <x v="120"/>
  </r>
  <r>
    <x v="1"/>
    <x v="508"/>
    <x v="4"/>
    <x v="1"/>
    <x v="1"/>
    <x v="0"/>
    <x v="0"/>
    <x v="0"/>
    <x v="0"/>
    <x v="3"/>
    <x v="24"/>
    <x v="366"/>
    <x v="147"/>
    <x v="0"/>
    <x v="0"/>
    <x v="0"/>
    <x v="0"/>
    <x v="0"/>
    <x v="6"/>
    <x v="0"/>
    <x v="16"/>
    <x v="0"/>
    <x v="366"/>
    <x v="0"/>
    <x v="0"/>
    <x v="20"/>
    <x v="1"/>
    <x v="4"/>
    <x v="1"/>
    <x v="16"/>
    <x v="7"/>
    <x v="7"/>
    <x v="287"/>
    <x v="6"/>
    <x v="1"/>
    <x v="1"/>
    <x v="1"/>
    <x v="1"/>
    <x v="1"/>
    <n v="0.82"/>
    <s v="R00"/>
    <x v="1"/>
    <x v="1"/>
    <x v="3"/>
    <x v="1"/>
    <x v="147"/>
  </r>
  <r>
    <x v="1"/>
    <x v="509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10"/>
    <x v="4"/>
    <x v="0"/>
    <x v="1"/>
    <x v="1"/>
    <x v="1"/>
    <x v="0"/>
    <x v="0"/>
    <x v="3"/>
    <x v="24"/>
    <x v="367"/>
    <x v="148"/>
    <x v="0"/>
    <x v="1"/>
    <x v="0"/>
    <x v="0"/>
    <x v="0"/>
    <x v="0"/>
    <x v="0"/>
    <x v="0"/>
    <x v="0"/>
    <x v="367"/>
    <x v="0"/>
    <x v="0"/>
    <x v="21"/>
    <x v="1"/>
    <x v="4"/>
    <x v="1"/>
    <x v="16"/>
    <x v="7"/>
    <x v="7"/>
    <x v="288"/>
    <x v="6"/>
    <x v="1"/>
    <x v="1"/>
    <x v="1"/>
    <x v="1"/>
    <x v="1"/>
    <m/>
    <m/>
    <x v="1"/>
    <x v="1"/>
    <x v="1"/>
    <x v="1"/>
    <x v="148"/>
  </r>
  <r>
    <x v="1"/>
    <x v="511"/>
    <x v="4"/>
    <x v="0"/>
    <x v="1"/>
    <x v="1"/>
    <x v="1"/>
    <x v="0"/>
    <x v="0"/>
    <x v="3"/>
    <x v="24"/>
    <x v="368"/>
    <x v="149"/>
    <x v="0"/>
    <x v="1"/>
    <x v="0"/>
    <x v="0"/>
    <x v="0"/>
    <x v="0"/>
    <x v="0"/>
    <x v="0"/>
    <x v="0"/>
    <x v="368"/>
    <x v="0"/>
    <x v="0"/>
    <x v="21"/>
    <x v="1"/>
    <x v="4"/>
    <x v="1"/>
    <x v="16"/>
    <x v="7"/>
    <x v="7"/>
    <x v="289"/>
    <x v="6"/>
    <x v="1"/>
    <x v="1"/>
    <x v="1"/>
    <x v="1"/>
    <x v="1"/>
    <m/>
    <m/>
    <x v="1"/>
    <x v="1"/>
    <x v="2"/>
    <x v="1"/>
    <x v="149"/>
  </r>
  <r>
    <x v="1"/>
    <x v="512"/>
    <x v="4"/>
    <x v="0"/>
    <x v="1"/>
    <x v="1"/>
    <x v="1"/>
    <x v="0"/>
    <x v="0"/>
    <x v="3"/>
    <x v="24"/>
    <x v="369"/>
    <x v="63"/>
    <x v="0"/>
    <x v="1"/>
    <x v="0"/>
    <x v="0"/>
    <x v="0"/>
    <x v="0"/>
    <x v="0"/>
    <x v="0"/>
    <x v="0"/>
    <x v="369"/>
    <x v="0"/>
    <x v="0"/>
    <x v="21"/>
    <x v="1"/>
    <x v="4"/>
    <x v="1"/>
    <x v="16"/>
    <x v="7"/>
    <x v="7"/>
    <x v="290"/>
    <x v="6"/>
    <x v="1"/>
    <x v="1"/>
    <x v="1"/>
    <x v="1"/>
    <x v="1"/>
    <m/>
    <m/>
    <x v="1"/>
    <x v="1"/>
    <x v="3"/>
    <x v="1"/>
    <x v="63"/>
  </r>
  <r>
    <x v="1"/>
    <x v="513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14"/>
    <x v="4"/>
    <x v="0"/>
    <x v="1"/>
    <x v="1"/>
    <x v="1"/>
    <x v="0"/>
    <x v="0"/>
    <x v="3"/>
    <x v="24"/>
    <x v="370"/>
    <x v="1"/>
    <x v="0"/>
    <x v="1"/>
    <x v="0"/>
    <x v="0"/>
    <x v="0"/>
    <x v="0"/>
    <x v="0"/>
    <x v="0"/>
    <x v="0"/>
    <x v="370"/>
    <x v="0"/>
    <x v="0"/>
    <x v="20"/>
    <x v="1"/>
    <x v="4"/>
    <x v="1"/>
    <x v="16"/>
    <x v="7"/>
    <x v="7"/>
    <x v="291"/>
    <x v="6"/>
    <x v="1"/>
    <x v="1"/>
    <x v="1"/>
    <x v="1"/>
    <x v="1"/>
    <m/>
    <m/>
    <x v="1"/>
    <x v="1"/>
    <x v="1"/>
    <x v="1"/>
    <x v="1"/>
  </r>
  <r>
    <x v="1"/>
    <x v="515"/>
    <x v="4"/>
    <x v="0"/>
    <x v="1"/>
    <x v="1"/>
    <x v="1"/>
    <x v="0"/>
    <x v="0"/>
    <x v="3"/>
    <x v="24"/>
    <x v="371"/>
    <x v="120"/>
    <x v="0"/>
    <x v="1"/>
    <x v="0"/>
    <x v="0"/>
    <x v="0"/>
    <x v="0"/>
    <x v="0"/>
    <x v="0"/>
    <x v="0"/>
    <x v="371"/>
    <x v="0"/>
    <x v="0"/>
    <x v="20"/>
    <x v="1"/>
    <x v="4"/>
    <x v="1"/>
    <x v="16"/>
    <x v="7"/>
    <x v="7"/>
    <x v="292"/>
    <x v="6"/>
    <x v="1"/>
    <x v="1"/>
    <x v="1"/>
    <x v="1"/>
    <x v="1"/>
    <m/>
    <m/>
    <x v="1"/>
    <x v="1"/>
    <x v="2"/>
    <x v="1"/>
    <x v="120"/>
  </r>
  <r>
    <x v="1"/>
    <x v="516"/>
    <x v="4"/>
    <x v="0"/>
    <x v="1"/>
    <x v="1"/>
    <x v="1"/>
    <x v="0"/>
    <x v="0"/>
    <x v="3"/>
    <x v="24"/>
    <x v="372"/>
    <x v="147"/>
    <x v="0"/>
    <x v="1"/>
    <x v="0"/>
    <x v="0"/>
    <x v="0"/>
    <x v="0"/>
    <x v="0"/>
    <x v="0"/>
    <x v="0"/>
    <x v="372"/>
    <x v="0"/>
    <x v="0"/>
    <x v="20"/>
    <x v="1"/>
    <x v="4"/>
    <x v="1"/>
    <x v="16"/>
    <x v="7"/>
    <x v="7"/>
    <x v="293"/>
    <x v="6"/>
    <x v="1"/>
    <x v="1"/>
    <x v="1"/>
    <x v="1"/>
    <x v="1"/>
    <m/>
    <m/>
    <x v="1"/>
    <x v="1"/>
    <x v="3"/>
    <x v="1"/>
    <x v="147"/>
  </r>
  <r>
    <x v="1"/>
    <x v="517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18"/>
    <x v="4"/>
    <x v="1"/>
    <x v="1"/>
    <x v="0"/>
    <x v="0"/>
    <x v="0"/>
    <x v="0"/>
    <x v="3"/>
    <x v="25"/>
    <x v="373"/>
    <x v="148"/>
    <x v="2"/>
    <x v="0"/>
    <x v="0"/>
    <x v="0"/>
    <x v="0"/>
    <x v="1"/>
    <x v="0"/>
    <x v="22"/>
    <x v="2"/>
    <x v="373"/>
    <x v="0"/>
    <x v="0"/>
    <x v="21"/>
    <x v="1"/>
    <x v="8"/>
    <x v="1"/>
    <x v="17"/>
    <x v="21"/>
    <x v="18"/>
    <x v="294"/>
    <x v="17"/>
    <x v="14"/>
    <x v="16"/>
    <x v="1"/>
    <x v="1"/>
    <x v="1"/>
    <n v="0.61"/>
    <s v="R00"/>
    <x v="1"/>
    <x v="1"/>
    <x v="1"/>
    <x v="1"/>
    <x v="148"/>
  </r>
  <r>
    <x v="1"/>
    <x v="519"/>
    <x v="4"/>
    <x v="1"/>
    <x v="1"/>
    <x v="0"/>
    <x v="0"/>
    <x v="0"/>
    <x v="0"/>
    <x v="3"/>
    <x v="25"/>
    <x v="374"/>
    <x v="149"/>
    <x v="2"/>
    <x v="0"/>
    <x v="0"/>
    <x v="0"/>
    <x v="0"/>
    <x v="1"/>
    <x v="0"/>
    <x v="22"/>
    <x v="2"/>
    <x v="374"/>
    <x v="0"/>
    <x v="0"/>
    <x v="21"/>
    <x v="1"/>
    <x v="8"/>
    <x v="1"/>
    <x v="17"/>
    <x v="21"/>
    <x v="18"/>
    <x v="295"/>
    <x v="17"/>
    <x v="14"/>
    <x v="16"/>
    <x v="1"/>
    <x v="1"/>
    <x v="1"/>
    <n v="0.61"/>
    <s v="R00"/>
    <x v="1"/>
    <x v="1"/>
    <x v="2"/>
    <x v="1"/>
    <x v="149"/>
  </r>
  <r>
    <x v="1"/>
    <x v="520"/>
    <x v="4"/>
    <x v="1"/>
    <x v="1"/>
    <x v="0"/>
    <x v="0"/>
    <x v="0"/>
    <x v="0"/>
    <x v="3"/>
    <x v="25"/>
    <x v="375"/>
    <x v="63"/>
    <x v="2"/>
    <x v="0"/>
    <x v="0"/>
    <x v="0"/>
    <x v="0"/>
    <x v="1"/>
    <x v="0"/>
    <x v="22"/>
    <x v="2"/>
    <x v="375"/>
    <x v="0"/>
    <x v="0"/>
    <x v="21"/>
    <x v="1"/>
    <x v="8"/>
    <x v="1"/>
    <x v="17"/>
    <x v="21"/>
    <x v="18"/>
    <x v="296"/>
    <x v="17"/>
    <x v="14"/>
    <x v="16"/>
    <x v="1"/>
    <x v="1"/>
    <x v="1"/>
    <n v="0.61"/>
    <s v="R00"/>
    <x v="1"/>
    <x v="1"/>
    <x v="3"/>
    <x v="1"/>
    <x v="63"/>
  </r>
  <r>
    <x v="1"/>
    <x v="521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22"/>
    <x v="4"/>
    <x v="1"/>
    <x v="0"/>
    <x v="1"/>
    <x v="1"/>
    <x v="0"/>
    <x v="0"/>
    <x v="3"/>
    <x v="25"/>
    <x v="376"/>
    <x v="148"/>
    <x v="0"/>
    <x v="0"/>
    <x v="0"/>
    <x v="4"/>
    <x v="0"/>
    <x v="0"/>
    <x v="0"/>
    <x v="0"/>
    <x v="0"/>
    <x v="376"/>
    <x v="0"/>
    <x v="0"/>
    <x v="21"/>
    <x v="1"/>
    <x v="8"/>
    <x v="1"/>
    <x v="10"/>
    <x v="21"/>
    <x v="18"/>
    <x v="297"/>
    <x v="17"/>
    <x v="14"/>
    <x v="16"/>
    <x v="1"/>
    <x v="1"/>
    <x v="1"/>
    <m/>
    <m/>
    <x v="1"/>
    <x v="1"/>
    <x v="1"/>
    <x v="1"/>
    <x v="148"/>
  </r>
  <r>
    <x v="1"/>
    <x v="523"/>
    <x v="4"/>
    <x v="1"/>
    <x v="0"/>
    <x v="1"/>
    <x v="1"/>
    <x v="0"/>
    <x v="0"/>
    <x v="3"/>
    <x v="25"/>
    <x v="377"/>
    <x v="149"/>
    <x v="0"/>
    <x v="0"/>
    <x v="0"/>
    <x v="4"/>
    <x v="0"/>
    <x v="0"/>
    <x v="0"/>
    <x v="0"/>
    <x v="0"/>
    <x v="377"/>
    <x v="0"/>
    <x v="0"/>
    <x v="21"/>
    <x v="1"/>
    <x v="8"/>
    <x v="1"/>
    <x v="10"/>
    <x v="21"/>
    <x v="18"/>
    <x v="298"/>
    <x v="17"/>
    <x v="14"/>
    <x v="16"/>
    <x v="1"/>
    <x v="1"/>
    <x v="1"/>
    <m/>
    <m/>
    <x v="1"/>
    <x v="1"/>
    <x v="2"/>
    <x v="1"/>
    <x v="149"/>
  </r>
  <r>
    <x v="1"/>
    <x v="524"/>
    <x v="4"/>
    <x v="1"/>
    <x v="0"/>
    <x v="1"/>
    <x v="1"/>
    <x v="0"/>
    <x v="0"/>
    <x v="3"/>
    <x v="25"/>
    <x v="378"/>
    <x v="63"/>
    <x v="0"/>
    <x v="0"/>
    <x v="0"/>
    <x v="4"/>
    <x v="0"/>
    <x v="0"/>
    <x v="0"/>
    <x v="0"/>
    <x v="0"/>
    <x v="378"/>
    <x v="0"/>
    <x v="0"/>
    <x v="21"/>
    <x v="1"/>
    <x v="8"/>
    <x v="1"/>
    <x v="10"/>
    <x v="21"/>
    <x v="18"/>
    <x v="299"/>
    <x v="17"/>
    <x v="14"/>
    <x v="16"/>
    <x v="1"/>
    <x v="1"/>
    <x v="1"/>
    <m/>
    <m/>
    <x v="1"/>
    <x v="1"/>
    <x v="3"/>
    <x v="1"/>
    <x v="63"/>
  </r>
  <r>
    <x v="1"/>
    <x v="525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26"/>
    <x v="4"/>
    <x v="0"/>
    <x v="0"/>
    <x v="0"/>
    <x v="0"/>
    <x v="0"/>
    <x v="0"/>
    <x v="36"/>
    <x v="39"/>
    <x v="379"/>
    <x v="150"/>
    <x v="0"/>
    <x v="1"/>
    <x v="0"/>
    <x v="4"/>
    <x v="0"/>
    <x v="6"/>
    <x v="0"/>
    <x v="28"/>
    <x v="0"/>
    <x v="379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50"/>
  </r>
  <r>
    <x v="1"/>
    <x v="527"/>
    <x v="4"/>
    <x v="0"/>
    <x v="0"/>
    <x v="0"/>
    <x v="0"/>
    <x v="0"/>
    <x v="0"/>
    <x v="3"/>
    <x v="39"/>
    <x v="380"/>
    <x v="151"/>
    <x v="0"/>
    <x v="1"/>
    <x v="0"/>
    <x v="4"/>
    <x v="0"/>
    <x v="6"/>
    <x v="0"/>
    <x v="28"/>
    <x v="0"/>
    <x v="380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51"/>
  </r>
  <r>
    <x v="1"/>
    <x v="528"/>
    <x v="4"/>
    <x v="0"/>
    <x v="0"/>
    <x v="0"/>
    <x v="0"/>
    <x v="0"/>
    <x v="0"/>
    <x v="3"/>
    <x v="39"/>
    <x v="381"/>
    <x v="152"/>
    <x v="0"/>
    <x v="1"/>
    <x v="0"/>
    <x v="4"/>
    <x v="0"/>
    <x v="6"/>
    <x v="0"/>
    <x v="28"/>
    <x v="0"/>
    <x v="381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52"/>
  </r>
  <r>
    <x v="1"/>
    <x v="529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30"/>
    <x v="4"/>
    <x v="0"/>
    <x v="0"/>
    <x v="0"/>
    <x v="0"/>
    <x v="0"/>
    <x v="0"/>
    <x v="33"/>
    <x v="40"/>
    <x v="382"/>
    <x v="153"/>
    <x v="0"/>
    <x v="1"/>
    <x v="0"/>
    <x v="4"/>
    <x v="0"/>
    <x v="6"/>
    <x v="0"/>
    <x v="28"/>
    <x v="0"/>
    <x v="382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53"/>
  </r>
  <r>
    <x v="1"/>
    <x v="531"/>
    <x v="4"/>
    <x v="0"/>
    <x v="0"/>
    <x v="0"/>
    <x v="0"/>
    <x v="0"/>
    <x v="0"/>
    <x v="3"/>
    <x v="40"/>
    <x v="383"/>
    <x v="154"/>
    <x v="0"/>
    <x v="1"/>
    <x v="0"/>
    <x v="4"/>
    <x v="0"/>
    <x v="6"/>
    <x v="0"/>
    <x v="28"/>
    <x v="0"/>
    <x v="383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54"/>
  </r>
  <r>
    <x v="1"/>
    <x v="532"/>
    <x v="4"/>
    <x v="0"/>
    <x v="0"/>
    <x v="0"/>
    <x v="0"/>
    <x v="0"/>
    <x v="0"/>
    <x v="3"/>
    <x v="40"/>
    <x v="384"/>
    <x v="155"/>
    <x v="0"/>
    <x v="1"/>
    <x v="0"/>
    <x v="4"/>
    <x v="0"/>
    <x v="6"/>
    <x v="0"/>
    <x v="28"/>
    <x v="0"/>
    <x v="384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55"/>
  </r>
  <r>
    <x v="1"/>
    <x v="533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34"/>
    <x v="4"/>
    <x v="0"/>
    <x v="0"/>
    <x v="0"/>
    <x v="0"/>
    <x v="0"/>
    <x v="0"/>
    <x v="37"/>
    <x v="41"/>
    <x v="385"/>
    <x v="153"/>
    <x v="0"/>
    <x v="1"/>
    <x v="0"/>
    <x v="4"/>
    <x v="0"/>
    <x v="6"/>
    <x v="0"/>
    <x v="28"/>
    <x v="0"/>
    <x v="385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53"/>
  </r>
  <r>
    <x v="1"/>
    <x v="535"/>
    <x v="4"/>
    <x v="0"/>
    <x v="0"/>
    <x v="0"/>
    <x v="0"/>
    <x v="0"/>
    <x v="0"/>
    <x v="3"/>
    <x v="41"/>
    <x v="386"/>
    <x v="154"/>
    <x v="0"/>
    <x v="1"/>
    <x v="0"/>
    <x v="4"/>
    <x v="0"/>
    <x v="6"/>
    <x v="0"/>
    <x v="28"/>
    <x v="0"/>
    <x v="386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54"/>
  </r>
  <r>
    <x v="1"/>
    <x v="536"/>
    <x v="4"/>
    <x v="0"/>
    <x v="0"/>
    <x v="0"/>
    <x v="0"/>
    <x v="0"/>
    <x v="0"/>
    <x v="3"/>
    <x v="41"/>
    <x v="387"/>
    <x v="155"/>
    <x v="0"/>
    <x v="1"/>
    <x v="0"/>
    <x v="4"/>
    <x v="0"/>
    <x v="6"/>
    <x v="0"/>
    <x v="28"/>
    <x v="0"/>
    <x v="387"/>
    <x v="0"/>
    <x v="0"/>
    <x v="21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55"/>
  </r>
  <r>
    <x v="1"/>
    <x v="537"/>
    <x v="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38"/>
    <x v="4"/>
    <x v="0"/>
    <x v="1"/>
    <x v="0"/>
    <x v="0"/>
    <x v="0"/>
    <x v="0"/>
    <x v="32"/>
    <x v="42"/>
    <x v="388"/>
    <x v="63"/>
    <x v="0"/>
    <x v="1"/>
    <x v="0"/>
    <x v="0"/>
    <x v="0"/>
    <x v="6"/>
    <x v="0"/>
    <x v="10"/>
    <x v="0"/>
    <x v="388"/>
    <x v="0"/>
    <x v="0"/>
    <x v="26"/>
    <x v="1"/>
    <x v="3"/>
    <x v="1"/>
    <x v="4"/>
    <x v="4"/>
    <x v="4"/>
    <x v="13"/>
    <x v="4"/>
    <x v="4"/>
    <x v="4"/>
    <x v="1"/>
    <x v="3"/>
    <x v="3"/>
    <m/>
    <m/>
    <x v="1"/>
    <x v="3"/>
    <x v="1"/>
    <x v="3"/>
    <x v="63"/>
  </r>
  <r>
    <x v="1"/>
    <x v="539"/>
    <x v="5"/>
    <x v="0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40"/>
    <x v="5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41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42"/>
    <x v="6"/>
    <x v="0"/>
    <x v="0"/>
    <x v="1"/>
    <x v="1"/>
    <x v="0"/>
    <x v="3"/>
    <x v="3"/>
    <x v="1"/>
    <x v="389"/>
    <x v="156"/>
    <x v="0"/>
    <x v="1"/>
    <x v="0"/>
    <x v="4"/>
    <x v="0"/>
    <x v="0"/>
    <x v="0"/>
    <x v="0"/>
    <x v="0"/>
    <x v="389"/>
    <x v="4"/>
    <x v="0"/>
    <x v="9"/>
    <x v="1"/>
    <x v="4"/>
    <x v="1"/>
    <x v="14"/>
    <x v="23"/>
    <x v="21"/>
    <x v="300"/>
    <x v="20"/>
    <x v="16"/>
    <x v="17"/>
    <x v="1"/>
    <x v="1"/>
    <x v="1"/>
    <m/>
    <m/>
    <x v="1"/>
    <x v="1"/>
    <x v="1"/>
    <x v="1"/>
    <x v="156"/>
  </r>
  <r>
    <x v="1"/>
    <x v="543"/>
    <x v="6"/>
    <x v="0"/>
    <x v="0"/>
    <x v="1"/>
    <x v="1"/>
    <x v="0"/>
    <x v="3"/>
    <x v="3"/>
    <x v="1"/>
    <x v="390"/>
    <x v="157"/>
    <x v="0"/>
    <x v="1"/>
    <x v="0"/>
    <x v="4"/>
    <x v="0"/>
    <x v="0"/>
    <x v="0"/>
    <x v="0"/>
    <x v="0"/>
    <x v="390"/>
    <x v="4"/>
    <x v="0"/>
    <x v="9"/>
    <x v="1"/>
    <x v="4"/>
    <x v="1"/>
    <x v="14"/>
    <x v="23"/>
    <x v="21"/>
    <x v="301"/>
    <x v="20"/>
    <x v="16"/>
    <x v="17"/>
    <x v="1"/>
    <x v="1"/>
    <x v="1"/>
    <m/>
    <m/>
    <x v="1"/>
    <x v="1"/>
    <x v="2"/>
    <x v="1"/>
    <x v="157"/>
  </r>
  <r>
    <x v="1"/>
    <x v="544"/>
    <x v="6"/>
    <x v="0"/>
    <x v="0"/>
    <x v="1"/>
    <x v="1"/>
    <x v="0"/>
    <x v="3"/>
    <x v="3"/>
    <x v="1"/>
    <x v="391"/>
    <x v="158"/>
    <x v="0"/>
    <x v="1"/>
    <x v="0"/>
    <x v="4"/>
    <x v="0"/>
    <x v="0"/>
    <x v="0"/>
    <x v="0"/>
    <x v="0"/>
    <x v="391"/>
    <x v="4"/>
    <x v="0"/>
    <x v="9"/>
    <x v="1"/>
    <x v="4"/>
    <x v="1"/>
    <x v="14"/>
    <x v="23"/>
    <x v="21"/>
    <x v="302"/>
    <x v="20"/>
    <x v="16"/>
    <x v="17"/>
    <x v="1"/>
    <x v="1"/>
    <x v="1"/>
    <m/>
    <m/>
    <x v="1"/>
    <x v="1"/>
    <x v="3"/>
    <x v="1"/>
    <x v="158"/>
  </r>
  <r>
    <x v="1"/>
    <x v="545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46"/>
    <x v="6"/>
    <x v="1"/>
    <x v="1"/>
    <x v="0"/>
    <x v="1"/>
    <x v="0"/>
    <x v="3"/>
    <x v="3"/>
    <x v="1"/>
    <x v="392"/>
    <x v="156"/>
    <x v="2"/>
    <x v="0"/>
    <x v="0"/>
    <x v="0"/>
    <x v="0"/>
    <x v="1"/>
    <x v="0"/>
    <x v="0"/>
    <x v="0"/>
    <x v="392"/>
    <x v="5"/>
    <x v="0"/>
    <x v="27"/>
    <x v="1"/>
    <x v="4"/>
    <x v="1"/>
    <x v="14"/>
    <x v="23"/>
    <x v="21"/>
    <x v="303"/>
    <x v="20"/>
    <x v="16"/>
    <x v="17"/>
    <x v="1"/>
    <x v="1"/>
    <x v="1"/>
    <n v="1.7"/>
    <s v="R00"/>
    <x v="1"/>
    <x v="1"/>
    <x v="1"/>
    <x v="1"/>
    <x v="156"/>
  </r>
  <r>
    <x v="1"/>
    <x v="547"/>
    <x v="6"/>
    <x v="1"/>
    <x v="1"/>
    <x v="0"/>
    <x v="1"/>
    <x v="0"/>
    <x v="3"/>
    <x v="3"/>
    <x v="1"/>
    <x v="393"/>
    <x v="157"/>
    <x v="2"/>
    <x v="0"/>
    <x v="0"/>
    <x v="0"/>
    <x v="0"/>
    <x v="1"/>
    <x v="0"/>
    <x v="0"/>
    <x v="0"/>
    <x v="393"/>
    <x v="5"/>
    <x v="0"/>
    <x v="27"/>
    <x v="1"/>
    <x v="4"/>
    <x v="1"/>
    <x v="14"/>
    <x v="23"/>
    <x v="21"/>
    <x v="304"/>
    <x v="20"/>
    <x v="16"/>
    <x v="17"/>
    <x v="1"/>
    <x v="1"/>
    <x v="1"/>
    <n v="1.7"/>
    <s v="R00"/>
    <x v="1"/>
    <x v="1"/>
    <x v="2"/>
    <x v="1"/>
    <x v="157"/>
  </r>
  <r>
    <x v="1"/>
    <x v="548"/>
    <x v="6"/>
    <x v="1"/>
    <x v="1"/>
    <x v="0"/>
    <x v="1"/>
    <x v="0"/>
    <x v="3"/>
    <x v="3"/>
    <x v="1"/>
    <x v="394"/>
    <x v="158"/>
    <x v="2"/>
    <x v="0"/>
    <x v="0"/>
    <x v="0"/>
    <x v="0"/>
    <x v="1"/>
    <x v="0"/>
    <x v="0"/>
    <x v="0"/>
    <x v="394"/>
    <x v="5"/>
    <x v="0"/>
    <x v="27"/>
    <x v="1"/>
    <x v="4"/>
    <x v="1"/>
    <x v="14"/>
    <x v="23"/>
    <x v="21"/>
    <x v="305"/>
    <x v="20"/>
    <x v="16"/>
    <x v="17"/>
    <x v="1"/>
    <x v="1"/>
    <x v="1"/>
    <n v="1.7"/>
    <s v="R00"/>
    <x v="1"/>
    <x v="1"/>
    <x v="3"/>
    <x v="1"/>
    <x v="158"/>
  </r>
  <r>
    <x v="1"/>
    <x v="549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50"/>
    <x v="6"/>
    <x v="1"/>
    <x v="1"/>
    <x v="1"/>
    <x v="0"/>
    <x v="0"/>
    <x v="3"/>
    <x v="3"/>
    <x v="1"/>
    <x v="395"/>
    <x v="156"/>
    <x v="0"/>
    <x v="0"/>
    <x v="0"/>
    <x v="0"/>
    <x v="0"/>
    <x v="0"/>
    <x v="0"/>
    <x v="29"/>
    <x v="0"/>
    <x v="395"/>
    <x v="5"/>
    <x v="0"/>
    <x v="28"/>
    <x v="1"/>
    <x v="4"/>
    <x v="1"/>
    <x v="14"/>
    <x v="24"/>
    <x v="21"/>
    <x v="306"/>
    <x v="17"/>
    <x v="17"/>
    <x v="1"/>
    <x v="1"/>
    <x v="1"/>
    <x v="1"/>
    <m/>
    <m/>
    <x v="1"/>
    <x v="1"/>
    <x v="1"/>
    <x v="1"/>
    <x v="156"/>
  </r>
  <r>
    <x v="1"/>
    <x v="551"/>
    <x v="6"/>
    <x v="1"/>
    <x v="1"/>
    <x v="1"/>
    <x v="0"/>
    <x v="0"/>
    <x v="3"/>
    <x v="3"/>
    <x v="1"/>
    <x v="396"/>
    <x v="157"/>
    <x v="0"/>
    <x v="0"/>
    <x v="0"/>
    <x v="0"/>
    <x v="0"/>
    <x v="0"/>
    <x v="0"/>
    <x v="29"/>
    <x v="0"/>
    <x v="396"/>
    <x v="5"/>
    <x v="0"/>
    <x v="28"/>
    <x v="1"/>
    <x v="4"/>
    <x v="1"/>
    <x v="14"/>
    <x v="24"/>
    <x v="21"/>
    <x v="307"/>
    <x v="17"/>
    <x v="17"/>
    <x v="1"/>
    <x v="1"/>
    <x v="1"/>
    <x v="1"/>
    <m/>
    <m/>
    <x v="1"/>
    <x v="1"/>
    <x v="2"/>
    <x v="1"/>
    <x v="157"/>
  </r>
  <r>
    <x v="1"/>
    <x v="552"/>
    <x v="6"/>
    <x v="1"/>
    <x v="1"/>
    <x v="1"/>
    <x v="0"/>
    <x v="0"/>
    <x v="3"/>
    <x v="3"/>
    <x v="1"/>
    <x v="397"/>
    <x v="158"/>
    <x v="0"/>
    <x v="0"/>
    <x v="0"/>
    <x v="0"/>
    <x v="0"/>
    <x v="0"/>
    <x v="0"/>
    <x v="10"/>
    <x v="0"/>
    <x v="397"/>
    <x v="5"/>
    <x v="0"/>
    <x v="28"/>
    <x v="1"/>
    <x v="4"/>
    <x v="1"/>
    <x v="14"/>
    <x v="24"/>
    <x v="21"/>
    <x v="308"/>
    <x v="17"/>
    <x v="17"/>
    <x v="1"/>
    <x v="1"/>
    <x v="1"/>
    <x v="1"/>
    <m/>
    <m/>
    <x v="1"/>
    <x v="1"/>
    <x v="3"/>
    <x v="1"/>
    <x v="158"/>
  </r>
  <r>
    <x v="1"/>
    <x v="553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54"/>
    <x v="6"/>
    <x v="0"/>
    <x v="0"/>
    <x v="1"/>
    <x v="1"/>
    <x v="0"/>
    <x v="0"/>
    <x v="3"/>
    <x v="6"/>
    <x v="398"/>
    <x v="159"/>
    <x v="0"/>
    <x v="1"/>
    <x v="0"/>
    <x v="4"/>
    <x v="0"/>
    <x v="0"/>
    <x v="0"/>
    <x v="0"/>
    <x v="0"/>
    <x v="398"/>
    <x v="0"/>
    <x v="0"/>
    <x v="29"/>
    <x v="1"/>
    <x v="5"/>
    <x v="1"/>
    <x v="6"/>
    <x v="8"/>
    <x v="8"/>
    <x v="309"/>
    <x v="7"/>
    <x v="5"/>
    <x v="6"/>
    <x v="1"/>
    <x v="1"/>
    <x v="1"/>
    <m/>
    <m/>
    <x v="1"/>
    <x v="1"/>
    <x v="1"/>
    <x v="1"/>
    <x v="159"/>
  </r>
  <r>
    <x v="1"/>
    <x v="555"/>
    <x v="6"/>
    <x v="0"/>
    <x v="0"/>
    <x v="1"/>
    <x v="1"/>
    <x v="0"/>
    <x v="0"/>
    <x v="3"/>
    <x v="6"/>
    <x v="399"/>
    <x v="160"/>
    <x v="0"/>
    <x v="1"/>
    <x v="0"/>
    <x v="4"/>
    <x v="0"/>
    <x v="0"/>
    <x v="0"/>
    <x v="0"/>
    <x v="0"/>
    <x v="399"/>
    <x v="0"/>
    <x v="0"/>
    <x v="29"/>
    <x v="1"/>
    <x v="5"/>
    <x v="1"/>
    <x v="6"/>
    <x v="8"/>
    <x v="8"/>
    <x v="310"/>
    <x v="7"/>
    <x v="5"/>
    <x v="6"/>
    <x v="1"/>
    <x v="1"/>
    <x v="1"/>
    <m/>
    <m/>
    <x v="1"/>
    <x v="1"/>
    <x v="2"/>
    <x v="1"/>
    <x v="160"/>
  </r>
  <r>
    <x v="1"/>
    <x v="556"/>
    <x v="6"/>
    <x v="0"/>
    <x v="0"/>
    <x v="1"/>
    <x v="1"/>
    <x v="0"/>
    <x v="0"/>
    <x v="3"/>
    <x v="6"/>
    <x v="400"/>
    <x v="161"/>
    <x v="0"/>
    <x v="1"/>
    <x v="0"/>
    <x v="4"/>
    <x v="0"/>
    <x v="0"/>
    <x v="0"/>
    <x v="0"/>
    <x v="0"/>
    <x v="400"/>
    <x v="0"/>
    <x v="0"/>
    <x v="29"/>
    <x v="1"/>
    <x v="5"/>
    <x v="1"/>
    <x v="6"/>
    <x v="8"/>
    <x v="8"/>
    <x v="311"/>
    <x v="7"/>
    <x v="5"/>
    <x v="6"/>
    <x v="1"/>
    <x v="1"/>
    <x v="1"/>
    <m/>
    <m/>
    <x v="1"/>
    <x v="1"/>
    <x v="3"/>
    <x v="1"/>
    <x v="161"/>
  </r>
  <r>
    <x v="1"/>
    <x v="557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58"/>
    <x v="6"/>
    <x v="1"/>
    <x v="1"/>
    <x v="0"/>
    <x v="0"/>
    <x v="0"/>
    <x v="0"/>
    <x v="3"/>
    <x v="6"/>
    <x v="401"/>
    <x v="159"/>
    <x v="2"/>
    <x v="0"/>
    <x v="0"/>
    <x v="0"/>
    <x v="0"/>
    <x v="1"/>
    <x v="0"/>
    <x v="30"/>
    <x v="2"/>
    <x v="401"/>
    <x v="0"/>
    <x v="0"/>
    <x v="29"/>
    <x v="1"/>
    <x v="5"/>
    <x v="1"/>
    <x v="6"/>
    <x v="8"/>
    <x v="8"/>
    <x v="312"/>
    <x v="7"/>
    <x v="5"/>
    <x v="6"/>
    <x v="1"/>
    <x v="3"/>
    <x v="1"/>
    <n v="0.99"/>
    <s v="R00"/>
    <x v="1"/>
    <x v="1"/>
    <x v="1"/>
    <x v="1"/>
    <x v="159"/>
  </r>
  <r>
    <x v="1"/>
    <x v="559"/>
    <x v="6"/>
    <x v="1"/>
    <x v="1"/>
    <x v="0"/>
    <x v="0"/>
    <x v="0"/>
    <x v="0"/>
    <x v="3"/>
    <x v="6"/>
    <x v="402"/>
    <x v="160"/>
    <x v="2"/>
    <x v="0"/>
    <x v="0"/>
    <x v="0"/>
    <x v="0"/>
    <x v="1"/>
    <x v="0"/>
    <x v="11"/>
    <x v="2"/>
    <x v="402"/>
    <x v="0"/>
    <x v="0"/>
    <x v="29"/>
    <x v="1"/>
    <x v="5"/>
    <x v="1"/>
    <x v="6"/>
    <x v="8"/>
    <x v="8"/>
    <x v="313"/>
    <x v="7"/>
    <x v="5"/>
    <x v="6"/>
    <x v="1"/>
    <x v="3"/>
    <x v="1"/>
    <n v="0.99"/>
    <s v="R00"/>
    <x v="1"/>
    <x v="1"/>
    <x v="2"/>
    <x v="1"/>
    <x v="160"/>
  </r>
  <r>
    <x v="1"/>
    <x v="560"/>
    <x v="6"/>
    <x v="1"/>
    <x v="1"/>
    <x v="0"/>
    <x v="0"/>
    <x v="0"/>
    <x v="0"/>
    <x v="3"/>
    <x v="6"/>
    <x v="403"/>
    <x v="161"/>
    <x v="2"/>
    <x v="0"/>
    <x v="0"/>
    <x v="0"/>
    <x v="0"/>
    <x v="1"/>
    <x v="0"/>
    <x v="11"/>
    <x v="2"/>
    <x v="403"/>
    <x v="0"/>
    <x v="0"/>
    <x v="29"/>
    <x v="1"/>
    <x v="5"/>
    <x v="1"/>
    <x v="6"/>
    <x v="8"/>
    <x v="8"/>
    <x v="314"/>
    <x v="7"/>
    <x v="5"/>
    <x v="6"/>
    <x v="1"/>
    <x v="3"/>
    <x v="1"/>
    <n v="0.99"/>
    <s v="R00"/>
    <x v="1"/>
    <x v="1"/>
    <x v="3"/>
    <x v="1"/>
    <x v="161"/>
  </r>
  <r>
    <x v="1"/>
    <x v="561"/>
    <x v="6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62"/>
    <x v="6"/>
    <x v="0"/>
    <x v="0"/>
    <x v="0"/>
    <x v="0"/>
    <x v="0"/>
    <x v="0"/>
    <x v="42"/>
    <x v="43"/>
    <x v="404"/>
    <x v="162"/>
    <x v="0"/>
    <x v="1"/>
    <x v="0"/>
    <x v="1"/>
    <x v="3"/>
    <x v="6"/>
    <x v="0"/>
    <x v="12"/>
    <x v="3"/>
    <x v="404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62"/>
  </r>
  <r>
    <x v="1"/>
    <x v="563"/>
    <x v="6"/>
    <x v="0"/>
    <x v="0"/>
    <x v="0"/>
    <x v="0"/>
    <x v="0"/>
    <x v="0"/>
    <x v="3"/>
    <x v="43"/>
    <x v="405"/>
    <x v="163"/>
    <x v="0"/>
    <x v="1"/>
    <x v="0"/>
    <x v="1"/>
    <x v="3"/>
    <x v="6"/>
    <x v="0"/>
    <x v="12"/>
    <x v="3"/>
    <x v="405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63"/>
  </r>
  <r>
    <x v="1"/>
    <x v="564"/>
    <x v="6"/>
    <x v="0"/>
    <x v="0"/>
    <x v="0"/>
    <x v="0"/>
    <x v="0"/>
    <x v="0"/>
    <x v="3"/>
    <x v="43"/>
    <x v="406"/>
    <x v="164"/>
    <x v="0"/>
    <x v="1"/>
    <x v="0"/>
    <x v="1"/>
    <x v="3"/>
    <x v="6"/>
    <x v="0"/>
    <x v="12"/>
    <x v="3"/>
    <x v="406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64"/>
  </r>
  <r>
    <x v="1"/>
    <x v="565"/>
    <x v="6"/>
    <x v="1"/>
    <x v="1"/>
    <x v="1"/>
    <x v="1"/>
    <x v="0"/>
    <x v="0"/>
    <x v="4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566"/>
    <x v="6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567"/>
    <x v="6"/>
    <x v="0"/>
    <x v="1"/>
    <x v="0"/>
    <x v="0"/>
    <x v="0"/>
    <x v="0"/>
    <x v="3"/>
    <x v="44"/>
    <x v="407"/>
    <x v="165"/>
    <x v="8"/>
    <x v="1"/>
    <x v="0"/>
    <x v="0"/>
    <x v="0"/>
    <x v="6"/>
    <x v="0"/>
    <x v="16"/>
    <x v="0"/>
    <x v="407"/>
    <x v="0"/>
    <x v="0"/>
    <x v="14"/>
    <x v="1"/>
    <x v="5"/>
    <x v="1"/>
    <x v="6"/>
    <x v="8"/>
    <x v="22"/>
    <x v="315"/>
    <x v="7"/>
    <x v="5"/>
    <x v="6"/>
    <x v="1"/>
    <x v="1"/>
    <x v="1"/>
    <m/>
    <m/>
    <x v="1"/>
    <x v="1"/>
    <x v="1"/>
    <x v="1"/>
    <x v="165"/>
  </r>
  <r>
    <x v="1"/>
    <x v="568"/>
    <x v="6"/>
    <x v="0"/>
    <x v="1"/>
    <x v="0"/>
    <x v="0"/>
    <x v="0"/>
    <x v="0"/>
    <x v="3"/>
    <x v="44"/>
    <x v="408"/>
    <x v="166"/>
    <x v="8"/>
    <x v="1"/>
    <x v="0"/>
    <x v="0"/>
    <x v="0"/>
    <x v="6"/>
    <x v="0"/>
    <x v="16"/>
    <x v="0"/>
    <x v="408"/>
    <x v="0"/>
    <x v="0"/>
    <x v="14"/>
    <x v="1"/>
    <x v="5"/>
    <x v="1"/>
    <x v="6"/>
    <x v="8"/>
    <x v="22"/>
    <x v="316"/>
    <x v="7"/>
    <x v="5"/>
    <x v="6"/>
    <x v="1"/>
    <x v="1"/>
    <x v="1"/>
    <m/>
    <m/>
    <x v="1"/>
    <x v="1"/>
    <x v="2"/>
    <x v="1"/>
    <x v="166"/>
  </r>
  <r>
    <x v="1"/>
    <x v="569"/>
    <x v="6"/>
    <x v="0"/>
    <x v="1"/>
    <x v="0"/>
    <x v="0"/>
    <x v="0"/>
    <x v="0"/>
    <x v="3"/>
    <x v="44"/>
    <x v="409"/>
    <x v="167"/>
    <x v="8"/>
    <x v="1"/>
    <x v="0"/>
    <x v="0"/>
    <x v="0"/>
    <x v="6"/>
    <x v="0"/>
    <x v="16"/>
    <x v="0"/>
    <x v="409"/>
    <x v="0"/>
    <x v="0"/>
    <x v="14"/>
    <x v="1"/>
    <x v="5"/>
    <x v="1"/>
    <x v="6"/>
    <x v="8"/>
    <x v="22"/>
    <x v="317"/>
    <x v="7"/>
    <x v="5"/>
    <x v="6"/>
    <x v="1"/>
    <x v="1"/>
    <x v="1"/>
    <m/>
    <m/>
    <x v="1"/>
    <x v="1"/>
    <x v="3"/>
    <x v="1"/>
    <x v="167"/>
  </r>
  <r>
    <x v="1"/>
    <x v="570"/>
    <x v="6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571"/>
    <x v="6"/>
    <x v="1"/>
    <x v="1"/>
    <x v="1"/>
    <x v="0"/>
    <x v="0"/>
    <x v="4"/>
    <x v="3"/>
    <x v="2"/>
    <x v="410"/>
    <x v="147"/>
    <x v="0"/>
    <x v="0"/>
    <x v="0"/>
    <x v="0"/>
    <x v="0"/>
    <x v="0"/>
    <x v="0"/>
    <x v="31"/>
    <x v="3"/>
    <x v="410"/>
    <x v="0"/>
    <x v="0"/>
    <x v="30"/>
    <x v="1"/>
    <x v="5"/>
    <x v="1"/>
    <x v="19"/>
    <x v="8"/>
    <x v="18"/>
    <x v="318"/>
    <x v="21"/>
    <x v="18"/>
    <x v="16"/>
    <x v="1"/>
    <x v="1"/>
    <x v="1"/>
    <m/>
    <m/>
    <x v="1"/>
    <x v="1"/>
    <x v="1"/>
    <x v="1"/>
    <x v="147"/>
  </r>
  <r>
    <x v="1"/>
    <x v="572"/>
    <x v="6"/>
    <x v="1"/>
    <x v="1"/>
    <x v="1"/>
    <x v="0"/>
    <x v="0"/>
    <x v="4"/>
    <x v="3"/>
    <x v="2"/>
    <x v="411"/>
    <x v="168"/>
    <x v="0"/>
    <x v="0"/>
    <x v="0"/>
    <x v="0"/>
    <x v="0"/>
    <x v="0"/>
    <x v="0"/>
    <x v="31"/>
    <x v="3"/>
    <x v="411"/>
    <x v="0"/>
    <x v="0"/>
    <x v="30"/>
    <x v="1"/>
    <x v="5"/>
    <x v="1"/>
    <x v="19"/>
    <x v="8"/>
    <x v="18"/>
    <x v="319"/>
    <x v="21"/>
    <x v="18"/>
    <x v="16"/>
    <x v="1"/>
    <x v="1"/>
    <x v="1"/>
    <m/>
    <m/>
    <x v="1"/>
    <x v="1"/>
    <x v="2"/>
    <x v="1"/>
    <x v="168"/>
  </r>
  <r>
    <x v="1"/>
    <x v="573"/>
    <x v="6"/>
    <x v="1"/>
    <x v="1"/>
    <x v="1"/>
    <x v="0"/>
    <x v="0"/>
    <x v="4"/>
    <x v="3"/>
    <x v="2"/>
    <x v="412"/>
    <x v="60"/>
    <x v="0"/>
    <x v="0"/>
    <x v="0"/>
    <x v="0"/>
    <x v="0"/>
    <x v="0"/>
    <x v="0"/>
    <x v="31"/>
    <x v="3"/>
    <x v="412"/>
    <x v="0"/>
    <x v="0"/>
    <x v="30"/>
    <x v="1"/>
    <x v="5"/>
    <x v="1"/>
    <x v="19"/>
    <x v="8"/>
    <x v="18"/>
    <x v="320"/>
    <x v="21"/>
    <x v="18"/>
    <x v="16"/>
    <x v="1"/>
    <x v="1"/>
    <x v="1"/>
    <m/>
    <m/>
    <x v="1"/>
    <x v="1"/>
    <x v="3"/>
    <x v="1"/>
    <x v="60"/>
  </r>
  <r>
    <x v="1"/>
    <x v="574"/>
    <x v="6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75"/>
    <x v="6"/>
    <x v="0"/>
    <x v="0"/>
    <x v="0"/>
    <x v="0"/>
    <x v="0"/>
    <x v="5"/>
    <x v="3"/>
    <x v="2"/>
    <x v="413"/>
    <x v="147"/>
    <x v="0"/>
    <x v="1"/>
    <x v="0"/>
    <x v="1"/>
    <x v="6"/>
    <x v="1"/>
    <x v="3"/>
    <x v="2"/>
    <x v="1"/>
    <x v="413"/>
    <x v="0"/>
    <x v="0"/>
    <x v="4"/>
    <x v="1"/>
    <x v="5"/>
    <x v="1"/>
    <x v="20"/>
    <x v="7"/>
    <x v="18"/>
    <x v="321"/>
    <x v="22"/>
    <x v="5"/>
    <x v="16"/>
    <x v="1"/>
    <x v="1"/>
    <x v="1"/>
    <m/>
    <m/>
    <x v="1"/>
    <x v="1"/>
    <x v="1"/>
    <x v="1"/>
    <x v="147"/>
  </r>
  <r>
    <x v="1"/>
    <x v="576"/>
    <x v="6"/>
    <x v="0"/>
    <x v="0"/>
    <x v="0"/>
    <x v="0"/>
    <x v="0"/>
    <x v="5"/>
    <x v="3"/>
    <x v="2"/>
    <x v="414"/>
    <x v="168"/>
    <x v="0"/>
    <x v="1"/>
    <x v="0"/>
    <x v="1"/>
    <x v="6"/>
    <x v="1"/>
    <x v="3"/>
    <x v="2"/>
    <x v="1"/>
    <x v="414"/>
    <x v="0"/>
    <x v="0"/>
    <x v="4"/>
    <x v="1"/>
    <x v="5"/>
    <x v="1"/>
    <x v="20"/>
    <x v="7"/>
    <x v="18"/>
    <x v="322"/>
    <x v="22"/>
    <x v="5"/>
    <x v="16"/>
    <x v="1"/>
    <x v="1"/>
    <x v="1"/>
    <m/>
    <m/>
    <x v="1"/>
    <x v="1"/>
    <x v="2"/>
    <x v="1"/>
    <x v="168"/>
  </r>
  <r>
    <x v="1"/>
    <x v="577"/>
    <x v="6"/>
    <x v="0"/>
    <x v="0"/>
    <x v="0"/>
    <x v="0"/>
    <x v="0"/>
    <x v="5"/>
    <x v="3"/>
    <x v="2"/>
    <x v="415"/>
    <x v="60"/>
    <x v="0"/>
    <x v="1"/>
    <x v="0"/>
    <x v="1"/>
    <x v="6"/>
    <x v="1"/>
    <x v="3"/>
    <x v="2"/>
    <x v="1"/>
    <x v="415"/>
    <x v="0"/>
    <x v="0"/>
    <x v="4"/>
    <x v="1"/>
    <x v="5"/>
    <x v="1"/>
    <x v="20"/>
    <x v="7"/>
    <x v="18"/>
    <x v="323"/>
    <x v="22"/>
    <x v="5"/>
    <x v="16"/>
    <x v="1"/>
    <x v="1"/>
    <x v="1"/>
    <m/>
    <m/>
    <x v="1"/>
    <x v="1"/>
    <x v="3"/>
    <x v="1"/>
    <x v="60"/>
  </r>
  <r>
    <x v="1"/>
    <x v="578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79"/>
    <x v="6"/>
    <x v="0"/>
    <x v="0"/>
    <x v="0"/>
    <x v="0"/>
    <x v="0"/>
    <x v="6"/>
    <x v="3"/>
    <x v="45"/>
    <x v="416"/>
    <x v="169"/>
    <x v="0"/>
    <x v="1"/>
    <x v="0"/>
    <x v="4"/>
    <x v="0"/>
    <x v="1"/>
    <x v="0"/>
    <x v="29"/>
    <x v="2"/>
    <x v="416"/>
    <x v="0"/>
    <x v="0"/>
    <x v="31"/>
    <x v="1"/>
    <x v="6"/>
    <x v="1"/>
    <x v="21"/>
    <x v="25"/>
    <x v="23"/>
    <x v="324"/>
    <x v="23"/>
    <x v="9"/>
    <x v="7"/>
    <x v="1"/>
    <x v="1"/>
    <x v="1"/>
    <m/>
    <m/>
    <x v="1"/>
    <x v="1"/>
    <x v="1"/>
    <x v="1"/>
    <x v="169"/>
  </r>
  <r>
    <x v="1"/>
    <x v="580"/>
    <x v="6"/>
    <x v="0"/>
    <x v="0"/>
    <x v="0"/>
    <x v="0"/>
    <x v="0"/>
    <x v="6"/>
    <x v="3"/>
    <x v="45"/>
    <x v="417"/>
    <x v="170"/>
    <x v="0"/>
    <x v="1"/>
    <x v="0"/>
    <x v="4"/>
    <x v="0"/>
    <x v="1"/>
    <x v="0"/>
    <x v="29"/>
    <x v="2"/>
    <x v="417"/>
    <x v="0"/>
    <x v="0"/>
    <x v="31"/>
    <x v="1"/>
    <x v="6"/>
    <x v="1"/>
    <x v="21"/>
    <x v="25"/>
    <x v="23"/>
    <x v="325"/>
    <x v="23"/>
    <x v="9"/>
    <x v="7"/>
    <x v="1"/>
    <x v="1"/>
    <x v="1"/>
    <m/>
    <m/>
    <x v="1"/>
    <x v="1"/>
    <x v="2"/>
    <x v="1"/>
    <x v="170"/>
  </r>
  <r>
    <x v="1"/>
    <x v="581"/>
    <x v="6"/>
    <x v="0"/>
    <x v="0"/>
    <x v="0"/>
    <x v="0"/>
    <x v="0"/>
    <x v="6"/>
    <x v="3"/>
    <x v="45"/>
    <x v="418"/>
    <x v="171"/>
    <x v="0"/>
    <x v="1"/>
    <x v="0"/>
    <x v="4"/>
    <x v="0"/>
    <x v="1"/>
    <x v="0"/>
    <x v="29"/>
    <x v="2"/>
    <x v="418"/>
    <x v="0"/>
    <x v="0"/>
    <x v="31"/>
    <x v="1"/>
    <x v="6"/>
    <x v="1"/>
    <x v="21"/>
    <x v="25"/>
    <x v="23"/>
    <x v="326"/>
    <x v="23"/>
    <x v="9"/>
    <x v="7"/>
    <x v="1"/>
    <x v="1"/>
    <x v="1"/>
    <m/>
    <m/>
    <x v="1"/>
    <x v="1"/>
    <x v="3"/>
    <x v="1"/>
    <x v="171"/>
  </r>
  <r>
    <x v="1"/>
    <x v="582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83"/>
    <x v="6"/>
    <x v="0"/>
    <x v="0"/>
    <x v="0"/>
    <x v="0"/>
    <x v="0"/>
    <x v="6"/>
    <x v="3"/>
    <x v="46"/>
    <x v="419"/>
    <x v="172"/>
    <x v="0"/>
    <x v="1"/>
    <x v="0"/>
    <x v="4"/>
    <x v="0"/>
    <x v="1"/>
    <x v="0"/>
    <x v="29"/>
    <x v="2"/>
    <x v="419"/>
    <x v="0"/>
    <x v="0"/>
    <x v="31"/>
    <x v="1"/>
    <x v="6"/>
    <x v="1"/>
    <x v="21"/>
    <x v="25"/>
    <x v="23"/>
    <x v="327"/>
    <x v="23"/>
    <x v="9"/>
    <x v="7"/>
    <x v="1"/>
    <x v="1"/>
    <x v="1"/>
    <m/>
    <m/>
    <x v="1"/>
    <x v="1"/>
    <x v="1"/>
    <x v="1"/>
    <x v="172"/>
  </r>
  <r>
    <x v="1"/>
    <x v="584"/>
    <x v="6"/>
    <x v="0"/>
    <x v="0"/>
    <x v="0"/>
    <x v="0"/>
    <x v="0"/>
    <x v="6"/>
    <x v="3"/>
    <x v="46"/>
    <x v="420"/>
    <x v="173"/>
    <x v="0"/>
    <x v="1"/>
    <x v="0"/>
    <x v="4"/>
    <x v="0"/>
    <x v="1"/>
    <x v="0"/>
    <x v="29"/>
    <x v="2"/>
    <x v="420"/>
    <x v="0"/>
    <x v="0"/>
    <x v="31"/>
    <x v="1"/>
    <x v="6"/>
    <x v="1"/>
    <x v="21"/>
    <x v="25"/>
    <x v="23"/>
    <x v="328"/>
    <x v="23"/>
    <x v="9"/>
    <x v="7"/>
    <x v="1"/>
    <x v="1"/>
    <x v="1"/>
    <m/>
    <m/>
    <x v="1"/>
    <x v="1"/>
    <x v="2"/>
    <x v="1"/>
    <x v="173"/>
  </r>
  <r>
    <x v="1"/>
    <x v="585"/>
    <x v="6"/>
    <x v="0"/>
    <x v="0"/>
    <x v="0"/>
    <x v="0"/>
    <x v="0"/>
    <x v="6"/>
    <x v="3"/>
    <x v="46"/>
    <x v="421"/>
    <x v="174"/>
    <x v="0"/>
    <x v="1"/>
    <x v="0"/>
    <x v="4"/>
    <x v="0"/>
    <x v="1"/>
    <x v="0"/>
    <x v="29"/>
    <x v="2"/>
    <x v="421"/>
    <x v="0"/>
    <x v="0"/>
    <x v="31"/>
    <x v="1"/>
    <x v="6"/>
    <x v="1"/>
    <x v="21"/>
    <x v="25"/>
    <x v="23"/>
    <x v="329"/>
    <x v="23"/>
    <x v="9"/>
    <x v="7"/>
    <x v="1"/>
    <x v="1"/>
    <x v="1"/>
    <m/>
    <m/>
    <x v="1"/>
    <x v="1"/>
    <x v="3"/>
    <x v="1"/>
    <x v="174"/>
  </r>
  <r>
    <x v="1"/>
    <x v="586"/>
    <x v="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87"/>
    <x v="6"/>
    <x v="0"/>
    <x v="0"/>
    <x v="0"/>
    <x v="0"/>
    <x v="0"/>
    <x v="0"/>
    <x v="42"/>
    <x v="47"/>
    <x v="422"/>
    <x v="125"/>
    <x v="0"/>
    <x v="1"/>
    <x v="0"/>
    <x v="1"/>
    <x v="2"/>
    <x v="1"/>
    <x v="2"/>
    <x v="12"/>
    <x v="3"/>
    <x v="422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25"/>
  </r>
  <r>
    <x v="1"/>
    <x v="588"/>
    <x v="6"/>
    <x v="0"/>
    <x v="0"/>
    <x v="0"/>
    <x v="0"/>
    <x v="0"/>
    <x v="0"/>
    <x v="3"/>
    <x v="47"/>
    <x v="423"/>
    <x v="175"/>
    <x v="0"/>
    <x v="1"/>
    <x v="0"/>
    <x v="1"/>
    <x v="2"/>
    <x v="1"/>
    <x v="2"/>
    <x v="12"/>
    <x v="3"/>
    <x v="423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75"/>
  </r>
  <r>
    <x v="1"/>
    <x v="589"/>
    <x v="6"/>
    <x v="0"/>
    <x v="0"/>
    <x v="0"/>
    <x v="0"/>
    <x v="0"/>
    <x v="0"/>
    <x v="3"/>
    <x v="47"/>
    <x v="424"/>
    <x v="176"/>
    <x v="0"/>
    <x v="1"/>
    <x v="0"/>
    <x v="1"/>
    <x v="2"/>
    <x v="1"/>
    <x v="2"/>
    <x v="12"/>
    <x v="3"/>
    <x v="424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76"/>
  </r>
  <r>
    <x v="1"/>
    <x v="590"/>
    <x v="6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591"/>
    <x v="5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92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93"/>
    <x v="7"/>
    <x v="0"/>
    <x v="0"/>
    <x v="1"/>
    <x v="1"/>
    <x v="0"/>
    <x v="3"/>
    <x v="44"/>
    <x v="1"/>
    <x v="425"/>
    <x v="177"/>
    <x v="0"/>
    <x v="1"/>
    <x v="0"/>
    <x v="4"/>
    <x v="0"/>
    <x v="0"/>
    <x v="0"/>
    <x v="0"/>
    <x v="0"/>
    <x v="425"/>
    <x v="5"/>
    <x v="0"/>
    <x v="33"/>
    <x v="1"/>
    <x v="4"/>
    <x v="1"/>
    <x v="14"/>
    <x v="23"/>
    <x v="21"/>
    <x v="330"/>
    <x v="20"/>
    <x v="16"/>
    <x v="17"/>
    <x v="1"/>
    <x v="1"/>
    <x v="1"/>
    <m/>
    <m/>
    <x v="1"/>
    <x v="1"/>
    <x v="1"/>
    <x v="1"/>
    <x v="177"/>
  </r>
  <r>
    <x v="1"/>
    <x v="594"/>
    <x v="7"/>
    <x v="0"/>
    <x v="0"/>
    <x v="1"/>
    <x v="1"/>
    <x v="0"/>
    <x v="3"/>
    <x v="3"/>
    <x v="1"/>
    <x v="426"/>
    <x v="166"/>
    <x v="0"/>
    <x v="1"/>
    <x v="0"/>
    <x v="4"/>
    <x v="0"/>
    <x v="0"/>
    <x v="0"/>
    <x v="0"/>
    <x v="0"/>
    <x v="426"/>
    <x v="5"/>
    <x v="0"/>
    <x v="33"/>
    <x v="1"/>
    <x v="4"/>
    <x v="1"/>
    <x v="14"/>
    <x v="23"/>
    <x v="21"/>
    <x v="331"/>
    <x v="20"/>
    <x v="16"/>
    <x v="17"/>
    <x v="1"/>
    <x v="1"/>
    <x v="1"/>
    <m/>
    <m/>
    <x v="1"/>
    <x v="1"/>
    <x v="2"/>
    <x v="1"/>
    <x v="166"/>
  </r>
  <r>
    <x v="1"/>
    <x v="595"/>
    <x v="7"/>
    <x v="0"/>
    <x v="0"/>
    <x v="1"/>
    <x v="1"/>
    <x v="0"/>
    <x v="3"/>
    <x v="3"/>
    <x v="1"/>
    <x v="427"/>
    <x v="157"/>
    <x v="0"/>
    <x v="1"/>
    <x v="0"/>
    <x v="4"/>
    <x v="0"/>
    <x v="0"/>
    <x v="0"/>
    <x v="0"/>
    <x v="0"/>
    <x v="427"/>
    <x v="5"/>
    <x v="0"/>
    <x v="33"/>
    <x v="1"/>
    <x v="4"/>
    <x v="1"/>
    <x v="14"/>
    <x v="23"/>
    <x v="21"/>
    <x v="332"/>
    <x v="20"/>
    <x v="16"/>
    <x v="17"/>
    <x v="1"/>
    <x v="1"/>
    <x v="1"/>
    <m/>
    <m/>
    <x v="1"/>
    <x v="1"/>
    <x v="3"/>
    <x v="1"/>
    <x v="157"/>
  </r>
  <r>
    <x v="1"/>
    <x v="596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597"/>
    <x v="7"/>
    <x v="1"/>
    <x v="1"/>
    <x v="0"/>
    <x v="1"/>
    <x v="0"/>
    <x v="3"/>
    <x v="44"/>
    <x v="1"/>
    <x v="428"/>
    <x v="177"/>
    <x v="2"/>
    <x v="0"/>
    <x v="0"/>
    <x v="0"/>
    <x v="0"/>
    <x v="1"/>
    <x v="0"/>
    <x v="0"/>
    <x v="0"/>
    <x v="428"/>
    <x v="5"/>
    <x v="0"/>
    <x v="33"/>
    <x v="1"/>
    <x v="4"/>
    <x v="1"/>
    <x v="14"/>
    <x v="23"/>
    <x v="21"/>
    <x v="333"/>
    <x v="20"/>
    <x v="16"/>
    <x v="17"/>
    <x v="1"/>
    <x v="1"/>
    <x v="1"/>
    <n v="1.7"/>
    <s v="R00"/>
    <x v="1"/>
    <x v="1"/>
    <x v="1"/>
    <x v="1"/>
    <x v="177"/>
  </r>
  <r>
    <x v="1"/>
    <x v="598"/>
    <x v="7"/>
    <x v="1"/>
    <x v="1"/>
    <x v="0"/>
    <x v="1"/>
    <x v="0"/>
    <x v="3"/>
    <x v="3"/>
    <x v="1"/>
    <x v="429"/>
    <x v="166"/>
    <x v="2"/>
    <x v="0"/>
    <x v="0"/>
    <x v="0"/>
    <x v="0"/>
    <x v="1"/>
    <x v="0"/>
    <x v="0"/>
    <x v="0"/>
    <x v="429"/>
    <x v="5"/>
    <x v="0"/>
    <x v="33"/>
    <x v="1"/>
    <x v="4"/>
    <x v="1"/>
    <x v="14"/>
    <x v="23"/>
    <x v="21"/>
    <x v="334"/>
    <x v="20"/>
    <x v="16"/>
    <x v="17"/>
    <x v="1"/>
    <x v="1"/>
    <x v="1"/>
    <n v="1.7"/>
    <s v="R00"/>
    <x v="1"/>
    <x v="1"/>
    <x v="2"/>
    <x v="1"/>
    <x v="166"/>
  </r>
  <r>
    <x v="1"/>
    <x v="599"/>
    <x v="7"/>
    <x v="1"/>
    <x v="1"/>
    <x v="0"/>
    <x v="1"/>
    <x v="0"/>
    <x v="3"/>
    <x v="3"/>
    <x v="1"/>
    <x v="430"/>
    <x v="157"/>
    <x v="2"/>
    <x v="0"/>
    <x v="0"/>
    <x v="0"/>
    <x v="0"/>
    <x v="1"/>
    <x v="0"/>
    <x v="0"/>
    <x v="0"/>
    <x v="430"/>
    <x v="5"/>
    <x v="0"/>
    <x v="33"/>
    <x v="1"/>
    <x v="4"/>
    <x v="1"/>
    <x v="14"/>
    <x v="23"/>
    <x v="21"/>
    <x v="335"/>
    <x v="20"/>
    <x v="16"/>
    <x v="17"/>
    <x v="1"/>
    <x v="1"/>
    <x v="1"/>
    <n v="1.7"/>
    <s v="R00"/>
    <x v="1"/>
    <x v="1"/>
    <x v="3"/>
    <x v="1"/>
    <x v="157"/>
  </r>
  <r>
    <x v="1"/>
    <x v="600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01"/>
    <x v="7"/>
    <x v="1"/>
    <x v="1"/>
    <x v="1"/>
    <x v="0"/>
    <x v="0"/>
    <x v="3"/>
    <x v="44"/>
    <x v="1"/>
    <x v="431"/>
    <x v="177"/>
    <x v="0"/>
    <x v="0"/>
    <x v="0"/>
    <x v="0"/>
    <x v="0"/>
    <x v="0"/>
    <x v="0"/>
    <x v="1"/>
    <x v="0"/>
    <x v="431"/>
    <x v="5"/>
    <x v="0"/>
    <x v="30"/>
    <x v="1"/>
    <x v="5"/>
    <x v="1"/>
    <x v="19"/>
    <x v="8"/>
    <x v="21"/>
    <x v="336"/>
    <x v="17"/>
    <x v="17"/>
    <x v="1"/>
    <x v="1"/>
    <x v="1"/>
    <x v="1"/>
    <m/>
    <m/>
    <x v="1"/>
    <x v="1"/>
    <x v="1"/>
    <x v="1"/>
    <x v="177"/>
  </r>
  <r>
    <x v="1"/>
    <x v="602"/>
    <x v="7"/>
    <x v="1"/>
    <x v="1"/>
    <x v="1"/>
    <x v="0"/>
    <x v="0"/>
    <x v="3"/>
    <x v="3"/>
    <x v="1"/>
    <x v="432"/>
    <x v="166"/>
    <x v="0"/>
    <x v="0"/>
    <x v="0"/>
    <x v="0"/>
    <x v="0"/>
    <x v="0"/>
    <x v="0"/>
    <x v="1"/>
    <x v="0"/>
    <x v="432"/>
    <x v="5"/>
    <x v="0"/>
    <x v="30"/>
    <x v="1"/>
    <x v="5"/>
    <x v="1"/>
    <x v="19"/>
    <x v="8"/>
    <x v="21"/>
    <x v="337"/>
    <x v="17"/>
    <x v="17"/>
    <x v="1"/>
    <x v="1"/>
    <x v="1"/>
    <x v="1"/>
    <m/>
    <m/>
    <x v="1"/>
    <x v="1"/>
    <x v="2"/>
    <x v="1"/>
    <x v="166"/>
  </r>
  <r>
    <x v="1"/>
    <x v="603"/>
    <x v="7"/>
    <x v="1"/>
    <x v="1"/>
    <x v="1"/>
    <x v="0"/>
    <x v="0"/>
    <x v="3"/>
    <x v="3"/>
    <x v="1"/>
    <x v="433"/>
    <x v="157"/>
    <x v="0"/>
    <x v="0"/>
    <x v="0"/>
    <x v="0"/>
    <x v="0"/>
    <x v="0"/>
    <x v="0"/>
    <x v="1"/>
    <x v="0"/>
    <x v="433"/>
    <x v="5"/>
    <x v="0"/>
    <x v="30"/>
    <x v="1"/>
    <x v="5"/>
    <x v="1"/>
    <x v="19"/>
    <x v="8"/>
    <x v="21"/>
    <x v="338"/>
    <x v="17"/>
    <x v="17"/>
    <x v="1"/>
    <x v="1"/>
    <x v="1"/>
    <x v="1"/>
    <m/>
    <m/>
    <x v="1"/>
    <x v="1"/>
    <x v="3"/>
    <x v="1"/>
    <x v="157"/>
  </r>
  <r>
    <x v="1"/>
    <x v="604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05"/>
    <x v="7"/>
    <x v="0"/>
    <x v="0"/>
    <x v="1"/>
    <x v="1"/>
    <x v="0"/>
    <x v="0"/>
    <x v="44"/>
    <x v="6"/>
    <x v="434"/>
    <x v="178"/>
    <x v="0"/>
    <x v="1"/>
    <x v="0"/>
    <x v="4"/>
    <x v="0"/>
    <x v="0"/>
    <x v="0"/>
    <x v="0"/>
    <x v="0"/>
    <x v="434"/>
    <x v="0"/>
    <x v="0"/>
    <x v="29"/>
    <x v="1"/>
    <x v="5"/>
    <x v="1"/>
    <x v="6"/>
    <x v="8"/>
    <x v="8"/>
    <x v="339"/>
    <x v="7"/>
    <x v="5"/>
    <x v="6"/>
    <x v="1"/>
    <x v="1"/>
    <x v="1"/>
    <m/>
    <m/>
    <x v="1"/>
    <x v="1"/>
    <x v="1"/>
    <x v="1"/>
    <x v="178"/>
  </r>
  <r>
    <x v="1"/>
    <x v="606"/>
    <x v="7"/>
    <x v="0"/>
    <x v="0"/>
    <x v="1"/>
    <x v="1"/>
    <x v="0"/>
    <x v="0"/>
    <x v="3"/>
    <x v="6"/>
    <x v="435"/>
    <x v="179"/>
    <x v="0"/>
    <x v="1"/>
    <x v="0"/>
    <x v="4"/>
    <x v="0"/>
    <x v="0"/>
    <x v="0"/>
    <x v="0"/>
    <x v="0"/>
    <x v="435"/>
    <x v="0"/>
    <x v="0"/>
    <x v="29"/>
    <x v="1"/>
    <x v="5"/>
    <x v="1"/>
    <x v="6"/>
    <x v="8"/>
    <x v="8"/>
    <x v="340"/>
    <x v="7"/>
    <x v="5"/>
    <x v="6"/>
    <x v="1"/>
    <x v="1"/>
    <x v="1"/>
    <m/>
    <m/>
    <x v="1"/>
    <x v="1"/>
    <x v="2"/>
    <x v="1"/>
    <x v="179"/>
  </r>
  <r>
    <x v="1"/>
    <x v="607"/>
    <x v="7"/>
    <x v="0"/>
    <x v="0"/>
    <x v="1"/>
    <x v="1"/>
    <x v="0"/>
    <x v="0"/>
    <x v="3"/>
    <x v="6"/>
    <x v="436"/>
    <x v="180"/>
    <x v="0"/>
    <x v="1"/>
    <x v="0"/>
    <x v="4"/>
    <x v="0"/>
    <x v="0"/>
    <x v="0"/>
    <x v="0"/>
    <x v="0"/>
    <x v="436"/>
    <x v="0"/>
    <x v="0"/>
    <x v="29"/>
    <x v="1"/>
    <x v="5"/>
    <x v="1"/>
    <x v="6"/>
    <x v="8"/>
    <x v="8"/>
    <x v="341"/>
    <x v="7"/>
    <x v="5"/>
    <x v="6"/>
    <x v="1"/>
    <x v="1"/>
    <x v="1"/>
    <m/>
    <m/>
    <x v="1"/>
    <x v="1"/>
    <x v="3"/>
    <x v="1"/>
    <x v="180"/>
  </r>
  <r>
    <x v="1"/>
    <x v="608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09"/>
    <x v="7"/>
    <x v="1"/>
    <x v="1"/>
    <x v="0"/>
    <x v="0"/>
    <x v="0"/>
    <x v="0"/>
    <x v="44"/>
    <x v="6"/>
    <x v="437"/>
    <x v="178"/>
    <x v="2"/>
    <x v="0"/>
    <x v="0"/>
    <x v="0"/>
    <x v="0"/>
    <x v="1"/>
    <x v="0"/>
    <x v="11"/>
    <x v="2"/>
    <x v="437"/>
    <x v="0"/>
    <x v="0"/>
    <x v="29"/>
    <x v="1"/>
    <x v="5"/>
    <x v="1"/>
    <x v="6"/>
    <x v="8"/>
    <x v="8"/>
    <x v="342"/>
    <x v="7"/>
    <x v="5"/>
    <x v="6"/>
    <x v="1"/>
    <x v="3"/>
    <x v="1"/>
    <n v="0.99"/>
    <s v="R00"/>
    <x v="1"/>
    <x v="1"/>
    <x v="1"/>
    <x v="1"/>
    <x v="178"/>
  </r>
  <r>
    <x v="1"/>
    <x v="610"/>
    <x v="7"/>
    <x v="1"/>
    <x v="1"/>
    <x v="0"/>
    <x v="0"/>
    <x v="0"/>
    <x v="0"/>
    <x v="3"/>
    <x v="6"/>
    <x v="438"/>
    <x v="179"/>
    <x v="2"/>
    <x v="0"/>
    <x v="0"/>
    <x v="0"/>
    <x v="0"/>
    <x v="1"/>
    <x v="0"/>
    <x v="11"/>
    <x v="2"/>
    <x v="438"/>
    <x v="0"/>
    <x v="0"/>
    <x v="29"/>
    <x v="1"/>
    <x v="5"/>
    <x v="1"/>
    <x v="6"/>
    <x v="8"/>
    <x v="8"/>
    <x v="343"/>
    <x v="7"/>
    <x v="5"/>
    <x v="6"/>
    <x v="1"/>
    <x v="3"/>
    <x v="1"/>
    <n v="0.99"/>
    <s v="R00"/>
    <x v="1"/>
    <x v="1"/>
    <x v="2"/>
    <x v="1"/>
    <x v="179"/>
  </r>
  <r>
    <x v="1"/>
    <x v="611"/>
    <x v="7"/>
    <x v="1"/>
    <x v="1"/>
    <x v="0"/>
    <x v="0"/>
    <x v="0"/>
    <x v="0"/>
    <x v="3"/>
    <x v="6"/>
    <x v="439"/>
    <x v="180"/>
    <x v="2"/>
    <x v="0"/>
    <x v="0"/>
    <x v="0"/>
    <x v="0"/>
    <x v="1"/>
    <x v="0"/>
    <x v="11"/>
    <x v="2"/>
    <x v="439"/>
    <x v="0"/>
    <x v="0"/>
    <x v="29"/>
    <x v="1"/>
    <x v="5"/>
    <x v="1"/>
    <x v="6"/>
    <x v="8"/>
    <x v="8"/>
    <x v="344"/>
    <x v="7"/>
    <x v="5"/>
    <x v="6"/>
    <x v="1"/>
    <x v="3"/>
    <x v="1"/>
    <n v="0.99"/>
    <s v="R00"/>
    <x v="1"/>
    <x v="1"/>
    <x v="3"/>
    <x v="1"/>
    <x v="180"/>
  </r>
  <r>
    <x v="1"/>
    <x v="612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13"/>
    <x v="7"/>
    <x v="0"/>
    <x v="0"/>
    <x v="0"/>
    <x v="0"/>
    <x v="0"/>
    <x v="0"/>
    <x v="32"/>
    <x v="43"/>
    <x v="440"/>
    <x v="181"/>
    <x v="0"/>
    <x v="1"/>
    <x v="0"/>
    <x v="1"/>
    <x v="3"/>
    <x v="6"/>
    <x v="0"/>
    <x v="12"/>
    <x v="3"/>
    <x v="440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81"/>
  </r>
  <r>
    <x v="1"/>
    <x v="614"/>
    <x v="7"/>
    <x v="0"/>
    <x v="0"/>
    <x v="0"/>
    <x v="0"/>
    <x v="0"/>
    <x v="0"/>
    <x v="3"/>
    <x v="43"/>
    <x v="441"/>
    <x v="182"/>
    <x v="0"/>
    <x v="1"/>
    <x v="0"/>
    <x v="1"/>
    <x v="3"/>
    <x v="6"/>
    <x v="0"/>
    <x v="12"/>
    <x v="3"/>
    <x v="441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82"/>
  </r>
  <r>
    <x v="1"/>
    <x v="615"/>
    <x v="7"/>
    <x v="0"/>
    <x v="0"/>
    <x v="0"/>
    <x v="0"/>
    <x v="0"/>
    <x v="0"/>
    <x v="3"/>
    <x v="43"/>
    <x v="442"/>
    <x v="183"/>
    <x v="0"/>
    <x v="1"/>
    <x v="0"/>
    <x v="1"/>
    <x v="3"/>
    <x v="6"/>
    <x v="0"/>
    <x v="12"/>
    <x v="3"/>
    <x v="442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83"/>
  </r>
  <r>
    <x v="1"/>
    <x v="616"/>
    <x v="7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617"/>
    <x v="7"/>
    <x v="0"/>
    <x v="0"/>
    <x v="0"/>
    <x v="0"/>
    <x v="0"/>
    <x v="0"/>
    <x v="33"/>
    <x v="48"/>
    <x v="443"/>
    <x v="184"/>
    <x v="0"/>
    <x v="1"/>
    <x v="0"/>
    <x v="1"/>
    <x v="3"/>
    <x v="6"/>
    <x v="0"/>
    <x v="12"/>
    <x v="3"/>
    <x v="443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84"/>
  </r>
  <r>
    <x v="1"/>
    <x v="618"/>
    <x v="7"/>
    <x v="0"/>
    <x v="0"/>
    <x v="0"/>
    <x v="0"/>
    <x v="0"/>
    <x v="0"/>
    <x v="3"/>
    <x v="48"/>
    <x v="444"/>
    <x v="185"/>
    <x v="0"/>
    <x v="1"/>
    <x v="0"/>
    <x v="1"/>
    <x v="3"/>
    <x v="6"/>
    <x v="0"/>
    <x v="12"/>
    <x v="3"/>
    <x v="444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85"/>
  </r>
  <r>
    <x v="1"/>
    <x v="619"/>
    <x v="7"/>
    <x v="0"/>
    <x v="0"/>
    <x v="0"/>
    <x v="0"/>
    <x v="0"/>
    <x v="0"/>
    <x v="3"/>
    <x v="48"/>
    <x v="445"/>
    <x v="186"/>
    <x v="0"/>
    <x v="1"/>
    <x v="0"/>
    <x v="1"/>
    <x v="3"/>
    <x v="6"/>
    <x v="0"/>
    <x v="12"/>
    <x v="3"/>
    <x v="445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86"/>
  </r>
  <r>
    <x v="1"/>
    <x v="620"/>
    <x v="7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621"/>
    <x v="7"/>
    <x v="0"/>
    <x v="0"/>
    <x v="0"/>
    <x v="0"/>
    <x v="0"/>
    <x v="0"/>
    <x v="37"/>
    <x v="49"/>
    <x v="446"/>
    <x v="184"/>
    <x v="0"/>
    <x v="1"/>
    <x v="0"/>
    <x v="1"/>
    <x v="3"/>
    <x v="6"/>
    <x v="0"/>
    <x v="12"/>
    <x v="3"/>
    <x v="446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84"/>
  </r>
  <r>
    <x v="1"/>
    <x v="622"/>
    <x v="7"/>
    <x v="0"/>
    <x v="0"/>
    <x v="0"/>
    <x v="0"/>
    <x v="0"/>
    <x v="0"/>
    <x v="3"/>
    <x v="49"/>
    <x v="447"/>
    <x v="185"/>
    <x v="0"/>
    <x v="1"/>
    <x v="0"/>
    <x v="1"/>
    <x v="3"/>
    <x v="6"/>
    <x v="0"/>
    <x v="12"/>
    <x v="3"/>
    <x v="447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85"/>
  </r>
  <r>
    <x v="1"/>
    <x v="623"/>
    <x v="7"/>
    <x v="0"/>
    <x v="0"/>
    <x v="0"/>
    <x v="0"/>
    <x v="0"/>
    <x v="0"/>
    <x v="3"/>
    <x v="49"/>
    <x v="448"/>
    <x v="186"/>
    <x v="0"/>
    <x v="1"/>
    <x v="0"/>
    <x v="1"/>
    <x v="3"/>
    <x v="6"/>
    <x v="0"/>
    <x v="12"/>
    <x v="3"/>
    <x v="448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86"/>
  </r>
  <r>
    <x v="1"/>
    <x v="624"/>
    <x v="7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625"/>
    <x v="7"/>
    <x v="1"/>
    <x v="1"/>
    <x v="1"/>
    <x v="1"/>
    <x v="0"/>
    <x v="0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626"/>
    <x v="7"/>
    <x v="0"/>
    <x v="1"/>
    <x v="0"/>
    <x v="0"/>
    <x v="0"/>
    <x v="0"/>
    <x v="3"/>
    <x v="44"/>
    <x v="449"/>
    <x v="187"/>
    <x v="8"/>
    <x v="1"/>
    <x v="0"/>
    <x v="0"/>
    <x v="0"/>
    <x v="6"/>
    <x v="0"/>
    <x v="16"/>
    <x v="0"/>
    <x v="449"/>
    <x v="0"/>
    <x v="0"/>
    <x v="14"/>
    <x v="1"/>
    <x v="5"/>
    <x v="1"/>
    <x v="6"/>
    <x v="8"/>
    <x v="22"/>
    <x v="345"/>
    <x v="7"/>
    <x v="5"/>
    <x v="6"/>
    <x v="1"/>
    <x v="1"/>
    <x v="1"/>
    <m/>
    <m/>
    <x v="1"/>
    <x v="1"/>
    <x v="1"/>
    <x v="1"/>
    <x v="187"/>
  </r>
  <r>
    <x v="1"/>
    <x v="627"/>
    <x v="7"/>
    <x v="0"/>
    <x v="1"/>
    <x v="0"/>
    <x v="0"/>
    <x v="0"/>
    <x v="0"/>
    <x v="3"/>
    <x v="44"/>
    <x v="450"/>
    <x v="188"/>
    <x v="8"/>
    <x v="1"/>
    <x v="0"/>
    <x v="0"/>
    <x v="0"/>
    <x v="6"/>
    <x v="0"/>
    <x v="16"/>
    <x v="0"/>
    <x v="450"/>
    <x v="0"/>
    <x v="0"/>
    <x v="14"/>
    <x v="1"/>
    <x v="5"/>
    <x v="1"/>
    <x v="6"/>
    <x v="8"/>
    <x v="22"/>
    <x v="346"/>
    <x v="7"/>
    <x v="5"/>
    <x v="6"/>
    <x v="1"/>
    <x v="1"/>
    <x v="1"/>
    <m/>
    <m/>
    <x v="1"/>
    <x v="1"/>
    <x v="2"/>
    <x v="1"/>
    <x v="188"/>
  </r>
  <r>
    <x v="1"/>
    <x v="628"/>
    <x v="7"/>
    <x v="0"/>
    <x v="1"/>
    <x v="0"/>
    <x v="0"/>
    <x v="0"/>
    <x v="0"/>
    <x v="3"/>
    <x v="44"/>
    <x v="451"/>
    <x v="189"/>
    <x v="8"/>
    <x v="1"/>
    <x v="0"/>
    <x v="0"/>
    <x v="0"/>
    <x v="6"/>
    <x v="0"/>
    <x v="16"/>
    <x v="0"/>
    <x v="451"/>
    <x v="0"/>
    <x v="0"/>
    <x v="14"/>
    <x v="1"/>
    <x v="5"/>
    <x v="1"/>
    <x v="6"/>
    <x v="8"/>
    <x v="22"/>
    <x v="347"/>
    <x v="7"/>
    <x v="5"/>
    <x v="6"/>
    <x v="1"/>
    <x v="1"/>
    <x v="1"/>
    <m/>
    <m/>
    <x v="1"/>
    <x v="1"/>
    <x v="3"/>
    <x v="1"/>
    <x v="189"/>
  </r>
  <r>
    <x v="1"/>
    <x v="629"/>
    <x v="7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630"/>
    <x v="7"/>
    <x v="0"/>
    <x v="0"/>
    <x v="0"/>
    <x v="0"/>
    <x v="0"/>
    <x v="5"/>
    <x v="45"/>
    <x v="2"/>
    <x v="452"/>
    <x v="18"/>
    <x v="0"/>
    <x v="1"/>
    <x v="0"/>
    <x v="1"/>
    <x v="6"/>
    <x v="1"/>
    <x v="3"/>
    <x v="2"/>
    <x v="1"/>
    <x v="452"/>
    <x v="0"/>
    <x v="0"/>
    <x v="4"/>
    <x v="1"/>
    <x v="5"/>
    <x v="1"/>
    <x v="20"/>
    <x v="26"/>
    <x v="18"/>
    <x v="348"/>
    <x v="22"/>
    <x v="5"/>
    <x v="16"/>
    <x v="1"/>
    <x v="1"/>
    <x v="1"/>
    <m/>
    <m/>
    <x v="1"/>
    <x v="1"/>
    <x v="1"/>
    <x v="1"/>
    <x v="19"/>
  </r>
  <r>
    <x v="1"/>
    <x v="631"/>
    <x v="7"/>
    <x v="0"/>
    <x v="0"/>
    <x v="0"/>
    <x v="0"/>
    <x v="0"/>
    <x v="5"/>
    <x v="3"/>
    <x v="2"/>
    <x v="453"/>
    <x v="19"/>
    <x v="0"/>
    <x v="1"/>
    <x v="0"/>
    <x v="1"/>
    <x v="6"/>
    <x v="1"/>
    <x v="3"/>
    <x v="2"/>
    <x v="1"/>
    <x v="453"/>
    <x v="0"/>
    <x v="0"/>
    <x v="4"/>
    <x v="1"/>
    <x v="5"/>
    <x v="1"/>
    <x v="20"/>
    <x v="26"/>
    <x v="18"/>
    <x v="349"/>
    <x v="22"/>
    <x v="5"/>
    <x v="16"/>
    <x v="1"/>
    <x v="1"/>
    <x v="1"/>
    <m/>
    <m/>
    <x v="1"/>
    <x v="1"/>
    <x v="2"/>
    <x v="1"/>
    <x v="20"/>
  </r>
  <r>
    <x v="1"/>
    <x v="632"/>
    <x v="7"/>
    <x v="0"/>
    <x v="0"/>
    <x v="0"/>
    <x v="0"/>
    <x v="0"/>
    <x v="5"/>
    <x v="3"/>
    <x v="2"/>
    <x v="454"/>
    <x v="190"/>
    <x v="0"/>
    <x v="1"/>
    <x v="0"/>
    <x v="1"/>
    <x v="6"/>
    <x v="1"/>
    <x v="3"/>
    <x v="2"/>
    <x v="1"/>
    <x v="454"/>
    <x v="0"/>
    <x v="0"/>
    <x v="4"/>
    <x v="1"/>
    <x v="5"/>
    <x v="1"/>
    <x v="20"/>
    <x v="26"/>
    <x v="18"/>
    <x v="350"/>
    <x v="22"/>
    <x v="5"/>
    <x v="16"/>
    <x v="1"/>
    <x v="1"/>
    <x v="1"/>
    <m/>
    <m/>
    <x v="1"/>
    <x v="1"/>
    <x v="3"/>
    <x v="1"/>
    <x v="190"/>
  </r>
  <r>
    <x v="1"/>
    <x v="633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34"/>
    <x v="7"/>
    <x v="1"/>
    <x v="1"/>
    <x v="1"/>
    <x v="0"/>
    <x v="0"/>
    <x v="4"/>
    <x v="45"/>
    <x v="2"/>
    <x v="455"/>
    <x v="18"/>
    <x v="0"/>
    <x v="0"/>
    <x v="0"/>
    <x v="0"/>
    <x v="0"/>
    <x v="0"/>
    <x v="0"/>
    <x v="31"/>
    <x v="3"/>
    <x v="455"/>
    <x v="0"/>
    <x v="0"/>
    <x v="30"/>
    <x v="1"/>
    <x v="5"/>
    <x v="1"/>
    <x v="19"/>
    <x v="26"/>
    <x v="18"/>
    <x v="351"/>
    <x v="21"/>
    <x v="18"/>
    <x v="16"/>
    <x v="1"/>
    <x v="1"/>
    <x v="1"/>
    <m/>
    <m/>
    <x v="1"/>
    <x v="3"/>
    <x v="1"/>
    <x v="1"/>
    <x v="19"/>
  </r>
  <r>
    <x v="1"/>
    <x v="635"/>
    <x v="7"/>
    <x v="1"/>
    <x v="1"/>
    <x v="1"/>
    <x v="0"/>
    <x v="0"/>
    <x v="4"/>
    <x v="3"/>
    <x v="2"/>
    <x v="456"/>
    <x v="19"/>
    <x v="0"/>
    <x v="0"/>
    <x v="0"/>
    <x v="0"/>
    <x v="0"/>
    <x v="0"/>
    <x v="0"/>
    <x v="31"/>
    <x v="3"/>
    <x v="456"/>
    <x v="0"/>
    <x v="0"/>
    <x v="30"/>
    <x v="1"/>
    <x v="5"/>
    <x v="1"/>
    <x v="19"/>
    <x v="26"/>
    <x v="18"/>
    <x v="352"/>
    <x v="21"/>
    <x v="18"/>
    <x v="16"/>
    <x v="1"/>
    <x v="1"/>
    <x v="1"/>
    <m/>
    <m/>
    <x v="1"/>
    <x v="3"/>
    <x v="2"/>
    <x v="1"/>
    <x v="20"/>
  </r>
  <r>
    <x v="1"/>
    <x v="636"/>
    <x v="7"/>
    <x v="1"/>
    <x v="1"/>
    <x v="1"/>
    <x v="0"/>
    <x v="0"/>
    <x v="4"/>
    <x v="3"/>
    <x v="2"/>
    <x v="457"/>
    <x v="190"/>
    <x v="0"/>
    <x v="0"/>
    <x v="0"/>
    <x v="0"/>
    <x v="0"/>
    <x v="0"/>
    <x v="0"/>
    <x v="31"/>
    <x v="3"/>
    <x v="457"/>
    <x v="0"/>
    <x v="0"/>
    <x v="30"/>
    <x v="1"/>
    <x v="5"/>
    <x v="1"/>
    <x v="19"/>
    <x v="26"/>
    <x v="18"/>
    <x v="353"/>
    <x v="21"/>
    <x v="18"/>
    <x v="16"/>
    <x v="1"/>
    <x v="1"/>
    <x v="1"/>
    <m/>
    <m/>
    <x v="1"/>
    <x v="3"/>
    <x v="3"/>
    <x v="1"/>
    <x v="190"/>
  </r>
  <r>
    <x v="1"/>
    <x v="637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38"/>
    <x v="7"/>
    <x v="0"/>
    <x v="0"/>
    <x v="0"/>
    <x v="0"/>
    <x v="0"/>
    <x v="6"/>
    <x v="45"/>
    <x v="45"/>
    <x v="458"/>
    <x v="172"/>
    <x v="0"/>
    <x v="1"/>
    <x v="0"/>
    <x v="4"/>
    <x v="0"/>
    <x v="1"/>
    <x v="0"/>
    <x v="29"/>
    <x v="2"/>
    <x v="458"/>
    <x v="0"/>
    <x v="0"/>
    <x v="31"/>
    <x v="1"/>
    <x v="6"/>
    <x v="1"/>
    <x v="21"/>
    <x v="25"/>
    <x v="23"/>
    <x v="354"/>
    <x v="23"/>
    <x v="9"/>
    <x v="7"/>
    <x v="1"/>
    <x v="1"/>
    <x v="1"/>
    <m/>
    <m/>
    <x v="1"/>
    <x v="1"/>
    <x v="1"/>
    <x v="1"/>
    <x v="172"/>
  </r>
  <r>
    <x v="1"/>
    <x v="639"/>
    <x v="7"/>
    <x v="0"/>
    <x v="0"/>
    <x v="0"/>
    <x v="0"/>
    <x v="0"/>
    <x v="6"/>
    <x v="3"/>
    <x v="45"/>
    <x v="459"/>
    <x v="191"/>
    <x v="0"/>
    <x v="1"/>
    <x v="0"/>
    <x v="4"/>
    <x v="0"/>
    <x v="1"/>
    <x v="0"/>
    <x v="29"/>
    <x v="2"/>
    <x v="459"/>
    <x v="0"/>
    <x v="0"/>
    <x v="31"/>
    <x v="1"/>
    <x v="6"/>
    <x v="1"/>
    <x v="21"/>
    <x v="25"/>
    <x v="23"/>
    <x v="355"/>
    <x v="23"/>
    <x v="9"/>
    <x v="7"/>
    <x v="1"/>
    <x v="1"/>
    <x v="1"/>
    <m/>
    <m/>
    <x v="1"/>
    <x v="1"/>
    <x v="2"/>
    <x v="1"/>
    <x v="191"/>
  </r>
  <r>
    <x v="1"/>
    <x v="640"/>
    <x v="7"/>
    <x v="0"/>
    <x v="0"/>
    <x v="0"/>
    <x v="0"/>
    <x v="0"/>
    <x v="6"/>
    <x v="3"/>
    <x v="45"/>
    <x v="460"/>
    <x v="192"/>
    <x v="0"/>
    <x v="1"/>
    <x v="0"/>
    <x v="4"/>
    <x v="0"/>
    <x v="1"/>
    <x v="0"/>
    <x v="29"/>
    <x v="2"/>
    <x v="460"/>
    <x v="0"/>
    <x v="0"/>
    <x v="31"/>
    <x v="1"/>
    <x v="6"/>
    <x v="1"/>
    <x v="21"/>
    <x v="25"/>
    <x v="23"/>
    <x v="356"/>
    <x v="23"/>
    <x v="9"/>
    <x v="7"/>
    <x v="1"/>
    <x v="1"/>
    <x v="1"/>
    <m/>
    <m/>
    <x v="1"/>
    <x v="1"/>
    <x v="3"/>
    <x v="1"/>
    <x v="192"/>
  </r>
  <r>
    <x v="1"/>
    <x v="641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42"/>
    <x v="7"/>
    <x v="0"/>
    <x v="0"/>
    <x v="0"/>
    <x v="0"/>
    <x v="0"/>
    <x v="6"/>
    <x v="45"/>
    <x v="46"/>
    <x v="461"/>
    <x v="193"/>
    <x v="0"/>
    <x v="1"/>
    <x v="0"/>
    <x v="4"/>
    <x v="0"/>
    <x v="1"/>
    <x v="0"/>
    <x v="29"/>
    <x v="2"/>
    <x v="461"/>
    <x v="0"/>
    <x v="0"/>
    <x v="31"/>
    <x v="1"/>
    <x v="6"/>
    <x v="1"/>
    <x v="21"/>
    <x v="25"/>
    <x v="23"/>
    <x v="357"/>
    <x v="23"/>
    <x v="9"/>
    <x v="7"/>
    <x v="1"/>
    <x v="1"/>
    <x v="1"/>
    <m/>
    <m/>
    <x v="1"/>
    <x v="1"/>
    <x v="1"/>
    <x v="1"/>
    <x v="193"/>
  </r>
  <r>
    <x v="1"/>
    <x v="643"/>
    <x v="7"/>
    <x v="0"/>
    <x v="0"/>
    <x v="0"/>
    <x v="0"/>
    <x v="0"/>
    <x v="6"/>
    <x v="3"/>
    <x v="46"/>
    <x v="462"/>
    <x v="194"/>
    <x v="0"/>
    <x v="1"/>
    <x v="0"/>
    <x v="4"/>
    <x v="0"/>
    <x v="1"/>
    <x v="0"/>
    <x v="29"/>
    <x v="2"/>
    <x v="462"/>
    <x v="0"/>
    <x v="0"/>
    <x v="31"/>
    <x v="1"/>
    <x v="6"/>
    <x v="1"/>
    <x v="21"/>
    <x v="25"/>
    <x v="23"/>
    <x v="358"/>
    <x v="23"/>
    <x v="9"/>
    <x v="7"/>
    <x v="1"/>
    <x v="1"/>
    <x v="1"/>
    <m/>
    <m/>
    <x v="1"/>
    <x v="1"/>
    <x v="2"/>
    <x v="1"/>
    <x v="194"/>
  </r>
  <r>
    <x v="1"/>
    <x v="644"/>
    <x v="7"/>
    <x v="0"/>
    <x v="0"/>
    <x v="0"/>
    <x v="0"/>
    <x v="0"/>
    <x v="6"/>
    <x v="3"/>
    <x v="46"/>
    <x v="463"/>
    <x v="195"/>
    <x v="0"/>
    <x v="1"/>
    <x v="0"/>
    <x v="4"/>
    <x v="0"/>
    <x v="1"/>
    <x v="0"/>
    <x v="29"/>
    <x v="2"/>
    <x v="463"/>
    <x v="0"/>
    <x v="0"/>
    <x v="31"/>
    <x v="1"/>
    <x v="6"/>
    <x v="1"/>
    <x v="21"/>
    <x v="25"/>
    <x v="23"/>
    <x v="359"/>
    <x v="23"/>
    <x v="9"/>
    <x v="7"/>
    <x v="1"/>
    <x v="1"/>
    <x v="1"/>
    <m/>
    <m/>
    <x v="1"/>
    <x v="1"/>
    <x v="3"/>
    <x v="1"/>
    <x v="195"/>
  </r>
  <r>
    <x v="1"/>
    <x v="645"/>
    <x v="7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646"/>
    <x v="7"/>
    <x v="0"/>
    <x v="0"/>
    <x v="0"/>
    <x v="0"/>
    <x v="0"/>
    <x v="0"/>
    <x v="32"/>
    <x v="47"/>
    <x v="464"/>
    <x v="196"/>
    <x v="0"/>
    <x v="1"/>
    <x v="0"/>
    <x v="1"/>
    <x v="2"/>
    <x v="1"/>
    <x v="2"/>
    <x v="32"/>
    <x v="3"/>
    <x v="464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96"/>
  </r>
  <r>
    <x v="1"/>
    <x v="647"/>
    <x v="7"/>
    <x v="0"/>
    <x v="0"/>
    <x v="0"/>
    <x v="0"/>
    <x v="0"/>
    <x v="0"/>
    <x v="3"/>
    <x v="47"/>
    <x v="465"/>
    <x v="197"/>
    <x v="0"/>
    <x v="1"/>
    <x v="0"/>
    <x v="1"/>
    <x v="2"/>
    <x v="1"/>
    <x v="2"/>
    <x v="32"/>
    <x v="3"/>
    <x v="465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97"/>
  </r>
  <r>
    <x v="1"/>
    <x v="648"/>
    <x v="7"/>
    <x v="0"/>
    <x v="0"/>
    <x v="0"/>
    <x v="0"/>
    <x v="0"/>
    <x v="0"/>
    <x v="3"/>
    <x v="47"/>
    <x v="466"/>
    <x v="198"/>
    <x v="0"/>
    <x v="1"/>
    <x v="0"/>
    <x v="1"/>
    <x v="2"/>
    <x v="1"/>
    <x v="2"/>
    <x v="32"/>
    <x v="3"/>
    <x v="466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98"/>
  </r>
  <r>
    <x v="1"/>
    <x v="649"/>
    <x v="7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650"/>
    <x v="7"/>
    <x v="0"/>
    <x v="0"/>
    <x v="0"/>
    <x v="0"/>
    <x v="0"/>
    <x v="0"/>
    <x v="33"/>
    <x v="50"/>
    <x v="467"/>
    <x v="199"/>
    <x v="0"/>
    <x v="1"/>
    <x v="0"/>
    <x v="1"/>
    <x v="2"/>
    <x v="1"/>
    <x v="2"/>
    <x v="32"/>
    <x v="3"/>
    <x v="467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99"/>
  </r>
  <r>
    <x v="1"/>
    <x v="651"/>
    <x v="7"/>
    <x v="0"/>
    <x v="0"/>
    <x v="0"/>
    <x v="0"/>
    <x v="0"/>
    <x v="0"/>
    <x v="3"/>
    <x v="50"/>
    <x v="468"/>
    <x v="200"/>
    <x v="0"/>
    <x v="1"/>
    <x v="0"/>
    <x v="1"/>
    <x v="2"/>
    <x v="1"/>
    <x v="2"/>
    <x v="32"/>
    <x v="3"/>
    <x v="468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0"/>
  </r>
  <r>
    <x v="1"/>
    <x v="652"/>
    <x v="7"/>
    <x v="0"/>
    <x v="0"/>
    <x v="0"/>
    <x v="0"/>
    <x v="0"/>
    <x v="0"/>
    <x v="3"/>
    <x v="50"/>
    <x v="469"/>
    <x v="201"/>
    <x v="0"/>
    <x v="1"/>
    <x v="0"/>
    <x v="1"/>
    <x v="2"/>
    <x v="1"/>
    <x v="2"/>
    <x v="32"/>
    <x v="3"/>
    <x v="469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01"/>
  </r>
  <r>
    <x v="1"/>
    <x v="653"/>
    <x v="7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54"/>
    <x v="7"/>
    <x v="0"/>
    <x v="0"/>
    <x v="0"/>
    <x v="0"/>
    <x v="0"/>
    <x v="0"/>
    <x v="37"/>
    <x v="51"/>
    <x v="470"/>
    <x v="199"/>
    <x v="0"/>
    <x v="1"/>
    <x v="0"/>
    <x v="1"/>
    <x v="2"/>
    <x v="1"/>
    <x v="2"/>
    <x v="32"/>
    <x v="3"/>
    <x v="470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99"/>
  </r>
  <r>
    <x v="1"/>
    <x v="655"/>
    <x v="7"/>
    <x v="0"/>
    <x v="0"/>
    <x v="0"/>
    <x v="0"/>
    <x v="0"/>
    <x v="0"/>
    <x v="3"/>
    <x v="51"/>
    <x v="471"/>
    <x v="200"/>
    <x v="0"/>
    <x v="1"/>
    <x v="0"/>
    <x v="1"/>
    <x v="2"/>
    <x v="1"/>
    <x v="2"/>
    <x v="32"/>
    <x v="3"/>
    <x v="471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0"/>
  </r>
  <r>
    <x v="1"/>
    <x v="656"/>
    <x v="7"/>
    <x v="0"/>
    <x v="0"/>
    <x v="0"/>
    <x v="0"/>
    <x v="0"/>
    <x v="0"/>
    <x v="3"/>
    <x v="51"/>
    <x v="472"/>
    <x v="201"/>
    <x v="0"/>
    <x v="1"/>
    <x v="0"/>
    <x v="1"/>
    <x v="2"/>
    <x v="1"/>
    <x v="2"/>
    <x v="32"/>
    <x v="3"/>
    <x v="472"/>
    <x v="0"/>
    <x v="0"/>
    <x v="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01"/>
  </r>
  <r>
    <x v="1"/>
    <x v="657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58"/>
    <x v="7"/>
    <x v="0"/>
    <x v="0"/>
    <x v="0"/>
    <x v="0"/>
    <x v="0"/>
    <x v="0"/>
    <x v="46"/>
    <x v="52"/>
    <x v="473"/>
    <x v="202"/>
    <x v="0"/>
    <x v="2"/>
    <x v="0"/>
    <x v="1"/>
    <x v="3"/>
    <x v="1"/>
    <x v="2"/>
    <x v="32"/>
    <x v="3"/>
    <x v="473"/>
    <x v="0"/>
    <x v="0"/>
    <x v="2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02"/>
  </r>
  <r>
    <x v="1"/>
    <x v="659"/>
    <x v="7"/>
    <x v="0"/>
    <x v="0"/>
    <x v="0"/>
    <x v="0"/>
    <x v="0"/>
    <x v="0"/>
    <x v="3"/>
    <x v="52"/>
    <x v="474"/>
    <x v="150"/>
    <x v="0"/>
    <x v="2"/>
    <x v="0"/>
    <x v="1"/>
    <x v="3"/>
    <x v="1"/>
    <x v="2"/>
    <x v="32"/>
    <x v="3"/>
    <x v="474"/>
    <x v="0"/>
    <x v="0"/>
    <x v="2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50"/>
  </r>
  <r>
    <x v="1"/>
    <x v="660"/>
    <x v="7"/>
    <x v="0"/>
    <x v="0"/>
    <x v="0"/>
    <x v="0"/>
    <x v="0"/>
    <x v="0"/>
    <x v="3"/>
    <x v="52"/>
    <x v="475"/>
    <x v="203"/>
    <x v="0"/>
    <x v="2"/>
    <x v="0"/>
    <x v="1"/>
    <x v="3"/>
    <x v="1"/>
    <x v="2"/>
    <x v="32"/>
    <x v="3"/>
    <x v="475"/>
    <x v="0"/>
    <x v="0"/>
    <x v="2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03"/>
  </r>
  <r>
    <x v="1"/>
    <x v="661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62"/>
    <x v="7"/>
    <x v="0"/>
    <x v="0"/>
    <x v="0"/>
    <x v="0"/>
    <x v="0"/>
    <x v="0"/>
    <x v="47"/>
    <x v="53"/>
    <x v="476"/>
    <x v="202"/>
    <x v="0"/>
    <x v="2"/>
    <x v="0"/>
    <x v="1"/>
    <x v="3"/>
    <x v="1"/>
    <x v="2"/>
    <x v="32"/>
    <x v="3"/>
    <x v="476"/>
    <x v="0"/>
    <x v="0"/>
    <x v="2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02"/>
  </r>
  <r>
    <x v="1"/>
    <x v="663"/>
    <x v="7"/>
    <x v="0"/>
    <x v="0"/>
    <x v="0"/>
    <x v="0"/>
    <x v="0"/>
    <x v="0"/>
    <x v="3"/>
    <x v="53"/>
    <x v="477"/>
    <x v="150"/>
    <x v="0"/>
    <x v="2"/>
    <x v="0"/>
    <x v="1"/>
    <x v="3"/>
    <x v="1"/>
    <x v="2"/>
    <x v="32"/>
    <x v="3"/>
    <x v="477"/>
    <x v="0"/>
    <x v="0"/>
    <x v="2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50"/>
  </r>
  <r>
    <x v="1"/>
    <x v="664"/>
    <x v="7"/>
    <x v="0"/>
    <x v="0"/>
    <x v="0"/>
    <x v="0"/>
    <x v="0"/>
    <x v="0"/>
    <x v="3"/>
    <x v="53"/>
    <x v="478"/>
    <x v="203"/>
    <x v="0"/>
    <x v="2"/>
    <x v="0"/>
    <x v="1"/>
    <x v="3"/>
    <x v="1"/>
    <x v="2"/>
    <x v="32"/>
    <x v="3"/>
    <x v="478"/>
    <x v="0"/>
    <x v="0"/>
    <x v="2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03"/>
  </r>
  <r>
    <x v="1"/>
    <x v="665"/>
    <x v="7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66"/>
    <x v="8"/>
    <x v="0"/>
    <x v="0"/>
    <x v="0"/>
    <x v="0"/>
    <x v="0"/>
    <x v="0"/>
    <x v="48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67"/>
    <x v="8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68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69"/>
    <x v="9"/>
    <x v="1"/>
    <x v="1"/>
    <x v="1"/>
    <x v="0"/>
    <x v="0"/>
    <x v="0"/>
    <x v="3"/>
    <x v="54"/>
    <x v="479"/>
    <x v="204"/>
    <x v="3"/>
    <x v="0"/>
    <x v="0"/>
    <x v="0"/>
    <x v="0"/>
    <x v="0"/>
    <x v="0"/>
    <x v="16"/>
    <x v="0"/>
    <x v="479"/>
    <x v="6"/>
    <x v="0"/>
    <x v="30"/>
    <x v="1"/>
    <x v="5"/>
    <x v="1"/>
    <x v="19"/>
    <x v="24"/>
    <x v="24"/>
    <x v="360"/>
    <x v="24"/>
    <x v="19"/>
    <x v="18"/>
    <x v="1"/>
    <x v="1"/>
    <x v="1"/>
    <m/>
    <m/>
    <x v="1"/>
    <x v="1"/>
    <x v="3"/>
    <x v="1"/>
    <x v="204"/>
  </r>
  <r>
    <x v="1"/>
    <x v="670"/>
    <x v="9"/>
    <x v="1"/>
    <x v="1"/>
    <x v="1"/>
    <x v="0"/>
    <x v="0"/>
    <x v="0"/>
    <x v="49"/>
    <x v="54"/>
    <x v="480"/>
    <x v="205"/>
    <x v="3"/>
    <x v="0"/>
    <x v="0"/>
    <x v="0"/>
    <x v="0"/>
    <x v="0"/>
    <x v="0"/>
    <x v="16"/>
    <x v="0"/>
    <x v="480"/>
    <x v="6"/>
    <x v="0"/>
    <x v="30"/>
    <x v="1"/>
    <x v="5"/>
    <x v="1"/>
    <x v="19"/>
    <x v="24"/>
    <x v="24"/>
    <x v="361"/>
    <x v="24"/>
    <x v="19"/>
    <x v="18"/>
    <x v="1"/>
    <x v="1"/>
    <x v="1"/>
    <m/>
    <m/>
    <x v="1"/>
    <x v="1"/>
    <x v="2"/>
    <x v="1"/>
    <x v="205"/>
  </r>
  <r>
    <x v="1"/>
    <x v="671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72"/>
    <x v="9"/>
    <x v="0"/>
    <x v="1"/>
    <x v="1"/>
    <x v="1"/>
    <x v="0"/>
    <x v="0"/>
    <x v="3"/>
    <x v="55"/>
    <x v="481"/>
    <x v="206"/>
    <x v="9"/>
    <x v="1"/>
    <x v="0"/>
    <x v="0"/>
    <x v="0"/>
    <x v="0"/>
    <x v="0"/>
    <x v="0"/>
    <x v="0"/>
    <x v="481"/>
    <x v="0"/>
    <x v="0"/>
    <x v="14"/>
    <x v="1"/>
    <x v="8"/>
    <x v="1"/>
    <x v="19"/>
    <x v="27"/>
    <x v="25"/>
    <x v="362"/>
    <x v="25"/>
    <x v="20"/>
    <x v="19"/>
    <x v="1"/>
    <x v="1"/>
    <x v="1"/>
    <m/>
    <m/>
    <x v="1"/>
    <x v="1"/>
    <x v="2"/>
    <x v="1"/>
    <x v="206"/>
  </r>
  <r>
    <x v="1"/>
    <x v="673"/>
    <x v="9"/>
    <x v="0"/>
    <x v="1"/>
    <x v="1"/>
    <x v="1"/>
    <x v="0"/>
    <x v="0"/>
    <x v="3"/>
    <x v="55"/>
    <x v="482"/>
    <x v="207"/>
    <x v="9"/>
    <x v="1"/>
    <x v="0"/>
    <x v="0"/>
    <x v="0"/>
    <x v="0"/>
    <x v="0"/>
    <x v="0"/>
    <x v="0"/>
    <x v="482"/>
    <x v="0"/>
    <x v="0"/>
    <x v="14"/>
    <x v="1"/>
    <x v="8"/>
    <x v="1"/>
    <x v="19"/>
    <x v="27"/>
    <x v="25"/>
    <x v="363"/>
    <x v="25"/>
    <x v="20"/>
    <x v="19"/>
    <x v="1"/>
    <x v="1"/>
    <x v="1"/>
    <m/>
    <m/>
    <x v="1"/>
    <x v="1"/>
    <x v="3"/>
    <x v="1"/>
    <x v="207"/>
  </r>
  <r>
    <x v="1"/>
    <x v="674"/>
    <x v="9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75"/>
    <x v="9"/>
    <x v="1"/>
    <x v="1"/>
    <x v="0"/>
    <x v="0"/>
    <x v="0"/>
    <x v="0"/>
    <x v="3"/>
    <x v="55"/>
    <x v="483"/>
    <x v="206"/>
    <x v="9"/>
    <x v="0"/>
    <x v="0"/>
    <x v="0"/>
    <x v="0"/>
    <x v="6"/>
    <x v="0"/>
    <x v="16"/>
    <x v="0"/>
    <x v="483"/>
    <x v="0"/>
    <x v="0"/>
    <x v="14"/>
    <x v="1"/>
    <x v="8"/>
    <x v="1"/>
    <x v="19"/>
    <x v="27"/>
    <x v="25"/>
    <x v="364"/>
    <x v="25"/>
    <x v="20"/>
    <x v="19"/>
    <x v="1"/>
    <x v="1"/>
    <x v="1"/>
    <m/>
    <m/>
    <x v="1"/>
    <x v="1"/>
    <x v="2"/>
    <x v="1"/>
    <x v="206"/>
  </r>
  <r>
    <x v="1"/>
    <x v="676"/>
    <x v="9"/>
    <x v="1"/>
    <x v="1"/>
    <x v="0"/>
    <x v="0"/>
    <x v="0"/>
    <x v="0"/>
    <x v="3"/>
    <x v="55"/>
    <x v="484"/>
    <x v="207"/>
    <x v="9"/>
    <x v="0"/>
    <x v="0"/>
    <x v="0"/>
    <x v="0"/>
    <x v="6"/>
    <x v="0"/>
    <x v="16"/>
    <x v="0"/>
    <x v="484"/>
    <x v="0"/>
    <x v="0"/>
    <x v="14"/>
    <x v="1"/>
    <x v="8"/>
    <x v="1"/>
    <x v="19"/>
    <x v="27"/>
    <x v="25"/>
    <x v="365"/>
    <x v="25"/>
    <x v="20"/>
    <x v="19"/>
    <x v="1"/>
    <x v="1"/>
    <x v="1"/>
    <m/>
    <m/>
    <x v="1"/>
    <x v="1"/>
    <x v="3"/>
    <x v="1"/>
    <x v="207"/>
  </r>
  <r>
    <x v="1"/>
    <x v="677"/>
    <x v="9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78"/>
    <x v="9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79"/>
    <x v="9"/>
    <x v="0"/>
    <x v="1"/>
    <x v="1"/>
    <x v="1"/>
    <x v="0"/>
    <x v="0"/>
    <x v="3"/>
    <x v="56"/>
    <x v="485"/>
    <x v="208"/>
    <x v="9"/>
    <x v="1"/>
    <x v="0"/>
    <x v="0"/>
    <x v="0"/>
    <x v="0"/>
    <x v="0"/>
    <x v="0"/>
    <x v="0"/>
    <x v="485"/>
    <x v="0"/>
    <x v="0"/>
    <x v="14"/>
    <x v="1"/>
    <x v="8"/>
    <x v="1"/>
    <x v="19"/>
    <x v="27"/>
    <x v="25"/>
    <x v="366"/>
    <x v="25"/>
    <x v="20"/>
    <x v="19"/>
    <x v="1"/>
    <x v="1"/>
    <x v="1"/>
    <m/>
    <m/>
    <x v="1"/>
    <x v="1"/>
    <x v="2"/>
    <x v="1"/>
    <x v="208"/>
  </r>
  <r>
    <x v="1"/>
    <x v="680"/>
    <x v="9"/>
    <x v="0"/>
    <x v="1"/>
    <x v="1"/>
    <x v="1"/>
    <x v="0"/>
    <x v="0"/>
    <x v="3"/>
    <x v="56"/>
    <x v="486"/>
    <x v="209"/>
    <x v="9"/>
    <x v="1"/>
    <x v="0"/>
    <x v="0"/>
    <x v="0"/>
    <x v="0"/>
    <x v="0"/>
    <x v="0"/>
    <x v="0"/>
    <x v="486"/>
    <x v="0"/>
    <x v="0"/>
    <x v="14"/>
    <x v="1"/>
    <x v="8"/>
    <x v="1"/>
    <x v="19"/>
    <x v="27"/>
    <x v="25"/>
    <x v="367"/>
    <x v="25"/>
    <x v="20"/>
    <x v="19"/>
    <x v="1"/>
    <x v="1"/>
    <x v="1"/>
    <m/>
    <m/>
    <x v="1"/>
    <x v="1"/>
    <x v="3"/>
    <x v="1"/>
    <x v="209"/>
  </r>
  <r>
    <x v="1"/>
    <x v="681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82"/>
    <x v="9"/>
    <x v="0"/>
    <x v="0"/>
    <x v="0"/>
    <x v="0"/>
    <x v="0"/>
    <x v="0"/>
    <x v="3"/>
    <x v="57"/>
    <x v="487"/>
    <x v="210"/>
    <x v="0"/>
    <x v="1"/>
    <x v="0"/>
    <x v="4"/>
    <x v="0"/>
    <x v="6"/>
    <x v="0"/>
    <x v="16"/>
    <x v="0"/>
    <x v="487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10"/>
  </r>
  <r>
    <x v="1"/>
    <x v="683"/>
    <x v="9"/>
    <x v="0"/>
    <x v="0"/>
    <x v="0"/>
    <x v="0"/>
    <x v="0"/>
    <x v="0"/>
    <x v="3"/>
    <x v="57"/>
    <x v="488"/>
    <x v="211"/>
    <x v="0"/>
    <x v="1"/>
    <x v="0"/>
    <x v="4"/>
    <x v="0"/>
    <x v="6"/>
    <x v="0"/>
    <x v="16"/>
    <x v="0"/>
    <x v="488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11"/>
  </r>
  <r>
    <x v="1"/>
    <x v="684"/>
    <x v="9"/>
    <x v="0"/>
    <x v="0"/>
    <x v="0"/>
    <x v="0"/>
    <x v="0"/>
    <x v="0"/>
    <x v="3"/>
    <x v="57"/>
    <x v="489"/>
    <x v="212"/>
    <x v="0"/>
    <x v="1"/>
    <x v="0"/>
    <x v="4"/>
    <x v="0"/>
    <x v="6"/>
    <x v="0"/>
    <x v="16"/>
    <x v="0"/>
    <x v="489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12"/>
  </r>
  <r>
    <x v="1"/>
    <x v="685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86"/>
    <x v="9"/>
    <x v="0"/>
    <x v="0"/>
    <x v="0"/>
    <x v="0"/>
    <x v="0"/>
    <x v="0"/>
    <x v="3"/>
    <x v="58"/>
    <x v="490"/>
    <x v="210"/>
    <x v="0"/>
    <x v="1"/>
    <x v="0"/>
    <x v="4"/>
    <x v="0"/>
    <x v="6"/>
    <x v="0"/>
    <x v="16"/>
    <x v="0"/>
    <x v="490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10"/>
  </r>
  <r>
    <x v="1"/>
    <x v="687"/>
    <x v="9"/>
    <x v="0"/>
    <x v="0"/>
    <x v="0"/>
    <x v="0"/>
    <x v="0"/>
    <x v="0"/>
    <x v="3"/>
    <x v="58"/>
    <x v="491"/>
    <x v="211"/>
    <x v="0"/>
    <x v="1"/>
    <x v="0"/>
    <x v="4"/>
    <x v="0"/>
    <x v="6"/>
    <x v="0"/>
    <x v="16"/>
    <x v="0"/>
    <x v="491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11"/>
  </r>
  <r>
    <x v="1"/>
    <x v="688"/>
    <x v="9"/>
    <x v="0"/>
    <x v="0"/>
    <x v="0"/>
    <x v="0"/>
    <x v="0"/>
    <x v="0"/>
    <x v="3"/>
    <x v="58"/>
    <x v="492"/>
    <x v="212"/>
    <x v="0"/>
    <x v="1"/>
    <x v="0"/>
    <x v="4"/>
    <x v="0"/>
    <x v="6"/>
    <x v="0"/>
    <x v="16"/>
    <x v="0"/>
    <x v="492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12"/>
  </r>
  <r>
    <x v="1"/>
    <x v="689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90"/>
    <x v="9"/>
    <x v="0"/>
    <x v="1"/>
    <x v="1"/>
    <x v="1"/>
    <x v="0"/>
    <x v="0"/>
    <x v="49"/>
    <x v="59"/>
    <x v="493"/>
    <x v="213"/>
    <x v="0"/>
    <x v="1"/>
    <x v="0"/>
    <x v="0"/>
    <x v="0"/>
    <x v="0"/>
    <x v="0"/>
    <x v="0"/>
    <x v="0"/>
    <x v="493"/>
    <x v="0"/>
    <x v="0"/>
    <x v="34"/>
    <x v="1"/>
    <x v="8"/>
    <x v="1"/>
    <x v="19"/>
    <x v="24"/>
    <x v="24"/>
    <x v="368"/>
    <x v="17"/>
    <x v="21"/>
    <x v="20"/>
    <x v="1"/>
    <x v="1"/>
    <x v="1"/>
    <m/>
    <m/>
    <x v="1"/>
    <x v="1"/>
    <x v="2"/>
    <x v="1"/>
    <x v="213"/>
  </r>
  <r>
    <x v="1"/>
    <x v="691"/>
    <x v="9"/>
    <x v="0"/>
    <x v="1"/>
    <x v="1"/>
    <x v="1"/>
    <x v="0"/>
    <x v="0"/>
    <x v="3"/>
    <x v="59"/>
    <x v="494"/>
    <x v="214"/>
    <x v="0"/>
    <x v="1"/>
    <x v="0"/>
    <x v="0"/>
    <x v="0"/>
    <x v="0"/>
    <x v="0"/>
    <x v="0"/>
    <x v="0"/>
    <x v="494"/>
    <x v="0"/>
    <x v="0"/>
    <x v="34"/>
    <x v="1"/>
    <x v="8"/>
    <x v="1"/>
    <x v="19"/>
    <x v="24"/>
    <x v="24"/>
    <x v="369"/>
    <x v="17"/>
    <x v="21"/>
    <x v="20"/>
    <x v="1"/>
    <x v="1"/>
    <x v="1"/>
    <m/>
    <m/>
    <x v="1"/>
    <x v="1"/>
    <x v="3"/>
    <x v="1"/>
    <x v="214"/>
  </r>
  <r>
    <x v="1"/>
    <x v="692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93"/>
    <x v="9"/>
    <x v="0"/>
    <x v="0"/>
    <x v="0"/>
    <x v="0"/>
    <x v="0"/>
    <x v="0"/>
    <x v="49"/>
    <x v="59"/>
    <x v="495"/>
    <x v="213"/>
    <x v="0"/>
    <x v="1"/>
    <x v="0"/>
    <x v="1"/>
    <x v="4"/>
    <x v="1"/>
    <x v="0"/>
    <x v="33"/>
    <x v="2"/>
    <x v="495"/>
    <x v="0"/>
    <x v="0"/>
    <x v="34"/>
    <x v="1"/>
    <x v="8"/>
    <x v="1"/>
    <x v="19"/>
    <x v="24"/>
    <x v="24"/>
    <x v="370"/>
    <x v="17"/>
    <x v="21"/>
    <x v="20"/>
    <x v="1"/>
    <x v="1"/>
    <x v="1"/>
    <m/>
    <m/>
    <x v="1"/>
    <x v="1"/>
    <x v="2"/>
    <x v="1"/>
    <x v="213"/>
  </r>
  <r>
    <x v="1"/>
    <x v="694"/>
    <x v="9"/>
    <x v="0"/>
    <x v="0"/>
    <x v="0"/>
    <x v="0"/>
    <x v="0"/>
    <x v="0"/>
    <x v="3"/>
    <x v="59"/>
    <x v="496"/>
    <x v="214"/>
    <x v="0"/>
    <x v="1"/>
    <x v="0"/>
    <x v="1"/>
    <x v="4"/>
    <x v="1"/>
    <x v="0"/>
    <x v="33"/>
    <x v="2"/>
    <x v="496"/>
    <x v="0"/>
    <x v="0"/>
    <x v="34"/>
    <x v="1"/>
    <x v="8"/>
    <x v="1"/>
    <x v="19"/>
    <x v="24"/>
    <x v="24"/>
    <x v="371"/>
    <x v="17"/>
    <x v="21"/>
    <x v="20"/>
    <x v="1"/>
    <x v="1"/>
    <x v="1"/>
    <m/>
    <m/>
    <x v="1"/>
    <x v="1"/>
    <x v="3"/>
    <x v="1"/>
    <x v="214"/>
  </r>
  <r>
    <x v="1"/>
    <x v="695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96"/>
    <x v="9"/>
    <x v="0"/>
    <x v="0"/>
    <x v="0"/>
    <x v="0"/>
    <x v="0"/>
    <x v="0"/>
    <x v="49"/>
    <x v="59"/>
    <x v="497"/>
    <x v="205"/>
    <x v="0"/>
    <x v="1"/>
    <x v="0"/>
    <x v="1"/>
    <x v="4"/>
    <x v="1"/>
    <x v="0"/>
    <x v="34"/>
    <x v="2"/>
    <x v="497"/>
    <x v="0"/>
    <x v="0"/>
    <x v="34"/>
    <x v="1"/>
    <x v="8"/>
    <x v="1"/>
    <x v="19"/>
    <x v="24"/>
    <x v="24"/>
    <x v="372"/>
    <x v="17"/>
    <x v="21"/>
    <x v="20"/>
    <x v="1"/>
    <x v="1"/>
    <x v="1"/>
    <m/>
    <m/>
    <x v="1"/>
    <x v="1"/>
    <x v="2"/>
    <x v="1"/>
    <x v="205"/>
  </r>
  <r>
    <x v="1"/>
    <x v="697"/>
    <x v="9"/>
    <x v="0"/>
    <x v="0"/>
    <x v="0"/>
    <x v="0"/>
    <x v="0"/>
    <x v="0"/>
    <x v="3"/>
    <x v="59"/>
    <x v="498"/>
    <x v="204"/>
    <x v="0"/>
    <x v="1"/>
    <x v="0"/>
    <x v="1"/>
    <x v="4"/>
    <x v="1"/>
    <x v="0"/>
    <x v="34"/>
    <x v="2"/>
    <x v="498"/>
    <x v="0"/>
    <x v="0"/>
    <x v="34"/>
    <x v="1"/>
    <x v="8"/>
    <x v="1"/>
    <x v="19"/>
    <x v="24"/>
    <x v="24"/>
    <x v="373"/>
    <x v="17"/>
    <x v="21"/>
    <x v="20"/>
    <x v="1"/>
    <x v="1"/>
    <x v="1"/>
    <m/>
    <m/>
    <x v="1"/>
    <x v="1"/>
    <x v="3"/>
    <x v="1"/>
    <x v="204"/>
  </r>
  <r>
    <x v="1"/>
    <x v="698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699"/>
    <x v="9"/>
    <x v="0"/>
    <x v="1"/>
    <x v="1"/>
    <x v="1"/>
    <x v="0"/>
    <x v="0"/>
    <x v="49"/>
    <x v="59"/>
    <x v="499"/>
    <x v="205"/>
    <x v="0"/>
    <x v="1"/>
    <x v="1"/>
    <x v="0"/>
    <x v="0"/>
    <x v="0"/>
    <x v="0"/>
    <x v="0"/>
    <x v="0"/>
    <x v="499"/>
    <x v="0"/>
    <x v="0"/>
    <x v="34"/>
    <x v="1"/>
    <x v="8"/>
    <x v="1"/>
    <x v="19"/>
    <x v="24"/>
    <x v="24"/>
    <x v="374"/>
    <x v="17"/>
    <x v="21"/>
    <x v="20"/>
    <x v="1"/>
    <x v="1"/>
    <x v="1"/>
    <m/>
    <m/>
    <x v="1"/>
    <x v="1"/>
    <x v="2"/>
    <x v="1"/>
    <x v="205"/>
  </r>
  <r>
    <x v="1"/>
    <x v="700"/>
    <x v="9"/>
    <x v="0"/>
    <x v="1"/>
    <x v="1"/>
    <x v="1"/>
    <x v="0"/>
    <x v="0"/>
    <x v="3"/>
    <x v="59"/>
    <x v="500"/>
    <x v="204"/>
    <x v="0"/>
    <x v="1"/>
    <x v="1"/>
    <x v="0"/>
    <x v="0"/>
    <x v="0"/>
    <x v="0"/>
    <x v="0"/>
    <x v="0"/>
    <x v="500"/>
    <x v="0"/>
    <x v="0"/>
    <x v="34"/>
    <x v="1"/>
    <x v="8"/>
    <x v="1"/>
    <x v="19"/>
    <x v="24"/>
    <x v="24"/>
    <x v="375"/>
    <x v="17"/>
    <x v="21"/>
    <x v="20"/>
    <x v="1"/>
    <x v="1"/>
    <x v="1"/>
    <m/>
    <m/>
    <x v="1"/>
    <x v="1"/>
    <x v="3"/>
    <x v="1"/>
    <x v="204"/>
  </r>
  <r>
    <x v="1"/>
    <x v="701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02"/>
    <x v="9"/>
    <x v="0"/>
    <x v="1"/>
    <x v="1"/>
    <x v="1"/>
    <x v="0"/>
    <x v="0"/>
    <x v="49"/>
    <x v="60"/>
    <x v="501"/>
    <x v="215"/>
    <x v="0"/>
    <x v="1"/>
    <x v="0"/>
    <x v="0"/>
    <x v="0"/>
    <x v="0"/>
    <x v="0"/>
    <x v="0"/>
    <x v="0"/>
    <x v="501"/>
    <x v="0"/>
    <x v="0"/>
    <x v="34"/>
    <x v="1"/>
    <x v="8"/>
    <x v="1"/>
    <x v="19"/>
    <x v="24"/>
    <x v="24"/>
    <x v="376"/>
    <x v="17"/>
    <x v="21"/>
    <x v="20"/>
    <x v="1"/>
    <x v="1"/>
    <x v="1"/>
    <m/>
    <m/>
    <x v="1"/>
    <x v="1"/>
    <x v="2"/>
    <x v="1"/>
    <x v="215"/>
  </r>
  <r>
    <x v="1"/>
    <x v="703"/>
    <x v="9"/>
    <x v="0"/>
    <x v="1"/>
    <x v="1"/>
    <x v="1"/>
    <x v="0"/>
    <x v="0"/>
    <x v="3"/>
    <x v="60"/>
    <x v="502"/>
    <x v="216"/>
    <x v="0"/>
    <x v="1"/>
    <x v="0"/>
    <x v="0"/>
    <x v="0"/>
    <x v="0"/>
    <x v="0"/>
    <x v="0"/>
    <x v="0"/>
    <x v="502"/>
    <x v="0"/>
    <x v="0"/>
    <x v="34"/>
    <x v="1"/>
    <x v="8"/>
    <x v="1"/>
    <x v="19"/>
    <x v="24"/>
    <x v="24"/>
    <x v="377"/>
    <x v="17"/>
    <x v="21"/>
    <x v="20"/>
    <x v="1"/>
    <x v="1"/>
    <x v="1"/>
    <m/>
    <m/>
    <x v="1"/>
    <x v="1"/>
    <x v="3"/>
    <x v="1"/>
    <x v="216"/>
  </r>
  <r>
    <x v="1"/>
    <x v="704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05"/>
    <x v="9"/>
    <x v="0"/>
    <x v="1"/>
    <x v="1"/>
    <x v="1"/>
    <x v="0"/>
    <x v="0"/>
    <x v="49"/>
    <x v="60"/>
    <x v="503"/>
    <x v="217"/>
    <x v="0"/>
    <x v="1"/>
    <x v="0"/>
    <x v="0"/>
    <x v="0"/>
    <x v="0"/>
    <x v="0"/>
    <x v="0"/>
    <x v="0"/>
    <x v="503"/>
    <x v="0"/>
    <x v="0"/>
    <x v="34"/>
    <x v="1"/>
    <x v="8"/>
    <x v="1"/>
    <x v="19"/>
    <x v="24"/>
    <x v="24"/>
    <x v="378"/>
    <x v="17"/>
    <x v="21"/>
    <x v="20"/>
    <x v="1"/>
    <x v="1"/>
    <x v="1"/>
    <m/>
    <m/>
    <x v="1"/>
    <x v="1"/>
    <x v="2"/>
    <x v="1"/>
    <x v="217"/>
  </r>
  <r>
    <x v="1"/>
    <x v="706"/>
    <x v="9"/>
    <x v="0"/>
    <x v="1"/>
    <x v="1"/>
    <x v="1"/>
    <x v="0"/>
    <x v="0"/>
    <x v="3"/>
    <x v="60"/>
    <x v="504"/>
    <x v="218"/>
    <x v="0"/>
    <x v="1"/>
    <x v="0"/>
    <x v="0"/>
    <x v="0"/>
    <x v="0"/>
    <x v="0"/>
    <x v="0"/>
    <x v="0"/>
    <x v="504"/>
    <x v="0"/>
    <x v="0"/>
    <x v="34"/>
    <x v="1"/>
    <x v="8"/>
    <x v="1"/>
    <x v="19"/>
    <x v="24"/>
    <x v="24"/>
    <x v="379"/>
    <x v="17"/>
    <x v="21"/>
    <x v="20"/>
    <x v="1"/>
    <x v="1"/>
    <x v="1"/>
    <m/>
    <m/>
    <x v="1"/>
    <x v="1"/>
    <x v="3"/>
    <x v="1"/>
    <x v="218"/>
  </r>
  <r>
    <x v="1"/>
    <x v="707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08"/>
    <x v="9"/>
    <x v="0"/>
    <x v="0"/>
    <x v="0"/>
    <x v="0"/>
    <x v="0"/>
    <x v="0"/>
    <x v="23"/>
    <x v="61"/>
    <x v="505"/>
    <x v="219"/>
    <x v="0"/>
    <x v="1"/>
    <x v="0"/>
    <x v="1"/>
    <x v="4"/>
    <x v="1"/>
    <x v="0"/>
    <x v="12"/>
    <x v="3"/>
    <x v="505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19"/>
  </r>
  <r>
    <x v="1"/>
    <x v="709"/>
    <x v="9"/>
    <x v="0"/>
    <x v="0"/>
    <x v="0"/>
    <x v="0"/>
    <x v="0"/>
    <x v="0"/>
    <x v="3"/>
    <x v="61"/>
    <x v="506"/>
    <x v="220"/>
    <x v="0"/>
    <x v="1"/>
    <x v="0"/>
    <x v="1"/>
    <x v="4"/>
    <x v="1"/>
    <x v="0"/>
    <x v="12"/>
    <x v="3"/>
    <x v="506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20"/>
  </r>
  <r>
    <x v="1"/>
    <x v="710"/>
    <x v="9"/>
    <x v="0"/>
    <x v="0"/>
    <x v="0"/>
    <x v="0"/>
    <x v="0"/>
    <x v="0"/>
    <x v="3"/>
    <x v="61"/>
    <x v="507"/>
    <x v="221"/>
    <x v="0"/>
    <x v="1"/>
    <x v="0"/>
    <x v="1"/>
    <x v="4"/>
    <x v="1"/>
    <x v="0"/>
    <x v="12"/>
    <x v="3"/>
    <x v="507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21"/>
  </r>
  <r>
    <x v="1"/>
    <x v="711"/>
    <x v="9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712"/>
    <x v="9"/>
    <x v="0"/>
    <x v="0"/>
    <x v="1"/>
    <x v="1"/>
    <x v="0"/>
    <x v="0"/>
    <x v="3"/>
    <x v="6"/>
    <x v="508"/>
    <x v="222"/>
    <x v="0"/>
    <x v="1"/>
    <x v="0"/>
    <x v="4"/>
    <x v="0"/>
    <x v="0"/>
    <x v="0"/>
    <x v="0"/>
    <x v="0"/>
    <x v="508"/>
    <x v="0"/>
    <x v="0"/>
    <x v="29"/>
    <x v="1"/>
    <x v="5"/>
    <x v="1"/>
    <x v="15"/>
    <x v="28"/>
    <x v="26"/>
    <x v="380"/>
    <x v="26"/>
    <x v="22"/>
    <x v="21"/>
    <x v="1"/>
    <x v="1"/>
    <x v="1"/>
    <m/>
    <m/>
    <x v="1"/>
    <x v="1"/>
    <x v="2"/>
    <x v="1"/>
    <x v="222"/>
  </r>
  <r>
    <x v="1"/>
    <x v="713"/>
    <x v="9"/>
    <x v="0"/>
    <x v="0"/>
    <x v="1"/>
    <x v="1"/>
    <x v="0"/>
    <x v="0"/>
    <x v="3"/>
    <x v="6"/>
    <x v="509"/>
    <x v="223"/>
    <x v="0"/>
    <x v="1"/>
    <x v="0"/>
    <x v="4"/>
    <x v="0"/>
    <x v="0"/>
    <x v="0"/>
    <x v="0"/>
    <x v="0"/>
    <x v="509"/>
    <x v="0"/>
    <x v="0"/>
    <x v="29"/>
    <x v="1"/>
    <x v="5"/>
    <x v="1"/>
    <x v="15"/>
    <x v="28"/>
    <x v="26"/>
    <x v="381"/>
    <x v="26"/>
    <x v="22"/>
    <x v="21"/>
    <x v="1"/>
    <x v="1"/>
    <x v="1"/>
    <m/>
    <m/>
    <x v="1"/>
    <x v="1"/>
    <x v="3"/>
    <x v="1"/>
    <x v="223"/>
  </r>
  <r>
    <x v="1"/>
    <x v="714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715"/>
    <x v="9"/>
    <x v="1"/>
    <x v="1"/>
    <x v="0"/>
    <x v="0"/>
    <x v="0"/>
    <x v="0"/>
    <x v="3"/>
    <x v="6"/>
    <x v="510"/>
    <x v="222"/>
    <x v="2"/>
    <x v="0"/>
    <x v="0"/>
    <x v="0"/>
    <x v="0"/>
    <x v="1"/>
    <x v="0"/>
    <x v="11"/>
    <x v="2"/>
    <x v="510"/>
    <x v="0"/>
    <x v="0"/>
    <x v="29"/>
    <x v="1"/>
    <x v="5"/>
    <x v="1"/>
    <x v="15"/>
    <x v="28"/>
    <x v="26"/>
    <x v="382"/>
    <x v="26"/>
    <x v="22"/>
    <x v="21"/>
    <x v="1"/>
    <x v="3"/>
    <x v="1"/>
    <n v="1.62"/>
    <s v="R00"/>
    <x v="1"/>
    <x v="1"/>
    <x v="2"/>
    <x v="1"/>
    <x v="222"/>
  </r>
  <r>
    <x v="1"/>
    <x v="716"/>
    <x v="9"/>
    <x v="1"/>
    <x v="1"/>
    <x v="0"/>
    <x v="0"/>
    <x v="0"/>
    <x v="0"/>
    <x v="3"/>
    <x v="6"/>
    <x v="511"/>
    <x v="223"/>
    <x v="2"/>
    <x v="0"/>
    <x v="0"/>
    <x v="0"/>
    <x v="0"/>
    <x v="1"/>
    <x v="0"/>
    <x v="11"/>
    <x v="2"/>
    <x v="511"/>
    <x v="0"/>
    <x v="0"/>
    <x v="29"/>
    <x v="1"/>
    <x v="5"/>
    <x v="1"/>
    <x v="15"/>
    <x v="28"/>
    <x v="26"/>
    <x v="383"/>
    <x v="26"/>
    <x v="22"/>
    <x v="21"/>
    <x v="1"/>
    <x v="3"/>
    <x v="1"/>
    <n v="1.62"/>
    <s v="R00"/>
    <x v="1"/>
    <x v="1"/>
    <x v="3"/>
    <x v="1"/>
    <x v="223"/>
  </r>
  <r>
    <x v="1"/>
    <x v="717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18"/>
    <x v="9"/>
    <x v="0"/>
    <x v="0"/>
    <x v="0"/>
    <x v="0"/>
    <x v="0"/>
    <x v="0"/>
    <x v="3"/>
    <x v="62"/>
    <x v="512"/>
    <x v="224"/>
    <x v="0"/>
    <x v="1"/>
    <x v="0"/>
    <x v="1"/>
    <x v="3"/>
    <x v="6"/>
    <x v="0"/>
    <x v="12"/>
    <x v="3"/>
    <x v="512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24"/>
  </r>
  <r>
    <x v="1"/>
    <x v="719"/>
    <x v="9"/>
    <x v="0"/>
    <x v="0"/>
    <x v="0"/>
    <x v="0"/>
    <x v="0"/>
    <x v="0"/>
    <x v="3"/>
    <x v="62"/>
    <x v="513"/>
    <x v="225"/>
    <x v="0"/>
    <x v="1"/>
    <x v="0"/>
    <x v="1"/>
    <x v="3"/>
    <x v="6"/>
    <x v="0"/>
    <x v="12"/>
    <x v="3"/>
    <x v="513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25"/>
  </r>
  <r>
    <x v="1"/>
    <x v="720"/>
    <x v="9"/>
    <x v="0"/>
    <x v="0"/>
    <x v="0"/>
    <x v="0"/>
    <x v="0"/>
    <x v="0"/>
    <x v="3"/>
    <x v="62"/>
    <x v="514"/>
    <x v="187"/>
    <x v="0"/>
    <x v="1"/>
    <x v="0"/>
    <x v="1"/>
    <x v="3"/>
    <x v="6"/>
    <x v="0"/>
    <x v="12"/>
    <x v="3"/>
    <x v="514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87"/>
  </r>
  <r>
    <x v="1"/>
    <x v="721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22"/>
    <x v="9"/>
    <x v="0"/>
    <x v="0"/>
    <x v="0"/>
    <x v="0"/>
    <x v="0"/>
    <x v="6"/>
    <x v="3"/>
    <x v="45"/>
    <x v="515"/>
    <x v="226"/>
    <x v="0"/>
    <x v="1"/>
    <x v="0"/>
    <x v="4"/>
    <x v="0"/>
    <x v="1"/>
    <x v="0"/>
    <x v="29"/>
    <x v="2"/>
    <x v="515"/>
    <x v="0"/>
    <x v="0"/>
    <x v="29"/>
    <x v="1"/>
    <x v="6"/>
    <x v="1"/>
    <x v="21"/>
    <x v="25"/>
    <x v="23"/>
    <x v="384"/>
    <x v="23"/>
    <x v="9"/>
    <x v="7"/>
    <x v="1"/>
    <x v="1"/>
    <x v="1"/>
    <m/>
    <m/>
    <x v="1"/>
    <x v="1"/>
    <x v="2"/>
    <x v="1"/>
    <x v="226"/>
  </r>
  <r>
    <x v="1"/>
    <x v="723"/>
    <x v="9"/>
    <x v="0"/>
    <x v="0"/>
    <x v="0"/>
    <x v="0"/>
    <x v="0"/>
    <x v="6"/>
    <x v="3"/>
    <x v="45"/>
    <x v="516"/>
    <x v="227"/>
    <x v="0"/>
    <x v="1"/>
    <x v="0"/>
    <x v="4"/>
    <x v="0"/>
    <x v="1"/>
    <x v="0"/>
    <x v="29"/>
    <x v="2"/>
    <x v="516"/>
    <x v="0"/>
    <x v="0"/>
    <x v="29"/>
    <x v="1"/>
    <x v="6"/>
    <x v="1"/>
    <x v="21"/>
    <x v="25"/>
    <x v="23"/>
    <x v="385"/>
    <x v="23"/>
    <x v="9"/>
    <x v="7"/>
    <x v="1"/>
    <x v="1"/>
    <x v="1"/>
    <m/>
    <m/>
    <x v="1"/>
    <x v="1"/>
    <x v="3"/>
    <x v="1"/>
    <x v="227"/>
  </r>
  <r>
    <x v="1"/>
    <x v="724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25"/>
    <x v="9"/>
    <x v="0"/>
    <x v="0"/>
    <x v="0"/>
    <x v="0"/>
    <x v="0"/>
    <x v="6"/>
    <x v="3"/>
    <x v="46"/>
    <x v="517"/>
    <x v="228"/>
    <x v="0"/>
    <x v="1"/>
    <x v="0"/>
    <x v="4"/>
    <x v="0"/>
    <x v="1"/>
    <x v="0"/>
    <x v="29"/>
    <x v="2"/>
    <x v="517"/>
    <x v="0"/>
    <x v="0"/>
    <x v="29"/>
    <x v="1"/>
    <x v="6"/>
    <x v="1"/>
    <x v="21"/>
    <x v="25"/>
    <x v="23"/>
    <x v="386"/>
    <x v="23"/>
    <x v="9"/>
    <x v="7"/>
    <x v="1"/>
    <x v="1"/>
    <x v="1"/>
    <m/>
    <m/>
    <x v="1"/>
    <x v="1"/>
    <x v="2"/>
    <x v="1"/>
    <x v="228"/>
  </r>
  <r>
    <x v="1"/>
    <x v="726"/>
    <x v="9"/>
    <x v="0"/>
    <x v="0"/>
    <x v="0"/>
    <x v="0"/>
    <x v="0"/>
    <x v="6"/>
    <x v="3"/>
    <x v="46"/>
    <x v="518"/>
    <x v="229"/>
    <x v="0"/>
    <x v="1"/>
    <x v="0"/>
    <x v="4"/>
    <x v="0"/>
    <x v="1"/>
    <x v="0"/>
    <x v="29"/>
    <x v="2"/>
    <x v="518"/>
    <x v="0"/>
    <x v="0"/>
    <x v="29"/>
    <x v="1"/>
    <x v="6"/>
    <x v="1"/>
    <x v="21"/>
    <x v="25"/>
    <x v="23"/>
    <x v="387"/>
    <x v="23"/>
    <x v="9"/>
    <x v="7"/>
    <x v="1"/>
    <x v="1"/>
    <x v="1"/>
    <m/>
    <m/>
    <x v="1"/>
    <x v="1"/>
    <x v="3"/>
    <x v="1"/>
    <x v="229"/>
  </r>
  <r>
    <x v="1"/>
    <x v="727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28"/>
    <x v="9"/>
    <x v="0"/>
    <x v="1"/>
    <x v="0"/>
    <x v="0"/>
    <x v="0"/>
    <x v="0"/>
    <x v="3"/>
    <x v="44"/>
    <x v="519"/>
    <x v="230"/>
    <x v="8"/>
    <x v="1"/>
    <x v="0"/>
    <x v="0"/>
    <x v="0"/>
    <x v="6"/>
    <x v="0"/>
    <x v="16"/>
    <x v="0"/>
    <x v="519"/>
    <x v="0"/>
    <x v="0"/>
    <x v="14"/>
    <x v="1"/>
    <x v="5"/>
    <x v="1"/>
    <x v="6"/>
    <x v="8"/>
    <x v="22"/>
    <x v="388"/>
    <x v="7"/>
    <x v="5"/>
    <x v="6"/>
    <x v="1"/>
    <x v="1"/>
    <x v="1"/>
    <m/>
    <m/>
    <x v="1"/>
    <x v="1"/>
    <x v="2"/>
    <x v="1"/>
    <x v="230"/>
  </r>
  <r>
    <x v="1"/>
    <x v="729"/>
    <x v="9"/>
    <x v="0"/>
    <x v="1"/>
    <x v="0"/>
    <x v="0"/>
    <x v="0"/>
    <x v="0"/>
    <x v="3"/>
    <x v="44"/>
    <x v="520"/>
    <x v="231"/>
    <x v="8"/>
    <x v="1"/>
    <x v="0"/>
    <x v="0"/>
    <x v="0"/>
    <x v="6"/>
    <x v="0"/>
    <x v="16"/>
    <x v="0"/>
    <x v="520"/>
    <x v="0"/>
    <x v="0"/>
    <x v="14"/>
    <x v="1"/>
    <x v="5"/>
    <x v="1"/>
    <x v="6"/>
    <x v="8"/>
    <x v="22"/>
    <x v="389"/>
    <x v="7"/>
    <x v="5"/>
    <x v="6"/>
    <x v="1"/>
    <x v="1"/>
    <x v="1"/>
    <m/>
    <m/>
    <x v="1"/>
    <x v="1"/>
    <x v="3"/>
    <x v="1"/>
    <x v="231"/>
  </r>
  <r>
    <x v="1"/>
    <x v="730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31"/>
    <x v="9"/>
    <x v="0"/>
    <x v="1"/>
    <x v="1"/>
    <x v="1"/>
    <x v="0"/>
    <x v="0"/>
    <x v="50"/>
    <x v="63"/>
    <x v="521"/>
    <x v="232"/>
    <x v="3"/>
    <x v="1"/>
    <x v="0"/>
    <x v="0"/>
    <x v="0"/>
    <x v="0"/>
    <x v="0"/>
    <x v="0"/>
    <x v="0"/>
    <x v="521"/>
    <x v="0"/>
    <x v="0"/>
    <x v="36"/>
    <x v="1"/>
    <x v="8"/>
    <x v="1"/>
    <x v="19"/>
    <x v="24"/>
    <x v="24"/>
    <x v="390"/>
    <x v="17"/>
    <x v="21"/>
    <x v="20"/>
    <x v="1"/>
    <x v="1"/>
    <x v="1"/>
    <m/>
    <m/>
    <x v="1"/>
    <x v="1"/>
    <x v="2"/>
    <x v="1"/>
    <x v="232"/>
  </r>
  <r>
    <x v="1"/>
    <x v="732"/>
    <x v="9"/>
    <x v="0"/>
    <x v="1"/>
    <x v="1"/>
    <x v="1"/>
    <x v="0"/>
    <x v="0"/>
    <x v="3"/>
    <x v="63"/>
    <x v="522"/>
    <x v="233"/>
    <x v="3"/>
    <x v="1"/>
    <x v="0"/>
    <x v="0"/>
    <x v="0"/>
    <x v="0"/>
    <x v="0"/>
    <x v="0"/>
    <x v="0"/>
    <x v="522"/>
    <x v="0"/>
    <x v="0"/>
    <x v="36"/>
    <x v="1"/>
    <x v="8"/>
    <x v="1"/>
    <x v="19"/>
    <x v="24"/>
    <x v="24"/>
    <x v="391"/>
    <x v="17"/>
    <x v="21"/>
    <x v="20"/>
    <x v="1"/>
    <x v="1"/>
    <x v="1"/>
    <m/>
    <m/>
    <x v="1"/>
    <x v="1"/>
    <x v="3"/>
    <x v="1"/>
    <x v="233"/>
  </r>
  <r>
    <x v="1"/>
    <x v="733"/>
    <x v="9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34"/>
    <x v="9"/>
    <x v="0"/>
    <x v="1"/>
    <x v="1"/>
    <x v="1"/>
    <x v="0"/>
    <x v="0"/>
    <x v="3"/>
    <x v="64"/>
    <x v="523"/>
    <x v="219"/>
    <x v="0"/>
    <x v="1"/>
    <x v="0"/>
    <x v="0"/>
    <x v="0"/>
    <x v="0"/>
    <x v="0"/>
    <x v="0"/>
    <x v="0"/>
    <x v="523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19"/>
  </r>
  <r>
    <x v="1"/>
    <x v="735"/>
    <x v="9"/>
    <x v="0"/>
    <x v="1"/>
    <x v="1"/>
    <x v="1"/>
    <x v="0"/>
    <x v="0"/>
    <x v="3"/>
    <x v="64"/>
    <x v="524"/>
    <x v="220"/>
    <x v="0"/>
    <x v="1"/>
    <x v="0"/>
    <x v="0"/>
    <x v="0"/>
    <x v="0"/>
    <x v="0"/>
    <x v="0"/>
    <x v="0"/>
    <x v="524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20"/>
  </r>
  <r>
    <x v="1"/>
    <x v="736"/>
    <x v="9"/>
    <x v="0"/>
    <x v="1"/>
    <x v="1"/>
    <x v="1"/>
    <x v="0"/>
    <x v="0"/>
    <x v="3"/>
    <x v="64"/>
    <x v="525"/>
    <x v="221"/>
    <x v="0"/>
    <x v="1"/>
    <x v="0"/>
    <x v="0"/>
    <x v="0"/>
    <x v="0"/>
    <x v="0"/>
    <x v="0"/>
    <x v="0"/>
    <x v="525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21"/>
  </r>
  <r>
    <x v="1"/>
    <x v="737"/>
    <x v="9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738"/>
    <x v="8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39"/>
    <x v="10"/>
    <x v="1"/>
    <x v="0"/>
    <x v="1"/>
    <x v="1"/>
    <x v="0"/>
    <x v="7"/>
    <x v="3"/>
    <x v="65"/>
    <x v="526"/>
    <x v="234"/>
    <x v="10"/>
    <x v="0"/>
    <x v="0"/>
    <x v="0"/>
    <x v="5"/>
    <x v="0"/>
    <x v="0"/>
    <x v="0"/>
    <x v="0"/>
    <x v="526"/>
    <x v="0"/>
    <x v="0"/>
    <x v="5"/>
    <x v="1"/>
    <x v="8"/>
    <x v="1"/>
    <x v="19"/>
    <x v="22"/>
    <x v="19"/>
    <x v="392"/>
    <x v="27"/>
    <x v="16"/>
    <x v="6"/>
    <x v="1"/>
    <x v="1"/>
    <x v="1"/>
    <m/>
    <m/>
    <x v="1"/>
    <x v="1"/>
    <x v="2"/>
    <x v="1"/>
    <x v="234"/>
  </r>
  <r>
    <x v="1"/>
    <x v="740"/>
    <x v="10"/>
    <x v="1"/>
    <x v="0"/>
    <x v="1"/>
    <x v="1"/>
    <x v="0"/>
    <x v="7"/>
    <x v="3"/>
    <x v="65"/>
    <x v="527"/>
    <x v="235"/>
    <x v="10"/>
    <x v="0"/>
    <x v="0"/>
    <x v="0"/>
    <x v="5"/>
    <x v="0"/>
    <x v="0"/>
    <x v="0"/>
    <x v="0"/>
    <x v="527"/>
    <x v="0"/>
    <x v="0"/>
    <x v="5"/>
    <x v="1"/>
    <x v="8"/>
    <x v="1"/>
    <x v="19"/>
    <x v="22"/>
    <x v="19"/>
    <x v="393"/>
    <x v="27"/>
    <x v="16"/>
    <x v="6"/>
    <x v="1"/>
    <x v="1"/>
    <x v="1"/>
    <m/>
    <m/>
    <x v="1"/>
    <x v="1"/>
    <x v="3"/>
    <x v="1"/>
    <x v="235"/>
  </r>
  <r>
    <x v="1"/>
    <x v="741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42"/>
    <x v="10"/>
    <x v="1"/>
    <x v="0"/>
    <x v="1"/>
    <x v="1"/>
    <x v="0"/>
    <x v="7"/>
    <x v="3"/>
    <x v="65"/>
    <x v="528"/>
    <x v="234"/>
    <x v="10"/>
    <x v="0"/>
    <x v="0"/>
    <x v="4"/>
    <x v="0"/>
    <x v="0"/>
    <x v="0"/>
    <x v="0"/>
    <x v="0"/>
    <x v="528"/>
    <x v="7"/>
    <x v="1"/>
    <x v="37"/>
    <x v="1"/>
    <x v="8"/>
    <x v="1"/>
    <x v="19"/>
    <x v="22"/>
    <x v="19"/>
    <x v="394"/>
    <x v="27"/>
    <x v="16"/>
    <x v="6"/>
    <x v="1"/>
    <x v="1"/>
    <x v="1"/>
    <m/>
    <m/>
    <x v="1"/>
    <x v="1"/>
    <x v="2"/>
    <x v="1"/>
    <x v="234"/>
  </r>
  <r>
    <x v="1"/>
    <x v="743"/>
    <x v="10"/>
    <x v="1"/>
    <x v="0"/>
    <x v="1"/>
    <x v="1"/>
    <x v="0"/>
    <x v="7"/>
    <x v="3"/>
    <x v="65"/>
    <x v="529"/>
    <x v="235"/>
    <x v="10"/>
    <x v="0"/>
    <x v="0"/>
    <x v="4"/>
    <x v="0"/>
    <x v="0"/>
    <x v="0"/>
    <x v="0"/>
    <x v="0"/>
    <x v="529"/>
    <x v="7"/>
    <x v="1"/>
    <x v="37"/>
    <x v="1"/>
    <x v="8"/>
    <x v="1"/>
    <x v="19"/>
    <x v="22"/>
    <x v="19"/>
    <x v="395"/>
    <x v="27"/>
    <x v="16"/>
    <x v="6"/>
    <x v="1"/>
    <x v="1"/>
    <x v="1"/>
    <m/>
    <m/>
    <x v="1"/>
    <x v="1"/>
    <x v="3"/>
    <x v="1"/>
    <x v="235"/>
  </r>
  <r>
    <x v="1"/>
    <x v="744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45"/>
    <x v="10"/>
    <x v="1"/>
    <x v="1"/>
    <x v="0"/>
    <x v="1"/>
    <x v="0"/>
    <x v="7"/>
    <x v="3"/>
    <x v="65"/>
    <x v="530"/>
    <x v="234"/>
    <x v="11"/>
    <x v="0"/>
    <x v="0"/>
    <x v="0"/>
    <x v="0"/>
    <x v="1"/>
    <x v="0"/>
    <x v="0"/>
    <x v="0"/>
    <x v="530"/>
    <x v="8"/>
    <x v="0"/>
    <x v="38"/>
    <x v="1"/>
    <x v="8"/>
    <x v="1"/>
    <x v="19"/>
    <x v="22"/>
    <x v="19"/>
    <x v="396"/>
    <x v="27"/>
    <x v="16"/>
    <x v="6"/>
    <x v="1"/>
    <x v="1"/>
    <x v="1"/>
    <n v="0.17499999999999999"/>
    <s v="R00"/>
    <x v="1"/>
    <x v="1"/>
    <x v="2"/>
    <x v="1"/>
    <x v="234"/>
  </r>
  <r>
    <x v="1"/>
    <x v="746"/>
    <x v="10"/>
    <x v="1"/>
    <x v="1"/>
    <x v="0"/>
    <x v="1"/>
    <x v="0"/>
    <x v="7"/>
    <x v="3"/>
    <x v="65"/>
    <x v="531"/>
    <x v="235"/>
    <x v="11"/>
    <x v="0"/>
    <x v="0"/>
    <x v="0"/>
    <x v="0"/>
    <x v="1"/>
    <x v="0"/>
    <x v="0"/>
    <x v="0"/>
    <x v="531"/>
    <x v="8"/>
    <x v="0"/>
    <x v="38"/>
    <x v="1"/>
    <x v="8"/>
    <x v="1"/>
    <x v="19"/>
    <x v="22"/>
    <x v="19"/>
    <x v="397"/>
    <x v="27"/>
    <x v="16"/>
    <x v="6"/>
    <x v="1"/>
    <x v="1"/>
    <x v="1"/>
    <n v="0.17499999999999999"/>
    <s v="R00"/>
    <x v="1"/>
    <x v="1"/>
    <x v="3"/>
    <x v="1"/>
    <x v="235"/>
  </r>
  <r>
    <x v="1"/>
    <x v="747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48"/>
    <x v="10"/>
    <x v="0"/>
    <x v="1"/>
    <x v="1"/>
    <x v="1"/>
    <x v="0"/>
    <x v="0"/>
    <x v="3"/>
    <x v="65"/>
    <x v="532"/>
    <x v="234"/>
    <x v="7"/>
    <x v="1"/>
    <x v="0"/>
    <x v="0"/>
    <x v="0"/>
    <x v="0"/>
    <x v="0"/>
    <x v="0"/>
    <x v="0"/>
    <x v="532"/>
    <x v="8"/>
    <x v="0"/>
    <x v="38"/>
    <x v="1"/>
    <x v="8"/>
    <x v="1"/>
    <x v="19"/>
    <x v="22"/>
    <x v="19"/>
    <x v="398"/>
    <x v="27"/>
    <x v="16"/>
    <x v="6"/>
    <x v="1"/>
    <x v="1"/>
    <x v="1"/>
    <m/>
    <m/>
    <x v="1"/>
    <x v="1"/>
    <x v="2"/>
    <x v="1"/>
    <x v="234"/>
  </r>
  <r>
    <x v="1"/>
    <x v="749"/>
    <x v="10"/>
    <x v="0"/>
    <x v="1"/>
    <x v="1"/>
    <x v="1"/>
    <x v="0"/>
    <x v="0"/>
    <x v="3"/>
    <x v="65"/>
    <x v="533"/>
    <x v="235"/>
    <x v="7"/>
    <x v="1"/>
    <x v="0"/>
    <x v="0"/>
    <x v="0"/>
    <x v="0"/>
    <x v="0"/>
    <x v="0"/>
    <x v="0"/>
    <x v="533"/>
    <x v="8"/>
    <x v="0"/>
    <x v="38"/>
    <x v="1"/>
    <x v="8"/>
    <x v="1"/>
    <x v="19"/>
    <x v="22"/>
    <x v="19"/>
    <x v="399"/>
    <x v="27"/>
    <x v="16"/>
    <x v="6"/>
    <x v="1"/>
    <x v="1"/>
    <x v="1"/>
    <m/>
    <m/>
    <x v="1"/>
    <x v="1"/>
    <x v="3"/>
    <x v="1"/>
    <x v="235"/>
  </r>
  <r>
    <x v="1"/>
    <x v="750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51"/>
    <x v="10"/>
    <x v="0"/>
    <x v="0"/>
    <x v="1"/>
    <x v="1"/>
    <x v="0"/>
    <x v="7"/>
    <x v="3"/>
    <x v="65"/>
    <x v="534"/>
    <x v="234"/>
    <x v="10"/>
    <x v="1"/>
    <x v="0"/>
    <x v="7"/>
    <x v="0"/>
    <x v="0"/>
    <x v="0"/>
    <x v="0"/>
    <x v="0"/>
    <x v="534"/>
    <x v="9"/>
    <x v="1"/>
    <x v="38"/>
    <x v="1"/>
    <x v="8"/>
    <x v="1"/>
    <x v="19"/>
    <x v="22"/>
    <x v="19"/>
    <x v="400"/>
    <x v="27"/>
    <x v="16"/>
    <x v="6"/>
    <x v="1"/>
    <x v="1"/>
    <x v="1"/>
    <m/>
    <m/>
    <x v="1"/>
    <x v="1"/>
    <x v="2"/>
    <x v="1"/>
    <x v="234"/>
  </r>
  <r>
    <x v="1"/>
    <x v="752"/>
    <x v="10"/>
    <x v="0"/>
    <x v="0"/>
    <x v="1"/>
    <x v="1"/>
    <x v="0"/>
    <x v="7"/>
    <x v="3"/>
    <x v="65"/>
    <x v="535"/>
    <x v="235"/>
    <x v="10"/>
    <x v="1"/>
    <x v="0"/>
    <x v="7"/>
    <x v="0"/>
    <x v="0"/>
    <x v="0"/>
    <x v="0"/>
    <x v="0"/>
    <x v="535"/>
    <x v="9"/>
    <x v="1"/>
    <x v="38"/>
    <x v="1"/>
    <x v="8"/>
    <x v="1"/>
    <x v="19"/>
    <x v="22"/>
    <x v="19"/>
    <x v="401"/>
    <x v="27"/>
    <x v="16"/>
    <x v="6"/>
    <x v="1"/>
    <x v="1"/>
    <x v="1"/>
    <m/>
    <m/>
    <x v="1"/>
    <x v="1"/>
    <x v="3"/>
    <x v="1"/>
    <x v="235"/>
  </r>
  <r>
    <x v="1"/>
    <x v="753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54"/>
    <x v="10"/>
    <x v="1"/>
    <x v="1"/>
    <x v="1"/>
    <x v="0"/>
    <x v="0"/>
    <x v="0"/>
    <x v="3"/>
    <x v="54"/>
    <x v="536"/>
    <x v="236"/>
    <x v="3"/>
    <x v="0"/>
    <x v="0"/>
    <x v="0"/>
    <x v="0"/>
    <x v="0"/>
    <x v="0"/>
    <x v="16"/>
    <x v="0"/>
    <x v="536"/>
    <x v="6"/>
    <x v="0"/>
    <x v="30"/>
    <x v="1"/>
    <x v="5"/>
    <x v="1"/>
    <x v="19"/>
    <x v="24"/>
    <x v="24"/>
    <x v="402"/>
    <x v="24"/>
    <x v="19"/>
    <x v="18"/>
    <x v="1"/>
    <x v="1"/>
    <x v="1"/>
    <m/>
    <m/>
    <x v="1"/>
    <x v="1"/>
    <x v="2"/>
    <x v="1"/>
    <x v="236"/>
  </r>
  <r>
    <x v="1"/>
    <x v="755"/>
    <x v="10"/>
    <x v="1"/>
    <x v="1"/>
    <x v="1"/>
    <x v="0"/>
    <x v="0"/>
    <x v="0"/>
    <x v="3"/>
    <x v="54"/>
    <x v="537"/>
    <x v="237"/>
    <x v="3"/>
    <x v="0"/>
    <x v="0"/>
    <x v="0"/>
    <x v="0"/>
    <x v="0"/>
    <x v="0"/>
    <x v="16"/>
    <x v="0"/>
    <x v="537"/>
    <x v="6"/>
    <x v="0"/>
    <x v="30"/>
    <x v="1"/>
    <x v="5"/>
    <x v="1"/>
    <x v="19"/>
    <x v="24"/>
    <x v="24"/>
    <x v="403"/>
    <x v="24"/>
    <x v="19"/>
    <x v="18"/>
    <x v="1"/>
    <x v="1"/>
    <x v="1"/>
    <m/>
    <m/>
    <x v="1"/>
    <x v="1"/>
    <x v="3"/>
    <x v="1"/>
    <x v="237"/>
  </r>
  <r>
    <x v="1"/>
    <x v="756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57"/>
    <x v="10"/>
    <x v="0"/>
    <x v="1"/>
    <x v="1"/>
    <x v="1"/>
    <x v="0"/>
    <x v="0"/>
    <x v="3"/>
    <x v="55"/>
    <x v="538"/>
    <x v="238"/>
    <x v="9"/>
    <x v="1"/>
    <x v="0"/>
    <x v="0"/>
    <x v="0"/>
    <x v="0"/>
    <x v="0"/>
    <x v="0"/>
    <x v="0"/>
    <x v="538"/>
    <x v="0"/>
    <x v="0"/>
    <x v="14"/>
    <x v="1"/>
    <x v="8"/>
    <x v="1"/>
    <x v="19"/>
    <x v="27"/>
    <x v="25"/>
    <x v="404"/>
    <x v="25"/>
    <x v="20"/>
    <x v="19"/>
    <x v="1"/>
    <x v="1"/>
    <x v="1"/>
    <m/>
    <m/>
    <x v="1"/>
    <x v="1"/>
    <x v="2"/>
    <x v="1"/>
    <x v="238"/>
  </r>
  <r>
    <x v="1"/>
    <x v="758"/>
    <x v="10"/>
    <x v="0"/>
    <x v="1"/>
    <x v="1"/>
    <x v="1"/>
    <x v="0"/>
    <x v="0"/>
    <x v="3"/>
    <x v="55"/>
    <x v="539"/>
    <x v="239"/>
    <x v="9"/>
    <x v="1"/>
    <x v="0"/>
    <x v="0"/>
    <x v="0"/>
    <x v="0"/>
    <x v="0"/>
    <x v="0"/>
    <x v="0"/>
    <x v="539"/>
    <x v="0"/>
    <x v="0"/>
    <x v="14"/>
    <x v="1"/>
    <x v="8"/>
    <x v="1"/>
    <x v="19"/>
    <x v="27"/>
    <x v="25"/>
    <x v="405"/>
    <x v="25"/>
    <x v="20"/>
    <x v="19"/>
    <x v="1"/>
    <x v="1"/>
    <x v="1"/>
    <m/>
    <m/>
    <x v="1"/>
    <x v="1"/>
    <x v="3"/>
    <x v="1"/>
    <x v="239"/>
  </r>
  <r>
    <x v="1"/>
    <x v="759"/>
    <x v="10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60"/>
    <x v="10"/>
    <x v="1"/>
    <x v="1"/>
    <x v="0"/>
    <x v="0"/>
    <x v="0"/>
    <x v="0"/>
    <x v="3"/>
    <x v="55"/>
    <x v="540"/>
    <x v="238"/>
    <x v="9"/>
    <x v="0"/>
    <x v="0"/>
    <x v="0"/>
    <x v="0"/>
    <x v="6"/>
    <x v="0"/>
    <x v="16"/>
    <x v="0"/>
    <x v="540"/>
    <x v="0"/>
    <x v="0"/>
    <x v="14"/>
    <x v="1"/>
    <x v="8"/>
    <x v="1"/>
    <x v="19"/>
    <x v="27"/>
    <x v="25"/>
    <x v="406"/>
    <x v="25"/>
    <x v="20"/>
    <x v="19"/>
    <x v="1"/>
    <x v="1"/>
    <x v="1"/>
    <m/>
    <m/>
    <x v="1"/>
    <x v="1"/>
    <x v="2"/>
    <x v="1"/>
    <x v="238"/>
  </r>
  <r>
    <x v="1"/>
    <x v="761"/>
    <x v="10"/>
    <x v="1"/>
    <x v="1"/>
    <x v="0"/>
    <x v="0"/>
    <x v="0"/>
    <x v="0"/>
    <x v="3"/>
    <x v="55"/>
    <x v="541"/>
    <x v="239"/>
    <x v="9"/>
    <x v="0"/>
    <x v="0"/>
    <x v="0"/>
    <x v="0"/>
    <x v="6"/>
    <x v="0"/>
    <x v="16"/>
    <x v="0"/>
    <x v="541"/>
    <x v="0"/>
    <x v="0"/>
    <x v="14"/>
    <x v="1"/>
    <x v="8"/>
    <x v="1"/>
    <x v="19"/>
    <x v="27"/>
    <x v="25"/>
    <x v="407"/>
    <x v="25"/>
    <x v="20"/>
    <x v="19"/>
    <x v="1"/>
    <x v="1"/>
    <x v="1"/>
    <m/>
    <m/>
    <x v="1"/>
    <x v="1"/>
    <x v="3"/>
    <x v="1"/>
    <x v="239"/>
  </r>
  <r>
    <x v="1"/>
    <x v="762"/>
    <x v="10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63"/>
    <x v="10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64"/>
    <x v="10"/>
    <x v="0"/>
    <x v="1"/>
    <x v="1"/>
    <x v="1"/>
    <x v="0"/>
    <x v="0"/>
    <x v="3"/>
    <x v="56"/>
    <x v="542"/>
    <x v="240"/>
    <x v="9"/>
    <x v="1"/>
    <x v="0"/>
    <x v="0"/>
    <x v="0"/>
    <x v="0"/>
    <x v="0"/>
    <x v="0"/>
    <x v="0"/>
    <x v="542"/>
    <x v="0"/>
    <x v="0"/>
    <x v="14"/>
    <x v="1"/>
    <x v="8"/>
    <x v="1"/>
    <x v="19"/>
    <x v="27"/>
    <x v="25"/>
    <x v="408"/>
    <x v="25"/>
    <x v="20"/>
    <x v="19"/>
    <x v="1"/>
    <x v="1"/>
    <x v="1"/>
    <m/>
    <m/>
    <x v="1"/>
    <x v="1"/>
    <x v="2"/>
    <x v="1"/>
    <x v="240"/>
  </r>
  <r>
    <x v="1"/>
    <x v="765"/>
    <x v="10"/>
    <x v="0"/>
    <x v="1"/>
    <x v="1"/>
    <x v="1"/>
    <x v="0"/>
    <x v="0"/>
    <x v="3"/>
    <x v="56"/>
    <x v="543"/>
    <x v="154"/>
    <x v="9"/>
    <x v="1"/>
    <x v="0"/>
    <x v="0"/>
    <x v="0"/>
    <x v="0"/>
    <x v="0"/>
    <x v="0"/>
    <x v="0"/>
    <x v="543"/>
    <x v="0"/>
    <x v="0"/>
    <x v="14"/>
    <x v="1"/>
    <x v="8"/>
    <x v="1"/>
    <x v="19"/>
    <x v="27"/>
    <x v="25"/>
    <x v="409"/>
    <x v="25"/>
    <x v="20"/>
    <x v="19"/>
    <x v="1"/>
    <x v="1"/>
    <x v="1"/>
    <m/>
    <m/>
    <x v="1"/>
    <x v="1"/>
    <x v="3"/>
    <x v="1"/>
    <x v="154"/>
  </r>
  <r>
    <x v="1"/>
    <x v="766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67"/>
    <x v="10"/>
    <x v="0"/>
    <x v="1"/>
    <x v="0"/>
    <x v="0"/>
    <x v="0"/>
    <x v="0"/>
    <x v="3"/>
    <x v="66"/>
    <x v="544"/>
    <x v="241"/>
    <x v="0"/>
    <x v="1"/>
    <x v="0"/>
    <x v="0"/>
    <x v="0"/>
    <x v="6"/>
    <x v="0"/>
    <x v="16"/>
    <x v="0"/>
    <x v="544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1"/>
  </r>
  <r>
    <x v="1"/>
    <x v="768"/>
    <x v="10"/>
    <x v="0"/>
    <x v="1"/>
    <x v="0"/>
    <x v="0"/>
    <x v="0"/>
    <x v="0"/>
    <x v="3"/>
    <x v="66"/>
    <x v="545"/>
    <x v="203"/>
    <x v="0"/>
    <x v="1"/>
    <x v="0"/>
    <x v="0"/>
    <x v="0"/>
    <x v="6"/>
    <x v="0"/>
    <x v="16"/>
    <x v="0"/>
    <x v="545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3"/>
  </r>
  <r>
    <x v="1"/>
    <x v="769"/>
    <x v="10"/>
    <x v="0"/>
    <x v="1"/>
    <x v="0"/>
    <x v="0"/>
    <x v="0"/>
    <x v="0"/>
    <x v="3"/>
    <x v="66"/>
    <x v="546"/>
    <x v="242"/>
    <x v="0"/>
    <x v="1"/>
    <x v="0"/>
    <x v="0"/>
    <x v="0"/>
    <x v="6"/>
    <x v="0"/>
    <x v="16"/>
    <x v="0"/>
    <x v="546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2"/>
  </r>
  <r>
    <x v="1"/>
    <x v="770"/>
    <x v="10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71"/>
    <x v="10"/>
    <x v="0"/>
    <x v="1"/>
    <x v="0"/>
    <x v="0"/>
    <x v="0"/>
    <x v="0"/>
    <x v="3"/>
    <x v="67"/>
    <x v="547"/>
    <x v="241"/>
    <x v="0"/>
    <x v="1"/>
    <x v="0"/>
    <x v="0"/>
    <x v="0"/>
    <x v="6"/>
    <x v="0"/>
    <x v="16"/>
    <x v="0"/>
    <x v="547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1"/>
  </r>
  <r>
    <x v="1"/>
    <x v="772"/>
    <x v="10"/>
    <x v="0"/>
    <x v="1"/>
    <x v="0"/>
    <x v="0"/>
    <x v="0"/>
    <x v="0"/>
    <x v="3"/>
    <x v="67"/>
    <x v="548"/>
    <x v="203"/>
    <x v="0"/>
    <x v="1"/>
    <x v="0"/>
    <x v="0"/>
    <x v="0"/>
    <x v="6"/>
    <x v="0"/>
    <x v="16"/>
    <x v="0"/>
    <x v="548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3"/>
  </r>
  <r>
    <x v="1"/>
    <x v="773"/>
    <x v="10"/>
    <x v="0"/>
    <x v="1"/>
    <x v="0"/>
    <x v="0"/>
    <x v="0"/>
    <x v="0"/>
    <x v="3"/>
    <x v="67"/>
    <x v="549"/>
    <x v="242"/>
    <x v="0"/>
    <x v="1"/>
    <x v="0"/>
    <x v="0"/>
    <x v="0"/>
    <x v="6"/>
    <x v="0"/>
    <x v="16"/>
    <x v="0"/>
    <x v="549"/>
    <x v="0"/>
    <x v="0"/>
    <x v="14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2"/>
  </r>
  <r>
    <x v="1"/>
    <x v="774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75"/>
    <x v="10"/>
    <x v="0"/>
    <x v="1"/>
    <x v="1"/>
    <x v="1"/>
    <x v="0"/>
    <x v="0"/>
    <x v="3"/>
    <x v="59"/>
    <x v="550"/>
    <x v="243"/>
    <x v="0"/>
    <x v="1"/>
    <x v="0"/>
    <x v="0"/>
    <x v="0"/>
    <x v="0"/>
    <x v="0"/>
    <x v="0"/>
    <x v="0"/>
    <x v="550"/>
    <x v="0"/>
    <x v="0"/>
    <x v="34"/>
    <x v="1"/>
    <x v="8"/>
    <x v="1"/>
    <x v="19"/>
    <x v="29"/>
    <x v="24"/>
    <x v="410"/>
    <x v="17"/>
    <x v="21"/>
    <x v="20"/>
    <x v="1"/>
    <x v="1"/>
    <x v="1"/>
    <m/>
    <m/>
    <x v="1"/>
    <x v="1"/>
    <x v="2"/>
    <x v="1"/>
    <x v="243"/>
  </r>
  <r>
    <x v="1"/>
    <x v="776"/>
    <x v="10"/>
    <x v="0"/>
    <x v="1"/>
    <x v="1"/>
    <x v="1"/>
    <x v="0"/>
    <x v="0"/>
    <x v="3"/>
    <x v="59"/>
    <x v="551"/>
    <x v="244"/>
    <x v="0"/>
    <x v="1"/>
    <x v="0"/>
    <x v="0"/>
    <x v="0"/>
    <x v="0"/>
    <x v="0"/>
    <x v="0"/>
    <x v="0"/>
    <x v="551"/>
    <x v="0"/>
    <x v="0"/>
    <x v="34"/>
    <x v="1"/>
    <x v="8"/>
    <x v="1"/>
    <x v="19"/>
    <x v="29"/>
    <x v="24"/>
    <x v="411"/>
    <x v="17"/>
    <x v="21"/>
    <x v="20"/>
    <x v="1"/>
    <x v="1"/>
    <x v="1"/>
    <m/>
    <m/>
    <x v="1"/>
    <x v="1"/>
    <x v="3"/>
    <x v="1"/>
    <x v="244"/>
  </r>
  <r>
    <x v="1"/>
    <x v="777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78"/>
    <x v="10"/>
    <x v="0"/>
    <x v="0"/>
    <x v="0"/>
    <x v="0"/>
    <x v="0"/>
    <x v="0"/>
    <x v="3"/>
    <x v="59"/>
    <x v="552"/>
    <x v="243"/>
    <x v="0"/>
    <x v="1"/>
    <x v="0"/>
    <x v="1"/>
    <x v="4"/>
    <x v="1"/>
    <x v="0"/>
    <x v="33"/>
    <x v="2"/>
    <x v="552"/>
    <x v="0"/>
    <x v="0"/>
    <x v="34"/>
    <x v="1"/>
    <x v="8"/>
    <x v="1"/>
    <x v="19"/>
    <x v="29"/>
    <x v="24"/>
    <x v="412"/>
    <x v="17"/>
    <x v="21"/>
    <x v="20"/>
    <x v="1"/>
    <x v="1"/>
    <x v="1"/>
    <m/>
    <m/>
    <x v="1"/>
    <x v="1"/>
    <x v="2"/>
    <x v="1"/>
    <x v="243"/>
  </r>
  <r>
    <x v="1"/>
    <x v="779"/>
    <x v="10"/>
    <x v="0"/>
    <x v="0"/>
    <x v="0"/>
    <x v="0"/>
    <x v="0"/>
    <x v="0"/>
    <x v="3"/>
    <x v="59"/>
    <x v="553"/>
    <x v="244"/>
    <x v="0"/>
    <x v="1"/>
    <x v="0"/>
    <x v="1"/>
    <x v="4"/>
    <x v="1"/>
    <x v="0"/>
    <x v="33"/>
    <x v="2"/>
    <x v="553"/>
    <x v="0"/>
    <x v="0"/>
    <x v="34"/>
    <x v="1"/>
    <x v="8"/>
    <x v="1"/>
    <x v="19"/>
    <x v="29"/>
    <x v="24"/>
    <x v="413"/>
    <x v="17"/>
    <x v="21"/>
    <x v="20"/>
    <x v="1"/>
    <x v="1"/>
    <x v="1"/>
    <m/>
    <m/>
    <x v="1"/>
    <x v="1"/>
    <x v="3"/>
    <x v="1"/>
    <x v="244"/>
  </r>
  <r>
    <x v="1"/>
    <x v="780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81"/>
    <x v="10"/>
    <x v="0"/>
    <x v="1"/>
    <x v="1"/>
    <x v="1"/>
    <x v="0"/>
    <x v="8"/>
    <x v="3"/>
    <x v="59"/>
    <x v="554"/>
    <x v="236"/>
    <x v="0"/>
    <x v="1"/>
    <x v="1"/>
    <x v="0"/>
    <x v="0"/>
    <x v="0"/>
    <x v="0"/>
    <x v="0"/>
    <x v="0"/>
    <x v="554"/>
    <x v="0"/>
    <x v="0"/>
    <x v="34"/>
    <x v="1"/>
    <x v="8"/>
    <x v="1"/>
    <x v="19"/>
    <x v="29"/>
    <x v="24"/>
    <x v="414"/>
    <x v="17"/>
    <x v="21"/>
    <x v="20"/>
    <x v="1"/>
    <x v="1"/>
    <x v="1"/>
    <m/>
    <m/>
    <x v="1"/>
    <x v="1"/>
    <x v="2"/>
    <x v="1"/>
    <x v="236"/>
  </r>
  <r>
    <x v="1"/>
    <x v="782"/>
    <x v="10"/>
    <x v="0"/>
    <x v="1"/>
    <x v="1"/>
    <x v="1"/>
    <x v="0"/>
    <x v="8"/>
    <x v="3"/>
    <x v="59"/>
    <x v="555"/>
    <x v="237"/>
    <x v="0"/>
    <x v="1"/>
    <x v="1"/>
    <x v="0"/>
    <x v="0"/>
    <x v="0"/>
    <x v="0"/>
    <x v="0"/>
    <x v="0"/>
    <x v="555"/>
    <x v="0"/>
    <x v="0"/>
    <x v="34"/>
    <x v="1"/>
    <x v="8"/>
    <x v="1"/>
    <x v="19"/>
    <x v="29"/>
    <x v="24"/>
    <x v="415"/>
    <x v="17"/>
    <x v="21"/>
    <x v="20"/>
    <x v="1"/>
    <x v="1"/>
    <x v="1"/>
    <m/>
    <m/>
    <x v="1"/>
    <x v="1"/>
    <x v="3"/>
    <x v="1"/>
    <x v="237"/>
  </r>
  <r>
    <x v="1"/>
    <x v="783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84"/>
    <x v="10"/>
    <x v="0"/>
    <x v="0"/>
    <x v="0"/>
    <x v="0"/>
    <x v="0"/>
    <x v="0"/>
    <x v="3"/>
    <x v="59"/>
    <x v="556"/>
    <x v="236"/>
    <x v="0"/>
    <x v="1"/>
    <x v="1"/>
    <x v="1"/>
    <x v="4"/>
    <x v="1"/>
    <x v="0"/>
    <x v="34"/>
    <x v="2"/>
    <x v="556"/>
    <x v="0"/>
    <x v="0"/>
    <x v="34"/>
    <x v="1"/>
    <x v="8"/>
    <x v="1"/>
    <x v="19"/>
    <x v="29"/>
    <x v="24"/>
    <x v="416"/>
    <x v="17"/>
    <x v="21"/>
    <x v="20"/>
    <x v="1"/>
    <x v="1"/>
    <x v="1"/>
    <m/>
    <m/>
    <x v="1"/>
    <x v="1"/>
    <x v="2"/>
    <x v="1"/>
    <x v="236"/>
  </r>
  <r>
    <x v="1"/>
    <x v="785"/>
    <x v="10"/>
    <x v="0"/>
    <x v="0"/>
    <x v="0"/>
    <x v="0"/>
    <x v="0"/>
    <x v="0"/>
    <x v="3"/>
    <x v="59"/>
    <x v="557"/>
    <x v="237"/>
    <x v="0"/>
    <x v="1"/>
    <x v="1"/>
    <x v="1"/>
    <x v="4"/>
    <x v="1"/>
    <x v="0"/>
    <x v="34"/>
    <x v="2"/>
    <x v="557"/>
    <x v="0"/>
    <x v="0"/>
    <x v="34"/>
    <x v="1"/>
    <x v="8"/>
    <x v="1"/>
    <x v="19"/>
    <x v="29"/>
    <x v="24"/>
    <x v="417"/>
    <x v="17"/>
    <x v="21"/>
    <x v="20"/>
    <x v="1"/>
    <x v="1"/>
    <x v="1"/>
    <m/>
    <m/>
    <x v="1"/>
    <x v="1"/>
    <x v="3"/>
    <x v="1"/>
    <x v="237"/>
  </r>
  <r>
    <x v="1"/>
    <x v="786"/>
    <x v="10"/>
    <x v="1"/>
    <x v="1"/>
    <x v="1"/>
    <x v="1"/>
    <x v="0"/>
    <x v="0"/>
    <x v="51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787"/>
    <x v="10"/>
    <x v="0"/>
    <x v="1"/>
    <x v="1"/>
    <x v="1"/>
    <x v="0"/>
    <x v="0"/>
    <x v="3"/>
    <x v="60"/>
    <x v="558"/>
    <x v="245"/>
    <x v="0"/>
    <x v="1"/>
    <x v="0"/>
    <x v="0"/>
    <x v="0"/>
    <x v="0"/>
    <x v="0"/>
    <x v="0"/>
    <x v="0"/>
    <x v="558"/>
    <x v="0"/>
    <x v="0"/>
    <x v="34"/>
    <x v="1"/>
    <x v="8"/>
    <x v="1"/>
    <x v="19"/>
    <x v="29"/>
    <x v="24"/>
    <x v="418"/>
    <x v="17"/>
    <x v="21"/>
    <x v="20"/>
    <x v="1"/>
    <x v="1"/>
    <x v="1"/>
    <m/>
    <m/>
    <x v="1"/>
    <x v="1"/>
    <x v="2"/>
    <x v="1"/>
    <x v="245"/>
  </r>
  <r>
    <x v="1"/>
    <x v="788"/>
    <x v="10"/>
    <x v="0"/>
    <x v="1"/>
    <x v="1"/>
    <x v="1"/>
    <x v="0"/>
    <x v="0"/>
    <x v="3"/>
    <x v="60"/>
    <x v="559"/>
    <x v="246"/>
    <x v="0"/>
    <x v="1"/>
    <x v="0"/>
    <x v="0"/>
    <x v="0"/>
    <x v="0"/>
    <x v="0"/>
    <x v="0"/>
    <x v="0"/>
    <x v="559"/>
    <x v="0"/>
    <x v="0"/>
    <x v="34"/>
    <x v="1"/>
    <x v="8"/>
    <x v="1"/>
    <x v="19"/>
    <x v="29"/>
    <x v="24"/>
    <x v="419"/>
    <x v="17"/>
    <x v="21"/>
    <x v="20"/>
    <x v="1"/>
    <x v="1"/>
    <x v="1"/>
    <m/>
    <m/>
    <x v="1"/>
    <x v="1"/>
    <x v="3"/>
    <x v="1"/>
    <x v="246"/>
  </r>
  <r>
    <x v="1"/>
    <x v="789"/>
    <x v="10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90"/>
    <x v="10"/>
    <x v="0"/>
    <x v="1"/>
    <x v="1"/>
    <x v="1"/>
    <x v="0"/>
    <x v="0"/>
    <x v="3"/>
    <x v="60"/>
    <x v="560"/>
    <x v="247"/>
    <x v="0"/>
    <x v="1"/>
    <x v="0"/>
    <x v="0"/>
    <x v="0"/>
    <x v="0"/>
    <x v="0"/>
    <x v="0"/>
    <x v="0"/>
    <x v="560"/>
    <x v="0"/>
    <x v="0"/>
    <x v="34"/>
    <x v="1"/>
    <x v="8"/>
    <x v="1"/>
    <x v="19"/>
    <x v="29"/>
    <x v="24"/>
    <x v="420"/>
    <x v="17"/>
    <x v="21"/>
    <x v="20"/>
    <x v="1"/>
    <x v="1"/>
    <x v="1"/>
    <m/>
    <m/>
    <x v="1"/>
    <x v="1"/>
    <x v="2"/>
    <x v="1"/>
    <x v="247"/>
  </r>
  <r>
    <x v="1"/>
    <x v="791"/>
    <x v="10"/>
    <x v="0"/>
    <x v="1"/>
    <x v="1"/>
    <x v="1"/>
    <x v="0"/>
    <x v="0"/>
    <x v="3"/>
    <x v="60"/>
    <x v="561"/>
    <x v="248"/>
    <x v="0"/>
    <x v="1"/>
    <x v="0"/>
    <x v="0"/>
    <x v="0"/>
    <x v="0"/>
    <x v="0"/>
    <x v="0"/>
    <x v="0"/>
    <x v="561"/>
    <x v="0"/>
    <x v="0"/>
    <x v="34"/>
    <x v="1"/>
    <x v="8"/>
    <x v="1"/>
    <x v="19"/>
    <x v="29"/>
    <x v="24"/>
    <x v="421"/>
    <x v="17"/>
    <x v="21"/>
    <x v="20"/>
    <x v="1"/>
    <x v="1"/>
    <x v="1"/>
    <m/>
    <m/>
    <x v="1"/>
    <x v="1"/>
    <x v="3"/>
    <x v="1"/>
    <x v="248"/>
  </r>
  <r>
    <x v="1"/>
    <x v="792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793"/>
    <x v="10"/>
    <x v="0"/>
    <x v="0"/>
    <x v="0"/>
    <x v="0"/>
    <x v="0"/>
    <x v="0"/>
    <x v="52"/>
    <x v="68"/>
    <x v="562"/>
    <x v="249"/>
    <x v="0"/>
    <x v="1"/>
    <x v="0"/>
    <x v="4"/>
    <x v="0"/>
    <x v="1"/>
    <x v="0"/>
    <x v="24"/>
    <x v="0"/>
    <x v="562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49"/>
  </r>
  <r>
    <x v="1"/>
    <x v="794"/>
    <x v="10"/>
    <x v="0"/>
    <x v="0"/>
    <x v="0"/>
    <x v="0"/>
    <x v="0"/>
    <x v="0"/>
    <x v="3"/>
    <x v="68"/>
    <x v="563"/>
    <x v="250"/>
    <x v="0"/>
    <x v="1"/>
    <x v="0"/>
    <x v="4"/>
    <x v="0"/>
    <x v="1"/>
    <x v="0"/>
    <x v="24"/>
    <x v="0"/>
    <x v="563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50"/>
  </r>
  <r>
    <x v="1"/>
    <x v="795"/>
    <x v="10"/>
    <x v="0"/>
    <x v="0"/>
    <x v="0"/>
    <x v="0"/>
    <x v="0"/>
    <x v="0"/>
    <x v="3"/>
    <x v="68"/>
    <x v="564"/>
    <x v="224"/>
    <x v="0"/>
    <x v="1"/>
    <x v="0"/>
    <x v="4"/>
    <x v="0"/>
    <x v="1"/>
    <x v="0"/>
    <x v="24"/>
    <x v="0"/>
    <x v="564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24"/>
  </r>
  <r>
    <x v="1"/>
    <x v="796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797"/>
    <x v="10"/>
    <x v="0"/>
    <x v="0"/>
    <x v="0"/>
    <x v="0"/>
    <x v="0"/>
    <x v="0"/>
    <x v="53"/>
    <x v="69"/>
    <x v="565"/>
    <x v="251"/>
    <x v="0"/>
    <x v="1"/>
    <x v="0"/>
    <x v="4"/>
    <x v="0"/>
    <x v="1"/>
    <x v="0"/>
    <x v="24"/>
    <x v="0"/>
    <x v="565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51"/>
  </r>
  <r>
    <x v="1"/>
    <x v="798"/>
    <x v="10"/>
    <x v="0"/>
    <x v="0"/>
    <x v="0"/>
    <x v="0"/>
    <x v="0"/>
    <x v="0"/>
    <x v="3"/>
    <x v="69"/>
    <x v="566"/>
    <x v="252"/>
    <x v="0"/>
    <x v="1"/>
    <x v="0"/>
    <x v="4"/>
    <x v="0"/>
    <x v="1"/>
    <x v="0"/>
    <x v="24"/>
    <x v="0"/>
    <x v="566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52"/>
  </r>
  <r>
    <x v="1"/>
    <x v="799"/>
    <x v="10"/>
    <x v="0"/>
    <x v="0"/>
    <x v="0"/>
    <x v="0"/>
    <x v="0"/>
    <x v="0"/>
    <x v="3"/>
    <x v="69"/>
    <x v="567"/>
    <x v="253"/>
    <x v="0"/>
    <x v="1"/>
    <x v="0"/>
    <x v="4"/>
    <x v="0"/>
    <x v="1"/>
    <x v="0"/>
    <x v="24"/>
    <x v="0"/>
    <x v="567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53"/>
  </r>
  <r>
    <x v="1"/>
    <x v="800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801"/>
    <x v="10"/>
    <x v="0"/>
    <x v="0"/>
    <x v="0"/>
    <x v="0"/>
    <x v="0"/>
    <x v="0"/>
    <x v="54"/>
    <x v="70"/>
    <x v="568"/>
    <x v="249"/>
    <x v="0"/>
    <x v="1"/>
    <x v="0"/>
    <x v="4"/>
    <x v="0"/>
    <x v="1"/>
    <x v="0"/>
    <x v="24"/>
    <x v="0"/>
    <x v="568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49"/>
  </r>
  <r>
    <x v="1"/>
    <x v="802"/>
    <x v="10"/>
    <x v="0"/>
    <x v="0"/>
    <x v="0"/>
    <x v="0"/>
    <x v="0"/>
    <x v="0"/>
    <x v="3"/>
    <x v="70"/>
    <x v="569"/>
    <x v="250"/>
    <x v="0"/>
    <x v="1"/>
    <x v="0"/>
    <x v="4"/>
    <x v="0"/>
    <x v="1"/>
    <x v="0"/>
    <x v="24"/>
    <x v="0"/>
    <x v="569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50"/>
  </r>
  <r>
    <x v="1"/>
    <x v="803"/>
    <x v="10"/>
    <x v="0"/>
    <x v="0"/>
    <x v="0"/>
    <x v="0"/>
    <x v="0"/>
    <x v="0"/>
    <x v="3"/>
    <x v="70"/>
    <x v="570"/>
    <x v="224"/>
    <x v="0"/>
    <x v="1"/>
    <x v="0"/>
    <x v="4"/>
    <x v="0"/>
    <x v="1"/>
    <x v="0"/>
    <x v="24"/>
    <x v="0"/>
    <x v="570"/>
    <x v="0"/>
    <x v="0"/>
    <x v="39"/>
    <x v="3"/>
    <x v="3"/>
    <x v="1"/>
    <x v="4"/>
    <x v="4"/>
    <x v="4"/>
    <x v="13"/>
    <x v="4"/>
    <x v="4"/>
    <x v="4"/>
    <x v="1"/>
    <x v="4"/>
    <x v="3"/>
    <m/>
    <m/>
    <x v="1"/>
    <x v="3"/>
    <x v="7"/>
    <x v="3"/>
    <x v="224"/>
  </r>
  <r>
    <x v="1"/>
    <x v="804"/>
    <x v="10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05"/>
    <x v="10"/>
    <x v="0"/>
    <x v="0"/>
    <x v="0"/>
    <x v="0"/>
    <x v="0"/>
    <x v="0"/>
    <x v="32"/>
    <x v="61"/>
    <x v="571"/>
    <x v="254"/>
    <x v="0"/>
    <x v="1"/>
    <x v="0"/>
    <x v="8"/>
    <x v="4"/>
    <x v="1"/>
    <x v="0"/>
    <x v="12"/>
    <x v="3"/>
    <x v="571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54"/>
  </r>
  <r>
    <x v="1"/>
    <x v="806"/>
    <x v="10"/>
    <x v="0"/>
    <x v="0"/>
    <x v="0"/>
    <x v="0"/>
    <x v="0"/>
    <x v="0"/>
    <x v="3"/>
    <x v="61"/>
    <x v="572"/>
    <x v="69"/>
    <x v="0"/>
    <x v="1"/>
    <x v="0"/>
    <x v="8"/>
    <x v="4"/>
    <x v="1"/>
    <x v="0"/>
    <x v="12"/>
    <x v="3"/>
    <x v="572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69"/>
  </r>
  <r>
    <x v="1"/>
    <x v="807"/>
    <x v="10"/>
    <x v="0"/>
    <x v="0"/>
    <x v="0"/>
    <x v="0"/>
    <x v="0"/>
    <x v="0"/>
    <x v="3"/>
    <x v="61"/>
    <x v="573"/>
    <x v="255"/>
    <x v="0"/>
    <x v="1"/>
    <x v="0"/>
    <x v="8"/>
    <x v="4"/>
    <x v="1"/>
    <x v="0"/>
    <x v="12"/>
    <x v="3"/>
    <x v="573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55"/>
  </r>
  <r>
    <x v="1"/>
    <x v="808"/>
    <x v="10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09"/>
    <x v="10"/>
    <x v="0"/>
    <x v="0"/>
    <x v="0"/>
    <x v="0"/>
    <x v="0"/>
    <x v="0"/>
    <x v="33"/>
    <x v="71"/>
    <x v="574"/>
    <x v="108"/>
    <x v="0"/>
    <x v="1"/>
    <x v="0"/>
    <x v="8"/>
    <x v="4"/>
    <x v="1"/>
    <x v="0"/>
    <x v="24"/>
    <x v="3"/>
    <x v="574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08"/>
  </r>
  <r>
    <x v="1"/>
    <x v="810"/>
    <x v="10"/>
    <x v="0"/>
    <x v="0"/>
    <x v="0"/>
    <x v="0"/>
    <x v="0"/>
    <x v="0"/>
    <x v="3"/>
    <x v="71"/>
    <x v="575"/>
    <x v="109"/>
    <x v="0"/>
    <x v="1"/>
    <x v="0"/>
    <x v="8"/>
    <x v="4"/>
    <x v="1"/>
    <x v="0"/>
    <x v="24"/>
    <x v="3"/>
    <x v="575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09"/>
  </r>
  <r>
    <x v="1"/>
    <x v="811"/>
    <x v="10"/>
    <x v="0"/>
    <x v="0"/>
    <x v="0"/>
    <x v="0"/>
    <x v="0"/>
    <x v="0"/>
    <x v="3"/>
    <x v="71"/>
    <x v="576"/>
    <x v="110"/>
    <x v="0"/>
    <x v="1"/>
    <x v="0"/>
    <x v="8"/>
    <x v="4"/>
    <x v="1"/>
    <x v="0"/>
    <x v="24"/>
    <x v="3"/>
    <x v="576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0"/>
  </r>
  <r>
    <x v="1"/>
    <x v="812"/>
    <x v="10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13"/>
    <x v="10"/>
    <x v="0"/>
    <x v="0"/>
    <x v="0"/>
    <x v="0"/>
    <x v="0"/>
    <x v="0"/>
    <x v="34"/>
    <x v="72"/>
    <x v="577"/>
    <x v="108"/>
    <x v="0"/>
    <x v="1"/>
    <x v="0"/>
    <x v="8"/>
    <x v="4"/>
    <x v="1"/>
    <x v="0"/>
    <x v="12"/>
    <x v="3"/>
    <x v="577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08"/>
  </r>
  <r>
    <x v="1"/>
    <x v="814"/>
    <x v="10"/>
    <x v="0"/>
    <x v="0"/>
    <x v="0"/>
    <x v="0"/>
    <x v="0"/>
    <x v="0"/>
    <x v="3"/>
    <x v="72"/>
    <x v="578"/>
    <x v="109"/>
    <x v="0"/>
    <x v="1"/>
    <x v="0"/>
    <x v="8"/>
    <x v="4"/>
    <x v="1"/>
    <x v="0"/>
    <x v="12"/>
    <x v="3"/>
    <x v="578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09"/>
  </r>
  <r>
    <x v="1"/>
    <x v="815"/>
    <x v="10"/>
    <x v="0"/>
    <x v="0"/>
    <x v="0"/>
    <x v="0"/>
    <x v="0"/>
    <x v="0"/>
    <x v="3"/>
    <x v="72"/>
    <x v="579"/>
    <x v="110"/>
    <x v="0"/>
    <x v="1"/>
    <x v="0"/>
    <x v="8"/>
    <x v="4"/>
    <x v="1"/>
    <x v="0"/>
    <x v="12"/>
    <x v="3"/>
    <x v="579"/>
    <x v="0"/>
    <x v="0"/>
    <x v="38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0"/>
  </r>
  <r>
    <x v="1"/>
    <x v="816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17"/>
    <x v="10"/>
    <x v="0"/>
    <x v="0"/>
    <x v="0"/>
    <x v="0"/>
    <x v="0"/>
    <x v="6"/>
    <x v="3"/>
    <x v="45"/>
    <x v="580"/>
    <x v="256"/>
    <x v="0"/>
    <x v="1"/>
    <x v="0"/>
    <x v="4"/>
    <x v="0"/>
    <x v="1"/>
    <x v="0"/>
    <x v="29"/>
    <x v="2"/>
    <x v="580"/>
    <x v="0"/>
    <x v="0"/>
    <x v="29"/>
    <x v="1"/>
    <x v="6"/>
    <x v="1"/>
    <x v="21"/>
    <x v="25"/>
    <x v="23"/>
    <x v="422"/>
    <x v="23"/>
    <x v="9"/>
    <x v="7"/>
    <x v="1"/>
    <x v="1"/>
    <x v="1"/>
    <m/>
    <m/>
    <x v="1"/>
    <x v="1"/>
    <x v="2"/>
    <x v="1"/>
    <x v="256"/>
  </r>
  <r>
    <x v="1"/>
    <x v="818"/>
    <x v="10"/>
    <x v="0"/>
    <x v="0"/>
    <x v="0"/>
    <x v="0"/>
    <x v="0"/>
    <x v="6"/>
    <x v="3"/>
    <x v="45"/>
    <x v="581"/>
    <x v="257"/>
    <x v="0"/>
    <x v="1"/>
    <x v="0"/>
    <x v="4"/>
    <x v="0"/>
    <x v="1"/>
    <x v="0"/>
    <x v="29"/>
    <x v="2"/>
    <x v="581"/>
    <x v="0"/>
    <x v="0"/>
    <x v="29"/>
    <x v="1"/>
    <x v="6"/>
    <x v="1"/>
    <x v="21"/>
    <x v="25"/>
    <x v="23"/>
    <x v="423"/>
    <x v="23"/>
    <x v="9"/>
    <x v="7"/>
    <x v="1"/>
    <x v="1"/>
    <x v="1"/>
    <m/>
    <m/>
    <x v="1"/>
    <x v="1"/>
    <x v="3"/>
    <x v="1"/>
    <x v="257"/>
  </r>
  <r>
    <x v="1"/>
    <x v="819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m/>
    <m/>
    <x v="0"/>
    <x v="0"/>
    <x v="0"/>
    <x v="0"/>
    <x v="4"/>
  </r>
  <r>
    <x v="1"/>
    <x v="820"/>
    <x v="10"/>
    <x v="0"/>
    <x v="0"/>
    <x v="0"/>
    <x v="0"/>
    <x v="0"/>
    <x v="6"/>
    <x v="3"/>
    <x v="46"/>
    <x v="582"/>
    <x v="258"/>
    <x v="0"/>
    <x v="1"/>
    <x v="0"/>
    <x v="4"/>
    <x v="0"/>
    <x v="1"/>
    <x v="0"/>
    <x v="29"/>
    <x v="2"/>
    <x v="582"/>
    <x v="0"/>
    <x v="0"/>
    <x v="29"/>
    <x v="1"/>
    <x v="6"/>
    <x v="1"/>
    <x v="21"/>
    <x v="25"/>
    <x v="23"/>
    <x v="424"/>
    <x v="23"/>
    <x v="9"/>
    <x v="7"/>
    <x v="1"/>
    <x v="1"/>
    <x v="1"/>
    <m/>
    <m/>
    <x v="1"/>
    <x v="1"/>
    <x v="2"/>
    <x v="1"/>
    <x v="258"/>
  </r>
  <r>
    <x v="1"/>
    <x v="821"/>
    <x v="10"/>
    <x v="0"/>
    <x v="0"/>
    <x v="0"/>
    <x v="0"/>
    <x v="0"/>
    <x v="6"/>
    <x v="3"/>
    <x v="46"/>
    <x v="583"/>
    <x v="259"/>
    <x v="0"/>
    <x v="1"/>
    <x v="0"/>
    <x v="4"/>
    <x v="0"/>
    <x v="1"/>
    <x v="0"/>
    <x v="29"/>
    <x v="2"/>
    <x v="583"/>
    <x v="0"/>
    <x v="0"/>
    <x v="29"/>
    <x v="1"/>
    <x v="6"/>
    <x v="1"/>
    <x v="21"/>
    <x v="25"/>
    <x v="23"/>
    <x v="425"/>
    <x v="23"/>
    <x v="9"/>
    <x v="7"/>
    <x v="1"/>
    <x v="1"/>
    <x v="1"/>
    <m/>
    <m/>
    <x v="1"/>
    <x v="1"/>
    <x v="3"/>
    <x v="1"/>
    <x v="259"/>
  </r>
  <r>
    <x v="1"/>
    <x v="822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m/>
    <m/>
    <x v="0"/>
    <x v="0"/>
    <x v="0"/>
    <x v="0"/>
    <x v="4"/>
  </r>
  <r>
    <x v="1"/>
    <x v="823"/>
    <x v="10"/>
    <x v="0"/>
    <x v="0"/>
    <x v="1"/>
    <x v="1"/>
    <x v="0"/>
    <x v="0"/>
    <x v="3"/>
    <x v="6"/>
    <x v="584"/>
    <x v="260"/>
    <x v="0"/>
    <x v="1"/>
    <x v="0"/>
    <x v="4"/>
    <x v="0"/>
    <x v="0"/>
    <x v="0"/>
    <x v="0"/>
    <x v="0"/>
    <x v="584"/>
    <x v="0"/>
    <x v="0"/>
    <x v="29"/>
    <x v="1"/>
    <x v="5"/>
    <x v="1"/>
    <x v="15"/>
    <x v="28"/>
    <x v="26"/>
    <x v="426"/>
    <x v="26"/>
    <x v="22"/>
    <x v="21"/>
    <x v="1"/>
    <x v="1"/>
    <x v="1"/>
    <m/>
    <m/>
    <x v="1"/>
    <x v="1"/>
    <x v="2"/>
    <x v="1"/>
    <x v="260"/>
  </r>
  <r>
    <x v="1"/>
    <x v="824"/>
    <x v="10"/>
    <x v="0"/>
    <x v="0"/>
    <x v="1"/>
    <x v="1"/>
    <x v="0"/>
    <x v="0"/>
    <x v="3"/>
    <x v="6"/>
    <x v="585"/>
    <x v="261"/>
    <x v="0"/>
    <x v="1"/>
    <x v="0"/>
    <x v="4"/>
    <x v="0"/>
    <x v="0"/>
    <x v="0"/>
    <x v="0"/>
    <x v="0"/>
    <x v="585"/>
    <x v="0"/>
    <x v="0"/>
    <x v="29"/>
    <x v="1"/>
    <x v="5"/>
    <x v="1"/>
    <x v="15"/>
    <x v="28"/>
    <x v="26"/>
    <x v="427"/>
    <x v="26"/>
    <x v="22"/>
    <x v="21"/>
    <x v="1"/>
    <x v="1"/>
    <x v="1"/>
    <m/>
    <m/>
    <x v="1"/>
    <x v="1"/>
    <x v="3"/>
    <x v="1"/>
    <x v="261"/>
  </r>
  <r>
    <x v="1"/>
    <x v="825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26"/>
    <x v="10"/>
    <x v="1"/>
    <x v="1"/>
    <x v="0"/>
    <x v="0"/>
    <x v="0"/>
    <x v="0"/>
    <x v="3"/>
    <x v="6"/>
    <x v="586"/>
    <x v="260"/>
    <x v="2"/>
    <x v="0"/>
    <x v="0"/>
    <x v="0"/>
    <x v="0"/>
    <x v="1"/>
    <x v="0"/>
    <x v="11"/>
    <x v="2"/>
    <x v="586"/>
    <x v="0"/>
    <x v="0"/>
    <x v="29"/>
    <x v="1"/>
    <x v="5"/>
    <x v="1"/>
    <x v="15"/>
    <x v="28"/>
    <x v="26"/>
    <x v="428"/>
    <x v="26"/>
    <x v="22"/>
    <x v="21"/>
    <x v="1"/>
    <x v="3"/>
    <x v="1"/>
    <n v="1.62"/>
    <s v="R00"/>
    <x v="1"/>
    <x v="1"/>
    <x v="2"/>
    <x v="1"/>
    <x v="260"/>
  </r>
  <r>
    <x v="1"/>
    <x v="827"/>
    <x v="10"/>
    <x v="1"/>
    <x v="1"/>
    <x v="0"/>
    <x v="0"/>
    <x v="0"/>
    <x v="0"/>
    <x v="3"/>
    <x v="6"/>
    <x v="587"/>
    <x v="261"/>
    <x v="2"/>
    <x v="0"/>
    <x v="0"/>
    <x v="0"/>
    <x v="0"/>
    <x v="1"/>
    <x v="0"/>
    <x v="11"/>
    <x v="2"/>
    <x v="587"/>
    <x v="0"/>
    <x v="0"/>
    <x v="29"/>
    <x v="1"/>
    <x v="5"/>
    <x v="1"/>
    <x v="15"/>
    <x v="28"/>
    <x v="26"/>
    <x v="429"/>
    <x v="26"/>
    <x v="22"/>
    <x v="21"/>
    <x v="1"/>
    <x v="3"/>
    <x v="1"/>
    <n v="1.62"/>
    <s v="R00"/>
    <x v="1"/>
    <x v="1"/>
    <x v="3"/>
    <x v="1"/>
    <x v="261"/>
  </r>
  <r>
    <x v="1"/>
    <x v="828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29"/>
    <x v="10"/>
    <x v="0"/>
    <x v="1"/>
    <x v="0"/>
    <x v="0"/>
    <x v="0"/>
    <x v="0"/>
    <x v="3"/>
    <x v="44"/>
    <x v="588"/>
    <x v="71"/>
    <x v="8"/>
    <x v="1"/>
    <x v="0"/>
    <x v="0"/>
    <x v="0"/>
    <x v="6"/>
    <x v="0"/>
    <x v="16"/>
    <x v="0"/>
    <x v="588"/>
    <x v="0"/>
    <x v="0"/>
    <x v="14"/>
    <x v="1"/>
    <x v="5"/>
    <x v="1"/>
    <x v="6"/>
    <x v="8"/>
    <x v="22"/>
    <x v="430"/>
    <x v="7"/>
    <x v="5"/>
    <x v="6"/>
    <x v="1"/>
    <x v="1"/>
    <x v="1"/>
    <m/>
    <m/>
    <x v="1"/>
    <x v="1"/>
    <x v="2"/>
    <x v="1"/>
    <x v="71"/>
  </r>
  <r>
    <x v="1"/>
    <x v="830"/>
    <x v="10"/>
    <x v="0"/>
    <x v="1"/>
    <x v="0"/>
    <x v="0"/>
    <x v="0"/>
    <x v="0"/>
    <x v="3"/>
    <x v="44"/>
    <x v="589"/>
    <x v="262"/>
    <x v="8"/>
    <x v="1"/>
    <x v="0"/>
    <x v="0"/>
    <x v="0"/>
    <x v="6"/>
    <x v="0"/>
    <x v="16"/>
    <x v="0"/>
    <x v="589"/>
    <x v="0"/>
    <x v="0"/>
    <x v="14"/>
    <x v="1"/>
    <x v="5"/>
    <x v="1"/>
    <x v="6"/>
    <x v="8"/>
    <x v="22"/>
    <x v="431"/>
    <x v="7"/>
    <x v="5"/>
    <x v="6"/>
    <x v="1"/>
    <x v="1"/>
    <x v="1"/>
    <m/>
    <m/>
    <x v="1"/>
    <x v="1"/>
    <x v="3"/>
    <x v="1"/>
    <x v="262"/>
  </r>
  <r>
    <x v="1"/>
    <x v="831"/>
    <x v="10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32"/>
    <x v="10"/>
    <x v="0"/>
    <x v="0"/>
    <x v="0"/>
    <x v="0"/>
    <x v="0"/>
    <x v="0"/>
    <x v="32"/>
    <x v="62"/>
    <x v="590"/>
    <x v="263"/>
    <x v="0"/>
    <x v="1"/>
    <x v="0"/>
    <x v="1"/>
    <x v="3"/>
    <x v="6"/>
    <x v="0"/>
    <x v="8"/>
    <x v="3"/>
    <x v="590"/>
    <x v="0"/>
    <x v="0"/>
    <x v="1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63"/>
  </r>
  <r>
    <x v="1"/>
    <x v="833"/>
    <x v="10"/>
    <x v="0"/>
    <x v="0"/>
    <x v="0"/>
    <x v="0"/>
    <x v="0"/>
    <x v="0"/>
    <x v="3"/>
    <x v="62"/>
    <x v="591"/>
    <x v="264"/>
    <x v="0"/>
    <x v="1"/>
    <x v="0"/>
    <x v="1"/>
    <x v="3"/>
    <x v="6"/>
    <x v="0"/>
    <x v="8"/>
    <x v="3"/>
    <x v="591"/>
    <x v="0"/>
    <x v="0"/>
    <x v="1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64"/>
  </r>
  <r>
    <x v="1"/>
    <x v="834"/>
    <x v="10"/>
    <x v="0"/>
    <x v="0"/>
    <x v="0"/>
    <x v="0"/>
    <x v="0"/>
    <x v="0"/>
    <x v="3"/>
    <x v="62"/>
    <x v="592"/>
    <x v="154"/>
    <x v="0"/>
    <x v="1"/>
    <x v="0"/>
    <x v="1"/>
    <x v="3"/>
    <x v="6"/>
    <x v="0"/>
    <x v="8"/>
    <x v="3"/>
    <x v="592"/>
    <x v="0"/>
    <x v="0"/>
    <x v="1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54"/>
  </r>
  <r>
    <x v="1"/>
    <x v="835"/>
    <x v="10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36"/>
    <x v="10"/>
    <x v="0"/>
    <x v="0"/>
    <x v="0"/>
    <x v="0"/>
    <x v="0"/>
    <x v="0"/>
    <x v="33"/>
    <x v="73"/>
    <x v="593"/>
    <x v="263"/>
    <x v="0"/>
    <x v="1"/>
    <x v="0"/>
    <x v="1"/>
    <x v="3"/>
    <x v="6"/>
    <x v="0"/>
    <x v="8"/>
    <x v="3"/>
    <x v="593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63"/>
  </r>
  <r>
    <x v="1"/>
    <x v="837"/>
    <x v="10"/>
    <x v="0"/>
    <x v="0"/>
    <x v="0"/>
    <x v="0"/>
    <x v="0"/>
    <x v="0"/>
    <x v="3"/>
    <x v="73"/>
    <x v="594"/>
    <x v="264"/>
    <x v="0"/>
    <x v="1"/>
    <x v="0"/>
    <x v="1"/>
    <x v="3"/>
    <x v="6"/>
    <x v="0"/>
    <x v="8"/>
    <x v="3"/>
    <x v="594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64"/>
  </r>
  <r>
    <x v="1"/>
    <x v="838"/>
    <x v="10"/>
    <x v="0"/>
    <x v="0"/>
    <x v="0"/>
    <x v="0"/>
    <x v="0"/>
    <x v="0"/>
    <x v="3"/>
    <x v="73"/>
    <x v="595"/>
    <x v="154"/>
    <x v="0"/>
    <x v="1"/>
    <x v="0"/>
    <x v="1"/>
    <x v="3"/>
    <x v="6"/>
    <x v="0"/>
    <x v="8"/>
    <x v="3"/>
    <x v="595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54"/>
  </r>
  <r>
    <x v="1"/>
    <x v="839"/>
    <x v="10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40"/>
    <x v="10"/>
    <x v="0"/>
    <x v="0"/>
    <x v="0"/>
    <x v="0"/>
    <x v="0"/>
    <x v="0"/>
    <x v="34"/>
    <x v="74"/>
    <x v="596"/>
    <x v="263"/>
    <x v="0"/>
    <x v="1"/>
    <x v="0"/>
    <x v="1"/>
    <x v="3"/>
    <x v="6"/>
    <x v="0"/>
    <x v="8"/>
    <x v="3"/>
    <x v="596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63"/>
  </r>
  <r>
    <x v="1"/>
    <x v="841"/>
    <x v="10"/>
    <x v="0"/>
    <x v="0"/>
    <x v="0"/>
    <x v="0"/>
    <x v="0"/>
    <x v="0"/>
    <x v="3"/>
    <x v="74"/>
    <x v="597"/>
    <x v="264"/>
    <x v="0"/>
    <x v="1"/>
    <x v="0"/>
    <x v="1"/>
    <x v="3"/>
    <x v="6"/>
    <x v="0"/>
    <x v="8"/>
    <x v="3"/>
    <x v="597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64"/>
  </r>
  <r>
    <x v="1"/>
    <x v="842"/>
    <x v="10"/>
    <x v="0"/>
    <x v="0"/>
    <x v="0"/>
    <x v="0"/>
    <x v="0"/>
    <x v="0"/>
    <x v="3"/>
    <x v="74"/>
    <x v="598"/>
    <x v="154"/>
    <x v="0"/>
    <x v="1"/>
    <x v="0"/>
    <x v="1"/>
    <x v="3"/>
    <x v="6"/>
    <x v="0"/>
    <x v="8"/>
    <x v="3"/>
    <x v="598"/>
    <x v="0"/>
    <x v="0"/>
    <x v="3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54"/>
  </r>
  <r>
    <x v="1"/>
    <x v="843"/>
    <x v="10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44"/>
    <x v="10"/>
    <x v="0"/>
    <x v="1"/>
    <x v="1"/>
    <x v="1"/>
    <x v="0"/>
    <x v="0"/>
    <x v="55"/>
    <x v="63"/>
    <x v="599"/>
    <x v="265"/>
    <x v="3"/>
    <x v="1"/>
    <x v="0"/>
    <x v="0"/>
    <x v="0"/>
    <x v="0"/>
    <x v="0"/>
    <x v="0"/>
    <x v="0"/>
    <x v="599"/>
    <x v="0"/>
    <x v="0"/>
    <x v="36"/>
    <x v="1"/>
    <x v="8"/>
    <x v="1"/>
    <x v="19"/>
    <x v="29"/>
    <x v="24"/>
    <x v="432"/>
    <x v="17"/>
    <x v="21"/>
    <x v="20"/>
    <x v="1"/>
    <x v="1"/>
    <x v="1"/>
    <m/>
    <m/>
    <x v="1"/>
    <x v="1"/>
    <x v="2"/>
    <x v="1"/>
    <x v="265"/>
  </r>
  <r>
    <x v="1"/>
    <x v="845"/>
    <x v="10"/>
    <x v="0"/>
    <x v="1"/>
    <x v="1"/>
    <x v="1"/>
    <x v="0"/>
    <x v="0"/>
    <x v="3"/>
    <x v="63"/>
    <x v="600"/>
    <x v="266"/>
    <x v="3"/>
    <x v="1"/>
    <x v="0"/>
    <x v="0"/>
    <x v="0"/>
    <x v="0"/>
    <x v="0"/>
    <x v="0"/>
    <x v="0"/>
    <x v="600"/>
    <x v="0"/>
    <x v="0"/>
    <x v="36"/>
    <x v="1"/>
    <x v="8"/>
    <x v="1"/>
    <x v="19"/>
    <x v="29"/>
    <x v="24"/>
    <x v="433"/>
    <x v="17"/>
    <x v="21"/>
    <x v="20"/>
    <x v="1"/>
    <x v="1"/>
    <x v="1"/>
    <m/>
    <m/>
    <x v="1"/>
    <x v="1"/>
    <x v="3"/>
    <x v="1"/>
    <x v="266"/>
  </r>
  <r>
    <x v="1"/>
    <x v="846"/>
    <x v="10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47"/>
    <x v="10"/>
    <x v="0"/>
    <x v="1"/>
    <x v="1"/>
    <x v="1"/>
    <x v="0"/>
    <x v="0"/>
    <x v="32"/>
    <x v="64"/>
    <x v="601"/>
    <x v="254"/>
    <x v="0"/>
    <x v="1"/>
    <x v="0"/>
    <x v="0"/>
    <x v="0"/>
    <x v="0"/>
    <x v="0"/>
    <x v="0"/>
    <x v="0"/>
    <x v="601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54"/>
  </r>
  <r>
    <x v="1"/>
    <x v="848"/>
    <x v="10"/>
    <x v="0"/>
    <x v="1"/>
    <x v="1"/>
    <x v="1"/>
    <x v="0"/>
    <x v="0"/>
    <x v="3"/>
    <x v="64"/>
    <x v="602"/>
    <x v="69"/>
    <x v="0"/>
    <x v="1"/>
    <x v="0"/>
    <x v="0"/>
    <x v="0"/>
    <x v="0"/>
    <x v="0"/>
    <x v="0"/>
    <x v="0"/>
    <x v="602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69"/>
  </r>
  <r>
    <x v="1"/>
    <x v="849"/>
    <x v="10"/>
    <x v="0"/>
    <x v="1"/>
    <x v="1"/>
    <x v="1"/>
    <x v="0"/>
    <x v="0"/>
    <x v="3"/>
    <x v="64"/>
    <x v="603"/>
    <x v="255"/>
    <x v="0"/>
    <x v="1"/>
    <x v="0"/>
    <x v="0"/>
    <x v="0"/>
    <x v="0"/>
    <x v="0"/>
    <x v="0"/>
    <x v="0"/>
    <x v="603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55"/>
  </r>
  <r>
    <x v="1"/>
    <x v="850"/>
    <x v="10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51"/>
    <x v="10"/>
    <x v="0"/>
    <x v="1"/>
    <x v="1"/>
    <x v="1"/>
    <x v="0"/>
    <x v="0"/>
    <x v="33"/>
    <x v="75"/>
    <x v="604"/>
    <x v="108"/>
    <x v="0"/>
    <x v="1"/>
    <x v="0"/>
    <x v="0"/>
    <x v="0"/>
    <x v="0"/>
    <x v="0"/>
    <x v="0"/>
    <x v="0"/>
    <x v="604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08"/>
  </r>
  <r>
    <x v="1"/>
    <x v="852"/>
    <x v="10"/>
    <x v="0"/>
    <x v="1"/>
    <x v="1"/>
    <x v="1"/>
    <x v="0"/>
    <x v="0"/>
    <x v="3"/>
    <x v="75"/>
    <x v="605"/>
    <x v="109"/>
    <x v="0"/>
    <x v="1"/>
    <x v="0"/>
    <x v="0"/>
    <x v="0"/>
    <x v="0"/>
    <x v="0"/>
    <x v="0"/>
    <x v="0"/>
    <x v="605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09"/>
  </r>
  <r>
    <x v="1"/>
    <x v="853"/>
    <x v="10"/>
    <x v="0"/>
    <x v="1"/>
    <x v="1"/>
    <x v="1"/>
    <x v="0"/>
    <x v="0"/>
    <x v="3"/>
    <x v="75"/>
    <x v="606"/>
    <x v="110"/>
    <x v="0"/>
    <x v="1"/>
    <x v="0"/>
    <x v="0"/>
    <x v="0"/>
    <x v="0"/>
    <x v="0"/>
    <x v="0"/>
    <x v="0"/>
    <x v="606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0"/>
  </r>
  <r>
    <x v="1"/>
    <x v="854"/>
    <x v="10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55"/>
    <x v="10"/>
    <x v="0"/>
    <x v="1"/>
    <x v="1"/>
    <x v="1"/>
    <x v="0"/>
    <x v="0"/>
    <x v="34"/>
    <x v="76"/>
    <x v="607"/>
    <x v="108"/>
    <x v="0"/>
    <x v="1"/>
    <x v="0"/>
    <x v="0"/>
    <x v="0"/>
    <x v="0"/>
    <x v="0"/>
    <x v="0"/>
    <x v="0"/>
    <x v="607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08"/>
  </r>
  <r>
    <x v="1"/>
    <x v="856"/>
    <x v="10"/>
    <x v="0"/>
    <x v="1"/>
    <x v="1"/>
    <x v="1"/>
    <x v="0"/>
    <x v="0"/>
    <x v="3"/>
    <x v="76"/>
    <x v="608"/>
    <x v="109"/>
    <x v="0"/>
    <x v="1"/>
    <x v="0"/>
    <x v="0"/>
    <x v="0"/>
    <x v="0"/>
    <x v="0"/>
    <x v="0"/>
    <x v="0"/>
    <x v="608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09"/>
  </r>
  <r>
    <x v="1"/>
    <x v="857"/>
    <x v="10"/>
    <x v="0"/>
    <x v="1"/>
    <x v="1"/>
    <x v="1"/>
    <x v="0"/>
    <x v="0"/>
    <x v="3"/>
    <x v="76"/>
    <x v="609"/>
    <x v="110"/>
    <x v="0"/>
    <x v="1"/>
    <x v="0"/>
    <x v="0"/>
    <x v="0"/>
    <x v="0"/>
    <x v="0"/>
    <x v="0"/>
    <x v="0"/>
    <x v="609"/>
    <x v="0"/>
    <x v="0"/>
    <x v="3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10"/>
  </r>
  <r>
    <x v="1"/>
    <x v="858"/>
    <x v="11"/>
    <x v="0"/>
    <x v="0"/>
    <x v="0"/>
    <x v="0"/>
    <x v="0"/>
    <x v="0"/>
    <x v="56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59"/>
    <x v="12"/>
    <x v="0"/>
    <x v="1"/>
    <x v="1"/>
    <x v="1"/>
    <x v="0"/>
    <x v="0"/>
    <x v="3"/>
    <x v="59"/>
    <x v="610"/>
    <x v="267"/>
    <x v="0"/>
    <x v="3"/>
    <x v="0"/>
    <x v="0"/>
    <x v="0"/>
    <x v="0"/>
    <x v="0"/>
    <x v="0"/>
    <x v="0"/>
    <x v="610"/>
    <x v="0"/>
    <x v="0"/>
    <x v="41"/>
    <x v="1"/>
    <x v="8"/>
    <x v="1"/>
    <x v="19"/>
    <x v="29"/>
    <x v="24"/>
    <x v="434"/>
    <x v="17"/>
    <x v="21"/>
    <x v="20"/>
    <x v="1"/>
    <x v="1"/>
    <x v="1"/>
    <m/>
    <m/>
    <x v="1"/>
    <x v="1"/>
    <x v="2"/>
    <x v="1"/>
    <x v="267"/>
  </r>
  <r>
    <x v="1"/>
    <x v="860"/>
    <x v="12"/>
    <x v="0"/>
    <x v="1"/>
    <x v="1"/>
    <x v="1"/>
    <x v="0"/>
    <x v="0"/>
    <x v="3"/>
    <x v="59"/>
    <x v="611"/>
    <x v="1"/>
    <x v="0"/>
    <x v="3"/>
    <x v="0"/>
    <x v="0"/>
    <x v="0"/>
    <x v="0"/>
    <x v="0"/>
    <x v="0"/>
    <x v="0"/>
    <x v="611"/>
    <x v="0"/>
    <x v="0"/>
    <x v="41"/>
    <x v="1"/>
    <x v="8"/>
    <x v="1"/>
    <x v="19"/>
    <x v="29"/>
    <x v="24"/>
    <x v="435"/>
    <x v="17"/>
    <x v="21"/>
    <x v="20"/>
    <x v="1"/>
    <x v="1"/>
    <x v="1"/>
    <m/>
    <m/>
    <x v="1"/>
    <x v="1"/>
    <x v="3"/>
    <x v="1"/>
    <x v="1"/>
  </r>
  <r>
    <x v="1"/>
    <x v="861"/>
    <x v="1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62"/>
    <x v="12"/>
    <x v="0"/>
    <x v="1"/>
    <x v="1"/>
    <x v="1"/>
    <x v="0"/>
    <x v="0"/>
    <x v="3"/>
    <x v="59"/>
    <x v="612"/>
    <x v="16"/>
    <x v="0"/>
    <x v="3"/>
    <x v="0"/>
    <x v="0"/>
    <x v="0"/>
    <x v="0"/>
    <x v="0"/>
    <x v="0"/>
    <x v="0"/>
    <x v="612"/>
    <x v="0"/>
    <x v="0"/>
    <x v="41"/>
    <x v="1"/>
    <x v="8"/>
    <x v="1"/>
    <x v="19"/>
    <x v="29"/>
    <x v="24"/>
    <x v="436"/>
    <x v="17"/>
    <x v="21"/>
    <x v="20"/>
    <x v="1"/>
    <x v="1"/>
    <x v="1"/>
    <m/>
    <m/>
    <x v="1"/>
    <x v="1"/>
    <x v="2"/>
    <x v="1"/>
    <x v="17"/>
  </r>
  <r>
    <x v="1"/>
    <x v="863"/>
    <x v="12"/>
    <x v="0"/>
    <x v="1"/>
    <x v="1"/>
    <x v="1"/>
    <x v="0"/>
    <x v="0"/>
    <x v="3"/>
    <x v="59"/>
    <x v="613"/>
    <x v="268"/>
    <x v="0"/>
    <x v="3"/>
    <x v="0"/>
    <x v="0"/>
    <x v="0"/>
    <x v="0"/>
    <x v="0"/>
    <x v="0"/>
    <x v="0"/>
    <x v="613"/>
    <x v="0"/>
    <x v="0"/>
    <x v="41"/>
    <x v="1"/>
    <x v="8"/>
    <x v="1"/>
    <x v="19"/>
    <x v="29"/>
    <x v="24"/>
    <x v="437"/>
    <x v="17"/>
    <x v="21"/>
    <x v="20"/>
    <x v="1"/>
    <x v="1"/>
    <x v="1"/>
    <m/>
    <m/>
    <x v="1"/>
    <x v="1"/>
    <x v="3"/>
    <x v="1"/>
    <x v="268"/>
  </r>
  <r>
    <x v="1"/>
    <x v="864"/>
    <x v="13"/>
    <x v="0"/>
    <x v="0"/>
    <x v="0"/>
    <x v="0"/>
    <x v="0"/>
    <x v="0"/>
    <x v="57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65"/>
    <x v="14"/>
    <x v="0"/>
    <x v="0"/>
    <x v="0"/>
    <x v="0"/>
    <x v="0"/>
    <x v="0"/>
    <x v="58"/>
    <x v="77"/>
    <x v="614"/>
    <x v="37"/>
    <x v="0"/>
    <x v="1"/>
    <x v="0"/>
    <x v="1"/>
    <x v="4"/>
    <x v="1"/>
    <x v="2"/>
    <x v="3"/>
    <x v="3"/>
    <x v="614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8"/>
  </r>
  <r>
    <x v="1"/>
    <x v="866"/>
    <x v="14"/>
    <x v="0"/>
    <x v="0"/>
    <x v="0"/>
    <x v="0"/>
    <x v="0"/>
    <x v="0"/>
    <x v="3"/>
    <x v="77"/>
    <x v="615"/>
    <x v="269"/>
    <x v="0"/>
    <x v="1"/>
    <x v="0"/>
    <x v="1"/>
    <x v="4"/>
    <x v="1"/>
    <x v="2"/>
    <x v="3"/>
    <x v="3"/>
    <x v="615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69"/>
  </r>
  <r>
    <x v="1"/>
    <x v="867"/>
    <x v="14"/>
    <x v="0"/>
    <x v="0"/>
    <x v="0"/>
    <x v="0"/>
    <x v="0"/>
    <x v="0"/>
    <x v="3"/>
    <x v="77"/>
    <x v="616"/>
    <x v="270"/>
    <x v="0"/>
    <x v="1"/>
    <x v="0"/>
    <x v="1"/>
    <x v="4"/>
    <x v="1"/>
    <x v="2"/>
    <x v="3"/>
    <x v="3"/>
    <x v="616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70"/>
  </r>
  <r>
    <x v="1"/>
    <x v="868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869"/>
    <x v="14"/>
    <x v="0"/>
    <x v="0"/>
    <x v="0"/>
    <x v="0"/>
    <x v="0"/>
    <x v="0"/>
    <x v="3"/>
    <x v="78"/>
    <x v="617"/>
    <x v="271"/>
    <x v="0"/>
    <x v="1"/>
    <x v="0"/>
    <x v="1"/>
    <x v="4"/>
    <x v="1"/>
    <x v="2"/>
    <x v="3"/>
    <x v="3"/>
    <x v="617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71"/>
  </r>
  <r>
    <x v="1"/>
    <x v="870"/>
    <x v="14"/>
    <x v="0"/>
    <x v="0"/>
    <x v="0"/>
    <x v="0"/>
    <x v="0"/>
    <x v="0"/>
    <x v="3"/>
    <x v="78"/>
    <x v="618"/>
    <x v="31"/>
    <x v="0"/>
    <x v="1"/>
    <x v="0"/>
    <x v="1"/>
    <x v="4"/>
    <x v="1"/>
    <x v="2"/>
    <x v="3"/>
    <x v="3"/>
    <x v="618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"/>
  </r>
  <r>
    <x v="1"/>
    <x v="871"/>
    <x v="14"/>
    <x v="0"/>
    <x v="0"/>
    <x v="0"/>
    <x v="0"/>
    <x v="0"/>
    <x v="0"/>
    <x v="3"/>
    <x v="78"/>
    <x v="619"/>
    <x v="33"/>
    <x v="0"/>
    <x v="1"/>
    <x v="0"/>
    <x v="1"/>
    <x v="4"/>
    <x v="1"/>
    <x v="2"/>
    <x v="3"/>
    <x v="3"/>
    <x v="619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4"/>
  </r>
  <r>
    <x v="1"/>
    <x v="872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873"/>
    <x v="14"/>
    <x v="0"/>
    <x v="0"/>
    <x v="0"/>
    <x v="0"/>
    <x v="0"/>
    <x v="0"/>
    <x v="3"/>
    <x v="79"/>
    <x v="620"/>
    <x v="39"/>
    <x v="0"/>
    <x v="1"/>
    <x v="0"/>
    <x v="1"/>
    <x v="4"/>
    <x v="1"/>
    <x v="2"/>
    <x v="3"/>
    <x v="3"/>
    <x v="620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0"/>
  </r>
  <r>
    <x v="1"/>
    <x v="874"/>
    <x v="14"/>
    <x v="0"/>
    <x v="0"/>
    <x v="0"/>
    <x v="0"/>
    <x v="0"/>
    <x v="0"/>
    <x v="3"/>
    <x v="79"/>
    <x v="621"/>
    <x v="272"/>
    <x v="0"/>
    <x v="1"/>
    <x v="0"/>
    <x v="1"/>
    <x v="4"/>
    <x v="1"/>
    <x v="2"/>
    <x v="3"/>
    <x v="3"/>
    <x v="621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72"/>
  </r>
  <r>
    <x v="1"/>
    <x v="875"/>
    <x v="14"/>
    <x v="0"/>
    <x v="0"/>
    <x v="0"/>
    <x v="0"/>
    <x v="0"/>
    <x v="0"/>
    <x v="3"/>
    <x v="79"/>
    <x v="622"/>
    <x v="273"/>
    <x v="0"/>
    <x v="1"/>
    <x v="0"/>
    <x v="1"/>
    <x v="4"/>
    <x v="1"/>
    <x v="2"/>
    <x v="3"/>
    <x v="3"/>
    <x v="622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73"/>
  </r>
  <r>
    <x v="1"/>
    <x v="876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877"/>
    <x v="14"/>
    <x v="0"/>
    <x v="0"/>
    <x v="0"/>
    <x v="0"/>
    <x v="0"/>
    <x v="0"/>
    <x v="3"/>
    <x v="80"/>
    <x v="623"/>
    <x v="274"/>
    <x v="0"/>
    <x v="1"/>
    <x v="0"/>
    <x v="1"/>
    <x v="4"/>
    <x v="1"/>
    <x v="2"/>
    <x v="3"/>
    <x v="3"/>
    <x v="623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74"/>
  </r>
  <r>
    <x v="1"/>
    <x v="878"/>
    <x v="14"/>
    <x v="0"/>
    <x v="0"/>
    <x v="0"/>
    <x v="0"/>
    <x v="0"/>
    <x v="0"/>
    <x v="3"/>
    <x v="80"/>
    <x v="624"/>
    <x v="275"/>
    <x v="0"/>
    <x v="1"/>
    <x v="0"/>
    <x v="1"/>
    <x v="4"/>
    <x v="1"/>
    <x v="2"/>
    <x v="3"/>
    <x v="3"/>
    <x v="624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75"/>
  </r>
  <r>
    <x v="1"/>
    <x v="879"/>
    <x v="14"/>
    <x v="0"/>
    <x v="0"/>
    <x v="0"/>
    <x v="0"/>
    <x v="0"/>
    <x v="0"/>
    <x v="3"/>
    <x v="80"/>
    <x v="625"/>
    <x v="276"/>
    <x v="0"/>
    <x v="1"/>
    <x v="0"/>
    <x v="1"/>
    <x v="4"/>
    <x v="1"/>
    <x v="2"/>
    <x v="3"/>
    <x v="3"/>
    <x v="625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76"/>
  </r>
  <r>
    <x v="1"/>
    <x v="880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881"/>
    <x v="14"/>
    <x v="0"/>
    <x v="0"/>
    <x v="0"/>
    <x v="0"/>
    <x v="0"/>
    <x v="0"/>
    <x v="3"/>
    <x v="81"/>
    <x v="626"/>
    <x v="277"/>
    <x v="0"/>
    <x v="1"/>
    <x v="0"/>
    <x v="1"/>
    <x v="4"/>
    <x v="1"/>
    <x v="2"/>
    <x v="3"/>
    <x v="3"/>
    <x v="626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77"/>
  </r>
  <r>
    <x v="1"/>
    <x v="882"/>
    <x v="14"/>
    <x v="0"/>
    <x v="0"/>
    <x v="0"/>
    <x v="0"/>
    <x v="0"/>
    <x v="0"/>
    <x v="3"/>
    <x v="81"/>
    <x v="627"/>
    <x v="278"/>
    <x v="0"/>
    <x v="1"/>
    <x v="0"/>
    <x v="1"/>
    <x v="4"/>
    <x v="1"/>
    <x v="2"/>
    <x v="3"/>
    <x v="3"/>
    <x v="627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78"/>
  </r>
  <r>
    <x v="1"/>
    <x v="883"/>
    <x v="14"/>
    <x v="0"/>
    <x v="0"/>
    <x v="0"/>
    <x v="0"/>
    <x v="0"/>
    <x v="0"/>
    <x v="3"/>
    <x v="81"/>
    <x v="628"/>
    <x v="279"/>
    <x v="0"/>
    <x v="1"/>
    <x v="0"/>
    <x v="1"/>
    <x v="4"/>
    <x v="1"/>
    <x v="2"/>
    <x v="3"/>
    <x v="3"/>
    <x v="628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79"/>
  </r>
  <r>
    <x v="1"/>
    <x v="884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885"/>
    <x v="14"/>
    <x v="0"/>
    <x v="0"/>
    <x v="0"/>
    <x v="0"/>
    <x v="0"/>
    <x v="0"/>
    <x v="59"/>
    <x v="82"/>
    <x v="629"/>
    <x v="37"/>
    <x v="0"/>
    <x v="1"/>
    <x v="0"/>
    <x v="1"/>
    <x v="4"/>
    <x v="1"/>
    <x v="2"/>
    <x v="3"/>
    <x v="3"/>
    <x v="629"/>
    <x v="10"/>
    <x v="2"/>
    <x v="42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8"/>
  </r>
  <r>
    <x v="1"/>
    <x v="886"/>
    <x v="14"/>
    <x v="0"/>
    <x v="0"/>
    <x v="0"/>
    <x v="0"/>
    <x v="0"/>
    <x v="0"/>
    <x v="3"/>
    <x v="82"/>
    <x v="630"/>
    <x v="269"/>
    <x v="0"/>
    <x v="1"/>
    <x v="0"/>
    <x v="1"/>
    <x v="4"/>
    <x v="1"/>
    <x v="2"/>
    <x v="3"/>
    <x v="3"/>
    <x v="630"/>
    <x v="10"/>
    <x v="2"/>
    <x v="42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69"/>
  </r>
  <r>
    <x v="1"/>
    <x v="887"/>
    <x v="14"/>
    <x v="0"/>
    <x v="0"/>
    <x v="0"/>
    <x v="0"/>
    <x v="0"/>
    <x v="0"/>
    <x v="3"/>
    <x v="82"/>
    <x v="631"/>
    <x v="270"/>
    <x v="0"/>
    <x v="1"/>
    <x v="0"/>
    <x v="1"/>
    <x v="4"/>
    <x v="1"/>
    <x v="2"/>
    <x v="3"/>
    <x v="3"/>
    <x v="631"/>
    <x v="10"/>
    <x v="2"/>
    <x v="42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70"/>
  </r>
  <r>
    <x v="1"/>
    <x v="888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889"/>
    <x v="14"/>
    <x v="0"/>
    <x v="0"/>
    <x v="0"/>
    <x v="0"/>
    <x v="0"/>
    <x v="0"/>
    <x v="3"/>
    <x v="83"/>
    <x v="632"/>
    <x v="271"/>
    <x v="0"/>
    <x v="1"/>
    <x v="0"/>
    <x v="1"/>
    <x v="4"/>
    <x v="1"/>
    <x v="2"/>
    <x v="3"/>
    <x v="3"/>
    <x v="632"/>
    <x v="0"/>
    <x v="0"/>
    <x v="11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71"/>
  </r>
  <r>
    <x v="1"/>
    <x v="890"/>
    <x v="14"/>
    <x v="0"/>
    <x v="0"/>
    <x v="0"/>
    <x v="0"/>
    <x v="0"/>
    <x v="0"/>
    <x v="3"/>
    <x v="83"/>
    <x v="633"/>
    <x v="31"/>
    <x v="0"/>
    <x v="1"/>
    <x v="0"/>
    <x v="1"/>
    <x v="4"/>
    <x v="1"/>
    <x v="2"/>
    <x v="3"/>
    <x v="3"/>
    <x v="633"/>
    <x v="0"/>
    <x v="0"/>
    <x v="11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"/>
  </r>
  <r>
    <x v="1"/>
    <x v="891"/>
    <x v="14"/>
    <x v="0"/>
    <x v="0"/>
    <x v="0"/>
    <x v="0"/>
    <x v="0"/>
    <x v="0"/>
    <x v="3"/>
    <x v="83"/>
    <x v="634"/>
    <x v="33"/>
    <x v="0"/>
    <x v="1"/>
    <x v="0"/>
    <x v="1"/>
    <x v="4"/>
    <x v="1"/>
    <x v="2"/>
    <x v="3"/>
    <x v="3"/>
    <x v="634"/>
    <x v="0"/>
    <x v="0"/>
    <x v="11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4"/>
  </r>
  <r>
    <x v="1"/>
    <x v="892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893"/>
    <x v="14"/>
    <x v="0"/>
    <x v="0"/>
    <x v="0"/>
    <x v="0"/>
    <x v="0"/>
    <x v="0"/>
    <x v="3"/>
    <x v="84"/>
    <x v="635"/>
    <x v="280"/>
    <x v="0"/>
    <x v="1"/>
    <x v="0"/>
    <x v="1"/>
    <x v="4"/>
    <x v="1"/>
    <x v="2"/>
    <x v="3"/>
    <x v="3"/>
    <x v="635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80"/>
  </r>
  <r>
    <x v="1"/>
    <x v="894"/>
    <x v="14"/>
    <x v="0"/>
    <x v="0"/>
    <x v="0"/>
    <x v="0"/>
    <x v="0"/>
    <x v="0"/>
    <x v="60"/>
    <x v="85"/>
    <x v="636"/>
    <x v="176"/>
    <x v="0"/>
    <x v="1"/>
    <x v="0"/>
    <x v="1"/>
    <x v="4"/>
    <x v="1"/>
    <x v="2"/>
    <x v="3"/>
    <x v="3"/>
    <x v="636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76"/>
  </r>
  <r>
    <x v="1"/>
    <x v="895"/>
    <x v="14"/>
    <x v="0"/>
    <x v="0"/>
    <x v="0"/>
    <x v="0"/>
    <x v="0"/>
    <x v="0"/>
    <x v="3"/>
    <x v="85"/>
    <x v="637"/>
    <x v="281"/>
    <x v="0"/>
    <x v="1"/>
    <x v="0"/>
    <x v="1"/>
    <x v="4"/>
    <x v="1"/>
    <x v="2"/>
    <x v="3"/>
    <x v="3"/>
    <x v="637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81"/>
  </r>
  <r>
    <x v="1"/>
    <x v="896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897"/>
    <x v="14"/>
    <x v="0"/>
    <x v="0"/>
    <x v="0"/>
    <x v="0"/>
    <x v="0"/>
    <x v="0"/>
    <x v="3"/>
    <x v="86"/>
    <x v="638"/>
    <x v="269"/>
    <x v="0"/>
    <x v="1"/>
    <x v="0"/>
    <x v="1"/>
    <x v="4"/>
    <x v="1"/>
    <x v="2"/>
    <x v="3"/>
    <x v="3"/>
    <x v="638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69"/>
  </r>
  <r>
    <x v="1"/>
    <x v="898"/>
    <x v="14"/>
    <x v="0"/>
    <x v="0"/>
    <x v="0"/>
    <x v="0"/>
    <x v="0"/>
    <x v="0"/>
    <x v="3"/>
    <x v="86"/>
    <x v="639"/>
    <x v="32"/>
    <x v="0"/>
    <x v="1"/>
    <x v="0"/>
    <x v="1"/>
    <x v="4"/>
    <x v="1"/>
    <x v="2"/>
    <x v="3"/>
    <x v="3"/>
    <x v="639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3"/>
  </r>
  <r>
    <x v="1"/>
    <x v="899"/>
    <x v="14"/>
    <x v="0"/>
    <x v="0"/>
    <x v="0"/>
    <x v="0"/>
    <x v="0"/>
    <x v="0"/>
    <x v="3"/>
    <x v="86"/>
    <x v="640"/>
    <x v="282"/>
    <x v="0"/>
    <x v="1"/>
    <x v="0"/>
    <x v="1"/>
    <x v="4"/>
    <x v="1"/>
    <x v="2"/>
    <x v="3"/>
    <x v="3"/>
    <x v="640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82"/>
  </r>
  <r>
    <x v="1"/>
    <x v="900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901"/>
    <x v="14"/>
    <x v="0"/>
    <x v="0"/>
    <x v="0"/>
    <x v="0"/>
    <x v="0"/>
    <x v="0"/>
    <x v="3"/>
    <x v="87"/>
    <x v="641"/>
    <x v="31"/>
    <x v="0"/>
    <x v="1"/>
    <x v="0"/>
    <x v="1"/>
    <x v="4"/>
    <x v="1"/>
    <x v="2"/>
    <x v="3"/>
    <x v="3"/>
    <x v="641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"/>
  </r>
  <r>
    <x v="1"/>
    <x v="902"/>
    <x v="14"/>
    <x v="0"/>
    <x v="0"/>
    <x v="0"/>
    <x v="0"/>
    <x v="0"/>
    <x v="0"/>
    <x v="3"/>
    <x v="87"/>
    <x v="642"/>
    <x v="283"/>
    <x v="0"/>
    <x v="1"/>
    <x v="0"/>
    <x v="1"/>
    <x v="4"/>
    <x v="1"/>
    <x v="2"/>
    <x v="3"/>
    <x v="3"/>
    <x v="642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83"/>
  </r>
  <r>
    <x v="1"/>
    <x v="903"/>
    <x v="14"/>
    <x v="0"/>
    <x v="0"/>
    <x v="0"/>
    <x v="0"/>
    <x v="0"/>
    <x v="0"/>
    <x v="3"/>
    <x v="87"/>
    <x v="643"/>
    <x v="284"/>
    <x v="0"/>
    <x v="1"/>
    <x v="0"/>
    <x v="1"/>
    <x v="4"/>
    <x v="1"/>
    <x v="2"/>
    <x v="3"/>
    <x v="3"/>
    <x v="643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84"/>
  </r>
  <r>
    <x v="1"/>
    <x v="904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905"/>
    <x v="14"/>
    <x v="0"/>
    <x v="0"/>
    <x v="0"/>
    <x v="0"/>
    <x v="0"/>
    <x v="0"/>
    <x v="3"/>
    <x v="88"/>
    <x v="644"/>
    <x v="272"/>
    <x v="0"/>
    <x v="1"/>
    <x v="0"/>
    <x v="1"/>
    <x v="4"/>
    <x v="1"/>
    <x v="2"/>
    <x v="3"/>
    <x v="3"/>
    <x v="644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72"/>
  </r>
  <r>
    <x v="1"/>
    <x v="906"/>
    <x v="14"/>
    <x v="0"/>
    <x v="0"/>
    <x v="0"/>
    <x v="0"/>
    <x v="0"/>
    <x v="0"/>
    <x v="3"/>
    <x v="88"/>
    <x v="645"/>
    <x v="285"/>
    <x v="0"/>
    <x v="1"/>
    <x v="0"/>
    <x v="1"/>
    <x v="4"/>
    <x v="1"/>
    <x v="2"/>
    <x v="3"/>
    <x v="3"/>
    <x v="645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85"/>
  </r>
  <r>
    <x v="1"/>
    <x v="907"/>
    <x v="14"/>
    <x v="0"/>
    <x v="0"/>
    <x v="0"/>
    <x v="0"/>
    <x v="0"/>
    <x v="0"/>
    <x v="3"/>
    <x v="88"/>
    <x v="646"/>
    <x v="286"/>
    <x v="0"/>
    <x v="1"/>
    <x v="0"/>
    <x v="1"/>
    <x v="4"/>
    <x v="1"/>
    <x v="2"/>
    <x v="3"/>
    <x v="3"/>
    <x v="646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86"/>
  </r>
  <r>
    <x v="1"/>
    <x v="908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909"/>
    <x v="14"/>
    <x v="0"/>
    <x v="0"/>
    <x v="0"/>
    <x v="0"/>
    <x v="0"/>
    <x v="0"/>
    <x v="3"/>
    <x v="89"/>
    <x v="647"/>
    <x v="275"/>
    <x v="0"/>
    <x v="1"/>
    <x v="0"/>
    <x v="1"/>
    <x v="4"/>
    <x v="1"/>
    <x v="2"/>
    <x v="3"/>
    <x v="3"/>
    <x v="647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75"/>
  </r>
  <r>
    <x v="1"/>
    <x v="910"/>
    <x v="14"/>
    <x v="0"/>
    <x v="0"/>
    <x v="0"/>
    <x v="0"/>
    <x v="0"/>
    <x v="0"/>
    <x v="3"/>
    <x v="89"/>
    <x v="648"/>
    <x v="287"/>
    <x v="0"/>
    <x v="1"/>
    <x v="0"/>
    <x v="1"/>
    <x v="4"/>
    <x v="1"/>
    <x v="2"/>
    <x v="3"/>
    <x v="3"/>
    <x v="648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87"/>
  </r>
  <r>
    <x v="1"/>
    <x v="911"/>
    <x v="14"/>
    <x v="0"/>
    <x v="0"/>
    <x v="0"/>
    <x v="0"/>
    <x v="0"/>
    <x v="0"/>
    <x v="3"/>
    <x v="89"/>
    <x v="649"/>
    <x v="288"/>
    <x v="0"/>
    <x v="1"/>
    <x v="0"/>
    <x v="1"/>
    <x v="4"/>
    <x v="1"/>
    <x v="2"/>
    <x v="3"/>
    <x v="3"/>
    <x v="649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88"/>
  </r>
  <r>
    <x v="1"/>
    <x v="912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913"/>
    <x v="14"/>
    <x v="0"/>
    <x v="0"/>
    <x v="0"/>
    <x v="0"/>
    <x v="0"/>
    <x v="0"/>
    <x v="61"/>
    <x v="90"/>
    <x v="650"/>
    <x v="176"/>
    <x v="0"/>
    <x v="1"/>
    <x v="0"/>
    <x v="1"/>
    <x v="4"/>
    <x v="1"/>
    <x v="2"/>
    <x v="3"/>
    <x v="3"/>
    <x v="650"/>
    <x v="10"/>
    <x v="2"/>
    <x v="42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76"/>
  </r>
  <r>
    <x v="1"/>
    <x v="914"/>
    <x v="14"/>
    <x v="0"/>
    <x v="0"/>
    <x v="0"/>
    <x v="0"/>
    <x v="0"/>
    <x v="0"/>
    <x v="3"/>
    <x v="90"/>
    <x v="651"/>
    <x v="280"/>
    <x v="0"/>
    <x v="1"/>
    <x v="0"/>
    <x v="1"/>
    <x v="4"/>
    <x v="1"/>
    <x v="2"/>
    <x v="3"/>
    <x v="3"/>
    <x v="651"/>
    <x v="10"/>
    <x v="2"/>
    <x v="42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80"/>
  </r>
  <r>
    <x v="1"/>
    <x v="915"/>
    <x v="14"/>
    <x v="0"/>
    <x v="0"/>
    <x v="0"/>
    <x v="0"/>
    <x v="0"/>
    <x v="0"/>
    <x v="3"/>
    <x v="90"/>
    <x v="652"/>
    <x v="281"/>
    <x v="0"/>
    <x v="1"/>
    <x v="0"/>
    <x v="1"/>
    <x v="4"/>
    <x v="1"/>
    <x v="2"/>
    <x v="3"/>
    <x v="3"/>
    <x v="652"/>
    <x v="10"/>
    <x v="2"/>
    <x v="42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81"/>
  </r>
  <r>
    <x v="1"/>
    <x v="916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m/>
    <x v="0"/>
    <x v="0"/>
    <x v="0"/>
    <x v="0"/>
    <x v="4"/>
  </r>
  <r>
    <x v="1"/>
    <x v="917"/>
    <x v="14"/>
    <x v="0"/>
    <x v="0"/>
    <x v="0"/>
    <x v="0"/>
    <x v="0"/>
    <x v="0"/>
    <x v="3"/>
    <x v="91"/>
    <x v="653"/>
    <x v="269"/>
    <x v="0"/>
    <x v="1"/>
    <x v="0"/>
    <x v="1"/>
    <x v="4"/>
    <x v="1"/>
    <x v="2"/>
    <x v="3"/>
    <x v="3"/>
    <x v="653"/>
    <x v="0"/>
    <x v="0"/>
    <x v="4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69"/>
  </r>
  <r>
    <x v="1"/>
    <x v="918"/>
    <x v="14"/>
    <x v="0"/>
    <x v="0"/>
    <x v="0"/>
    <x v="0"/>
    <x v="0"/>
    <x v="0"/>
    <x v="3"/>
    <x v="91"/>
    <x v="654"/>
    <x v="32"/>
    <x v="0"/>
    <x v="1"/>
    <x v="0"/>
    <x v="1"/>
    <x v="4"/>
    <x v="1"/>
    <x v="2"/>
    <x v="3"/>
    <x v="3"/>
    <x v="654"/>
    <x v="0"/>
    <x v="0"/>
    <x v="4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3"/>
  </r>
  <r>
    <x v="1"/>
    <x v="919"/>
    <x v="14"/>
    <x v="0"/>
    <x v="0"/>
    <x v="0"/>
    <x v="0"/>
    <x v="0"/>
    <x v="0"/>
    <x v="3"/>
    <x v="91"/>
    <x v="655"/>
    <x v="282"/>
    <x v="0"/>
    <x v="1"/>
    <x v="0"/>
    <x v="1"/>
    <x v="4"/>
    <x v="1"/>
    <x v="2"/>
    <x v="3"/>
    <x v="3"/>
    <x v="655"/>
    <x v="0"/>
    <x v="0"/>
    <x v="4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82"/>
  </r>
  <r>
    <x v="1"/>
    <x v="920"/>
    <x v="1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921"/>
    <x v="13"/>
    <x v="0"/>
    <x v="0"/>
    <x v="0"/>
    <x v="0"/>
    <x v="0"/>
    <x v="0"/>
    <x v="62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922"/>
    <x v="14"/>
    <x v="0"/>
    <x v="0"/>
    <x v="0"/>
    <x v="0"/>
    <x v="0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923"/>
    <x v="14"/>
    <x v="0"/>
    <x v="0"/>
    <x v="0"/>
    <x v="0"/>
    <x v="0"/>
    <x v="0"/>
    <x v="3"/>
    <x v="92"/>
    <x v="656"/>
    <x v="42"/>
    <x v="0"/>
    <x v="1"/>
    <x v="0"/>
    <x v="1"/>
    <x v="4"/>
    <x v="1"/>
    <x v="2"/>
    <x v="8"/>
    <x v="3"/>
    <x v="656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43"/>
  </r>
  <r>
    <x v="1"/>
    <x v="924"/>
    <x v="14"/>
    <x v="0"/>
    <x v="0"/>
    <x v="0"/>
    <x v="0"/>
    <x v="0"/>
    <x v="0"/>
    <x v="3"/>
    <x v="92"/>
    <x v="657"/>
    <x v="289"/>
    <x v="0"/>
    <x v="1"/>
    <x v="0"/>
    <x v="1"/>
    <x v="4"/>
    <x v="1"/>
    <x v="2"/>
    <x v="8"/>
    <x v="3"/>
    <x v="657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89"/>
  </r>
  <r>
    <x v="1"/>
    <x v="925"/>
    <x v="14"/>
    <x v="0"/>
    <x v="0"/>
    <x v="0"/>
    <x v="0"/>
    <x v="0"/>
    <x v="0"/>
    <x v="3"/>
    <x v="92"/>
    <x v="658"/>
    <x v="290"/>
    <x v="0"/>
    <x v="1"/>
    <x v="0"/>
    <x v="1"/>
    <x v="4"/>
    <x v="1"/>
    <x v="2"/>
    <x v="8"/>
    <x v="3"/>
    <x v="658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90"/>
  </r>
  <r>
    <x v="1"/>
    <x v="926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27"/>
    <x v="14"/>
    <x v="0"/>
    <x v="0"/>
    <x v="0"/>
    <x v="0"/>
    <x v="0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928"/>
    <x v="14"/>
    <x v="0"/>
    <x v="0"/>
    <x v="0"/>
    <x v="0"/>
    <x v="0"/>
    <x v="0"/>
    <x v="3"/>
    <x v="93"/>
    <x v="659"/>
    <x v="42"/>
    <x v="0"/>
    <x v="1"/>
    <x v="0"/>
    <x v="1"/>
    <x v="4"/>
    <x v="1"/>
    <x v="2"/>
    <x v="8"/>
    <x v="3"/>
    <x v="65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43"/>
  </r>
  <r>
    <x v="1"/>
    <x v="929"/>
    <x v="14"/>
    <x v="0"/>
    <x v="0"/>
    <x v="0"/>
    <x v="0"/>
    <x v="0"/>
    <x v="0"/>
    <x v="3"/>
    <x v="93"/>
    <x v="660"/>
    <x v="289"/>
    <x v="0"/>
    <x v="1"/>
    <x v="0"/>
    <x v="1"/>
    <x v="4"/>
    <x v="1"/>
    <x v="2"/>
    <x v="8"/>
    <x v="3"/>
    <x v="66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89"/>
  </r>
  <r>
    <x v="1"/>
    <x v="930"/>
    <x v="14"/>
    <x v="0"/>
    <x v="0"/>
    <x v="0"/>
    <x v="0"/>
    <x v="0"/>
    <x v="0"/>
    <x v="3"/>
    <x v="93"/>
    <x v="661"/>
    <x v="290"/>
    <x v="0"/>
    <x v="1"/>
    <x v="0"/>
    <x v="1"/>
    <x v="4"/>
    <x v="1"/>
    <x v="2"/>
    <x v="8"/>
    <x v="3"/>
    <x v="66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90"/>
  </r>
  <r>
    <x v="1"/>
    <x v="931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32"/>
    <x v="14"/>
    <x v="0"/>
    <x v="0"/>
    <x v="0"/>
    <x v="0"/>
    <x v="0"/>
    <x v="0"/>
    <x v="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933"/>
    <x v="14"/>
    <x v="0"/>
    <x v="0"/>
    <x v="0"/>
    <x v="0"/>
    <x v="0"/>
    <x v="0"/>
    <x v="3"/>
    <x v="94"/>
    <x v="662"/>
    <x v="291"/>
    <x v="0"/>
    <x v="1"/>
    <x v="0"/>
    <x v="1"/>
    <x v="4"/>
    <x v="1"/>
    <x v="2"/>
    <x v="8"/>
    <x v="3"/>
    <x v="662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1"/>
  </r>
  <r>
    <x v="1"/>
    <x v="934"/>
    <x v="14"/>
    <x v="0"/>
    <x v="0"/>
    <x v="0"/>
    <x v="0"/>
    <x v="0"/>
    <x v="0"/>
    <x v="3"/>
    <x v="94"/>
    <x v="663"/>
    <x v="292"/>
    <x v="0"/>
    <x v="1"/>
    <x v="0"/>
    <x v="1"/>
    <x v="4"/>
    <x v="1"/>
    <x v="2"/>
    <x v="8"/>
    <x v="3"/>
    <x v="663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2"/>
  </r>
  <r>
    <x v="1"/>
    <x v="935"/>
    <x v="14"/>
    <x v="0"/>
    <x v="0"/>
    <x v="0"/>
    <x v="0"/>
    <x v="0"/>
    <x v="0"/>
    <x v="3"/>
    <x v="94"/>
    <x v="664"/>
    <x v="293"/>
    <x v="0"/>
    <x v="1"/>
    <x v="0"/>
    <x v="1"/>
    <x v="4"/>
    <x v="1"/>
    <x v="2"/>
    <x v="8"/>
    <x v="3"/>
    <x v="664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93"/>
  </r>
  <r>
    <x v="1"/>
    <x v="936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37"/>
    <x v="14"/>
    <x v="0"/>
    <x v="0"/>
    <x v="0"/>
    <x v="0"/>
    <x v="0"/>
    <x v="0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938"/>
    <x v="14"/>
    <x v="0"/>
    <x v="0"/>
    <x v="0"/>
    <x v="0"/>
    <x v="0"/>
    <x v="0"/>
    <x v="3"/>
    <x v="95"/>
    <x v="665"/>
    <x v="291"/>
    <x v="0"/>
    <x v="1"/>
    <x v="0"/>
    <x v="1"/>
    <x v="4"/>
    <x v="1"/>
    <x v="2"/>
    <x v="8"/>
    <x v="3"/>
    <x v="665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1"/>
  </r>
  <r>
    <x v="1"/>
    <x v="939"/>
    <x v="14"/>
    <x v="0"/>
    <x v="0"/>
    <x v="0"/>
    <x v="0"/>
    <x v="0"/>
    <x v="0"/>
    <x v="3"/>
    <x v="95"/>
    <x v="666"/>
    <x v="292"/>
    <x v="0"/>
    <x v="1"/>
    <x v="0"/>
    <x v="1"/>
    <x v="4"/>
    <x v="1"/>
    <x v="2"/>
    <x v="8"/>
    <x v="3"/>
    <x v="666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2"/>
  </r>
  <r>
    <x v="1"/>
    <x v="940"/>
    <x v="14"/>
    <x v="0"/>
    <x v="0"/>
    <x v="0"/>
    <x v="0"/>
    <x v="0"/>
    <x v="0"/>
    <x v="3"/>
    <x v="95"/>
    <x v="667"/>
    <x v="293"/>
    <x v="0"/>
    <x v="1"/>
    <x v="0"/>
    <x v="1"/>
    <x v="4"/>
    <x v="1"/>
    <x v="2"/>
    <x v="8"/>
    <x v="3"/>
    <x v="667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93"/>
  </r>
  <r>
    <x v="1"/>
    <x v="941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42"/>
    <x v="14"/>
    <x v="0"/>
    <x v="0"/>
    <x v="0"/>
    <x v="0"/>
    <x v="0"/>
    <x v="0"/>
    <x v="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943"/>
    <x v="14"/>
    <x v="0"/>
    <x v="0"/>
    <x v="0"/>
    <x v="0"/>
    <x v="0"/>
    <x v="0"/>
    <x v="3"/>
    <x v="96"/>
    <x v="668"/>
    <x v="294"/>
    <x v="0"/>
    <x v="1"/>
    <x v="0"/>
    <x v="1"/>
    <x v="4"/>
    <x v="1"/>
    <x v="2"/>
    <x v="8"/>
    <x v="3"/>
    <x v="668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4"/>
  </r>
  <r>
    <x v="1"/>
    <x v="944"/>
    <x v="14"/>
    <x v="0"/>
    <x v="0"/>
    <x v="0"/>
    <x v="0"/>
    <x v="0"/>
    <x v="0"/>
    <x v="3"/>
    <x v="96"/>
    <x v="669"/>
    <x v="295"/>
    <x v="0"/>
    <x v="1"/>
    <x v="0"/>
    <x v="1"/>
    <x v="4"/>
    <x v="1"/>
    <x v="2"/>
    <x v="8"/>
    <x v="3"/>
    <x v="66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5"/>
  </r>
  <r>
    <x v="1"/>
    <x v="945"/>
    <x v="14"/>
    <x v="0"/>
    <x v="0"/>
    <x v="0"/>
    <x v="0"/>
    <x v="0"/>
    <x v="0"/>
    <x v="3"/>
    <x v="96"/>
    <x v="670"/>
    <x v="296"/>
    <x v="0"/>
    <x v="1"/>
    <x v="0"/>
    <x v="1"/>
    <x v="4"/>
    <x v="1"/>
    <x v="2"/>
    <x v="8"/>
    <x v="3"/>
    <x v="67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96"/>
  </r>
  <r>
    <x v="1"/>
    <x v="946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47"/>
    <x v="14"/>
    <x v="0"/>
    <x v="0"/>
    <x v="0"/>
    <x v="0"/>
    <x v="0"/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948"/>
    <x v="14"/>
    <x v="0"/>
    <x v="0"/>
    <x v="0"/>
    <x v="0"/>
    <x v="0"/>
    <x v="0"/>
    <x v="3"/>
    <x v="97"/>
    <x v="671"/>
    <x v="294"/>
    <x v="0"/>
    <x v="1"/>
    <x v="0"/>
    <x v="1"/>
    <x v="4"/>
    <x v="1"/>
    <x v="2"/>
    <x v="8"/>
    <x v="3"/>
    <x v="67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4"/>
  </r>
  <r>
    <x v="1"/>
    <x v="949"/>
    <x v="14"/>
    <x v="0"/>
    <x v="0"/>
    <x v="0"/>
    <x v="0"/>
    <x v="0"/>
    <x v="0"/>
    <x v="3"/>
    <x v="97"/>
    <x v="672"/>
    <x v="295"/>
    <x v="0"/>
    <x v="1"/>
    <x v="0"/>
    <x v="1"/>
    <x v="4"/>
    <x v="1"/>
    <x v="2"/>
    <x v="8"/>
    <x v="3"/>
    <x v="672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5"/>
  </r>
  <r>
    <x v="1"/>
    <x v="950"/>
    <x v="14"/>
    <x v="0"/>
    <x v="0"/>
    <x v="0"/>
    <x v="0"/>
    <x v="0"/>
    <x v="0"/>
    <x v="3"/>
    <x v="97"/>
    <x v="673"/>
    <x v="296"/>
    <x v="0"/>
    <x v="1"/>
    <x v="0"/>
    <x v="1"/>
    <x v="4"/>
    <x v="1"/>
    <x v="2"/>
    <x v="8"/>
    <x v="3"/>
    <x v="673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296"/>
  </r>
  <r>
    <x v="1"/>
    <x v="951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952"/>
    <x v="13"/>
    <x v="0"/>
    <x v="0"/>
    <x v="0"/>
    <x v="0"/>
    <x v="0"/>
    <x v="0"/>
    <x v="68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m/>
    <m/>
    <x v="2"/>
    <x v="2"/>
    <x v="4"/>
    <x v="2"/>
    <x v="4"/>
  </r>
  <r>
    <x v="1"/>
    <x v="953"/>
    <x v="14"/>
    <x v="0"/>
    <x v="0"/>
    <x v="0"/>
    <x v="0"/>
    <x v="0"/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954"/>
    <x v="14"/>
    <x v="0"/>
    <x v="0"/>
    <x v="0"/>
    <x v="0"/>
    <x v="0"/>
    <x v="0"/>
    <x v="3"/>
    <x v="98"/>
    <x v="674"/>
    <x v="297"/>
    <x v="0"/>
    <x v="1"/>
    <x v="0"/>
    <x v="1"/>
    <x v="4"/>
    <x v="1"/>
    <x v="2"/>
    <x v="8"/>
    <x v="3"/>
    <x v="674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7"/>
  </r>
  <r>
    <x v="1"/>
    <x v="955"/>
    <x v="14"/>
    <x v="0"/>
    <x v="0"/>
    <x v="0"/>
    <x v="0"/>
    <x v="0"/>
    <x v="0"/>
    <x v="3"/>
    <x v="98"/>
    <x v="675"/>
    <x v="298"/>
    <x v="0"/>
    <x v="1"/>
    <x v="0"/>
    <x v="1"/>
    <x v="4"/>
    <x v="1"/>
    <x v="2"/>
    <x v="8"/>
    <x v="3"/>
    <x v="675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8"/>
  </r>
  <r>
    <x v="1"/>
    <x v="956"/>
    <x v="14"/>
    <x v="0"/>
    <x v="0"/>
    <x v="0"/>
    <x v="0"/>
    <x v="0"/>
    <x v="0"/>
    <x v="3"/>
    <x v="98"/>
    <x v="676"/>
    <x v="125"/>
    <x v="0"/>
    <x v="1"/>
    <x v="0"/>
    <x v="1"/>
    <x v="4"/>
    <x v="1"/>
    <x v="2"/>
    <x v="8"/>
    <x v="3"/>
    <x v="676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125"/>
  </r>
  <r>
    <x v="1"/>
    <x v="957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58"/>
    <x v="14"/>
    <x v="0"/>
    <x v="0"/>
    <x v="0"/>
    <x v="0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59"/>
    <x v="14"/>
    <x v="0"/>
    <x v="0"/>
    <x v="0"/>
    <x v="0"/>
    <x v="0"/>
    <x v="0"/>
    <x v="3"/>
    <x v="99"/>
    <x v="677"/>
    <x v="297"/>
    <x v="0"/>
    <x v="1"/>
    <x v="0"/>
    <x v="1"/>
    <x v="4"/>
    <x v="1"/>
    <x v="2"/>
    <x v="8"/>
    <x v="3"/>
    <x v="677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7"/>
  </r>
  <r>
    <x v="1"/>
    <x v="960"/>
    <x v="14"/>
    <x v="0"/>
    <x v="0"/>
    <x v="0"/>
    <x v="0"/>
    <x v="0"/>
    <x v="0"/>
    <x v="3"/>
    <x v="99"/>
    <x v="678"/>
    <x v="298"/>
    <x v="0"/>
    <x v="1"/>
    <x v="0"/>
    <x v="1"/>
    <x v="4"/>
    <x v="1"/>
    <x v="2"/>
    <x v="8"/>
    <x v="3"/>
    <x v="678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8"/>
  </r>
  <r>
    <x v="1"/>
    <x v="961"/>
    <x v="14"/>
    <x v="0"/>
    <x v="0"/>
    <x v="0"/>
    <x v="0"/>
    <x v="0"/>
    <x v="0"/>
    <x v="3"/>
    <x v="99"/>
    <x v="679"/>
    <x v="125"/>
    <x v="0"/>
    <x v="1"/>
    <x v="0"/>
    <x v="1"/>
    <x v="4"/>
    <x v="1"/>
    <x v="2"/>
    <x v="8"/>
    <x v="3"/>
    <x v="67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125"/>
  </r>
  <r>
    <x v="1"/>
    <x v="962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63"/>
    <x v="14"/>
    <x v="0"/>
    <x v="0"/>
    <x v="0"/>
    <x v="0"/>
    <x v="0"/>
    <x v="0"/>
    <x v="71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64"/>
    <x v="14"/>
    <x v="0"/>
    <x v="0"/>
    <x v="0"/>
    <x v="0"/>
    <x v="0"/>
    <x v="0"/>
    <x v="3"/>
    <x v="100"/>
    <x v="680"/>
    <x v="298"/>
    <x v="0"/>
    <x v="1"/>
    <x v="0"/>
    <x v="1"/>
    <x v="4"/>
    <x v="1"/>
    <x v="2"/>
    <x v="8"/>
    <x v="3"/>
    <x v="68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8"/>
  </r>
  <r>
    <x v="1"/>
    <x v="965"/>
    <x v="14"/>
    <x v="0"/>
    <x v="0"/>
    <x v="0"/>
    <x v="0"/>
    <x v="0"/>
    <x v="0"/>
    <x v="3"/>
    <x v="100"/>
    <x v="681"/>
    <x v="299"/>
    <x v="0"/>
    <x v="1"/>
    <x v="0"/>
    <x v="1"/>
    <x v="4"/>
    <x v="1"/>
    <x v="2"/>
    <x v="8"/>
    <x v="3"/>
    <x v="68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9"/>
  </r>
  <r>
    <x v="1"/>
    <x v="966"/>
    <x v="14"/>
    <x v="0"/>
    <x v="0"/>
    <x v="0"/>
    <x v="0"/>
    <x v="0"/>
    <x v="0"/>
    <x v="3"/>
    <x v="100"/>
    <x v="682"/>
    <x v="175"/>
    <x v="0"/>
    <x v="1"/>
    <x v="0"/>
    <x v="1"/>
    <x v="4"/>
    <x v="1"/>
    <x v="2"/>
    <x v="8"/>
    <x v="3"/>
    <x v="682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175"/>
  </r>
  <r>
    <x v="1"/>
    <x v="967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68"/>
    <x v="14"/>
    <x v="0"/>
    <x v="0"/>
    <x v="0"/>
    <x v="0"/>
    <x v="0"/>
    <x v="0"/>
    <x v="72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69"/>
    <x v="14"/>
    <x v="0"/>
    <x v="0"/>
    <x v="0"/>
    <x v="0"/>
    <x v="0"/>
    <x v="0"/>
    <x v="3"/>
    <x v="101"/>
    <x v="683"/>
    <x v="298"/>
    <x v="0"/>
    <x v="1"/>
    <x v="0"/>
    <x v="1"/>
    <x v="4"/>
    <x v="1"/>
    <x v="2"/>
    <x v="8"/>
    <x v="3"/>
    <x v="683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298"/>
  </r>
  <r>
    <x v="1"/>
    <x v="970"/>
    <x v="14"/>
    <x v="0"/>
    <x v="0"/>
    <x v="0"/>
    <x v="0"/>
    <x v="0"/>
    <x v="0"/>
    <x v="3"/>
    <x v="101"/>
    <x v="684"/>
    <x v="299"/>
    <x v="0"/>
    <x v="1"/>
    <x v="0"/>
    <x v="1"/>
    <x v="4"/>
    <x v="1"/>
    <x v="2"/>
    <x v="8"/>
    <x v="3"/>
    <x v="684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99"/>
  </r>
  <r>
    <x v="1"/>
    <x v="971"/>
    <x v="14"/>
    <x v="0"/>
    <x v="0"/>
    <x v="0"/>
    <x v="0"/>
    <x v="0"/>
    <x v="0"/>
    <x v="3"/>
    <x v="101"/>
    <x v="685"/>
    <x v="175"/>
    <x v="0"/>
    <x v="1"/>
    <x v="0"/>
    <x v="1"/>
    <x v="4"/>
    <x v="1"/>
    <x v="2"/>
    <x v="8"/>
    <x v="3"/>
    <x v="685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175"/>
  </r>
  <r>
    <x v="1"/>
    <x v="972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73"/>
    <x v="14"/>
    <x v="0"/>
    <x v="0"/>
    <x v="0"/>
    <x v="0"/>
    <x v="0"/>
    <x v="0"/>
    <x v="7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74"/>
    <x v="14"/>
    <x v="0"/>
    <x v="0"/>
    <x v="0"/>
    <x v="0"/>
    <x v="0"/>
    <x v="0"/>
    <x v="3"/>
    <x v="102"/>
    <x v="686"/>
    <x v="300"/>
    <x v="0"/>
    <x v="1"/>
    <x v="0"/>
    <x v="1"/>
    <x v="4"/>
    <x v="1"/>
    <x v="2"/>
    <x v="8"/>
    <x v="3"/>
    <x v="686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0"/>
  </r>
  <r>
    <x v="1"/>
    <x v="975"/>
    <x v="14"/>
    <x v="0"/>
    <x v="0"/>
    <x v="0"/>
    <x v="0"/>
    <x v="0"/>
    <x v="0"/>
    <x v="3"/>
    <x v="102"/>
    <x v="687"/>
    <x v="301"/>
    <x v="0"/>
    <x v="1"/>
    <x v="0"/>
    <x v="1"/>
    <x v="4"/>
    <x v="1"/>
    <x v="2"/>
    <x v="8"/>
    <x v="3"/>
    <x v="687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301"/>
  </r>
  <r>
    <x v="1"/>
    <x v="976"/>
    <x v="14"/>
    <x v="0"/>
    <x v="0"/>
    <x v="0"/>
    <x v="0"/>
    <x v="0"/>
    <x v="0"/>
    <x v="3"/>
    <x v="102"/>
    <x v="688"/>
    <x v="302"/>
    <x v="0"/>
    <x v="1"/>
    <x v="0"/>
    <x v="1"/>
    <x v="4"/>
    <x v="1"/>
    <x v="2"/>
    <x v="8"/>
    <x v="3"/>
    <x v="688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2"/>
  </r>
  <r>
    <x v="1"/>
    <x v="977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78"/>
    <x v="14"/>
    <x v="0"/>
    <x v="0"/>
    <x v="0"/>
    <x v="0"/>
    <x v="0"/>
    <x v="0"/>
    <x v="74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79"/>
    <x v="14"/>
    <x v="0"/>
    <x v="0"/>
    <x v="0"/>
    <x v="0"/>
    <x v="0"/>
    <x v="0"/>
    <x v="3"/>
    <x v="103"/>
    <x v="689"/>
    <x v="300"/>
    <x v="0"/>
    <x v="1"/>
    <x v="0"/>
    <x v="1"/>
    <x v="4"/>
    <x v="1"/>
    <x v="2"/>
    <x v="8"/>
    <x v="3"/>
    <x v="68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0"/>
  </r>
  <r>
    <x v="1"/>
    <x v="980"/>
    <x v="14"/>
    <x v="0"/>
    <x v="0"/>
    <x v="0"/>
    <x v="0"/>
    <x v="0"/>
    <x v="0"/>
    <x v="3"/>
    <x v="103"/>
    <x v="690"/>
    <x v="301"/>
    <x v="0"/>
    <x v="1"/>
    <x v="0"/>
    <x v="1"/>
    <x v="4"/>
    <x v="1"/>
    <x v="2"/>
    <x v="8"/>
    <x v="3"/>
    <x v="69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301"/>
  </r>
  <r>
    <x v="1"/>
    <x v="981"/>
    <x v="14"/>
    <x v="0"/>
    <x v="0"/>
    <x v="0"/>
    <x v="0"/>
    <x v="0"/>
    <x v="0"/>
    <x v="3"/>
    <x v="103"/>
    <x v="691"/>
    <x v="302"/>
    <x v="0"/>
    <x v="1"/>
    <x v="0"/>
    <x v="1"/>
    <x v="4"/>
    <x v="1"/>
    <x v="2"/>
    <x v="8"/>
    <x v="3"/>
    <x v="69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2"/>
  </r>
  <r>
    <x v="1"/>
    <x v="982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83"/>
    <x v="14"/>
    <x v="0"/>
    <x v="0"/>
    <x v="0"/>
    <x v="0"/>
    <x v="0"/>
    <x v="0"/>
    <x v="75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84"/>
    <x v="14"/>
    <x v="0"/>
    <x v="0"/>
    <x v="0"/>
    <x v="0"/>
    <x v="0"/>
    <x v="0"/>
    <x v="3"/>
    <x v="104"/>
    <x v="692"/>
    <x v="303"/>
    <x v="0"/>
    <x v="1"/>
    <x v="0"/>
    <x v="1"/>
    <x v="4"/>
    <x v="1"/>
    <x v="2"/>
    <x v="8"/>
    <x v="3"/>
    <x v="692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3"/>
  </r>
  <r>
    <x v="1"/>
    <x v="985"/>
    <x v="14"/>
    <x v="0"/>
    <x v="0"/>
    <x v="0"/>
    <x v="0"/>
    <x v="0"/>
    <x v="0"/>
    <x v="3"/>
    <x v="104"/>
    <x v="693"/>
    <x v="224"/>
    <x v="0"/>
    <x v="1"/>
    <x v="0"/>
    <x v="1"/>
    <x v="4"/>
    <x v="1"/>
    <x v="2"/>
    <x v="8"/>
    <x v="3"/>
    <x v="693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24"/>
  </r>
  <r>
    <x v="1"/>
    <x v="986"/>
    <x v="14"/>
    <x v="0"/>
    <x v="0"/>
    <x v="0"/>
    <x v="0"/>
    <x v="0"/>
    <x v="0"/>
    <x v="3"/>
    <x v="104"/>
    <x v="694"/>
    <x v="304"/>
    <x v="0"/>
    <x v="1"/>
    <x v="0"/>
    <x v="1"/>
    <x v="4"/>
    <x v="1"/>
    <x v="2"/>
    <x v="8"/>
    <x v="3"/>
    <x v="694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4"/>
  </r>
  <r>
    <x v="1"/>
    <x v="987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88"/>
    <x v="14"/>
    <x v="0"/>
    <x v="0"/>
    <x v="0"/>
    <x v="0"/>
    <x v="0"/>
    <x v="0"/>
    <x v="76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89"/>
    <x v="14"/>
    <x v="0"/>
    <x v="0"/>
    <x v="0"/>
    <x v="0"/>
    <x v="0"/>
    <x v="0"/>
    <x v="3"/>
    <x v="105"/>
    <x v="695"/>
    <x v="303"/>
    <x v="0"/>
    <x v="1"/>
    <x v="0"/>
    <x v="1"/>
    <x v="4"/>
    <x v="1"/>
    <x v="2"/>
    <x v="8"/>
    <x v="3"/>
    <x v="695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3"/>
  </r>
  <r>
    <x v="1"/>
    <x v="990"/>
    <x v="14"/>
    <x v="0"/>
    <x v="0"/>
    <x v="0"/>
    <x v="0"/>
    <x v="0"/>
    <x v="0"/>
    <x v="3"/>
    <x v="105"/>
    <x v="696"/>
    <x v="224"/>
    <x v="0"/>
    <x v="1"/>
    <x v="0"/>
    <x v="1"/>
    <x v="4"/>
    <x v="1"/>
    <x v="2"/>
    <x v="8"/>
    <x v="3"/>
    <x v="696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24"/>
  </r>
  <r>
    <x v="1"/>
    <x v="991"/>
    <x v="14"/>
    <x v="0"/>
    <x v="0"/>
    <x v="0"/>
    <x v="0"/>
    <x v="0"/>
    <x v="0"/>
    <x v="3"/>
    <x v="105"/>
    <x v="697"/>
    <x v="304"/>
    <x v="0"/>
    <x v="1"/>
    <x v="0"/>
    <x v="1"/>
    <x v="4"/>
    <x v="1"/>
    <x v="2"/>
    <x v="8"/>
    <x v="3"/>
    <x v="697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4"/>
  </r>
  <r>
    <x v="1"/>
    <x v="992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93"/>
    <x v="14"/>
    <x v="0"/>
    <x v="0"/>
    <x v="0"/>
    <x v="0"/>
    <x v="0"/>
    <x v="0"/>
    <x v="77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94"/>
    <x v="14"/>
    <x v="0"/>
    <x v="0"/>
    <x v="0"/>
    <x v="0"/>
    <x v="0"/>
    <x v="0"/>
    <x v="3"/>
    <x v="106"/>
    <x v="698"/>
    <x v="303"/>
    <x v="0"/>
    <x v="1"/>
    <x v="0"/>
    <x v="1"/>
    <x v="4"/>
    <x v="1"/>
    <x v="2"/>
    <x v="8"/>
    <x v="3"/>
    <x v="698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3"/>
  </r>
  <r>
    <x v="1"/>
    <x v="995"/>
    <x v="14"/>
    <x v="0"/>
    <x v="0"/>
    <x v="0"/>
    <x v="0"/>
    <x v="0"/>
    <x v="0"/>
    <x v="3"/>
    <x v="106"/>
    <x v="699"/>
    <x v="224"/>
    <x v="0"/>
    <x v="1"/>
    <x v="0"/>
    <x v="1"/>
    <x v="4"/>
    <x v="1"/>
    <x v="2"/>
    <x v="8"/>
    <x v="3"/>
    <x v="69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24"/>
  </r>
  <r>
    <x v="1"/>
    <x v="996"/>
    <x v="14"/>
    <x v="0"/>
    <x v="0"/>
    <x v="0"/>
    <x v="0"/>
    <x v="0"/>
    <x v="0"/>
    <x v="3"/>
    <x v="106"/>
    <x v="700"/>
    <x v="304"/>
    <x v="0"/>
    <x v="1"/>
    <x v="0"/>
    <x v="1"/>
    <x v="4"/>
    <x v="1"/>
    <x v="2"/>
    <x v="8"/>
    <x v="3"/>
    <x v="700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4"/>
  </r>
  <r>
    <x v="1"/>
    <x v="997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998"/>
    <x v="14"/>
    <x v="0"/>
    <x v="0"/>
    <x v="0"/>
    <x v="0"/>
    <x v="0"/>
    <x v="0"/>
    <x v="3"/>
    <x v="107"/>
    <x v="701"/>
    <x v="303"/>
    <x v="0"/>
    <x v="1"/>
    <x v="0"/>
    <x v="1"/>
    <x v="4"/>
    <x v="1"/>
    <x v="2"/>
    <x v="8"/>
    <x v="3"/>
    <x v="701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3"/>
  </r>
  <r>
    <x v="1"/>
    <x v="999"/>
    <x v="14"/>
    <x v="0"/>
    <x v="0"/>
    <x v="0"/>
    <x v="0"/>
    <x v="0"/>
    <x v="0"/>
    <x v="3"/>
    <x v="107"/>
    <x v="702"/>
    <x v="224"/>
    <x v="0"/>
    <x v="1"/>
    <x v="0"/>
    <x v="1"/>
    <x v="4"/>
    <x v="1"/>
    <x v="2"/>
    <x v="8"/>
    <x v="3"/>
    <x v="702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224"/>
  </r>
  <r>
    <x v="1"/>
    <x v="1000"/>
    <x v="14"/>
    <x v="0"/>
    <x v="0"/>
    <x v="0"/>
    <x v="0"/>
    <x v="0"/>
    <x v="0"/>
    <x v="3"/>
    <x v="107"/>
    <x v="703"/>
    <x v="304"/>
    <x v="0"/>
    <x v="1"/>
    <x v="0"/>
    <x v="1"/>
    <x v="4"/>
    <x v="1"/>
    <x v="2"/>
    <x v="8"/>
    <x v="3"/>
    <x v="703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4"/>
  </r>
  <r>
    <x v="1"/>
    <x v="1001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1002"/>
    <x v="14"/>
    <x v="0"/>
    <x v="0"/>
    <x v="0"/>
    <x v="0"/>
    <x v="0"/>
    <x v="0"/>
    <x v="78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1003"/>
    <x v="14"/>
    <x v="0"/>
    <x v="0"/>
    <x v="0"/>
    <x v="0"/>
    <x v="0"/>
    <x v="0"/>
    <x v="3"/>
    <x v="108"/>
    <x v="704"/>
    <x v="305"/>
    <x v="0"/>
    <x v="1"/>
    <x v="0"/>
    <x v="1"/>
    <x v="4"/>
    <x v="1"/>
    <x v="2"/>
    <x v="8"/>
    <x v="3"/>
    <x v="704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5"/>
  </r>
  <r>
    <x v="1"/>
    <x v="1004"/>
    <x v="14"/>
    <x v="0"/>
    <x v="0"/>
    <x v="0"/>
    <x v="0"/>
    <x v="0"/>
    <x v="0"/>
    <x v="3"/>
    <x v="108"/>
    <x v="705"/>
    <x v="306"/>
    <x v="0"/>
    <x v="1"/>
    <x v="0"/>
    <x v="1"/>
    <x v="4"/>
    <x v="1"/>
    <x v="2"/>
    <x v="8"/>
    <x v="3"/>
    <x v="705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306"/>
  </r>
  <r>
    <x v="1"/>
    <x v="1005"/>
    <x v="14"/>
    <x v="0"/>
    <x v="0"/>
    <x v="0"/>
    <x v="0"/>
    <x v="0"/>
    <x v="0"/>
    <x v="3"/>
    <x v="108"/>
    <x v="706"/>
    <x v="307"/>
    <x v="0"/>
    <x v="1"/>
    <x v="0"/>
    <x v="1"/>
    <x v="4"/>
    <x v="1"/>
    <x v="2"/>
    <x v="8"/>
    <x v="3"/>
    <x v="706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7"/>
  </r>
  <r>
    <x v="1"/>
    <x v="1006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1007"/>
    <x v="14"/>
    <x v="0"/>
    <x v="0"/>
    <x v="0"/>
    <x v="0"/>
    <x v="0"/>
    <x v="0"/>
    <x v="79"/>
    <x v="0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2"/>
    <x v="2"/>
    <x v="2"/>
    <x v="2"/>
    <x v="2"/>
    <x v="2"/>
    <s v=" "/>
    <s v=" "/>
    <x v="2"/>
    <x v="2"/>
    <x v="4"/>
    <x v="2"/>
    <x v="4"/>
  </r>
  <r>
    <x v="1"/>
    <x v="1008"/>
    <x v="14"/>
    <x v="0"/>
    <x v="0"/>
    <x v="0"/>
    <x v="0"/>
    <x v="0"/>
    <x v="0"/>
    <x v="3"/>
    <x v="109"/>
    <x v="707"/>
    <x v="305"/>
    <x v="0"/>
    <x v="1"/>
    <x v="0"/>
    <x v="1"/>
    <x v="4"/>
    <x v="1"/>
    <x v="2"/>
    <x v="8"/>
    <x v="3"/>
    <x v="707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1"/>
    <x v="1"/>
    <x v="305"/>
  </r>
  <r>
    <x v="1"/>
    <x v="1009"/>
    <x v="14"/>
    <x v="0"/>
    <x v="0"/>
    <x v="0"/>
    <x v="0"/>
    <x v="0"/>
    <x v="0"/>
    <x v="3"/>
    <x v="109"/>
    <x v="708"/>
    <x v="306"/>
    <x v="0"/>
    <x v="1"/>
    <x v="0"/>
    <x v="1"/>
    <x v="4"/>
    <x v="1"/>
    <x v="2"/>
    <x v="8"/>
    <x v="3"/>
    <x v="708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2"/>
    <x v="1"/>
    <x v="306"/>
  </r>
  <r>
    <x v="1"/>
    <x v="1010"/>
    <x v="14"/>
    <x v="0"/>
    <x v="0"/>
    <x v="0"/>
    <x v="0"/>
    <x v="0"/>
    <x v="0"/>
    <x v="3"/>
    <x v="109"/>
    <x v="709"/>
    <x v="307"/>
    <x v="0"/>
    <x v="1"/>
    <x v="0"/>
    <x v="1"/>
    <x v="4"/>
    <x v="1"/>
    <x v="2"/>
    <x v="8"/>
    <x v="3"/>
    <x v="709"/>
    <x v="0"/>
    <x v="0"/>
    <x v="1"/>
    <x v="1"/>
    <x v="3"/>
    <x v="1"/>
    <x v="4"/>
    <x v="4"/>
    <x v="4"/>
    <x v="13"/>
    <x v="4"/>
    <x v="4"/>
    <x v="4"/>
    <x v="1"/>
    <x v="3"/>
    <x v="3"/>
    <s v=" "/>
    <s v=" "/>
    <x v="1"/>
    <x v="3"/>
    <x v="3"/>
    <x v="1"/>
    <x v="307"/>
  </r>
  <r>
    <x v="1"/>
    <x v="1011"/>
    <x v="14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12"/>
    <x v="15"/>
    <x v="0"/>
    <x v="0"/>
    <x v="0"/>
    <x v="0"/>
    <x v="0"/>
    <x v="0"/>
    <x v="8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13"/>
    <x v="16"/>
    <x v="0"/>
    <x v="1"/>
    <x v="1"/>
    <x v="1"/>
    <x v="0"/>
    <x v="0"/>
    <x v="3"/>
    <x v="110"/>
    <x v="710"/>
    <x v="300"/>
    <x v="0"/>
    <x v="2"/>
    <x v="0"/>
    <x v="0"/>
    <x v="0"/>
    <x v="0"/>
    <x v="0"/>
    <x v="0"/>
    <x v="0"/>
    <x v="710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00"/>
  </r>
  <r>
    <x v="1"/>
    <x v="1014"/>
    <x v="16"/>
    <x v="0"/>
    <x v="1"/>
    <x v="1"/>
    <x v="1"/>
    <x v="0"/>
    <x v="0"/>
    <x v="3"/>
    <x v="110"/>
    <x v="711"/>
    <x v="301"/>
    <x v="0"/>
    <x v="2"/>
    <x v="0"/>
    <x v="0"/>
    <x v="0"/>
    <x v="0"/>
    <x v="0"/>
    <x v="0"/>
    <x v="0"/>
    <x v="711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01"/>
  </r>
  <r>
    <x v="1"/>
    <x v="1015"/>
    <x v="16"/>
    <x v="0"/>
    <x v="1"/>
    <x v="1"/>
    <x v="1"/>
    <x v="0"/>
    <x v="0"/>
    <x v="3"/>
    <x v="110"/>
    <x v="712"/>
    <x v="302"/>
    <x v="0"/>
    <x v="2"/>
    <x v="0"/>
    <x v="0"/>
    <x v="0"/>
    <x v="0"/>
    <x v="0"/>
    <x v="0"/>
    <x v="0"/>
    <x v="712"/>
    <x v="0"/>
    <x v="0"/>
    <x v="3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02"/>
  </r>
  <r>
    <x v="1"/>
    <x v="1016"/>
    <x v="16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17"/>
    <x v="16"/>
    <x v="0"/>
    <x v="1"/>
    <x v="1"/>
    <x v="1"/>
    <x v="0"/>
    <x v="0"/>
    <x v="81"/>
    <x v="110"/>
    <x v="713"/>
    <x v="300"/>
    <x v="0"/>
    <x v="2"/>
    <x v="0"/>
    <x v="0"/>
    <x v="0"/>
    <x v="0"/>
    <x v="0"/>
    <x v="0"/>
    <x v="0"/>
    <x v="713"/>
    <x v="0"/>
    <x v="0"/>
    <x v="44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00"/>
  </r>
  <r>
    <x v="1"/>
    <x v="1018"/>
    <x v="16"/>
    <x v="0"/>
    <x v="1"/>
    <x v="1"/>
    <x v="1"/>
    <x v="0"/>
    <x v="0"/>
    <x v="3"/>
    <x v="110"/>
    <x v="714"/>
    <x v="301"/>
    <x v="0"/>
    <x v="2"/>
    <x v="0"/>
    <x v="0"/>
    <x v="0"/>
    <x v="0"/>
    <x v="0"/>
    <x v="0"/>
    <x v="0"/>
    <x v="714"/>
    <x v="0"/>
    <x v="0"/>
    <x v="44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01"/>
  </r>
  <r>
    <x v="1"/>
    <x v="1019"/>
    <x v="16"/>
    <x v="0"/>
    <x v="1"/>
    <x v="1"/>
    <x v="1"/>
    <x v="0"/>
    <x v="0"/>
    <x v="3"/>
    <x v="110"/>
    <x v="715"/>
    <x v="302"/>
    <x v="0"/>
    <x v="2"/>
    <x v="0"/>
    <x v="0"/>
    <x v="0"/>
    <x v="0"/>
    <x v="0"/>
    <x v="0"/>
    <x v="0"/>
    <x v="715"/>
    <x v="0"/>
    <x v="0"/>
    <x v="44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02"/>
  </r>
  <r>
    <x v="1"/>
    <x v="1020"/>
    <x v="17"/>
    <x v="0"/>
    <x v="0"/>
    <x v="0"/>
    <x v="0"/>
    <x v="0"/>
    <x v="0"/>
    <x v="82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21"/>
    <x v="18"/>
    <x v="0"/>
    <x v="0"/>
    <x v="0"/>
    <x v="0"/>
    <x v="0"/>
    <x v="0"/>
    <x v="8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22"/>
    <x v="18"/>
    <x v="0"/>
    <x v="0"/>
    <x v="0"/>
    <x v="0"/>
    <x v="0"/>
    <x v="0"/>
    <x v="3"/>
    <x v="111"/>
    <x v="716"/>
    <x v="308"/>
    <x v="0"/>
    <x v="1"/>
    <x v="0"/>
    <x v="1"/>
    <x v="0"/>
    <x v="1"/>
    <x v="0"/>
    <x v="8"/>
    <x v="3"/>
    <x v="716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08"/>
  </r>
  <r>
    <x v="1"/>
    <x v="1023"/>
    <x v="18"/>
    <x v="0"/>
    <x v="0"/>
    <x v="0"/>
    <x v="0"/>
    <x v="0"/>
    <x v="0"/>
    <x v="3"/>
    <x v="111"/>
    <x v="717"/>
    <x v="309"/>
    <x v="0"/>
    <x v="1"/>
    <x v="0"/>
    <x v="1"/>
    <x v="0"/>
    <x v="1"/>
    <x v="0"/>
    <x v="8"/>
    <x v="3"/>
    <x v="717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09"/>
  </r>
  <r>
    <x v="1"/>
    <x v="1024"/>
    <x v="18"/>
    <x v="0"/>
    <x v="0"/>
    <x v="0"/>
    <x v="0"/>
    <x v="0"/>
    <x v="0"/>
    <x v="3"/>
    <x v="111"/>
    <x v="718"/>
    <x v="310"/>
    <x v="0"/>
    <x v="1"/>
    <x v="0"/>
    <x v="1"/>
    <x v="0"/>
    <x v="1"/>
    <x v="0"/>
    <x v="8"/>
    <x v="3"/>
    <x v="718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0"/>
  </r>
  <r>
    <x v="1"/>
    <x v="1025"/>
    <x v="18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26"/>
    <x v="18"/>
    <x v="0"/>
    <x v="0"/>
    <x v="0"/>
    <x v="0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27"/>
    <x v="18"/>
    <x v="0"/>
    <x v="0"/>
    <x v="0"/>
    <x v="0"/>
    <x v="0"/>
    <x v="0"/>
    <x v="3"/>
    <x v="112"/>
    <x v="719"/>
    <x v="308"/>
    <x v="0"/>
    <x v="1"/>
    <x v="0"/>
    <x v="1"/>
    <x v="0"/>
    <x v="1"/>
    <x v="0"/>
    <x v="8"/>
    <x v="3"/>
    <x v="719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08"/>
  </r>
  <r>
    <x v="1"/>
    <x v="1028"/>
    <x v="18"/>
    <x v="0"/>
    <x v="0"/>
    <x v="0"/>
    <x v="0"/>
    <x v="0"/>
    <x v="0"/>
    <x v="3"/>
    <x v="112"/>
    <x v="720"/>
    <x v="309"/>
    <x v="0"/>
    <x v="1"/>
    <x v="0"/>
    <x v="1"/>
    <x v="0"/>
    <x v="1"/>
    <x v="0"/>
    <x v="8"/>
    <x v="3"/>
    <x v="720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09"/>
  </r>
  <r>
    <x v="1"/>
    <x v="1029"/>
    <x v="18"/>
    <x v="0"/>
    <x v="0"/>
    <x v="0"/>
    <x v="0"/>
    <x v="0"/>
    <x v="0"/>
    <x v="3"/>
    <x v="112"/>
    <x v="721"/>
    <x v="310"/>
    <x v="0"/>
    <x v="1"/>
    <x v="0"/>
    <x v="1"/>
    <x v="0"/>
    <x v="1"/>
    <x v="0"/>
    <x v="8"/>
    <x v="3"/>
    <x v="721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0"/>
  </r>
  <r>
    <x v="1"/>
    <x v="1030"/>
    <x v="18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31"/>
    <x v="18"/>
    <x v="0"/>
    <x v="0"/>
    <x v="0"/>
    <x v="0"/>
    <x v="0"/>
    <x v="0"/>
    <x v="8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32"/>
    <x v="18"/>
    <x v="0"/>
    <x v="0"/>
    <x v="0"/>
    <x v="0"/>
    <x v="0"/>
    <x v="0"/>
    <x v="3"/>
    <x v="113"/>
    <x v="722"/>
    <x v="311"/>
    <x v="0"/>
    <x v="1"/>
    <x v="0"/>
    <x v="1"/>
    <x v="0"/>
    <x v="1"/>
    <x v="0"/>
    <x v="8"/>
    <x v="3"/>
    <x v="722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11"/>
  </r>
  <r>
    <x v="1"/>
    <x v="1033"/>
    <x v="18"/>
    <x v="0"/>
    <x v="0"/>
    <x v="0"/>
    <x v="0"/>
    <x v="0"/>
    <x v="0"/>
    <x v="3"/>
    <x v="113"/>
    <x v="723"/>
    <x v="2"/>
    <x v="0"/>
    <x v="1"/>
    <x v="0"/>
    <x v="1"/>
    <x v="0"/>
    <x v="1"/>
    <x v="0"/>
    <x v="8"/>
    <x v="3"/>
    <x v="723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"/>
  </r>
  <r>
    <x v="1"/>
    <x v="1034"/>
    <x v="18"/>
    <x v="0"/>
    <x v="0"/>
    <x v="0"/>
    <x v="0"/>
    <x v="0"/>
    <x v="0"/>
    <x v="3"/>
    <x v="113"/>
    <x v="724"/>
    <x v="312"/>
    <x v="0"/>
    <x v="1"/>
    <x v="0"/>
    <x v="1"/>
    <x v="0"/>
    <x v="1"/>
    <x v="0"/>
    <x v="8"/>
    <x v="3"/>
    <x v="724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2"/>
  </r>
  <r>
    <x v="1"/>
    <x v="1035"/>
    <x v="18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36"/>
    <x v="18"/>
    <x v="0"/>
    <x v="0"/>
    <x v="0"/>
    <x v="0"/>
    <x v="0"/>
    <x v="0"/>
    <x v="8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37"/>
    <x v="18"/>
    <x v="0"/>
    <x v="0"/>
    <x v="0"/>
    <x v="0"/>
    <x v="0"/>
    <x v="0"/>
    <x v="3"/>
    <x v="114"/>
    <x v="725"/>
    <x v="311"/>
    <x v="0"/>
    <x v="1"/>
    <x v="0"/>
    <x v="1"/>
    <x v="0"/>
    <x v="1"/>
    <x v="0"/>
    <x v="8"/>
    <x v="3"/>
    <x v="725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11"/>
  </r>
  <r>
    <x v="1"/>
    <x v="1038"/>
    <x v="18"/>
    <x v="0"/>
    <x v="0"/>
    <x v="0"/>
    <x v="0"/>
    <x v="0"/>
    <x v="0"/>
    <x v="3"/>
    <x v="114"/>
    <x v="726"/>
    <x v="2"/>
    <x v="0"/>
    <x v="1"/>
    <x v="0"/>
    <x v="1"/>
    <x v="0"/>
    <x v="1"/>
    <x v="0"/>
    <x v="8"/>
    <x v="3"/>
    <x v="726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"/>
  </r>
  <r>
    <x v="1"/>
    <x v="1039"/>
    <x v="18"/>
    <x v="0"/>
    <x v="0"/>
    <x v="0"/>
    <x v="0"/>
    <x v="0"/>
    <x v="0"/>
    <x v="3"/>
    <x v="114"/>
    <x v="727"/>
    <x v="312"/>
    <x v="0"/>
    <x v="1"/>
    <x v="0"/>
    <x v="1"/>
    <x v="0"/>
    <x v="1"/>
    <x v="0"/>
    <x v="8"/>
    <x v="3"/>
    <x v="727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2"/>
  </r>
  <r>
    <x v="1"/>
    <x v="1040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41"/>
    <x v="18"/>
    <x v="0"/>
    <x v="0"/>
    <x v="0"/>
    <x v="0"/>
    <x v="0"/>
    <x v="0"/>
    <x v="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42"/>
    <x v="18"/>
    <x v="0"/>
    <x v="0"/>
    <x v="0"/>
    <x v="0"/>
    <x v="0"/>
    <x v="0"/>
    <x v="3"/>
    <x v="115"/>
    <x v="728"/>
    <x v="244"/>
    <x v="0"/>
    <x v="1"/>
    <x v="0"/>
    <x v="1"/>
    <x v="0"/>
    <x v="1"/>
    <x v="0"/>
    <x v="8"/>
    <x v="3"/>
    <x v="728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4"/>
  </r>
  <r>
    <x v="1"/>
    <x v="1043"/>
    <x v="18"/>
    <x v="0"/>
    <x v="0"/>
    <x v="0"/>
    <x v="0"/>
    <x v="0"/>
    <x v="0"/>
    <x v="3"/>
    <x v="115"/>
    <x v="729"/>
    <x v="313"/>
    <x v="0"/>
    <x v="1"/>
    <x v="0"/>
    <x v="1"/>
    <x v="0"/>
    <x v="1"/>
    <x v="0"/>
    <x v="8"/>
    <x v="3"/>
    <x v="729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13"/>
  </r>
  <r>
    <x v="1"/>
    <x v="1044"/>
    <x v="18"/>
    <x v="0"/>
    <x v="0"/>
    <x v="0"/>
    <x v="0"/>
    <x v="0"/>
    <x v="0"/>
    <x v="3"/>
    <x v="115"/>
    <x v="730"/>
    <x v="314"/>
    <x v="0"/>
    <x v="1"/>
    <x v="0"/>
    <x v="1"/>
    <x v="0"/>
    <x v="1"/>
    <x v="0"/>
    <x v="8"/>
    <x v="3"/>
    <x v="730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4"/>
  </r>
  <r>
    <x v="1"/>
    <x v="1045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46"/>
    <x v="18"/>
    <x v="0"/>
    <x v="0"/>
    <x v="0"/>
    <x v="0"/>
    <x v="0"/>
    <x v="0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47"/>
    <x v="18"/>
    <x v="0"/>
    <x v="0"/>
    <x v="0"/>
    <x v="0"/>
    <x v="0"/>
    <x v="0"/>
    <x v="3"/>
    <x v="116"/>
    <x v="731"/>
    <x v="244"/>
    <x v="0"/>
    <x v="1"/>
    <x v="0"/>
    <x v="1"/>
    <x v="0"/>
    <x v="1"/>
    <x v="0"/>
    <x v="8"/>
    <x v="3"/>
    <x v="731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4"/>
  </r>
  <r>
    <x v="1"/>
    <x v="1048"/>
    <x v="18"/>
    <x v="0"/>
    <x v="0"/>
    <x v="0"/>
    <x v="0"/>
    <x v="0"/>
    <x v="0"/>
    <x v="3"/>
    <x v="116"/>
    <x v="732"/>
    <x v="313"/>
    <x v="0"/>
    <x v="1"/>
    <x v="0"/>
    <x v="1"/>
    <x v="0"/>
    <x v="1"/>
    <x v="0"/>
    <x v="8"/>
    <x v="3"/>
    <x v="732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13"/>
  </r>
  <r>
    <x v="1"/>
    <x v="1049"/>
    <x v="18"/>
    <x v="0"/>
    <x v="0"/>
    <x v="0"/>
    <x v="0"/>
    <x v="0"/>
    <x v="0"/>
    <x v="3"/>
    <x v="116"/>
    <x v="733"/>
    <x v="314"/>
    <x v="0"/>
    <x v="1"/>
    <x v="0"/>
    <x v="1"/>
    <x v="0"/>
    <x v="1"/>
    <x v="0"/>
    <x v="8"/>
    <x v="3"/>
    <x v="733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4"/>
  </r>
  <r>
    <x v="1"/>
    <x v="1050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51"/>
    <x v="18"/>
    <x v="0"/>
    <x v="0"/>
    <x v="0"/>
    <x v="0"/>
    <x v="0"/>
    <x v="0"/>
    <x v="8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52"/>
    <x v="18"/>
    <x v="0"/>
    <x v="0"/>
    <x v="0"/>
    <x v="0"/>
    <x v="0"/>
    <x v="0"/>
    <x v="3"/>
    <x v="117"/>
    <x v="734"/>
    <x v="315"/>
    <x v="0"/>
    <x v="1"/>
    <x v="0"/>
    <x v="1"/>
    <x v="0"/>
    <x v="1"/>
    <x v="0"/>
    <x v="8"/>
    <x v="3"/>
    <x v="734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15"/>
  </r>
  <r>
    <x v="1"/>
    <x v="1053"/>
    <x v="18"/>
    <x v="0"/>
    <x v="0"/>
    <x v="0"/>
    <x v="0"/>
    <x v="0"/>
    <x v="0"/>
    <x v="3"/>
    <x v="117"/>
    <x v="735"/>
    <x v="316"/>
    <x v="0"/>
    <x v="1"/>
    <x v="0"/>
    <x v="1"/>
    <x v="0"/>
    <x v="1"/>
    <x v="0"/>
    <x v="8"/>
    <x v="3"/>
    <x v="735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16"/>
  </r>
  <r>
    <x v="1"/>
    <x v="1054"/>
    <x v="18"/>
    <x v="0"/>
    <x v="0"/>
    <x v="0"/>
    <x v="0"/>
    <x v="0"/>
    <x v="0"/>
    <x v="3"/>
    <x v="117"/>
    <x v="736"/>
    <x v="178"/>
    <x v="0"/>
    <x v="1"/>
    <x v="0"/>
    <x v="1"/>
    <x v="0"/>
    <x v="1"/>
    <x v="0"/>
    <x v="8"/>
    <x v="3"/>
    <x v="736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78"/>
  </r>
  <r>
    <x v="1"/>
    <x v="1055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56"/>
    <x v="18"/>
    <x v="0"/>
    <x v="0"/>
    <x v="0"/>
    <x v="0"/>
    <x v="0"/>
    <x v="0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57"/>
    <x v="18"/>
    <x v="0"/>
    <x v="0"/>
    <x v="0"/>
    <x v="0"/>
    <x v="0"/>
    <x v="0"/>
    <x v="3"/>
    <x v="118"/>
    <x v="737"/>
    <x v="315"/>
    <x v="0"/>
    <x v="1"/>
    <x v="0"/>
    <x v="1"/>
    <x v="0"/>
    <x v="1"/>
    <x v="0"/>
    <x v="8"/>
    <x v="3"/>
    <x v="737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15"/>
  </r>
  <r>
    <x v="1"/>
    <x v="1058"/>
    <x v="18"/>
    <x v="0"/>
    <x v="0"/>
    <x v="0"/>
    <x v="0"/>
    <x v="0"/>
    <x v="0"/>
    <x v="3"/>
    <x v="118"/>
    <x v="738"/>
    <x v="316"/>
    <x v="0"/>
    <x v="1"/>
    <x v="0"/>
    <x v="1"/>
    <x v="0"/>
    <x v="1"/>
    <x v="0"/>
    <x v="8"/>
    <x v="3"/>
    <x v="738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16"/>
  </r>
  <r>
    <x v="1"/>
    <x v="1059"/>
    <x v="18"/>
    <x v="0"/>
    <x v="0"/>
    <x v="0"/>
    <x v="0"/>
    <x v="0"/>
    <x v="0"/>
    <x v="3"/>
    <x v="118"/>
    <x v="739"/>
    <x v="178"/>
    <x v="0"/>
    <x v="1"/>
    <x v="0"/>
    <x v="1"/>
    <x v="0"/>
    <x v="1"/>
    <x v="0"/>
    <x v="8"/>
    <x v="3"/>
    <x v="739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78"/>
  </r>
  <r>
    <x v="1"/>
    <x v="1060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61"/>
    <x v="18"/>
    <x v="0"/>
    <x v="0"/>
    <x v="0"/>
    <x v="0"/>
    <x v="0"/>
    <x v="0"/>
    <x v="9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62"/>
    <x v="18"/>
    <x v="0"/>
    <x v="0"/>
    <x v="0"/>
    <x v="0"/>
    <x v="0"/>
    <x v="0"/>
    <x v="3"/>
    <x v="119"/>
    <x v="740"/>
    <x v="317"/>
    <x v="0"/>
    <x v="1"/>
    <x v="0"/>
    <x v="1"/>
    <x v="0"/>
    <x v="1"/>
    <x v="0"/>
    <x v="8"/>
    <x v="3"/>
    <x v="740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17"/>
  </r>
  <r>
    <x v="1"/>
    <x v="1063"/>
    <x v="18"/>
    <x v="0"/>
    <x v="0"/>
    <x v="0"/>
    <x v="0"/>
    <x v="0"/>
    <x v="0"/>
    <x v="3"/>
    <x v="119"/>
    <x v="741"/>
    <x v="318"/>
    <x v="0"/>
    <x v="1"/>
    <x v="0"/>
    <x v="1"/>
    <x v="0"/>
    <x v="1"/>
    <x v="0"/>
    <x v="8"/>
    <x v="3"/>
    <x v="741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18"/>
  </r>
  <r>
    <x v="1"/>
    <x v="1064"/>
    <x v="18"/>
    <x v="0"/>
    <x v="0"/>
    <x v="0"/>
    <x v="0"/>
    <x v="0"/>
    <x v="0"/>
    <x v="3"/>
    <x v="119"/>
    <x v="742"/>
    <x v="319"/>
    <x v="0"/>
    <x v="1"/>
    <x v="0"/>
    <x v="1"/>
    <x v="0"/>
    <x v="1"/>
    <x v="0"/>
    <x v="8"/>
    <x v="3"/>
    <x v="742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9"/>
  </r>
  <r>
    <x v="1"/>
    <x v="1065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66"/>
    <x v="18"/>
    <x v="0"/>
    <x v="0"/>
    <x v="0"/>
    <x v="0"/>
    <x v="0"/>
    <x v="0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67"/>
    <x v="18"/>
    <x v="0"/>
    <x v="0"/>
    <x v="0"/>
    <x v="0"/>
    <x v="0"/>
    <x v="0"/>
    <x v="3"/>
    <x v="120"/>
    <x v="743"/>
    <x v="317"/>
    <x v="0"/>
    <x v="1"/>
    <x v="0"/>
    <x v="1"/>
    <x v="0"/>
    <x v="1"/>
    <x v="0"/>
    <x v="8"/>
    <x v="3"/>
    <x v="743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17"/>
  </r>
  <r>
    <x v="1"/>
    <x v="1068"/>
    <x v="18"/>
    <x v="0"/>
    <x v="0"/>
    <x v="0"/>
    <x v="0"/>
    <x v="0"/>
    <x v="0"/>
    <x v="3"/>
    <x v="120"/>
    <x v="744"/>
    <x v="318"/>
    <x v="0"/>
    <x v="1"/>
    <x v="0"/>
    <x v="1"/>
    <x v="0"/>
    <x v="1"/>
    <x v="0"/>
    <x v="8"/>
    <x v="3"/>
    <x v="744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18"/>
  </r>
  <r>
    <x v="1"/>
    <x v="1069"/>
    <x v="18"/>
    <x v="0"/>
    <x v="0"/>
    <x v="0"/>
    <x v="0"/>
    <x v="0"/>
    <x v="0"/>
    <x v="3"/>
    <x v="120"/>
    <x v="745"/>
    <x v="319"/>
    <x v="0"/>
    <x v="1"/>
    <x v="0"/>
    <x v="1"/>
    <x v="0"/>
    <x v="1"/>
    <x v="0"/>
    <x v="8"/>
    <x v="3"/>
    <x v="745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19"/>
  </r>
  <r>
    <x v="1"/>
    <x v="1070"/>
    <x v="18"/>
    <x v="1"/>
    <x v="1"/>
    <x v="1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71"/>
    <x v="17"/>
    <x v="0"/>
    <x v="0"/>
    <x v="0"/>
    <x v="0"/>
    <x v="0"/>
    <x v="0"/>
    <x v="9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72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73"/>
    <x v="18"/>
    <x v="0"/>
    <x v="0"/>
    <x v="0"/>
    <x v="0"/>
    <x v="0"/>
    <x v="0"/>
    <x v="9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74"/>
    <x v="18"/>
    <x v="0"/>
    <x v="0"/>
    <x v="0"/>
    <x v="0"/>
    <x v="0"/>
    <x v="0"/>
    <x v="3"/>
    <x v="121"/>
    <x v="746"/>
    <x v="241"/>
    <x v="0"/>
    <x v="1"/>
    <x v="0"/>
    <x v="1"/>
    <x v="0"/>
    <x v="1"/>
    <x v="0"/>
    <x v="8"/>
    <x v="3"/>
    <x v="746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1"/>
  </r>
  <r>
    <x v="1"/>
    <x v="1075"/>
    <x v="18"/>
    <x v="0"/>
    <x v="0"/>
    <x v="0"/>
    <x v="0"/>
    <x v="0"/>
    <x v="0"/>
    <x v="3"/>
    <x v="121"/>
    <x v="747"/>
    <x v="203"/>
    <x v="0"/>
    <x v="1"/>
    <x v="0"/>
    <x v="1"/>
    <x v="0"/>
    <x v="1"/>
    <x v="0"/>
    <x v="8"/>
    <x v="3"/>
    <x v="747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3"/>
  </r>
  <r>
    <x v="1"/>
    <x v="1076"/>
    <x v="18"/>
    <x v="0"/>
    <x v="0"/>
    <x v="0"/>
    <x v="0"/>
    <x v="0"/>
    <x v="0"/>
    <x v="3"/>
    <x v="121"/>
    <x v="748"/>
    <x v="242"/>
    <x v="0"/>
    <x v="1"/>
    <x v="0"/>
    <x v="1"/>
    <x v="0"/>
    <x v="1"/>
    <x v="0"/>
    <x v="8"/>
    <x v="3"/>
    <x v="748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2"/>
  </r>
  <r>
    <x v="1"/>
    <x v="1077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78"/>
    <x v="18"/>
    <x v="0"/>
    <x v="0"/>
    <x v="0"/>
    <x v="0"/>
    <x v="0"/>
    <x v="0"/>
    <x v="9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79"/>
    <x v="18"/>
    <x v="0"/>
    <x v="0"/>
    <x v="0"/>
    <x v="0"/>
    <x v="0"/>
    <x v="0"/>
    <x v="3"/>
    <x v="122"/>
    <x v="749"/>
    <x v="241"/>
    <x v="0"/>
    <x v="1"/>
    <x v="0"/>
    <x v="1"/>
    <x v="0"/>
    <x v="1"/>
    <x v="0"/>
    <x v="8"/>
    <x v="3"/>
    <x v="749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1"/>
  </r>
  <r>
    <x v="1"/>
    <x v="1080"/>
    <x v="18"/>
    <x v="0"/>
    <x v="0"/>
    <x v="0"/>
    <x v="0"/>
    <x v="0"/>
    <x v="0"/>
    <x v="3"/>
    <x v="122"/>
    <x v="750"/>
    <x v="203"/>
    <x v="0"/>
    <x v="1"/>
    <x v="0"/>
    <x v="1"/>
    <x v="0"/>
    <x v="1"/>
    <x v="0"/>
    <x v="8"/>
    <x v="3"/>
    <x v="750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3"/>
  </r>
  <r>
    <x v="1"/>
    <x v="1081"/>
    <x v="18"/>
    <x v="0"/>
    <x v="0"/>
    <x v="0"/>
    <x v="0"/>
    <x v="0"/>
    <x v="0"/>
    <x v="3"/>
    <x v="122"/>
    <x v="751"/>
    <x v="242"/>
    <x v="0"/>
    <x v="1"/>
    <x v="0"/>
    <x v="1"/>
    <x v="0"/>
    <x v="1"/>
    <x v="0"/>
    <x v="8"/>
    <x v="3"/>
    <x v="751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2"/>
  </r>
  <r>
    <x v="1"/>
    <x v="1082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83"/>
    <x v="18"/>
    <x v="0"/>
    <x v="0"/>
    <x v="0"/>
    <x v="0"/>
    <x v="0"/>
    <x v="0"/>
    <x v="9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84"/>
    <x v="18"/>
    <x v="0"/>
    <x v="0"/>
    <x v="0"/>
    <x v="0"/>
    <x v="0"/>
    <x v="0"/>
    <x v="3"/>
    <x v="123"/>
    <x v="752"/>
    <x v="320"/>
    <x v="0"/>
    <x v="1"/>
    <x v="0"/>
    <x v="1"/>
    <x v="0"/>
    <x v="1"/>
    <x v="0"/>
    <x v="8"/>
    <x v="3"/>
    <x v="752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0"/>
  </r>
  <r>
    <x v="1"/>
    <x v="1085"/>
    <x v="18"/>
    <x v="0"/>
    <x v="0"/>
    <x v="0"/>
    <x v="0"/>
    <x v="0"/>
    <x v="0"/>
    <x v="3"/>
    <x v="123"/>
    <x v="753"/>
    <x v="53"/>
    <x v="0"/>
    <x v="1"/>
    <x v="0"/>
    <x v="1"/>
    <x v="0"/>
    <x v="1"/>
    <x v="0"/>
    <x v="8"/>
    <x v="3"/>
    <x v="753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3"/>
  </r>
  <r>
    <x v="1"/>
    <x v="1086"/>
    <x v="18"/>
    <x v="0"/>
    <x v="0"/>
    <x v="0"/>
    <x v="0"/>
    <x v="0"/>
    <x v="0"/>
    <x v="3"/>
    <x v="123"/>
    <x v="754"/>
    <x v="321"/>
    <x v="0"/>
    <x v="1"/>
    <x v="0"/>
    <x v="1"/>
    <x v="0"/>
    <x v="1"/>
    <x v="0"/>
    <x v="8"/>
    <x v="3"/>
    <x v="754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21"/>
  </r>
  <r>
    <x v="1"/>
    <x v="1087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88"/>
    <x v="18"/>
    <x v="0"/>
    <x v="0"/>
    <x v="0"/>
    <x v="0"/>
    <x v="0"/>
    <x v="0"/>
    <x v="9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89"/>
    <x v="18"/>
    <x v="0"/>
    <x v="0"/>
    <x v="0"/>
    <x v="0"/>
    <x v="0"/>
    <x v="0"/>
    <x v="3"/>
    <x v="124"/>
    <x v="755"/>
    <x v="320"/>
    <x v="0"/>
    <x v="1"/>
    <x v="0"/>
    <x v="1"/>
    <x v="0"/>
    <x v="1"/>
    <x v="0"/>
    <x v="8"/>
    <x v="3"/>
    <x v="755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0"/>
  </r>
  <r>
    <x v="1"/>
    <x v="1090"/>
    <x v="18"/>
    <x v="0"/>
    <x v="0"/>
    <x v="0"/>
    <x v="0"/>
    <x v="0"/>
    <x v="0"/>
    <x v="3"/>
    <x v="124"/>
    <x v="756"/>
    <x v="53"/>
    <x v="0"/>
    <x v="1"/>
    <x v="0"/>
    <x v="1"/>
    <x v="0"/>
    <x v="1"/>
    <x v="0"/>
    <x v="8"/>
    <x v="3"/>
    <x v="756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3"/>
  </r>
  <r>
    <x v="1"/>
    <x v="1091"/>
    <x v="18"/>
    <x v="0"/>
    <x v="0"/>
    <x v="0"/>
    <x v="0"/>
    <x v="0"/>
    <x v="0"/>
    <x v="3"/>
    <x v="124"/>
    <x v="757"/>
    <x v="321"/>
    <x v="0"/>
    <x v="1"/>
    <x v="0"/>
    <x v="1"/>
    <x v="0"/>
    <x v="1"/>
    <x v="0"/>
    <x v="8"/>
    <x v="3"/>
    <x v="757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21"/>
  </r>
  <r>
    <x v="1"/>
    <x v="1092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93"/>
    <x v="18"/>
    <x v="0"/>
    <x v="0"/>
    <x v="0"/>
    <x v="0"/>
    <x v="0"/>
    <x v="0"/>
    <x v="9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94"/>
    <x v="18"/>
    <x v="0"/>
    <x v="0"/>
    <x v="0"/>
    <x v="0"/>
    <x v="0"/>
    <x v="0"/>
    <x v="3"/>
    <x v="125"/>
    <x v="758"/>
    <x v="322"/>
    <x v="0"/>
    <x v="1"/>
    <x v="0"/>
    <x v="1"/>
    <x v="0"/>
    <x v="1"/>
    <x v="0"/>
    <x v="8"/>
    <x v="3"/>
    <x v="758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2"/>
  </r>
  <r>
    <x v="1"/>
    <x v="1095"/>
    <x v="18"/>
    <x v="0"/>
    <x v="0"/>
    <x v="0"/>
    <x v="0"/>
    <x v="0"/>
    <x v="0"/>
    <x v="3"/>
    <x v="125"/>
    <x v="759"/>
    <x v="323"/>
    <x v="0"/>
    <x v="1"/>
    <x v="0"/>
    <x v="1"/>
    <x v="0"/>
    <x v="1"/>
    <x v="0"/>
    <x v="8"/>
    <x v="3"/>
    <x v="759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3"/>
  </r>
  <r>
    <x v="1"/>
    <x v="1096"/>
    <x v="18"/>
    <x v="0"/>
    <x v="0"/>
    <x v="0"/>
    <x v="0"/>
    <x v="0"/>
    <x v="0"/>
    <x v="3"/>
    <x v="125"/>
    <x v="760"/>
    <x v="324"/>
    <x v="0"/>
    <x v="1"/>
    <x v="0"/>
    <x v="1"/>
    <x v="0"/>
    <x v="1"/>
    <x v="0"/>
    <x v="8"/>
    <x v="3"/>
    <x v="760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24"/>
  </r>
  <r>
    <x v="1"/>
    <x v="1097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098"/>
    <x v="18"/>
    <x v="0"/>
    <x v="0"/>
    <x v="0"/>
    <x v="0"/>
    <x v="0"/>
    <x v="0"/>
    <x v="9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099"/>
    <x v="18"/>
    <x v="0"/>
    <x v="0"/>
    <x v="0"/>
    <x v="0"/>
    <x v="0"/>
    <x v="0"/>
    <x v="3"/>
    <x v="126"/>
    <x v="761"/>
    <x v="322"/>
    <x v="0"/>
    <x v="1"/>
    <x v="0"/>
    <x v="1"/>
    <x v="0"/>
    <x v="1"/>
    <x v="0"/>
    <x v="8"/>
    <x v="3"/>
    <x v="761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2"/>
  </r>
  <r>
    <x v="1"/>
    <x v="1100"/>
    <x v="18"/>
    <x v="0"/>
    <x v="0"/>
    <x v="0"/>
    <x v="0"/>
    <x v="0"/>
    <x v="0"/>
    <x v="3"/>
    <x v="126"/>
    <x v="762"/>
    <x v="323"/>
    <x v="0"/>
    <x v="1"/>
    <x v="0"/>
    <x v="1"/>
    <x v="0"/>
    <x v="1"/>
    <x v="0"/>
    <x v="8"/>
    <x v="3"/>
    <x v="762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3"/>
  </r>
  <r>
    <x v="1"/>
    <x v="1101"/>
    <x v="18"/>
    <x v="0"/>
    <x v="0"/>
    <x v="0"/>
    <x v="0"/>
    <x v="0"/>
    <x v="0"/>
    <x v="3"/>
    <x v="126"/>
    <x v="763"/>
    <x v="324"/>
    <x v="0"/>
    <x v="1"/>
    <x v="0"/>
    <x v="1"/>
    <x v="0"/>
    <x v="1"/>
    <x v="0"/>
    <x v="8"/>
    <x v="3"/>
    <x v="763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24"/>
  </r>
  <r>
    <x v="1"/>
    <x v="1102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103"/>
    <x v="18"/>
    <x v="0"/>
    <x v="0"/>
    <x v="0"/>
    <x v="0"/>
    <x v="0"/>
    <x v="0"/>
    <x v="1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04"/>
    <x v="18"/>
    <x v="0"/>
    <x v="0"/>
    <x v="0"/>
    <x v="0"/>
    <x v="0"/>
    <x v="0"/>
    <x v="3"/>
    <x v="127"/>
    <x v="764"/>
    <x v="325"/>
    <x v="0"/>
    <x v="1"/>
    <x v="0"/>
    <x v="1"/>
    <x v="0"/>
    <x v="1"/>
    <x v="0"/>
    <x v="8"/>
    <x v="3"/>
    <x v="764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5"/>
  </r>
  <r>
    <x v="1"/>
    <x v="1105"/>
    <x v="18"/>
    <x v="0"/>
    <x v="0"/>
    <x v="0"/>
    <x v="0"/>
    <x v="0"/>
    <x v="0"/>
    <x v="3"/>
    <x v="127"/>
    <x v="765"/>
    <x v="326"/>
    <x v="0"/>
    <x v="1"/>
    <x v="0"/>
    <x v="1"/>
    <x v="0"/>
    <x v="1"/>
    <x v="0"/>
    <x v="8"/>
    <x v="3"/>
    <x v="765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6"/>
  </r>
  <r>
    <x v="1"/>
    <x v="1106"/>
    <x v="18"/>
    <x v="0"/>
    <x v="0"/>
    <x v="0"/>
    <x v="0"/>
    <x v="0"/>
    <x v="0"/>
    <x v="3"/>
    <x v="127"/>
    <x v="766"/>
    <x v="327"/>
    <x v="0"/>
    <x v="1"/>
    <x v="0"/>
    <x v="1"/>
    <x v="0"/>
    <x v="1"/>
    <x v="0"/>
    <x v="8"/>
    <x v="3"/>
    <x v="766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27"/>
  </r>
  <r>
    <x v="1"/>
    <x v="1107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108"/>
    <x v="18"/>
    <x v="0"/>
    <x v="0"/>
    <x v="0"/>
    <x v="0"/>
    <x v="0"/>
    <x v="0"/>
    <x v="10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09"/>
    <x v="18"/>
    <x v="0"/>
    <x v="0"/>
    <x v="0"/>
    <x v="0"/>
    <x v="0"/>
    <x v="0"/>
    <x v="3"/>
    <x v="128"/>
    <x v="767"/>
    <x v="325"/>
    <x v="0"/>
    <x v="1"/>
    <x v="0"/>
    <x v="1"/>
    <x v="0"/>
    <x v="1"/>
    <x v="0"/>
    <x v="8"/>
    <x v="3"/>
    <x v="767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5"/>
  </r>
  <r>
    <x v="1"/>
    <x v="1110"/>
    <x v="18"/>
    <x v="0"/>
    <x v="0"/>
    <x v="0"/>
    <x v="0"/>
    <x v="0"/>
    <x v="0"/>
    <x v="3"/>
    <x v="128"/>
    <x v="768"/>
    <x v="326"/>
    <x v="0"/>
    <x v="1"/>
    <x v="0"/>
    <x v="1"/>
    <x v="0"/>
    <x v="1"/>
    <x v="0"/>
    <x v="8"/>
    <x v="3"/>
    <x v="768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6"/>
  </r>
  <r>
    <x v="1"/>
    <x v="1111"/>
    <x v="18"/>
    <x v="0"/>
    <x v="0"/>
    <x v="0"/>
    <x v="0"/>
    <x v="0"/>
    <x v="0"/>
    <x v="3"/>
    <x v="128"/>
    <x v="769"/>
    <x v="327"/>
    <x v="0"/>
    <x v="1"/>
    <x v="0"/>
    <x v="1"/>
    <x v="0"/>
    <x v="1"/>
    <x v="0"/>
    <x v="8"/>
    <x v="3"/>
    <x v="769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27"/>
  </r>
  <r>
    <x v="1"/>
    <x v="1112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113"/>
    <x v="18"/>
    <x v="0"/>
    <x v="0"/>
    <x v="0"/>
    <x v="0"/>
    <x v="0"/>
    <x v="0"/>
    <x v="10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14"/>
    <x v="18"/>
    <x v="0"/>
    <x v="0"/>
    <x v="0"/>
    <x v="0"/>
    <x v="0"/>
    <x v="0"/>
    <x v="3"/>
    <x v="129"/>
    <x v="770"/>
    <x v="328"/>
    <x v="0"/>
    <x v="1"/>
    <x v="0"/>
    <x v="1"/>
    <x v="0"/>
    <x v="1"/>
    <x v="0"/>
    <x v="8"/>
    <x v="3"/>
    <x v="770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8"/>
  </r>
  <r>
    <x v="1"/>
    <x v="1115"/>
    <x v="18"/>
    <x v="0"/>
    <x v="0"/>
    <x v="0"/>
    <x v="0"/>
    <x v="0"/>
    <x v="0"/>
    <x v="3"/>
    <x v="129"/>
    <x v="771"/>
    <x v="329"/>
    <x v="0"/>
    <x v="1"/>
    <x v="0"/>
    <x v="1"/>
    <x v="0"/>
    <x v="1"/>
    <x v="0"/>
    <x v="8"/>
    <x v="3"/>
    <x v="771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9"/>
  </r>
  <r>
    <x v="1"/>
    <x v="1116"/>
    <x v="18"/>
    <x v="0"/>
    <x v="0"/>
    <x v="0"/>
    <x v="0"/>
    <x v="0"/>
    <x v="0"/>
    <x v="3"/>
    <x v="129"/>
    <x v="772"/>
    <x v="330"/>
    <x v="0"/>
    <x v="1"/>
    <x v="0"/>
    <x v="1"/>
    <x v="0"/>
    <x v="1"/>
    <x v="0"/>
    <x v="8"/>
    <x v="3"/>
    <x v="772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30"/>
  </r>
  <r>
    <x v="1"/>
    <x v="1117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118"/>
    <x v="18"/>
    <x v="0"/>
    <x v="0"/>
    <x v="0"/>
    <x v="0"/>
    <x v="0"/>
    <x v="0"/>
    <x v="10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19"/>
    <x v="18"/>
    <x v="0"/>
    <x v="0"/>
    <x v="0"/>
    <x v="0"/>
    <x v="0"/>
    <x v="0"/>
    <x v="3"/>
    <x v="129"/>
    <x v="773"/>
    <x v="328"/>
    <x v="0"/>
    <x v="1"/>
    <x v="0"/>
    <x v="1"/>
    <x v="0"/>
    <x v="1"/>
    <x v="0"/>
    <x v="8"/>
    <x v="3"/>
    <x v="773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28"/>
  </r>
  <r>
    <x v="1"/>
    <x v="1120"/>
    <x v="18"/>
    <x v="0"/>
    <x v="0"/>
    <x v="0"/>
    <x v="0"/>
    <x v="0"/>
    <x v="0"/>
    <x v="3"/>
    <x v="129"/>
    <x v="774"/>
    <x v="329"/>
    <x v="0"/>
    <x v="1"/>
    <x v="0"/>
    <x v="1"/>
    <x v="0"/>
    <x v="1"/>
    <x v="0"/>
    <x v="8"/>
    <x v="3"/>
    <x v="774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29"/>
  </r>
  <r>
    <x v="1"/>
    <x v="1121"/>
    <x v="18"/>
    <x v="0"/>
    <x v="0"/>
    <x v="0"/>
    <x v="0"/>
    <x v="0"/>
    <x v="0"/>
    <x v="3"/>
    <x v="129"/>
    <x v="775"/>
    <x v="330"/>
    <x v="0"/>
    <x v="1"/>
    <x v="0"/>
    <x v="1"/>
    <x v="0"/>
    <x v="1"/>
    <x v="0"/>
    <x v="8"/>
    <x v="3"/>
    <x v="775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30"/>
  </r>
  <r>
    <x v="1"/>
    <x v="1122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123"/>
    <x v="18"/>
    <x v="0"/>
    <x v="0"/>
    <x v="0"/>
    <x v="0"/>
    <x v="0"/>
    <x v="0"/>
    <x v="10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24"/>
    <x v="18"/>
    <x v="0"/>
    <x v="0"/>
    <x v="0"/>
    <x v="0"/>
    <x v="0"/>
    <x v="0"/>
    <x v="3"/>
    <x v="130"/>
    <x v="776"/>
    <x v="331"/>
    <x v="0"/>
    <x v="1"/>
    <x v="0"/>
    <x v="1"/>
    <x v="0"/>
    <x v="1"/>
    <x v="0"/>
    <x v="8"/>
    <x v="3"/>
    <x v="776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31"/>
  </r>
  <r>
    <x v="1"/>
    <x v="1125"/>
    <x v="18"/>
    <x v="0"/>
    <x v="0"/>
    <x v="0"/>
    <x v="0"/>
    <x v="0"/>
    <x v="0"/>
    <x v="3"/>
    <x v="130"/>
    <x v="777"/>
    <x v="332"/>
    <x v="0"/>
    <x v="1"/>
    <x v="0"/>
    <x v="1"/>
    <x v="0"/>
    <x v="1"/>
    <x v="0"/>
    <x v="8"/>
    <x v="3"/>
    <x v="777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32"/>
  </r>
  <r>
    <x v="1"/>
    <x v="1126"/>
    <x v="18"/>
    <x v="0"/>
    <x v="0"/>
    <x v="0"/>
    <x v="0"/>
    <x v="0"/>
    <x v="0"/>
    <x v="3"/>
    <x v="130"/>
    <x v="778"/>
    <x v="333"/>
    <x v="0"/>
    <x v="1"/>
    <x v="0"/>
    <x v="1"/>
    <x v="0"/>
    <x v="1"/>
    <x v="0"/>
    <x v="8"/>
    <x v="3"/>
    <x v="778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33"/>
  </r>
  <r>
    <x v="1"/>
    <x v="1127"/>
    <x v="18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128"/>
    <x v="18"/>
    <x v="0"/>
    <x v="0"/>
    <x v="0"/>
    <x v="0"/>
    <x v="0"/>
    <x v="0"/>
    <x v="1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29"/>
    <x v="18"/>
    <x v="0"/>
    <x v="0"/>
    <x v="0"/>
    <x v="0"/>
    <x v="0"/>
    <x v="0"/>
    <x v="3"/>
    <x v="131"/>
    <x v="779"/>
    <x v="331"/>
    <x v="0"/>
    <x v="1"/>
    <x v="0"/>
    <x v="1"/>
    <x v="0"/>
    <x v="1"/>
    <x v="0"/>
    <x v="8"/>
    <x v="3"/>
    <x v="779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31"/>
  </r>
  <r>
    <x v="1"/>
    <x v="1130"/>
    <x v="18"/>
    <x v="0"/>
    <x v="0"/>
    <x v="0"/>
    <x v="0"/>
    <x v="0"/>
    <x v="0"/>
    <x v="3"/>
    <x v="131"/>
    <x v="780"/>
    <x v="332"/>
    <x v="0"/>
    <x v="1"/>
    <x v="0"/>
    <x v="1"/>
    <x v="0"/>
    <x v="1"/>
    <x v="0"/>
    <x v="8"/>
    <x v="3"/>
    <x v="780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332"/>
  </r>
  <r>
    <x v="1"/>
    <x v="1131"/>
    <x v="18"/>
    <x v="0"/>
    <x v="0"/>
    <x v="0"/>
    <x v="0"/>
    <x v="0"/>
    <x v="0"/>
    <x v="3"/>
    <x v="131"/>
    <x v="781"/>
    <x v="333"/>
    <x v="0"/>
    <x v="1"/>
    <x v="0"/>
    <x v="1"/>
    <x v="0"/>
    <x v="1"/>
    <x v="0"/>
    <x v="8"/>
    <x v="3"/>
    <x v="781"/>
    <x v="0"/>
    <x v="0"/>
    <x v="45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333"/>
  </r>
  <r>
    <x v="1"/>
    <x v="1132"/>
    <x v="19"/>
    <x v="0"/>
    <x v="0"/>
    <x v="0"/>
    <x v="0"/>
    <x v="0"/>
    <x v="0"/>
    <x v="106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133"/>
    <x v="20"/>
    <x v="0"/>
    <x v="1"/>
    <x v="0"/>
    <x v="0"/>
    <x v="0"/>
    <x v="9"/>
    <x v="107"/>
    <x v="132"/>
    <x v="782"/>
    <x v="334"/>
    <x v="0"/>
    <x v="1"/>
    <x v="0"/>
    <x v="0"/>
    <x v="0"/>
    <x v="5"/>
    <x v="0"/>
    <x v="4"/>
    <x v="0"/>
    <x v="782"/>
    <x v="0"/>
    <x v="0"/>
    <x v="33"/>
    <x v="1"/>
    <x v="9"/>
    <x v="1"/>
    <x v="22"/>
    <x v="22"/>
    <x v="27"/>
    <x v="438"/>
    <x v="28"/>
    <x v="23"/>
    <x v="6"/>
    <x v="1"/>
    <x v="1"/>
    <x v="1"/>
    <m/>
    <m/>
    <x v="1"/>
    <x v="1"/>
    <x v="1"/>
    <x v="1"/>
    <x v="334"/>
  </r>
  <r>
    <x v="1"/>
    <x v="1134"/>
    <x v="20"/>
    <x v="0"/>
    <x v="1"/>
    <x v="0"/>
    <x v="0"/>
    <x v="0"/>
    <x v="0"/>
    <x v="3"/>
    <x v="132"/>
    <x v="783"/>
    <x v="334"/>
    <x v="0"/>
    <x v="1"/>
    <x v="0"/>
    <x v="0"/>
    <x v="0"/>
    <x v="5"/>
    <x v="0"/>
    <x v="0"/>
    <x v="0"/>
    <x v="783"/>
    <x v="0"/>
    <x v="0"/>
    <x v="33"/>
    <x v="1"/>
    <x v="9"/>
    <x v="1"/>
    <x v="22"/>
    <x v="22"/>
    <x v="27"/>
    <x v="439"/>
    <x v="28"/>
    <x v="23"/>
    <x v="6"/>
    <x v="1"/>
    <x v="1"/>
    <x v="1"/>
    <m/>
    <m/>
    <x v="1"/>
    <x v="1"/>
    <x v="1"/>
    <x v="1"/>
    <x v="334"/>
  </r>
  <r>
    <x v="1"/>
    <x v="1135"/>
    <x v="20"/>
    <x v="0"/>
    <x v="1"/>
    <x v="0"/>
    <x v="0"/>
    <x v="0"/>
    <x v="0"/>
    <x v="3"/>
    <x v="132"/>
    <x v="784"/>
    <x v="334"/>
    <x v="0"/>
    <x v="1"/>
    <x v="0"/>
    <x v="0"/>
    <x v="0"/>
    <x v="1"/>
    <x v="0"/>
    <x v="35"/>
    <x v="0"/>
    <x v="784"/>
    <x v="0"/>
    <x v="0"/>
    <x v="33"/>
    <x v="1"/>
    <x v="9"/>
    <x v="1"/>
    <x v="22"/>
    <x v="22"/>
    <x v="27"/>
    <x v="440"/>
    <x v="28"/>
    <x v="23"/>
    <x v="6"/>
    <x v="1"/>
    <x v="1"/>
    <x v="1"/>
    <m/>
    <m/>
    <x v="1"/>
    <x v="1"/>
    <x v="1"/>
    <x v="1"/>
    <x v="334"/>
  </r>
  <r>
    <x v="1"/>
    <x v="1136"/>
    <x v="20"/>
    <x v="0"/>
    <x v="1"/>
    <x v="0"/>
    <x v="0"/>
    <x v="0"/>
    <x v="9"/>
    <x v="3"/>
    <x v="132"/>
    <x v="785"/>
    <x v="334"/>
    <x v="0"/>
    <x v="1"/>
    <x v="0"/>
    <x v="0"/>
    <x v="0"/>
    <x v="1"/>
    <x v="0"/>
    <x v="36"/>
    <x v="0"/>
    <x v="785"/>
    <x v="0"/>
    <x v="0"/>
    <x v="16"/>
    <x v="1"/>
    <x v="9"/>
    <x v="1"/>
    <x v="22"/>
    <x v="22"/>
    <x v="27"/>
    <x v="441"/>
    <x v="28"/>
    <x v="23"/>
    <x v="6"/>
    <x v="1"/>
    <x v="1"/>
    <x v="1"/>
    <m/>
    <m/>
    <x v="1"/>
    <x v="1"/>
    <x v="1"/>
    <x v="1"/>
    <x v="334"/>
  </r>
  <r>
    <x v="1"/>
    <x v="1137"/>
    <x v="20"/>
    <x v="0"/>
    <x v="0"/>
    <x v="0"/>
    <x v="0"/>
    <x v="0"/>
    <x v="0"/>
    <x v="3"/>
    <x v="132"/>
    <x v="786"/>
    <x v="335"/>
    <x v="0"/>
    <x v="1"/>
    <x v="0"/>
    <x v="1"/>
    <x v="4"/>
    <x v="1"/>
    <x v="0"/>
    <x v="11"/>
    <x v="2"/>
    <x v="786"/>
    <x v="0"/>
    <x v="0"/>
    <x v="46"/>
    <x v="1"/>
    <x v="9"/>
    <x v="1"/>
    <x v="22"/>
    <x v="22"/>
    <x v="27"/>
    <x v="442"/>
    <x v="28"/>
    <x v="23"/>
    <x v="6"/>
    <x v="1"/>
    <x v="1"/>
    <x v="1"/>
    <m/>
    <m/>
    <x v="1"/>
    <x v="1"/>
    <x v="1"/>
    <x v="1"/>
    <x v="335"/>
  </r>
  <r>
    <x v="1"/>
    <x v="1138"/>
    <x v="20"/>
    <x v="0"/>
    <x v="0"/>
    <x v="0"/>
    <x v="0"/>
    <x v="0"/>
    <x v="0"/>
    <x v="3"/>
    <x v="132"/>
    <x v="787"/>
    <x v="335"/>
    <x v="0"/>
    <x v="1"/>
    <x v="0"/>
    <x v="1"/>
    <x v="4"/>
    <x v="1"/>
    <x v="0"/>
    <x v="11"/>
    <x v="2"/>
    <x v="787"/>
    <x v="0"/>
    <x v="0"/>
    <x v="46"/>
    <x v="1"/>
    <x v="9"/>
    <x v="1"/>
    <x v="22"/>
    <x v="22"/>
    <x v="27"/>
    <x v="443"/>
    <x v="28"/>
    <x v="23"/>
    <x v="6"/>
    <x v="1"/>
    <x v="1"/>
    <x v="1"/>
    <m/>
    <m/>
    <x v="1"/>
    <x v="1"/>
    <x v="1"/>
    <x v="1"/>
    <x v="335"/>
  </r>
  <r>
    <x v="1"/>
    <x v="1139"/>
    <x v="20"/>
    <x v="0"/>
    <x v="0"/>
    <x v="0"/>
    <x v="0"/>
    <x v="0"/>
    <x v="10"/>
    <x v="3"/>
    <x v="132"/>
    <x v="788"/>
    <x v="335"/>
    <x v="0"/>
    <x v="1"/>
    <x v="0"/>
    <x v="1"/>
    <x v="4"/>
    <x v="1"/>
    <x v="4"/>
    <x v="37"/>
    <x v="2"/>
    <x v="788"/>
    <x v="0"/>
    <x v="0"/>
    <x v="46"/>
    <x v="1"/>
    <x v="9"/>
    <x v="1"/>
    <x v="22"/>
    <x v="22"/>
    <x v="27"/>
    <x v="444"/>
    <x v="28"/>
    <x v="23"/>
    <x v="6"/>
    <x v="1"/>
    <x v="1"/>
    <x v="1"/>
    <m/>
    <m/>
    <x v="1"/>
    <x v="1"/>
    <x v="1"/>
    <x v="1"/>
    <x v="335"/>
  </r>
  <r>
    <x v="1"/>
    <x v="1140"/>
    <x v="20"/>
    <x v="0"/>
    <x v="1"/>
    <x v="0"/>
    <x v="0"/>
    <x v="0"/>
    <x v="0"/>
    <x v="3"/>
    <x v="133"/>
    <x v="789"/>
    <x v="336"/>
    <x v="0"/>
    <x v="1"/>
    <x v="0"/>
    <x v="0"/>
    <x v="0"/>
    <x v="6"/>
    <x v="0"/>
    <x v="20"/>
    <x v="3"/>
    <x v="789"/>
    <x v="0"/>
    <x v="0"/>
    <x v="47"/>
    <x v="1"/>
    <x v="10"/>
    <x v="1"/>
    <x v="22"/>
    <x v="30"/>
    <x v="3"/>
    <x v="445"/>
    <x v="29"/>
    <x v="23"/>
    <x v="20"/>
    <x v="1"/>
    <x v="5"/>
    <x v="1"/>
    <m/>
    <m/>
    <x v="1"/>
    <x v="1"/>
    <x v="1"/>
    <x v="1"/>
    <x v="336"/>
  </r>
  <r>
    <x v="1"/>
    <x v="1141"/>
    <x v="20"/>
    <x v="0"/>
    <x v="0"/>
    <x v="0"/>
    <x v="0"/>
    <x v="0"/>
    <x v="0"/>
    <x v="108"/>
    <x v="134"/>
    <x v="790"/>
    <x v="337"/>
    <x v="12"/>
    <x v="0"/>
    <x v="0"/>
    <x v="0"/>
    <x v="0"/>
    <x v="0"/>
    <x v="0"/>
    <x v="0"/>
    <x v="0"/>
    <x v="790"/>
    <x v="11"/>
    <x v="1"/>
    <x v="48"/>
    <x v="1"/>
    <x v="1"/>
    <x v="1"/>
    <x v="4"/>
    <x v="31"/>
    <x v="28"/>
    <x v="446"/>
    <x v="30"/>
    <x v="24"/>
    <x v="20"/>
    <x v="1"/>
    <x v="6"/>
    <x v="1"/>
    <m/>
    <m/>
    <x v="1"/>
    <x v="5"/>
    <x v="1"/>
    <x v="1"/>
    <x v="337"/>
  </r>
  <r>
    <x v="1"/>
    <x v="1142"/>
    <x v="20"/>
    <x v="0"/>
    <x v="0"/>
    <x v="0"/>
    <x v="0"/>
    <x v="0"/>
    <x v="0"/>
    <x v="3"/>
    <x v="134"/>
    <x v="791"/>
    <x v="337"/>
    <x v="12"/>
    <x v="0"/>
    <x v="0"/>
    <x v="0"/>
    <x v="0"/>
    <x v="0"/>
    <x v="0"/>
    <x v="0"/>
    <x v="0"/>
    <x v="791"/>
    <x v="11"/>
    <x v="1"/>
    <x v="37"/>
    <x v="1"/>
    <x v="1"/>
    <x v="1"/>
    <x v="4"/>
    <x v="31"/>
    <x v="28"/>
    <x v="447"/>
    <x v="30"/>
    <x v="24"/>
    <x v="20"/>
    <x v="1"/>
    <x v="6"/>
    <x v="1"/>
    <m/>
    <m/>
    <x v="1"/>
    <x v="5"/>
    <x v="1"/>
    <x v="1"/>
    <x v="337"/>
  </r>
  <r>
    <x v="1"/>
    <x v="1143"/>
    <x v="20"/>
    <x v="0"/>
    <x v="0"/>
    <x v="0"/>
    <x v="0"/>
    <x v="0"/>
    <x v="0"/>
    <x v="3"/>
    <x v="134"/>
    <x v="792"/>
    <x v="337"/>
    <x v="12"/>
    <x v="0"/>
    <x v="0"/>
    <x v="0"/>
    <x v="0"/>
    <x v="0"/>
    <x v="0"/>
    <x v="0"/>
    <x v="0"/>
    <x v="792"/>
    <x v="11"/>
    <x v="1"/>
    <x v="48"/>
    <x v="1"/>
    <x v="1"/>
    <x v="1"/>
    <x v="4"/>
    <x v="31"/>
    <x v="28"/>
    <x v="448"/>
    <x v="30"/>
    <x v="24"/>
    <x v="20"/>
    <x v="1"/>
    <x v="6"/>
    <x v="1"/>
    <m/>
    <m/>
    <x v="1"/>
    <x v="5"/>
    <x v="1"/>
    <x v="1"/>
    <x v="337"/>
  </r>
  <r>
    <x v="1"/>
    <x v="1144"/>
    <x v="20"/>
    <x v="0"/>
    <x v="1"/>
    <x v="1"/>
    <x v="1"/>
    <x v="0"/>
    <x v="0"/>
    <x v="3"/>
    <x v="134"/>
    <x v="793"/>
    <x v="337"/>
    <x v="0"/>
    <x v="2"/>
    <x v="0"/>
    <x v="0"/>
    <x v="0"/>
    <x v="0"/>
    <x v="0"/>
    <x v="0"/>
    <x v="0"/>
    <x v="793"/>
    <x v="11"/>
    <x v="1"/>
    <x v="49"/>
    <x v="1"/>
    <x v="1"/>
    <x v="1"/>
    <x v="4"/>
    <x v="31"/>
    <x v="28"/>
    <x v="449"/>
    <x v="30"/>
    <x v="24"/>
    <x v="20"/>
    <x v="1"/>
    <x v="6"/>
    <x v="1"/>
    <m/>
    <m/>
    <x v="1"/>
    <x v="5"/>
    <x v="1"/>
    <x v="1"/>
    <x v="337"/>
  </r>
  <r>
    <x v="1"/>
    <x v="1145"/>
    <x v="20"/>
    <x v="0"/>
    <x v="0"/>
    <x v="0"/>
    <x v="0"/>
    <x v="0"/>
    <x v="0"/>
    <x v="3"/>
    <x v="134"/>
    <x v="794"/>
    <x v="337"/>
    <x v="12"/>
    <x v="0"/>
    <x v="0"/>
    <x v="0"/>
    <x v="0"/>
    <x v="0"/>
    <x v="0"/>
    <x v="0"/>
    <x v="0"/>
    <x v="794"/>
    <x v="11"/>
    <x v="1"/>
    <x v="48"/>
    <x v="1"/>
    <x v="1"/>
    <x v="1"/>
    <x v="4"/>
    <x v="31"/>
    <x v="28"/>
    <x v="450"/>
    <x v="30"/>
    <x v="24"/>
    <x v="20"/>
    <x v="1"/>
    <x v="6"/>
    <x v="1"/>
    <m/>
    <m/>
    <x v="1"/>
    <x v="5"/>
    <x v="1"/>
    <x v="1"/>
    <x v="337"/>
  </r>
  <r>
    <x v="1"/>
    <x v="1146"/>
    <x v="20"/>
    <x v="0"/>
    <x v="0"/>
    <x v="0"/>
    <x v="0"/>
    <x v="0"/>
    <x v="0"/>
    <x v="3"/>
    <x v="134"/>
    <x v="795"/>
    <x v="337"/>
    <x v="12"/>
    <x v="0"/>
    <x v="0"/>
    <x v="0"/>
    <x v="0"/>
    <x v="0"/>
    <x v="0"/>
    <x v="0"/>
    <x v="0"/>
    <x v="795"/>
    <x v="0"/>
    <x v="0"/>
    <x v="50"/>
    <x v="1"/>
    <x v="1"/>
    <x v="1"/>
    <x v="4"/>
    <x v="31"/>
    <x v="28"/>
    <x v="451"/>
    <x v="30"/>
    <x v="24"/>
    <x v="20"/>
    <x v="1"/>
    <x v="6"/>
    <x v="1"/>
    <m/>
    <m/>
    <x v="1"/>
    <x v="5"/>
    <x v="1"/>
    <x v="1"/>
    <x v="337"/>
  </r>
  <r>
    <x v="1"/>
    <x v="1147"/>
    <x v="20"/>
    <x v="0"/>
    <x v="0"/>
    <x v="0"/>
    <x v="0"/>
    <x v="0"/>
    <x v="0"/>
    <x v="3"/>
    <x v="134"/>
    <x v="796"/>
    <x v="338"/>
    <x v="12"/>
    <x v="1"/>
    <x v="0"/>
    <x v="1"/>
    <x v="3"/>
    <x v="6"/>
    <x v="0"/>
    <x v="38"/>
    <x v="2"/>
    <x v="796"/>
    <x v="0"/>
    <x v="0"/>
    <x v="51"/>
    <x v="1"/>
    <x v="11"/>
    <x v="1"/>
    <x v="4"/>
    <x v="31"/>
    <x v="28"/>
    <x v="452"/>
    <x v="30"/>
    <x v="24"/>
    <x v="20"/>
    <x v="1"/>
    <x v="6"/>
    <x v="1"/>
    <m/>
    <m/>
    <x v="1"/>
    <x v="5"/>
    <x v="1"/>
    <x v="1"/>
    <x v="338"/>
  </r>
  <r>
    <x v="1"/>
    <x v="1148"/>
    <x v="20"/>
    <x v="0"/>
    <x v="0"/>
    <x v="0"/>
    <x v="0"/>
    <x v="0"/>
    <x v="0"/>
    <x v="3"/>
    <x v="134"/>
    <x v="797"/>
    <x v="337"/>
    <x v="12"/>
    <x v="0"/>
    <x v="0"/>
    <x v="0"/>
    <x v="0"/>
    <x v="0"/>
    <x v="0"/>
    <x v="0"/>
    <x v="0"/>
    <x v="797"/>
    <x v="0"/>
    <x v="0"/>
    <x v="46"/>
    <x v="1"/>
    <x v="1"/>
    <x v="1"/>
    <x v="4"/>
    <x v="31"/>
    <x v="28"/>
    <x v="453"/>
    <x v="30"/>
    <x v="24"/>
    <x v="20"/>
    <x v="1"/>
    <x v="6"/>
    <x v="1"/>
    <m/>
    <m/>
    <x v="1"/>
    <x v="5"/>
    <x v="1"/>
    <x v="1"/>
    <x v="337"/>
  </r>
  <r>
    <x v="1"/>
    <x v="1149"/>
    <x v="20"/>
    <x v="0"/>
    <x v="0"/>
    <x v="0"/>
    <x v="0"/>
    <x v="0"/>
    <x v="0"/>
    <x v="3"/>
    <x v="134"/>
    <x v="798"/>
    <x v="337"/>
    <x v="12"/>
    <x v="0"/>
    <x v="0"/>
    <x v="0"/>
    <x v="0"/>
    <x v="0"/>
    <x v="0"/>
    <x v="0"/>
    <x v="0"/>
    <x v="798"/>
    <x v="0"/>
    <x v="0"/>
    <x v="46"/>
    <x v="1"/>
    <x v="1"/>
    <x v="1"/>
    <x v="4"/>
    <x v="31"/>
    <x v="28"/>
    <x v="454"/>
    <x v="30"/>
    <x v="24"/>
    <x v="20"/>
    <x v="1"/>
    <x v="6"/>
    <x v="1"/>
    <m/>
    <m/>
    <x v="1"/>
    <x v="5"/>
    <x v="1"/>
    <x v="1"/>
    <x v="337"/>
  </r>
  <r>
    <x v="1"/>
    <x v="1150"/>
    <x v="20"/>
    <x v="0"/>
    <x v="2"/>
    <x v="2"/>
    <x v="2"/>
    <x v="0"/>
    <x v="0"/>
    <x v="3"/>
    <x v="134"/>
    <x v="799"/>
    <x v="337"/>
    <x v="0"/>
    <x v="1"/>
    <x v="0"/>
    <x v="0"/>
    <x v="0"/>
    <x v="0"/>
    <x v="0"/>
    <x v="0"/>
    <x v="0"/>
    <x v="799"/>
    <x v="0"/>
    <x v="0"/>
    <x v="16"/>
    <x v="1"/>
    <x v="3"/>
    <x v="1"/>
    <x v="4"/>
    <x v="4"/>
    <x v="4"/>
    <x v="13"/>
    <x v="4"/>
    <x v="4"/>
    <x v="4"/>
    <x v="1"/>
    <x v="4"/>
    <x v="3"/>
    <m/>
    <m/>
    <x v="1"/>
    <x v="3"/>
    <x v="1"/>
    <x v="3"/>
    <x v="337"/>
  </r>
  <r>
    <x v="1"/>
    <x v="1151"/>
    <x v="20"/>
    <x v="0"/>
    <x v="2"/>
    <x v="2"/>
    <x v="2"/>
    <x v="0"/>
    <x v="0"/>
    <x v="3"/>
    <x v="134"/>
    <x v="800"/>
    <x v="339"/>
    <x v="0"/>
    <x v="1"/>
    <x v="0"/>
    <x v="0"/>
    <x v="0"/>
    <x v="0"/>
    <x v="0"/>
    <x v="0"/>
    <x v="0"/>
    <x v="800"/>
    <x v="0"/>
    <x v="0"/>
    <x v="16"/>
    <x v="1"/>
    <x v="3"/>
    <x v="1"/>
    <x v="4"/>
    <x v="4"/>
    <x v="4"/>
    <x v="13"/>
    <x v="4"/>
    <x v="4"/>
    <x v="4"/>
    <x v="1"/>
    <x v="4"/>
    <x v="3"/>
    <m/>
    <m/>
    <x v="1"/>
    <x v="3"/>
    <x v="1"/>
    <x v="3"/>
    <x v="339"/>
  </r>
  <r>
    <x v="1"/>
    <x v="1152"/>
    <x v="20"/>
    <x v="0"/>
    <x v="0"/>
    <x v="0"/>
    <x v="0"/>
    <x v="0"/>
    <x v="0"/>
    <x v="109"/>
    <x v="135"/>
    <x v="801"/>
    <x v="340"/>
    <x v="12"/>
    <x v="0"/>
    <x v="0"/>
    <x v="0"/>
    <x v="0"/>
    <x v="0"/>
    <x v="0"/>
    <x v="5"/>
    <x v="3"/>
    <x v="801"/>
    <x v="0"/>
    <x v="0"/>
    <x v="52"/>
    <x v="1"/>
    <x v="1"/>
    <x v="1"/>
    <x v="4"/>
    <x v="32"/>
    <x v="29"/>
    <x v="455"/>
    <x v="31"/>
    <x v="24"/>
    <x v="20"/>
    <x v="1"/>
    <x v="6"/>
    <x v="6"/>
    <m/>
    <m/>
    <x v="1"/>
    <x v="5"/>
    <x v="1"/>
    <x v="1"/>
    <x v="340"/>
  </r>
  <r>
    <x v="1"/>
    <x v="1153"/>
    <x v="20"/>
    <x v="0"/>
    <x v="0"/>
    <x v="0"/>
    <x v="0"/>
    <x v="0"/>
    <x v="0"/>
    <x v="3"/>
    <x v="135"/>
    <x v="802"/>
    <x v="341"/>
    <x v="12"/>
    <x v="0"/>
    <x v="0"/>
    <x v="0"/>
    <x v="0"/>
    <x v="0"/>
    <x v="0"/>
    <x v="5"/>
    <x v="3"/>
    <x v="802"/>
    <x v="0"/>
    <x v="0"/>
    <x v="53"/>
    <x v="1"/>
    <x v="1"/>
    <x v="1"/>
    <x v="4"/>
    <x v="32"/>
    <x v="29"/>
    <x v="456"/>
    <x v="31"/>
    <x v="24"/>
    <x v="20"/>
    <x v="1"/>
    <x v="6"/>
    <x v="6"/>
    <m/>
    <m/>
    <x v="1"/>
    <x v="1"/>
    <x v="1"/>
    <x v="1"/>
    <x v="341"/>
  </r>
  <r>
    <x v="1"/>
    <x v="1154"/>
    <x v="20"/>
    <x v="0"/>
    <x v="0"/>
    <x v="0"/>
    <x v="0"/>
    <x v="0"/>
    <x v="0"/>
    <x v="3"/>
    <x v="135"/>
    <x v="803"/>
    <x v="340"/>
    <x v="12"/>
    <x v="0"/>
    <x v="0"/>
    <x v="0"/>
    <x v="0"/>
    <x v="0"/>
    <x v="0"/>
    <x v="5"/>
    <x v="3"/>
    <x v="803"/>
    <x v="0"/>
    <x v="0"/>
    <x v="54"/>
    <x v="1"/>
    <x v="1"/>
    <x v="1"/>
    <x v="4"/>
    <x v="32"/>
    <x v="29"/>
    <x v="457"/>
    <x v="31"/>
    <x v="24"/>
    <x v="20"/>
    <x v="1"/>
    <x v="6"/>
    <x v="6"/>
    <m/>
    <m/>
    <x v="1"/>
    <x v="1"/>
    <x v="1"/>
    <x v="1"/>
    <x v="340"/>
  </r>
  <r>
    <x v="1"/>
    <x v="1155"/>
    <x v="20"/>
    <x v="0"/>
    <x v="0"/>
    <x v="0"/>
    <x v="0"/>
    <x v="0"/>
    <x v="0"/>
    <x v="3"/>
    <x v="135"/>
    <x v="804"/>
    <x v="341"/>
    <x v="12"/>
    <x v="0"/>
    <x v="0"/>
    <x v="0"/>
    <x v="0"/>
    <x v="0"/>
    <x v="0"/>
    <x v="5"/>
    <x v="3"/>
    <x v="804"/>
    <x v="0"/>
    <x v="0"/>
    <x v="16"/>
    <x v="1"/>
    <x v="1"/>
    <x v="1"/>
    <x v="4"/>
    <x v="32"/>
    <x v="29"/>
    <x v="458"/>
    <x v="31"/>
    <x v="24"/>
    <x v="20"/>
    <x v="1"/>
    <x v="6"/>
    <x v="6"/>
    <m/>
    <m/>
    <x v="1"/>
    <x v="1"/>
    <x v="1"/>
    <x v="1"/>
    <x v="341"/>
  </r>
  <r>
    <x v="1"/>
    <x v="1156"/>
    <x v="20"/>
    <x v="0"/>
    <x v="0"/>
    <x v="0"/>
    <x v="0"/>
    <x v="0"/>
    <x v="0"/>
    <x v="3"/>
    <x v="135"/>
    <x v="805"/>
    <x v="342"/>
    <x v="12"/>
    <x v="0"/>
    <x v="0"/>
    <x v="0"/>
    <x v="0"/>
    <x v="0"/>
    <x v="0"/>
    <x v="5"/>
    <x v="3"/>
    <x v="805"/>
    <x v="0"/>
    <x v="0"/>
    <x v="16"/>
    <x v="1"/>
    <x v="1"/>
    <x v="1"/>
    <x v="4"/>
    <x v="32"/>
    <x v="29"/>
    <x v="459"/>
    <x v="31"/>
    <x v="24"/>
    <x v="20"/>
    <x v="1"/>
    <x v="6"/>
    <x v="6"/>
    <m/>
    <m/>
    <x v="1"/>
    <x v="5"/>
    <x v="1"/>
    <x v="1"/>
    <x v="342"/>
  </r>
  <r>
    <x v="1"/>
    <x v="1157"/>
    <x v="20"/>
    <x v="0"/>
    <x v="0"/>
    <x v="0"/>
    <x v="0"/>
    <x v="0"/>
    <x v="0"/>
    <x v="3"/>
    <x v="135"/>
    <x v="806"/>
    <x v="297"/>
    <x v="0"/>
    <x v="1"/>
    <x v="0"/>
    <x v="1"/>
    <x v="3"/>
    <x v="6"/>
    <x v="0"/>
    <x v="38"/>
    <x v="2"/>
    <x v="806"/>
    <x v="0"/>
    <x v="0"/>
    <x v="51"/>
    <x v="1"/>
    <x v="1"/>
    <x v="1"/>
    <x v="4"/>
    <x v="33"/>
    <x v="30"/>
    <x v="460"/>
    <x v="32"/>
    <x v="25"/>
    <x v="22"/>
    <x v="1"/>
    <x v="6"/>
    <x v="6"/>
    <m/>
    <m/>
    <x v="1"/>
    <x v="5"/>
    <x v="1"/>
    <x v="1"/>
    <x v="297"/>
  </r>
  <r>
    <x v="1"/>
    <x v="1158"/>
    <x v="20"/>
    <x v="1"/>
    <x v="0"/>
    <x v="0"/>
    <x v="0"/>
    <x v="0"/>
    <x v="0"/>
    <x v="110"/>
    <x v="136"/>
    <x v="807"/>
    <x v="343"/>
    <x v="2"/>
    <x v="0"/>
    <x v="0"/>
    <x v="8"/>
    <x v="4"/>
    <x v="6"/>
    <x v="0"/>
    <x v="20"/>
    <x v="3"/>
    <x v="807"/>
    <x v="0"/>
    <x v="0"/>
    <x v="10"/>
    <x v="1"/>
    <x v="1"/>
    <x v="1"/>
    <x v="4"/>
    <x v="24"/>
    <x v="31"/>
    <x v="461"/>
    <x v="31"/>
    <x v="24"/>
    <x v="20"/>
    <x v="1"/>
    <x v="6"/>
    <x v="1"/>
    <s v="n/a "/>
    <s v="n/a "/>
    <x v="3"/>
    <x v="5"/>
    <x v="1"/>
    <x v="1"/>
    <x v="343"/>
  </r>
  <r>
    <x v="1"/>
    <x v="1159"/>
    <x v="20"/>
    <x v="1"/>
    <x v="1"/>
    <x v="1"/>
    <x v="0"/>
    <x v="1"/>
    <x v="0"/>
    <x v="111"/>
    <x v="137"/>
    <x v="808"/>
    <x v="344"/>
    <x v="0"/>
    <x v="0"/>
    <x v="0"/>
    <x v="0"/>
    <x v="0"/>
    <x v="0"/>
    <x v="0"/>
    <x v="0"/>
    <x v="3"/>
    <x v="808"/>
    <x v="0"/>
    <x v="0"/>
    <x v="55"/>
    <x v="0"/>
    <x v="0"/>
    <x v="0"/>
    <x v="0"/>
    <x v="0"/>
    <x v="0"/>
    <x v="0"/>
    <x v="0"/>
    <x v="0"/>
    <x v="0"/>
    <x v="0"/>
    <x v="0"/>
    <x v="0"/>
    <m/>
    <m/>
    <x v="0"/>
    <x v="0"/>
    <x v="1"/>
    <x v="1"/>
    <x v="344"/>
  </r>
  <r>
    <x v="1"/>
    <x v="1160"/>
    <x v="20"/>
    <x v="0"/>
    <x v="0"/>
    <x v="1"/>
    <x v="0"/>
    <x v="0"/>
    <x v="11"/>
    <x v="3"/>
    <x v="137"/>
    <x v="809"/>
    <x v="344"/>
    <x v="0"/>
    <x v="1"/>
    <x v="0"/>
    <x v="8"/>
    <x v="4"/>
    <x v="0"/>
    <x v="0"/>
    <x v="39"/>
    <x v="0"/>
    <x v="809"/>
    <x v="0"/>
    <x v="0"/>
    <x v="19"/>
    <x v="1"/>
    <x v="1"/>
    <x v="1"/>
    <x v="4"/>
    <x v="34"/>
    <x v="32"/>
    <x v="462"/>
    <x v="31"/>
    <x v="24"/>
    <x v="20"/>
    <x v="1"/>
    <x v="6"/>
    <x v="7"/>
    <m/>
    <m/>
    <x v="3"/>
    <x v="1"/>
    <x v="1"/>
    <x v="1"/>
    <x v="344"/>
  </r>
  <r>
    <x v="1"/>
    <x v="1161"/>
    <x v="20"/>
    <x v="1"/>
    <x v="0"/>
    <x v="0"/>
    <x v="0"/>
    <x v="0"/>
    <x v="11"/>
    <x v="3"/>
    <x v="137"/>
    <x v="810"/>
    <x v="344"/>
    <x v="2"/>
    <x v="0"/>
    <x v="0"/>
    <x v="8"/>
    <x v="4"/>
    <x v="7"/>
    <x v="0"/>
    <x v="40"/>
    <x v="0"/>
    <x v="810"/>
    <x v="0"/>
    <x v="0"/>
    <x v="7"/>
    <x v="1"/>
    <x v="1"/>
    <x v="1"/>
    <x v="4"/>
    <x v="34"/>
    <x v="32"/>
    <x v="463"/>
    <x v="31"/>
    <x v="24"/>
    <x v="20"/>
    <x v="1"/>
    <x v="6"/>
    <x v="7"/>
    <s v="n/a "/>
    <s v="n/a "/>
    <x v="3"/>
    <x v="1"/>
    <x v="1"/>
    <x v="1"/>
    <x v="344"/>
  </r>
  <r>
    <x v="1"/>
    <x v="1162"/>
    <x v="20"/>
    <x v="1"/>
    <x v="0"/>
    <x v="0"/>
    <x v="0"/>
    <x v="0"/>
    <x v="11"/>
    <x v="3"/>
    <x v="137"/>
    <x v="811"/>
    <x v="345"/>
    <x v="0"/>
    <x v="0"/>
    <x v="0"/>
    <x v="8"/>
    <x v="4"/>
    <x v="4"/>
    <x v="0"/>
    <x v="41"/>
    <x v="0"/>
    <x v="811"/>
    <x v="0"/>
    <x v="0"/>
    <x v="7"/>
    <x v="1"/>
    <x v="1"/>
    <x v="1"/>
    <x v="4"/>
    <x v="34"/>
    <x v="32"/>
    <x v="464"/>
    <x v="31"/>
    <x v="24"/>
    <x v="20"/>
    <x v="1"/>
    <x v="6"/>
    <x v="7"/>
    <s v="n/a "/>
    <s v="n/a "/>
    <x v="3"/>
    <x v="1"/>
    <x v="1"/>
    <x v="1"/>
    <x v="345"/>
  </r>
  <r>
    <x v="1"/>
    <x v="1163"/>
    <x v="20"/>
    <x v="1"/>
    <x v="1"/>
    <x v="1"/>
    <x v="0"/>
    <x v="0"/>
    <x v="11"/>
    <x v="3"/>
    <x v="137"/>
    <x v="812"/>
    <x v="344"/>
    <x v="0"/>
    <x v="0"/>
    <x v="0"/>
    <x v="0"/>
    <x v="0"/>
    <x v="0"/>
    <x v="0"/>
    <x v="16"/>
    <x v="0"/>
    <x v="812"/>
    <x v="0"/>
    <x v="0"/>
    <x v="7"/>
    <x v="1"/>
    <x v="1"/>
    <x v="1"/>
    <x v="4"/>
    <x v="34"/>
    <x v="33"/>
    <x v="465"/>
    <x v="31"/>
    <x v="24"/>
    <x v="20"/>
    <x v="1"/>
    <x v="6"/>
    <x v="7"/>
    <m/>
    <m/>
    <x v="3"/>
    <x v="1"/>
    <x v="1"/>
    <x v="1"/>
    <x v="344"/>
  </r>
  <r>
    <x v="1"/>
    <x v="1164"/>
    <x v="20"/>
    <x v="0"/>
    <x v="0"/>
    <x v="0"/>
    <x v="0"/>
    <x v="0"/>
    <x v="0"/>
    <x v="3"/>
    <x v="137"/>
    <x v="813"/>
    <x v="346"/>
    <x v="0"/>
    <x v="1"/>
    <x v="0"/>
    <x v="8"/>
    <x v="4"/>
    <x v="6"/>
    <x v="0"/>
    <x v="20"/>
    <x v="3"/>
    <x v="813"/>
    <x v="0"/>
    <x v="0"/>
    <x v="10"/>
    <x v="1"/>
    <x v="1"/>
    <x v="1"/>
    <x v="4"/>
    <x v="24"/>
    <x v="31"/>
    <x v="466"/>
    <x v="31"/>
    <x v="24"/>
    <x v="20"/>
    <x v="1"/>
    <x v="6"/>
    <x v="1"/>
    <m/>
    <m/>
    <x v="3"/>
    <x v="5"/>
    <x v="1"/>
    <x v="1"/>
    <x v="346"/>
  </r>
  <r>
    <x v="1"/>
    <x v="1165"/>
    <x v="20"/>
    <x v="0"/>
    <x v="0"/>
    <x v="1"/>
    <x v="0"/>
    <x v="0"/>
    <x v="11"/>
    <x v="3"/>
    <x v="137"/>
    <x v="814"/>
    <x v="347"/>
    <x v="0"/>
    <x v="1"/>
    <x v="0"/>
    <x v="8"/>
    <x v="4"/>
    <x v="0"/>
    <x v="0"/>
    <x v="39"/>
    <x v="0"/>
    <x v="814"/>
    <x v="0"/>
    <x v="0"/>
    <x v="8"/>
    <x v="1"/>
    <x v="1"/>
    <x v="3"/>
    <x v="23"/>
    <x v="24"/>
    <x v="31"/>
    <x v="467"/>
    <x v="31"/>
    <x v="24"/>
    <x v="20"/>
    <x v="1"/>
    <x v="6"/>
    <x v="7"/>
    <m/>
    <m/>
    <x v="3"/>
    <x v="5"/>
    <x v="1"/>
    <x v="1"/>
    <x v="347"/>
  </r>
  <r>
    <x v="1"/>
    <x v="1166"/>
    <x v="20"/>
    <x v="1"/>
    <x v="0"/>
    <x v="0"/>
    <x v="0"/>
    <x v="0"/>
    <x v="11"/>
    <x v="3"/>
    <x v="137"/>
    <x v="815"/>
    <x v="347"/>
    <x v="2"/>
    <x v="0"/>
    <x v="0"/>
    <x v="8"/>
    <x v="4"/>
    <x v="7"/>
    <x v="0"/>
    <x v="41"/>
    <x v="0"/>
    <x v="815"/>
    <x v="0"/>
    <x v="0"/>
    <x v="8"/>
    <x v="1"/>
    <x v="1"/>
    <x v="3"/>
    <x v="23"/>
    <x v="24"/>
    <x v="31"/>
    <x v="468"/>
    <x v="31"/>
    <x v="24"/>
    <x v="20"/>
    <x v="1"/>
    <x v="6"/>
    <x v="7"/>
    <s v="n/a "/>
    <s v="n/a "/>
    <x v="3"/>
    <x v="5"/>
    <x v="1"/>
    <x v="1"/>
    <x v="347"/>
  </r>
  <r>
    <x v="1"/>
    <x v="1167"/>
    <x v="20"/>
    <x v="1"/>
    <x v="0"/>
    <x v="0"/>
    <x v="0"/>
    <x v="0"/>
    <x v="11"/>
    <x v="3"/>
    <x v="137"/>
    <x v="816"/>
    <x v="347"/>
    <x v="0"/>
    <x v="0"/>
    <x v="0"/>
    <x v="8"/>
    <x v="4"/>
    <x v="4"/>
    <x v="0"/>
    <x v="40"/>
    <x v="0"/>
    <x v="816"/>
    <x v="0"/>
    <x v="0"/>
    <x v="8"/>
    <x v="1"/>
    <x v="1"/>
    <x v="3"/>
    <x v="23"/>
    <x v="24"/>
    <x v="31"/>
    <x v="469"/>
    <x v="31"/>
    <x v="24"/>
    <x v="20"/>
    <x v="1"/>
    <x v="6"/>
    <x v="7"/>
    <s v="n/a "/>
    <s v="n/a "/>
    <x v="3"/>
    <x v="5"/>
    <x v="1"/>
    <x v="1"/>
    <x v="347"/>
  </r>
  <r>
    <x v="1"/>
    <x v="1168"/>
    <x v="20"/>
    <x v="1"/>
    <x v="1"/>
    <x v="1"/>
    <x v="0"/>
    <x v="0"/>
    <x v="0"/>
    <x v="3"/>
    <x v="137"/>
    <x v="817"/>
    <x v="347"/>
    <x v="0"/>
    <x v="0"/>
    <x v="0"/>
    <x v="0"/>
    <x v="0"/>
    <x v="0"/>
    <x v="0"/>
    <x v="16"/>
    <x v="0"/>
    <x v="817"/>
    <x v="0"/>
    <x v="0"/>
    <x v="8"/>
    <x v="1"/>
    <x v="1"/>
    <x v="3"/>
    <x v="23"/>
    <x v="24"/>
    <x v="31"/>
    <x v="470"/>
    <x v="31"/>
    <x v="24"/>
    <x v="20"/>
    <x v="1"/>
    <x v="6"/>
    <x v="7"/>
    <m/>
    <m/>
    <x v="3"/>
    <x v="5"/>
    <x v="1"/>
    <x v="1"/>
    <x v="347"/>
  </r>
  <r>
    <x v="1"/>
    <x v="1169"/>
    <x v="20"/>
    <x v="0"/>
    <x v="0"/>
    <x v="0"/>
    <x v="0"/>
    <x v="0"/>
    <x v="0"/>
    <x v="110"/>
    <x v="136"/>
    <x v="818"/>
    <x v="348"/>
    <x v="0"/>
    <x v="1"/>
    <x v="0"/>
    <x v="8"/>
    <x v="4"/>
    <x v="1"/>
    <x v="0"/>
    <x v="38"/>
    <x v="3"/>
    <x v="818"/>
    <x v="0"/>
    <x v="0"/>
    <x v="0"/>
    <x v="1"/>
    <x v="1"/>
    <x v="1"/>
    <x v="4"/>
    <x v="35"/>
    <x v="34"/>
    <x v="471"/>
    <x v="31"/>
    <x v="24"/>
    <x v="20"/>
    <x v="1"/>
    <x v="6"/>
    <x v="1"/>
    <m/>
    <m/>
    <x v="3"/>
    <x v="5"/>
    <x v="1"/>
    <x v="1"/>
    <x v="348"/>
  </r>
  <r>
    <x v="1"/>
    <x v="1170"/>
    <x v="20"/>
    <x v="0"/>
    <x v="0"/>
    <x v="1"/>
    <x v="1"/>
    <x v="0"/>
    <x v="0"/>
    <x v="3"/>
    <x v="136"/>
    <x v="819"/>
    <x v="348"/>
    <x v="0"/>
    <x v="1"/>
    <x v="0"/>
    <x v="8"/>
    <x v="4"/>
    <x v="0"/>
    <x v="0"/>
    <x v="0"/>
    <x v="0"/>
    <x v="819"/>
    <x v="0"/>
    <x v="0"/>
    <x v="56"/>
    <x v="1"/>
    <x v="1"/>
    <x v="1"/>
    <x v="4"/>
    <x v="34"/>
    <x v="32"/>
    <x v="472"/>
    <x v="31"/>
    <x v="24"/>
    <x v="20"/>
    <x v="1"/>
    <x v="6"/>
    <x v="1"/>
    <m/>
    <m/>
    <x v="3"/>
    <x v="6"/>
    <x v="1"/>
    <x v="1"/>
    <x v="348"/>
  </r>
  <r>
    <x v="1"/>
    <x v="1171"/>
    <x v="20"/>
    <x v="0"/>
    <x v="0"/>
    <x v="0"/>
    <x v="0"/>
    <x v="0"/>
    <x v="0"/>
    <x v="3"/>
    <x v="136"/>
    <x v="820"/>
    <x v="348"/>
    <x v="0"/>
    <x v="1"/>
    <x v="0"/>
    <x v="8"/>
    <x v="4"/>
    <x v="1"/>
    <x v="0"/>
    <x v="38"/>
    <x v="3"/>
    <x v="820"/>
    <x v="0"/>
    <x v="0"/>
    <x v="56"/>
    <x v="1"/>
    <x v="1"/>
    <x v="1"/>
    <x v="4"/>
    <x v="34"/>
    <x v="32"/>
    <x v="473"/>
    <x v="31"/>
    <x v="24"/>
    <x v="20"/>
    <x v="1"/>
    <x v="6"/>
    <x v="1"/>
    <m/>
    <m/>
    <x v="3"/>
    <x v="5"/>
    <x v="1"/>
    <x v="1"/>
    <x v="348"/>
  </r>
  <r>
    <x v="1"/>
    <x v="1172"/>
    <x v="20"/>
    <x v="0"/>
    <x v="0"/>
    <x v="0"/>
    <x v="0"/>
    <x v="0"/>
    <x v="12"/>
    <x v="3"/>
    <x v="136"/>
    <x v="821"/>
    <x v="349"/>
    <x v="0"/>
    <x v="1"/>
    <x v="0"/>
    <x v="8"/>
    <x v="4"/>
    <x v="6"/>
    <x v="0"/>
    <x v="42"/>
    <x v="3"/>
    <x v="821"/>
    <x v="0"/>
    <x v="0"/>
    <x v="17"/>
    <x v="1"/>
    <x v="1"/>
    <x v="1"/>
    <x v="4"/>
    <x v="34"/>
    <x v="32"/>
    <x v="474"/>
    <x v="31"/>
    <x v="24"/>
    <x v="20"/>
    <x v="1"/>
    <x v="6"/>
    <x v="1"/>
    <m/>
    <m/>
    <x v="3"/>
    <x v="5"/>
    <x v="1"/>
    <x v="1"/>
    <x v="349"/>
  </r>
  <r>
    <x v="1"/>
    <x v="1173"/>
    <x v="20"/>
    <x v="0"/>
    <x v="0"/>
    <x v="0"/>
    <x v="0"/>
    <x v="0"/>
    <x v="0"/>
    <x v="3"/>
    <x v="136"/>
    <x v="822"/>
    <x v="350"/>
    <x v="0"/>
    <x v="1"/>
    <x v="0"/>
    <x v="8"/>
    <x v="4"/>
    <x v="6"/>
    <x v="0"/>
    <x v="20"/>
    <x v="3"/>
    <x v="822"/>
    <x v="0"/>
    <x v="0"/>
    <x v="57"/>
    <x v="1"/>
    <x v="1"/>
    <x v="1"/>
    <x v="4"/>
    <x v="24"/>
    <x v="31"/>
    <x v="475"/>
    <x v="31"/>
    <x v="24"/>
    <x v="20"/>
    <x v="1"/>
    <x v="6"/>
    <x v="4"/>
    <m/>
    <m/>
    <x v="3"/>
    <x v="5"/>
    <x v="1"/>
    <x v="1"/>
    <x v="350"/>
  </r>
  <r>
    <x v="1"/>
    <x v="1174"/>
    <x v="20"/>
    <x v="0"/>
    <x v="0"/>
    <x v="0"/>
    <x v="0"/>
    <x v="0"/>
    <x v="0"/>
    <x v="3"/>
    <x v="136"/>
    <x v="823"/>
    <x v="351"/>
    <x v="0"/>
    <x v="1"/>
    <x v="0"/>
    <x v="8"/>
    <x v="4"/>
    <x v="1"/>
    <x v="0"/>
    <x v="38"/>
    <x v="3"/>
    <x v="823"/>
    <x v="0"/>
    <x v="0"/>
    <x v="23"/>
    <x v="1"/>
    <x v="1"/>
    <x v="1"/>
    <x v="4"/>
    <x v="24"/>
    <x v="31"/>
    <x v="476"/>
    <x v="31"/>
    <x v="24"/>
    <x v="20"/>
    <x v="1"/>
    <x v="6"/>
    <x v="1"/>
    <m/>
    <m/>
    <x v="3"/>
    <x v="5"/>
    <x v="1"/>
    <x v="1"/>
    <x v="351"/>
  </r>
  <r>
    <x v="1"/>
    <x v="1175"/>
    <x v="20"/>
    <x v="0"/>
    <x v="0"/>
    <x v="1"/>
    <x v="1"/>
    <x v="0"/>
    <x v="0"/>
    <x v="3"/>
    <x v="136"/>
    <x v="824"/>
    <x v="343"/>
    <x v="0"/>
    <x v="1"/>
    <x v="0"/>
    <x v="8"/>
    <x v="4"/>
    <x v="0"/>
    <x v="0"/>
    <x v="0"/>
    <x v="0"/>
    <x v="824"/>
    <x v="0"/>
    <x v="0"/>
    <x v="10"/>
    <x v="1"/>
    <x v="1"/>
    <x v="1"/>
    <x v="4"/>
    <x v="24"/>
    <x v="31"/>
    <x v="477"/>
    <x v="31"/>
    <x v="24"/>
    <x v="20"/>
    <x v="1"/>
    <x v="6"/>
    <x v="1"/>
    <m/>
    <m/>
    <x v="3"/>
    <x v="5"/>
    <x v="1"/>
    <x v="1"/>
    <x v="343"/>
  </r>
  <r>
    <x v="1"/>
    <x v="1176"/>
    <x v="20"/>
    <x v="1"/>
    <x v="0"/>
    <x v="0"/>
    <x v="0"/>
    <x v="0"/>
    <x v="0"/>
    <x v="112"/>
    <x v="138"/>
    <x v="825"/>
    <x v="352"/>
    <x v="2"/>
    <x v="0"/>
    <x v="0"/>
    <x v="8"/>
    <x v="4"/>
    <x v="7"/>
    <x v="0"/>
    <x v="38"/>
    <x v="3"/>
    <x v="825"/>
    <x v="0"/>
    <x v="0"/>
    <x v="0"/>
    <x v="1"/>
    <x v="1"/>
    <x v="1"/>
    <x v="4"/>
    <x v="22"/>
    <x v="33"/>
    <x v="478"/>
    <x v="31"/>
    <x v="24"/>
    <x v="20"/>
    <x v="1"/>
    <x v="6"/>
    <x v="4"/>
    <s v="n/a "/>
    <s v="n/a "/>
    <x v="3"/>
    <x v="1"/>
    <x v="1"/>
    <x v="1"/>
    <x v="352"/>
  </r>
  <r>
    <x v="1"/>
    <x v="1177"/>
    <x v="20"/>
    <x v="1"/>
    <x v="0"/>
    <x v="0"/>
    <x v="0"/>
    <x v="0"/>
    <x v="0"/>
    <x v="3"/>
    <x v="138"/>
    <x v="826"/>
    <x v="352"/>
    <x v="0"/>
    <x v="0"/>
    <x v="0"/>
    <x v="8"/>
    <x v="4"/>
    <x v="4"/>
    <x v="0"/>
    <x v="38"/>
    <x v="3"/>
    <x v="826"/>
    <x v="0"/>
    <x v="0"/>
    <x v="0"/>
    <x v="1"/>
    <x v="1"/>
    <x v="1"/>
    <x v="4"/>
    <x v="22"/>
    <x v="33"/>
    <x v="479"/>
    <x v="31"/>
    <x v="24"/>
    <x v="20"/>
    <x v="1"/>
    <x v="6"/>
    <x v="4"/>
    <s v="n/a "/>
    <s v="n/a "/>
    <x v="3"/>
    <x v="1"/>
    <x v="1"/>
    <x v="1"/>
    <x v="352"/>
  </r>
  <r>
    <x v="1"/>
    <x v="1178"/>
    <x v="20"/>
    <x v="1"/>
    <x v="0"/>
    <x v="0"/>
    <x v="0"/>
    <x v="0"/>
    <x v="0"/>
    <x v="3"/>
    <x v="138"/>
    <x v="827"/>
    <x v="353"/>
    <x v="2"/>
    <x v="0"/>
    <x v="0"/>
    <x v="8"/>
    <x v="4"/>
    <x v="3"/>
    <x v="0"/>
    <x v="38"/>
    <x v="3"/>
    <x v="827"/>
    <x v="0"/>
    <x v="0"/>
    <x v="0"/>
    <x v="1"/>
    <x v="1"/>
    <x v="1"/>
    <x v="4"/>
    <x v="22"/>
    <x v="33"/>
    <x v="480"/>
    <x v="31"/>
    <x v="24"/>
    <x v="20"/>
    <x v="1"/>
    <x v="6"/>
    <x v="4"/>
    <s v="n/a "/>
    <s v="n/a "/>
    <x v="3"/>
    <x v="1"/>
    <x v="1"/>
    <x v="1"/>
    <x v="353"/>
  </r>
  <r>
    <x v="1"/>
    <x v="1179"/>
    <x v="20"/>
    <x v="1"/>
    <x v="0"/>
    <x v="0"/>
    <x v="1"/>
    <x v="0"/>
    <x v="0"/>
    <x v="3"/>
    <x v="138"/>
    <x v="828"/>
    <x v="353"/>
    <x v="0"/>
    <x v="0"/>
    <x v="0"/>
    <x v="8"/>
    <x v="4"/>
    <x v="5"/>
    <x v="0"/>
    <x v="0"/>
    <x v="0"/>
    <x v="828"/>
    <x v="0"/>
    <x v="0"/>
    <x v="0"/>
    <x v="1"/>
    <x v="1"/>
    <x v="1"/>
    <x v="4"/>
    <x v="22"/>
    <x v="33"/>
    <x v="481"/>
    <x v="31"/>
    <x v="24"/>
    <x v="20"/>
    <x v="1"/>
    <x v="6"/>
    <x v="4"/>
    <s v="n/a "/>
    <s v="n/a "/>
    <x v="3"/>
    <x v="1"/>
    <x v="1"/>
    <x v="1"/>
    <x v="353"/>
  </r>
  <r>
    <x v="1"/>
    <x v="1180"/>
    <x v="20"/>
    <x v="1"/>
    <x v="0"/>
    <x v="0"/>
    <x v="0"/>
    <x v="0"/>
    <x v="0"/>
    <x v="3"/>
    <x v="138"/>
    <x v="829"/>
    <x v="353"/>
    <x v="2"/>
    <x v="0"/>
    <x v="0"/>
    <x v="8"/>
    <x v="4"/>
    <x v="1"/>
    <x v="0"/>
    <x v="38"/>
    <x v="3"/>
    <x v="829"/>
    <x v="0"/>
    <x v="0"/>
    <x v="0"/>
    <x v="1"/>
    <x v="1"/>
    <x v="1"/>
    <x v="4"/>
    <x v="24"/>
    <x v="31"/>
    <x v="482"/>
    <x v="31"/>
    <x v="24"/>
    <x v="20"/>
    <x v="1"/>
    <x v="6"/>
    <x v="4"/>
    <s v="n/a "/>
    <s v="n/a "/>
    <x v="3"/>
    <x v="5"/>
    <x v="1"/>
    <x v="1"/>
    <x v="353"/>
  </r>
  <r>
    <x v="1"/>
    <x v="1181"/>
    <x v="20"/>
    <x v="1"/>
    <x v="0"/>
    <x v="0"/>
    <x v="0"/>
    <x v="0"/>
    <x v="0"/>
    <x v="3"/>
    <x v="138"/>
    <x v="830"/>
    <x v="343"/>
    <x v="2"/>
    <x v="0"/>
    <x v="0"/>
    <x v="8"/>
    <x v="4"/>
    <x v="1"/>
    <x v="0"/>
    <x v="38"/>
    <x v="3"/>
    <x v="830"/>
    <x v="0"/>
    <x v="0"/>
    <x v="0"/>
    <x v="1"/>
    <x v="1"/>
    <x v="1"/>
    <x v="4"/>
    <x v="24"/>
    <x v="31"/>
    <x v="483"/>
    <x v="31"/>
    <x v="24"/>
    <x v="20"/>
    <x v="1"/>
    <x v="6"/>
    <x v="4"/>
    <s v="n/a "/>
    <s v="n/a "/>
    <x v="3"/>
    <x v="5"/>
    <x v="1"/>
    <x v="1"/>
    <x v="343"/>
  </r>
  <r>
    <x v="1"/>
    <x v="1182"/>
    <x v="20"/>
    <x v="1"/>
    <x v="0"/>
    <x v="0"/>
    <x v="0"/>
    <x v="0"/>
    <x v="0"/>
    <x v="3"/>
    <x v="138"/>
    <x v="831"/>
    <x v="353"/>
    <x v="2"/>
    <x v="0"/>
    <x v="0"/>
    <x v="8"/>
    <x v="4"/>
    <x v="1"/>
    <x v="0"/>
    <x v="38"/>
    <x v="3"/>
    <x v="831"/>
    <x v="0"/>
    <x v="0"/>
    <x v="0"/>
    <x v="1"/>
    <x v="1"/>
    <x v="1"/>
    <x v="4"/>
    <x v="24"/>
    <x v="31"/>
    <x v="484"/>
    <x v="31"/>
    <x v="24"/>
    <x v="20"/>
    <x v="1"/>
    <x v="6"/>
    <x v="4"/>
    <s v="n/a "/>
    <s v="n/a "/>
    <x v="3"/>
    <x v="5"/>
    <x v="1"/>
    <x v="1"/>
    <x v="353"/>
  </r>
  <r>
    <x v="1"/>
    <x v="1183"/>
    <x v="20"/>
    <x v="1"/>
    <x v="0"/>
    <x v="0"/>
    <x v="1"/>
    <x v="0"/>
    <x v="0"/>
    <x v="3"/>
    <x v="138"/>
    <x v="832"/>
    <x v="353"/>
    <x v="0"/>
    <x v="0"/>
    <x v="0"/>
    <x v="8"/>
    <x v="4"/>
    <x v="5"/>
    <x v="0"/>
    <x v="0"/>
    <x v="0"/>
    <x v="832"/>
    <x v="0"/>
    <x v="0"/>
    <x v="0"/>
    <x v="1"/>
    <x v="1"/>
    <x v="1"/>
    <x v="4"/>
    <x v="24"/>
    <x v="31"/>
    <x v="485"/>
    <x v="31"/>
    <x v="24"/>
    <x v="20"/>
    <x v="1"/>
    <x v="6"/>
    <x v="4"/>
    <s v="n/a "/>
    <s v="n/a "/>
    <x v="3"/>
    <x v="5"/>
    <x v="1"/>
    <x v="1"/>
    <x v="353"/>
  </r>
  <r>
    <x v="1"/>
    <x v="1184"/>
    <x v="20"/>
    <x v="1"/>
    <x v="0"/>
    <x v="0"/>
    <x v="0"/>
    <x v="0"/>
    <x v="0"/>
    <x v="3"/>
    <x v="138"/>
    <x v="833"/>
    <x v="354"/>
    <x v="2"/>
    <x v="0"/>
    <x v="0"/>
    <x v="8"/>
    <x v="4"/>
    <x v="1"/>
    <x v="0"/>
    <x v="38"/>
    <x v="3"/>
    <x v="833"/>
    <x v="0"/>
    <x v="0"/>
    <x v="23"/>
    <x v="1"/>
    <x v="1"/>
    <x v="1"/>
    <x v="4"/>
    <x v="34"/>
    <x v="32"/>
    <x v="486"/>
    <x v="31"/>
    <x v="24"/>
    <x v="20"/>
    <x v="1"/>
    <x v="6"/>
    <x v="4"/>
    <s v="n/a "/>
    <s v="n/a "/>
    <x v="3"/>
    <x v="1"/>
    <x v="1"/>
    <x v="1"/>
    <x v="354"/>
  </r>
  <r>
    <x v="1"/>
    <x v="1185"/>
    <x v="20"/>
    <x v="1"/>
    <x v="0"/>
    <x v="0"/>
    <x v="0"/>
    <x v="0"/>
    <x v="0"/>
    <x v="3"/>
    <x v="138"/>
    <x v="834"/>
    <x v="354"/>
    <x v="2"/>
    <x v="0"/>
    <x v="0"/>
    <x v="8"/>
    <x v="4"/>
    <x v="1"/>
    <x v="0"/>
    <x v="38"/>
    <x v="3"/>
    <x v="834"/>
    <x v="0"/>
    <x v="0"/>
    <x v="35"/>
    <x v="1"/>
    <x v="1"/>
    <x v="1"/>
    <x v="4"/>
    <x v="34"/>
    <x v="32"/>
    <x v="487"/>
    <x v="31"/>
    <x v="24"/>
    <x v="20"/>
    <x v="1"/>
    <x v="6"/>
    <x v="4"/>
    <s v="n/a "/>
    <s v="n/a "/>
    <x v="3"/>
    <x v="1"/>
    <x v="1"/>
    <x v="1"/>
    <x v="354"/>
  </r>
  <r>
    <x v="1"/>
    <x v="1186"/>
    <x v="20"/>
    <x v="1"/>
    <x v="0"/>
    <x v="0"/>
    <x v="0"/>
    <x v="0"/>
    <x v="0"/>
    <x v="3"/>
    <x v="138"/>
    <x v="835"/>
    <x v="343"/>
    <x v="2"/>
    <x v="0"/>
    <x v="0"/>
    <x v="8"/>
    <x v="4"/>
    <x v="1"/>
    <x v="0"/>
    <x v="38"/>
    <x v="3"/>
    <x v="835"/>
    <x v="0"/>
    <x v="0"/>
    <x v="23"/>
    <x v="1"/>
    <x v="1"/>
    <x v="1"/>
    <x v="4"/>
    <x v="34"/>
    <x v="32"/>
    <x v="488"/>
    <x v="31"/>
    <x v="24"/>
    <x v="20"/>
    <x v="1"/>
    <x v="6"/>
    <x v="4"/>
    <s v="n/a "/>
    <s v="n/a "/>
    <x v="3"/>
    <x v="1"/>
    <x v="1"/>
    <x v="1"/>
    <x v="343"/>
  </r>
  <r>
    <x v="1"/>
    <x v="1187"/>
    <x v="20"/>
    <x v="1"/>
    <x v="0"/>
    <x v="0"/>
    <x v="1"/>
    <x v="0"/>
    <x v="0"/>
    <x v="3"/>
    <x v="138"/>
    <x v="836"/>
    <x v="340"/>
    <x v="0"/>
    <x v="0"/>
    <x v="0"/>
    <x v="8"/>
    <x v="4"/>
    <x v="5"/>
    <x v="0"/>
    <x v="0"/>
    <x v="0"/>
    <x v="836"/>
    <x v="0"/>
    <x v="0"/>
    <x v="0"/>
    <x v="0"/>
    <x v="1"/>
    <x v="1"/>
    <x v="4"/>
    <x v="34"/>
    <x v="32"/>
    <x v="489"/>
    <x v="31"/>
    <x v="24"/>
    <x v="20"/>
    <x v="1"/>
    <x v="6"/>
    <x v="4"/>
    <s v="n/a "/>
    <s v="n/a "/>
    <x v="3"/>
    <x v="1"/>
    <x v="1"/>
    <x v="1"/>
    <x v="340"/>
  </r>
  <r>
    <x v="1"/>
    <x v="1188"/>
    <x v="20"/>
    <x v="0"/>
    <x v="0"/>
    <x v="0"/>
    <x v="0"/>
    <x v="0"/>
    <x v="0"/>
    <x v="3"/>
    <x v="138"/>
    <x v="837"/>
    <x v="355"/>
    <x v="0"/>
    <x v="1"/>
    <x v="0"/>
    <x v="8"/>
    <x v="4"/>
    <x v="1"/>
    <x v="0"/>
    <x v="38"/>
    <x v="3"/>
    <x v="837"/>
    <x v="0"/>
    <x v="0"/>
    <x v="48"/>
    <x v="1"/>
    <x v="1"/>
    <x v="1"/>
    <x v="4"/>
    <x v="24"/>
    <x v="31"/>
    <x v="490"/>
    <x v="31"/>
    <x v="24"/>
    <x v="20"/>
    <x v="1"/>
    <x v="6"/>
    <x v="1"/>
    <m/>
    <m/>
    <x v="3"/>
    <x v="5"/>
    <x v="1"/>
    <x v="1"/>
    <x v="355"/>
  </r>
  <r>
    <x v="1"/>
    <x v="1189"/>
    <x v="20"/>
    <x v="0"/>
    <x v="0"/>
    <x v="0"/>
    <x v="0"/>
    <x v="0"/>
    <x v="0"/>
    <x v="3"/>
    <x v="138"/>
    <x v="838"/>
    <x v="356"/>
    <x v="0"/>
    <x v="1"/>
    <x v="0"/>
    <x v="8"/>
    <x v="4"/>
    <x v="1"/>
    <x v="0"/>
    <x v="38"/>
    <x v="3"/>
    <x v="838"/>
    <x v="0"/>
    <x v="0"/>
    <x v="26"/>
    <x v="1"/>
    <x v="1"/>
    <x v="1"/>
    <x v="4"/>
    <x v="35"/>
    <x v="34"/>
    <x v="491"/>
    <x v="31"/>
    <x v="24"/>
    <x v="20"/>
    <x v="1"/>
    <x v="6"/>
    <x v="1"/>
    <m/>
    <m/>
    <x v="3"/>
    <x v="1"/>
    <x v="1"/>
    <x v="1"/>
    <x v="356"/>
  </r>
  <r>
    <x v="1"/>
    <x v="1190"/>
    <x v="20"/>
    <x v="0"/>
    <x v="0"/>
    <x v="1"/>
    <x v="0"/>
    <x v="0"/>
    <x v="0"/>
    <x v="3"/>
    <x v="138"/>
    <x v="839"/>
    <x v="352"/>
    <x v="0"/>
    <x v="1"/>
    <x v="0"/>
    <x v="8"/>
    <x v="4"/>
    <x v="0"/>
    <x v="0"/>
    <x v="38"/>
    <x v="3"/>
    <x v="839"/>
    <x v="0"/>
    <x v="0"/>
    <x v="0"/>
    <x v="1"/>
    <x v="1"/>
    <x v="1"/>
    <x v="4"/>
    <x v="35"/>
    <x v="34"/>
    <x v="492"/>
    <x v="31"/>
    <x v="24"/>
    <x v="20"/>
    <x v="1"/>
    <x v="6"/>
    <x v="1"/>
    <m/>
    <m/>
    <x v="3"/>
    <x v="1"/>
    <x v="1"/>
    <x v="1"/>
    <x v="352"/>
  </r>
  <r>
    <x v="1"/>
    <x v="1191"/>
    <x v="20"/>
    <x v="0"/>
    <x v="0"/>
    <x v="0"/>
    <x v="0"/>
    <x v="0"/>
    <x v="0"/>
    <x v="3"/>
    <x v="138"/>
    <x v="840"/>
    <x v="354"/>
    <x v="0"/>
    <x v="1"/>
    <x v="0"/>
    <x v="8"/>
    <x v="4"/>
    <x v="1"/>
    <x v="0"/>
    <x v="38"/>
    <x v="3"/>
    <x v="840"/>
    <x v="0"/>
    <x v="0"/>
    <x v="0"/>
    <x v="1"/>
    <x v="1"/>
    <x v="1"/>
    <x v="4"/>
    <x v="24"/>
    <x v="31"/>
    <x v="493"/>
    <x v="31"/>
    <x v="24"/>
    <x v="20"/>
    <x v="1"/>
    <x v="6"/>
    <x v="1"/>
    <m/>
    <m/>
    <x v="3"/>
    <x v="5"/>
    <x v="1"/>
    <x v="1"/>
    <x v="354"/>
  </r>
  <r>
    <x v="1"/>
    <x v="1192"/>
    <x v="20"/>
    <x v="0"/>
    <x v="0"/>
    <x v="0"/>
    <x v="0"/>
    <x v="0"/>
    <x v="0"/>
    <x v="3"/>
    <x v="138"/>
    <x v="841"/>
    <x v="357"/>
    <x v="0"/>
    <x v="1"/>
    <x v="0"/>
    <x v="8"/>
    <x v="4"/>
    <x v="1"/>
    <x v="0"/>
    <x v="38"/>
    <x v="3"/>
    <x v="841"/>
    <x v="0"/>
    <x v="0"/>
    <x v="0"/>
    <x v="1"/>
    <x v="1"/>
    <x v="1"/>
    <x v="4"/>
    <x v="24"/>
    <x v="31"/>
    <x v="494"/>
    <x v="31"/>
    <x v="24"/>
    <x v="20"/>
    <x v="1"/>
    <x v="6"/>
    <x v="1"/>
    <m/>
    <m/>
    <x v="3"/>
    <x v="5"/>
    <x v="1"/>
    <x v="1"/>
    <x v="357"/>
  </r>
  <r>
    <x v="1"/>
    <x v="1193"/>
    <x v="20"/>
    <x v="0"/>
    <x v="0"/>
    <x v="1"/>
    <x v="1"/>
    <x v="0"/>
    <x v="0"/>
    <x v="3"/>
    <x v="138"/>
    <x v="842"/>
    <x v="352"/>
    <x v="0"/>
    <x v="1"/>
    <x v="0"/>
    <x v="8"/>
    <x v="4"/>
    <x v="0"/>
    <x v="0"/>
    <x v="0"/>
    <x v="0"/>
    <x v="842"/>
    <x v="0"/>
    <x v="0"/>
    <x v="0"/>
    <x v="1"/>
    <x v="1"/>
    <x v="1"/>
    <x v="4"/>
    <x v="24"/>
    <x v="31"/>
    <x v="495"/>
    <x v="31"/>
    <x v="24"/>
    <x v="20"/>
    <x v="1"/>
    <x v="6"/>
    <x v="1"/>
    <m/>
    <m/>
    <x v="3"/>
    <x v="5"/>
    <x v="1"/>
    <x v="1"/>
    <x v="352"/>
  </r>
  <r>
    <x v="1"/>
    <x v="1194"/>
    <x v="20"/>
    <x v="0"/>
    <x v="0"/>
    <x v="0"/>
    <x v="0"/>
    <x v="0"/>
    <x v="0"/>
    <x v="3"/>
    <x v="138"/>
    <x v="843"/>
    <x v="353"/>
    <x v="0"/>
    <x v="1"/>
    <x v="0"/>
    <x v="8"/>
    <x v="4"/>
    <x v="1"/>
    <x v="0"/>
    <x v="38"/>
    <x v="3"/>
    <x v="843"/>
    <x v="0"/>
    <x v="0"/>
    <x v="0"/>
    <x v="1"/>
    <x v="1"/>
    <x v="4"/>
    <x v="4"/>
    <x v="35"/>
    <x v="34"/>
    <x v="496"/>
    <x v="31"/>
    <x v="24"/>
    <x v="20"/>
    <x v="1"/>
    <x v="6"/>
    <x v="1"/>
    <m/>
    <m/>
    <x v="3"/>
    <x v="1"/>
    <x v="1"/>
    <x v="1"/>
    <x v="353"/>
  </r>
  <r>
    <x v="1"/>
    <x v="1195"/>
    <x v="20"/>
    <x v="0"/>
    <x v="0"/>
    <x v="0"/>
    <x v="0"/>
    <x v="0"/>
    <x v="0"/>
    <x v="3"/>
    <x v="138"/>
    <x v="844"/>
    <x v="358"/>
    <x v="0"/>
    <x v="1"/>
    <x v="0"/>
    <x v="8"/>
    <x v="4"/>
    <x v="1"/>
    <x v="0"/>
    <x v="38"/>
    <x v="3"/>
    <x v="844"/>
    <x v="0"/>
    <x v="0"/>
    <x v="9"/>
    <x v="1"/>
    <x v="1"/>
    <x v="1"/>
    <x v="4"/>
    <x v="35"/>
    <x v="34"/>
    <x v="497"/>
    <x v="31"/>
    <x v="24"/>
    <x v="20"/>
    <x v="1"/>
    <x v="6"/>
    <x v="1"/>
    <m/>
    <m/>
    <x v="3"/>
    <x v="5"/>
    <x v="1"/>
    <x v="1"/>
    <x v="358"/>
  </r>
  <r>
    <x v="1"/>
    <x v="1196"/>
    <x v="20"/>
    <x v="0"/>
    <x v="0"/>
    <x v="0"/>
    <x v="0"/>
    <x v="0"/>
    <x v="0"/>
    <x v="3"/>
    <x v="138"/>
    <x v="845"/>
    <x v="359"/>
    <x v="13"/>
    <x v="1"/>
    <x v="0"/>
    <x v="8"/>
    <x v="4"/>
    <x v="1"/>
    <x v="0"/>
    <x v="38"/>
    <x v="3"/>
    <x v="845"/>
    <x v="0"/>
    <x v="0"/>
    <x v="58"/>
    <x v="1"/>
    <x v="1"/>
    <x v="1"/>
    <x v="4"/>
    <x v="24"/>
    <x v="31"/>
    <x v="498"/>
    <x v="31"/>
    <x v="24"/>
    <x v="20"/>
    <x v="1"/>
    <x v="6"/>
    <x v="1"/>
    <m/>
    <m/>
    <x v="3"/>
    <x v="5"/>
    <x v="1"/>
    <x v="1"/>
    <x v="359"/>
  </r>
  <r>
    <x v="1"/>
    <x v="1197"/>
    <x v="20"/>
    <x v="0"/>
    <x v="0"/>
    <x v="0"/>
    <x v="0"/>
    <x v="0"/>
    <x v="0"/>
    <x v="3"/>
    <x v="138"/>
    <x v="846"/>
    <x v="353"/>
    <x v="0"/>
    <x v="1"/>
    <x v="0"/>
    <x v="8"/>
    <x v="4"/>
    <x v="1"/>
    <x v="0"/>
    <x v="38"/>
    <x v="3"/>
    <x v="846"/>
    <x v="0"/>
    <x v="0"/>
    <x v="59"/>
    <x v="1"/>
    <x v="1"/>
    <x v="1"/>
    <x v="4"/>
    <x v="24"/>
    <x v="31"/>
    <x v="499"/>
    <x v="31"/>
    <x v="24"/>
    <x v="20"/>
    <x v="1"/>
    <x v="6"/>
    <x v="1"/>
    <m/>
    <m/>
    <x v="3"/>
    <x v="5"/>
    <x v="1"/>
    <x v="1"/>
    <x v="353"/>
  </r>
  <r>
    <x v="1"/>
    <x v="1198"/>
    <x v="20"/>
    <x v="0"/>
    <x v="0"/>
    <x v="0"/>
    <x v="0"/>
    <x v="0"/>
    <x v="0"/>
    <x v="3"/>
    <x v="138"/>
    <x v="847"/>
    <x v="360"/>
    <x v="0"/>
    <x v="1"/>
    <x v="0"/>
    <x v="8"/>
    <x v="4"/>
    <x v="1"/>
    <x v="0"/>
    <x v="38"/>
    <x v="3"/>
    <x v="847"/>
    <x v="0"/>
    <x v="0"/>
    <x v="59"/>
    <x v="1"/>
    <x v="1"/>
    <x v="1"/>
    <x v="4"/>
    <x v="24"/>
    <x v="31"/>
    <x v="500"/>
    <x v="31"/>
    <x v="24"/>
    <x v="20"/>
    <x v="1"/>
    <x v="6"/>
    <x v="1"/>
    <m/>
    <m/>
    <x v="3"/>
    <x v="5"/>
    <x v="1"/>
    <x v="1"/>
    <x v="360"/>
  </r>
  <r>
    <x v="1"/>
    <x v="1199"/>
    <x v="20"/>
    <x v="1"/>
    <x v="0"/>
    <x v="1"/>
    <x v="0"/>
    <x v="0"/>
    <x v="0"/>
    <x v="3"/>
    <x v="138"/>
    <x v="848"/>
    <x v="353"/>
    <x v="12"/>
    <x v="0"/>
    <x v="0"/>
    <x v="8"/>
    <x v="4"/>
    <x v="0"/>
    <x v="0"/>
    <x v="5"/>
    <x v="3"/>
    <x v="848"/>
    <x v="0"/>
    <x v="0"/>
    <x v="60"/>
    <x v="1"/>
    <x v="1"/>
    <x v="1"/>
    <x v="4"/>
    <x v="24"/>
    <x v="31"/>
    <x v="501"/>
    <x v="31"/>
    <x v="24"/>
    <x v="20"/>
    <x v="1"/>
    <x v="6"/>
    <x v="1"/>
    <m/>
    <m/>
    <x v="3"/>
    <x v="5"/>
    <x v="1"/>
    <x v="1"/>
    <x v="353"/>
  </r>
  <r>
    <x v="1"/>
    <x v="1200"/>
    <x v="20"/>
    <x v="1"/>
    <x v="0"/>
    <x v="1"/>
    <x v="0"/>
    <x v="0"/>
    <x v="0"/>
    <x v="3"/>
    <x v="138"/>
    <x v="849"/>
    <x v="360"/>
    <x v="12"/>
    <x v="0"/>
    <x v="0"/>
    <x v="8"/>
    <x v="4"/>
    <x v="0"/>
    <x v="0"/>
    <x v="5"/>
    <x v="3"/>
    <x v="849"/>
    <x v="0"/>
    <x v="0"/>
    <x v="60"/>
    <x v="1"/>
    <x v="1"/>
    <x v="1"/>
    <x v="4"/>
    <x v="24"/>
    <x v="31"/>
    <x v="502"/>
    <x v="31"/>
    <x v="24"/>
    <x v="20"/>
    <x v="1"/>
    <x v="6"/>
    <x v="1"/>
    <m/>
    <m/>
    <x v="3"/>
    <x v="5"/>
    <x v="1"/>
    <x v="1"/>
    <x v="360"/>
  </r>
  <r>
    <x v="1"/>
    <x v="1201"/>
    <x v="20"/>
    <x v="0"/>
    <x v="0"/>
    <x v="0"/>
    <x v="0"/>
    <x v="0"/>
    <x v="0"/>
    <x v="3"/>
    <x v="138"/>
    <x v="850"/>
    <x v="202"/>
    <x v="12"/>
    <x v="1"/>
    <x v="0"/>
    <x v="8"/>
    <x v="4"/>
    <x v="1"/>
    <x v="2"/>
    <x v="43"/>
    <x v="5"/>
    <x v="850"/>
    <x v="0"/>
    <x v="0"/>
    <x v="21"/>
    <x v="1"/>
    <x v="1"/>
    <x v="1"/>
    <x v="4"/>
    <x v="24"/>
    <x v="31"/>
    <x v="503"/>
    <x v="31"/>
    <x v="24"/>
    <x v="20"/>
    <x v="1"/>
    <x v="6"/>
    <x v="1"/>
    <m/>
    <m/>
    <x v="3"/>
    <x v="1"/>
    <x v="1"/>
    <x v="1"/>
    <x v="202"/>
  </r>
  <r>
    <x v="1"/>
    <x v="1202"/>
    <x v="20"/>
    <x v="0"/>
    <x v="0"/>
    <x v="0"/>
    <x v="0"/>
    <x v="0"/>
    <x v="0"/>
    <x v="3"/>
    <x v="138"/>
    <x v="851"/>
    <x v="344"/>
    <x v="0"/>
    <x v="1"/>
    <x v="0"/>
    <x v="8"/>
    <x v="4"/>
    <x v="1"/>
    <x v="0"/>
    <x v="5"/>
    <x v="3"/>
    <x v="851"/>
    <x v="0"/>
    <x v="0"/>
    <x v="53"/>
    <x v="1"/>
    <x v="1"/>
    <x v="1"/>
    <x v="4"/>
    <x v="24"/>
    <x v="31"/>
    <x v="504"/>
    <x v="31"/>
    <x v="24"/>
    <x v="20"/>
    <x v="1"/>
    <x v="6"/>
    <x v="1"/>
    <m/>
    <m/>
    <x v="3"/>
    <x v="1"/>
    <x v="1"/>
    <x v="1"/>
    <x v="344"/>
  </r>
  <r>
    <x v="1"/>
    <x v="1203"/>
    <x v="20"/>
    <x v="0"/>
    <x v="0"/>
    <x v="0"/>
    <x v="0"/>
    <x v="0"/>
    <x v="13"/>
    <x v="3"/>
    <x v="138"/>
    <x v="852"/>
    <x v="361"/>
    <x v="0"/>
    <x v="1"/>
    <x v="0"/>
    <x v="1"/>
    <x v="3"/>
    <x v="6"/>
    <x v="0"/>
    <x v="38"/>
    <x v="2"/>
    <x v="852"/>
    <x v="0"/>
    <x v="0"/>
    <x v="51"/>
    <x v="1"/>
    <x v="1"/>
    <x v="1"/>
    <x v="4"/>
    <x v="36"/>
    <x v="35"/>
    <x v="505"/>
    <x v="33"/>
    <x v="26"/>
    <x v="23"/>
    <x v="1"/>
    <x v="6"/>
    <x v="1"/>
    <m/>
    <m/>
    <x v="3"/>
    <x v="1"/>
    <x v="1"/>
    <x v="1"/>
    <x v="361"/>
  </r>
  <r>
    <x v="1"/>
    <x v="1204"/>
    <x v="20"/>
    <x v="0"/>
    <x v="1"/>
    <x v="0"/>
    <x v="0"/>
    <x v="0"/>
    <x v="0"/>
    <x v="113"/>
    <x v="139"/>
    <x v="853"/>
    <x v="362"/>
    <x v="0"/>
    <x v="1"/>
    <x v="0"/>
    <x v="0"/>
    <x v="0"/>
    <x v="8"/>
    <x v="0"/>
    <x v="16"/>
    <x v="0"/>
    <x v="853"/>
    <x v="0"/>
    <x v="0"/>
    <x v="61"/>
    <x v="1"/>
    <x v="1"/>
    <x v="1"/>
    <x v="4"/>
    <x v="22"/>
    <x v="33"/>
    <x v="506"/>
    <x v="31"/>
    <x v="24"/>
    <x v="20"/>
    <x v="1"/>
    <x v="6"/>
    <x v="1"/>
    <m/>
    <m/>
    <x v="1"/>
    <x v="5"/>
    <x v="1"/>
    <x v="1"/>
    <x v="362"/>
  </r>
  <r>
    <x v="1"/>
    <x v="1205"/>
    <x v="20"/>
    <x v="1"/>
    <x v="0"/>
    <x v="1"/>
    <x v="0"/>
    <x v="0"/>
    <x v="0"/>
    <x v="3"/>
    <x v="140"/>
    <x v="854"/>
    <x v="343"/>
    <x v="12"/>
    <x v="0"/>
    <x v="0"/>
    <x v="8"/>
    <x v="4"/>
    <x v="0"/>
    <x v="0"/>
    <x v="5"/>
    <x v="3"/>
    <x v="854"/>
    <x v="0"/>
    <x v="0"/>
    <x v="0"/>
    <x v="1"/>
    <x v="1"/>
    <x v="1"/>
    <x v="4"/>
    <x v="22"/>
    <x v="33"/>
    <x v="507"/>
    <x v="31"/>
    <x v="24"/>
    <x v="20"/>
    <x v="1"/>
    <x v="6"/>
    <x v="1"/>
    <m/>
    <m/>
    <x v="3"/>
    <x v="1"/>
    <x v="1"/>
    <x v="1"/>
    <x v="343"/>
  </r>
  <r>
    <x v="1"/>
    <x v="1206"/>
    <x v="20"/>
    <x v="1"/>
    <x v="0"/>
    <x v="1"/>
    <x v="0"/>
    <x v="0"/>
    <x v="13"/>
    <x v="114"/>
    <x v="140"/>
    <x v="855"/>
    <x v="349"/>
    <x v="0"/>
    <x v="0"/>
    <x v="0"/>
    <x v="8"/>
    <x v="4"/>
    <x v="0"/>
    <x v="0"/>
    <x v="5"/>
    <x v="3"/>
    <x v="855"/>
    <x v="0"/>
    <x v="0"/>
    <x v="62"/>
    <x v="1"/>
    <x v="1"/>
    <x v="1"/>
    <x v="4"/>
    <x v="24"/>
    <x v="31"/>
    <x v="508"/>
    <x v="31"/>
    <x v="24"/>
    <x v="20"/>
    <x v="1"/>
    <x v="6"/>
    <x v="1"/>
    <m/>
    <m/>
    <x v="3"/>
    <x v="1"/>
    <x v="1"/>
    <x v="1"/>
    <x v="349"/>
  </r>
  <r>
    <x v="1"/>
    <x v="1207"/>
    <x v="20"/>
    <x v="1"/>
    <x v="0"/>
    <x v="1"/>
    <x v="0"/>
    <x v="0"/>
    <x v="0"/>
    <x v="3"/>
    <x v="140"/>
    <x v="856"/>
    <x v="343"/>
    <x v="12"/>
    <x v="0"/>
    <x v="0"/>
    <x v="8"/>
    <x v="4"/>
    <x v="0"/>
    <x v="0"/>
    <x v="5"/>
    <x v="3"/>
    <x v="856"/>
    <x v="0"/>
    <x v="0"/>
    <x v="63"/>
    <x v="1"/>
    <x v="1"/>
    <x v="1"/>
    <x v="4"/>
    <x v="22"/>
    <x v="33"/>
    <x v="509"/>
    <x v="31"/>
    <x v="24"/>
    <x v="20"/>
    <x v="1"/>
    <x v="6"/>
    <x v="1"/>
    <m/>
    <m/>
    <x v="3"/>
    <x v="1"/>
    <x v="1"/>
    <x v="1"/>
    <x v="343"/>
  </r>
  <r>
    <x v="1"/>
    <x v="1208"/>
    <x v="20"/>
    <x v="0"/>
    <x v="0"/>
    <x v="0"/>
    <x v="0"/>
    <x v="0"/>
    <x v="0"/>
    <x v="3"/>
    <x v="140"/>
    <x v="857"/>
    <x v="363"/>
    <x v="12"/>
    <x v="1"/>
    <x v="0"/>
    <x v="1"/>
    <x v="3"/>
    <x v="6"/>
    <x v="0"/>
    <x v="38"/>
    <x v="2"/>
    <x v="857"/>
    <x v="0"/>
    <x v="0"/>
    <x v="51"/>
    <x v="1"/>
    <x v="1"/>
    <x v="1"/>
    <x v="4"/>
    <x v="22"/>
    <x v="33"/>
    <x v="510"/>
    <x v="31"/>
    <x v="24"/>
    <x v="20"/>
    <x v="1"/>
    <x v="6"/>
    <x v="1"/>
    <m/>
    <m/>
    <x v="3"/>
    <x v="1"/>
    <x v="1"/>
    <x v="1"/>
    <x v="363"/>
  </r>
  <r>
    <x v="1"/>
    <x v="1209"/>
    <x v="20"/>
    <x v="0"/>
    <x v="0"/>
    <x v="0"/>
    <x v="0"/>
    <x v="0"/>
    <x v="0"/>
    <x v="3"/>
    <x v="140"/>
    <x v="858"/>
    <x v="364"/>
    <x v="0"/>
    <x v="1"/>
    <x v="0"/>
    <x v="1"/>
    <x v="3"/>
    <x v="6"/>
    <x v="0"/>
    <x v="38"/>
    <x v="2"/>
    <x v="858"/>
    <x v="0"/>
    <x v="0"/>
    <x v="51"/>
    <x v="1"/>
    <x v="1"/>
    <x v="1"/>
    <x v="4"/>
    <x v="22"/>
    <x v="33"/>
    <x v="511"/>
    <x v="31"/>
    <x v="24"/>
    <x v="20"/>
    <x v="1"/>
    <x v="6"/>
    <x v="1"/>
    <m/>
    <m/>
    <x v="3"/>
    <x v="1"/>
    <x v="1"/>
    <x v="1"/>
    <x v="364"/>
  </r>
  <r>
    <x v="1"/>
    <x v="1210"/>
    <x v="20"/>
    <x v="0"/>
    <x v="0"/>
    <x v="0"/>
    <x v="0"/>
    <x v="0"/>
    <x v="0"/>
    <x v="3"/>
    <x v="140"/>
    <x v="859"/>
    <x v="338"/>
    <x v="0"/>
    <x v="1"/>
    <x v="0"/>
    <x v="1"/>
    <x v="3"/>
    <x v="6"/>
    <x v="0"/>
    <x v="38"/>
    <x v="2"/>
    <x v="859"/>
    <x v="0"/>
    <x v="0"/>
    <x v="51"/>
    <x v="1"/>
    <x v="1"/>
    <x v="1"/>
    <x v="4"/>
    <x v="22"/>
    <x v="33"/>
    <x v="512"/>
    <x v="31"/>
    <x v="24"/>
    <x v="20"/>
    <x v="1"/>
    <x v="6"/>
    <x v="1"/>
    <m/>
    <m/>
    <x v="3"/>
    <x v="1"/>
    <x v="1"/>
    <x v="1"/>
    <x v="338"/>
  </r>
  <r>
    <x v="1"/>
    <x v="1211"/>
    <x v="20"/>
    <x v="0"/>
    <x v="0"/>
    <x v="0"/>
    <x v="0"/>
    <x v="0"/>
    <x v="0"/>
    <x v="3"/>
    <x v="140"/>
    <x v="860"/>
    <x v="365"/>
    <x v="0"/>
    <x v="1"/>
    <x v="0"/>
    <x v="1"/>
    <x v="3"/>
    <x v="6"/>
    <x v="0"/>
    <x v="38"/>
    <x v="2"/>
    <x v="860"/>
    <x v="0"/>
    <x v="0"/>
    <x v="51"/>
    <x v="1"/>
    <x v="1"/>
    <x v="1"/>
    <x v="4"/>
    <x v="22"/>
    <x v="33"/>
    <x v="513"/>
    <x v="31"/>
    <x v="24"/>
    <x v="20"/>
    <x v="1"/>
    <x v="6"/>
    <x v="1"/>
    <m/>
    <m/>
    <x v="3"/>
    <x v="1"/>
    <x v="1"/>
    <x v="1"/>
    <x v="365"/>
  </r>
  <r>
    <x v="1"/>
    <x v="1212"/>
    <x v="20"/>
    <x v="1"/>
    <x v="0"/>
    <x v="1"/>
    <x v="0"/>
    <x v="0"/>
    <x v="0"/>
    <x v="3"/>
    <x v="141"/>
    <x v="861"/>
    <x v="366"/>
    <x v="12"/>
    <x v="0"/>
    <x v="0"/>
    <x v="8"/>
    <x v="4"/>
    <x v="0"/>
    <x v="0"/>
    <x v="5"/>
    <x v="3"/>
    <x v="861"/>
    <x v="0"/>
    <x v="0"/>
    <x v="0"/>
    <x v="1"/>
    <x v="1"/>
    <x v="1"/>
    <x v="4"/>
    <x v="22"/>
    <x v="33"/>
    <x v="514"/>
    <x v="31"/>
    <x v="24"/>
    <x v="20"/>
    <x v="1"/>
    <x v="6"/>
    <x v="1"/>
    <m/>
    <m/>
    <x v="3"/>
    <x v="1"/>
    <x v="1"/>
    <x v="1"/>
    <x v="366"/>
  </r>
  <r>
    <x v="1"/>
    <x v="1213"/>
    <x v="20"/>
    <x v="1"/>
    <x v="0"/>
    <x v="1"/>
    <x v="0"/>
    <x v="0"/>
    <x v="0"/>
    <x v="3"/>
    <x v="141"/>
    <x v="862"/>
    <x v="367"/>
    <x v="12"/>
    <x v="0"/>
    <x v="0"/>
    <x v="8"/>
    <x v="4"/>
    <x v="0"/>
    <x v="0"/>
    <x v="5"/>
    <x v="3"/>
    <x v="862"/>
    <x v="0"/>
    <x v="0"/>
    <x v="0"/>
    <x v="1"/>
    <x v="1"/>
    <x v="1"/>
    <x v="4"/>
    <x v="22"/>
    <x v="33"/>
    <x v="515"/>
    <x v="31"/>
    <x v="24"/>
    <x v="20"/>
    <x v="1"/>
    <x v="6"/>
    <x v="1"/>
    <m/>
    <m/>
    <x v="3"/>
    <x v="5"/>
    <x v="1"/>
    <x v="1"/>
    <x v="367"/>
  </r>
  <r>
    <x v="1"/>
    <x v="1214"/>
    <x v="20"/>
    <x v="1"/>
    <x v="0"/>
    <x v="1"/>
    <x v="0"/>
    <x v="0"/>
    <x v="0"/>
    <x v="3"/>
    <x v="142"/>
    <x v="863"/>
    <x v="342"/>
    <x v="12"/>
    <x v="0"/>
    <x v="0"/>
    <x v="8"/>
    <x v="4"/>
    <x v="0"/>
    <x v="0"/>
    <x v="5"/>
    <x v="3"/>
    <x v="863"/>
    <x v="0"/>
    <x v="0"/>
    <x v="56"/>
    <x v="1"/>
    <x v="1"/>
    <x v="1"/>
    <x v="4"/>
    <x v="22"/>
    <x v="33"/>
    <x v="516"/>
    <x v="31"/>
    <x v="24"/>
    <x v="20"/>
    <x v="1"/>
    <x v="6"/>
    <x v="1"/>
    <m/>
    <m/>
    <x v="1"/>
    <x v="1"/>
    <x v="1"/>
    <x v="1"/>
    <x v="342"/>
  </r>
  <r>
    <x v="1"/>
    <x v="1215"/>
    <x v="20"/>
    <x v="0"/>
    <x v="0"/>
    <x v="0"/>
    <x v="0"/>
    <x v="0"/>
    <x v="0"/>
    <x v="3"/>
    <x v="143"/>
    <x v="864"/>
    <x v="351"/>
    <x v="0"/>
    <x v="1"/>
    <x v="0"/>
    <x v="8"/>
    <x v="4"/>
    <x v="1"/>
    <x v="0"/>
    <x v="38"/>
    <x v="3"/>
    <x v="864"/>
    <x v="0"/>
    <x v="0"/>
    <x v="64"/>
    <x v="1"/>
    <x v="1"/>
    <x v="1"/>
    <x v="4"/>
    <x v="37"/>
    <x v="19"/>
    <x v="517"/>
    <x v="12"/>
    <x v="27"/>
    <x v="19"/>
    <x v="1"/>
    <x v="5"/>
    <x v="1"/>
    <m/>
    <m/>
    <x v="3"/>
    <x v="1"/>
    <x v="1"/>
    <x v="1"/>
    <x v="351"/>
  </r>
  <r>
    <x v="1"/>
    <x v="1216"/>
    <x v="20"/>
    <x v="1"/>
    <x v="0"/>
    <x v="1"/>
    <x v="0"/>
    <x v="0"/>
    <x v="0"/>
    <x v="3"/>
    <x v="144"/>
    <x v="865"/>
    <x v="360"/>
    <x v="12"/>
    <x v="0"/>
    <x v="0"/>
    <x v="8"/>
    <x v="4"/>
    <x v="0"/>
    <x v="0"/>
    <x v="5"/>
    <x v="3"/>
    <x v="865"/>
    <x v="0"/>
    <x v="0"/>
    <x v="23"/>
    <x v="1"/>
    <x v="1"/>
    <x v="1"/>
    <x v="4"/>
    <x v="38"/>
    <x v="36"/>
    <x v="518"/>
    <x v="25"/>
    <x v="14"/>
    <x v="1"/>
    <x v="1"/>
    <x v="6"/>
    <x v="1"/>
    <m/>
    <m/>
    <x v="3"/>
    <x v="1"/>
    <x v="1"/>
    <x v="1"/>
    <x v="360"/>
  </r>
  <r>
    <x v="1"/>
    <x v="1217"/>
    <x v="20"/>
    <x v="1"/>
    <x v="0"/>
    <x v="0"/>
    <x v="0"/>
    <x v="0"/>
    <x v="14"/>
    <x v="3"/>
    <x v="145"/>
    <x v="866"/>
    <x v="368"/>
    <x v="2"/>
    <x v="0"/>
    <x v="0"/>
    <x v="4"/>
    <x v="0"/>
    <x v="6"/>
    <x v="0"/>
    <x v="16"/>
    <x v="0"/>
    <x v="866"/>
    <x v="0"/>
    <x v="0"/>
    <x v="36"/>
    <x v="1"/>
    <x v="8"/>
    <x v="1"/>
    <x v="24"/>
    <x v="39"/>
    <x v="37"/>
    <x v="519"/>
    <x v="34"/>
    <x v="17"/>
    <x v="1"/>
    <x v="1"/>
    <x v="3"/>
    <x v="1"/>
    <s v="n/a "/>
    <s v="n/a "/>
    <x v="1"/>
    <x v="1"/>
    <x v="1"/>
    <x v="1"/>
    <x v="368"/>
  </r>
  <r>
    <x v="1"/>
    <x v="1218"/>
    <x v="20"/>
    <x v="1"/>
    <x v="0"/>
    <x v="0"/>
    <x v="0"/>
    <x v="0"/>
    <x v="15"/>
    <x v="3"/>
    <x v="145"/>
    <x v="867"/>
    <x v="369"/>
    <x v="2"/>
    <x v="0"/>
    <x v="0"/>
    <x v="0"/>
    <x v="3"/>
    <x v="6"/>
    <x v="2"/>
    <x v="44"/>
    <x v="6"/>
    <x v="867"/>
    <x v="0"/>
    <x v="0"/>
    <x v="10"/>
    <x v="1"/>
    <x v="8"/>
    <x v="1"/>
    <x v="11"/>
    <x v="39"/>
    <x v="37"/>
    <x v="520"/>
    <x v="13"/>
    <x v="10"/>
    <x v="12"/>
    <x v="1"/>
    <x v="1"/>
    <x v="4"/>
    <n v="0.4"/>
    <s v="R00"/>
    <x v="1"/>
    <x v="1"/>
    <x v="1"/>
    <x v="1"/>
    <x v="369"/>
  </r>
  <r>
    <x v="1"/>
    <x v="1219"/>
    <x v="20"/>
    <x v="1"/>
    <x v="0"/>
    <x v="0"/>
    <x v="0"/>
    <x v="0"/>
    <x v="13"/>
    <x v="3"/>
    <x v="145"/>
    <x v="868"/>
    <x v="370"/>
    <x v="2"/>
    <x v="0"/>
    <x v="0"/>
    <x v="0"/>
    <x v="5"/>
    <x v="6"/>
    <x v="2"/>
    <x v="27"/>
    <x v="1"/>
    <x v="868"/>
    <x v="0"/>
    <x v="0"/>
    <x v="10"/>
    <x v="1"/>
    <x v="6"/>
    <x v="1"/>
    <x v="25"/>
    <x v="40"/>
    <x v="38"/>
    <x v="521"/>
    <x v="35"/>
    <x v="28"/>
    <x v="16"/>
    <x v="1"/>
    <x v="1"/>
    <x v="1"/>
    <n v="1.27"/>
    <s v="R00"/>
    <x v="1"/>
    <x v="1"/>
    <x v="1"/>
    <x v="1"/>
    <x v="370"/>
  </r>
  <r>
    <x v="1"/>
    <x v="1220"/>
    <x v="20"/>
    <x v="1"/>
    <x v="1"/>
    <x v="0"/>
    <x v="1"/>
    <x v="0"/>
    <x v="16"/>
    <x v="3"/>
    <x v="145"/>
    <x v="869"/>
    <x v="63"/>
    <x v="0"/>
    <x v="0"/>
    <x v="0"/>
    <x v="0"/>
    <x v="0"/>
    <x v="3"/>
    <x v="2"/>
    <x v="0"/>
    <x v="0"/>
    <x v="869"/>
    <x v="0"/>
    <x v="0"/>
    <x v="12"/>
    <x v="1"/>
    <x v="4"/>
    <x v="1"/>
    <x v="13"/>
    <x v="16"/>
    <x v="14"/>
    <x v="522"/>
    <x v="16"/>
    <x v="13"/>
    <x v="1"/>
    <x v="1"/>
    <x v="1"/>
    <x v="1"/>
    <n v="1.27"/>
    <s v="R00"/>
    <x v="1"/>
    <x v="1"/>
    <x v="1"/>
    <x v="1"/>
    <x v="63"/>
  </r>
  <r>
    <x v="1"/>
    <x v="1221"/>
    <x v="20"/>
    <x v="1"/>
    <x v="1"/>
    <x v="0"/>
    <x v="0"/>
    <x v="0"/>
    <x v="16"/>
    <x v="3"/>
    <x v="145"/>
    <x v="870"/>
    <x v="63"/>
    <x v="0"/>
    <x v="0"/>
    <x v="0"/>
    <x v="0"/>
    <x v="0"/>
    <x v="4"/>
    <x v="0"/>
    <x v="19"/>
    <x v="0"/>
    <x v="870"/>
    <x v="0"/>
    <x v="0"/>
    <x v="12"/>
    <x v="1"/>
    <x v="4"/>
    <x v="1"/>
    <x v="13"/>
    <x v="16"/>
    <x v="14"/>
    <x v="523"/>
    <x v="16"/>
    <x v="13"/>
    <x v="1"/>
    <x v="1"/>
    <x v="1"/>
    <x v="1"/>
    <n v="1.27"/>
    <s v="R00"/>
    <x v="1"/>
    <x v="1"/>
    <x v="1"/>
    <x v="1"/>
    <x v="63"/>
  </r>
  <r>
    <x v="1"/>
    <x v="1222"/>
    <x v="20"/>
    <x v="0"/>
    <x v="1"/>
    <x v="1"/>
    <x v="1"/>
    <x v="0"/>
    <x v="13"/>
    <x v="3"/>
    <x v="145"/>
    <x v="871"/>
    <x v="370"/>
    <x v="2"/>
    <x v="2"/>
    <x v="0"/>
    <x v="0"/>
    <x v="0"/>
    <x v="0"/>
    <x v="0"/>
    <x v="0"/>
    <x v="0"/>
    <x v="871"/>
    <x v="0"/>
    <x v="0"/>
    <x v="12"/>
    <x v="1"/>
    <x v="4"/>
    <x v="1"/>
    <x v="13"/>
    <x v="16"/>
    <x v="14"/>
    <x v="524"/>
    <x v="16"/>
    <x v="13"/>
    <x v="1"/>
    <x v="1"/>
    <x v="1"/>
    <x v="1"/>
    <n v="1.27"/>
    <s v="R00"/>
    <x v="1"/>
    <x v="1"/>
    <x v="1"/>
    <x v="1"/>
    <x v="370"/>
  </r>
  <r>
    <x v="1"/>
    <x v="1223"/>
    <x v="20"/>
    <x v="0"/>
    <x v="1"/>
    <x v="0"/>
    <x v="0"/>
    <x v="0"/>
    <x v="17"/>
    <x v="3"/>
    <x v="145"/>
    <x v="872"/>
    <x v="63"/>
    <x v="2"/>
    <x v="1"/>
    <x v="0"/>
    <x v="0"/>
    <x v="0"/>
    <x v="6"/>
    <x v="0"/>
    <x v="25"/>
    <x v="2"/>
    <x v="872"/>
    <x v="0"/>
    <x v="0"/>
    <x v="10"/>
    <x v="1"/>
    <x v="1"/>
    <x v="1"/>
    <x v="26"/>
    <x v="10"/>
    <x v="13"/>
    <x v="525"/>
    <x v="15"/>
    <x v="29"/>
    <x v="14"/>
    <x v="1"/>
    <x v="1"/>
    <x v="1"/>
    <m/>
    <m/>
    <x v="1"/>
    <x v="1"/>
    <x v="1"/>
    <x v="1"/>
    <x v="63"/>
  </r>
  <r>
    <x v="1"/>
    <x v="1224"/>
    <x v="20"/>
    <x v="1"/>
    <x v="1"/>
    <x v="1"/>
    <x v="0"/>
    <x v="0"/>
    <x v="16"/>
    <x v="3"/>
    <x v="145"/>
    <x v="873"/>
    <x v="63"/>
    <x v="0"/>
    <x v="0"/>
    <x v="0"/>
    <x v="0"/>
    <x v="0"/>
    <x v="0"/>
    <x v="0"/>
    <x v="20"/>
    <x v="2"/>
    <x v="873"/>
    <x v="0"/>
    <x v="0"/>
    <x v="12"/>
    <x v="0"/>
    <x v="4"/>
    <x v="1"/>
    <x v="13"/>
    <x v="16"/>
    <x v="14"/>
    <x v="526"/>
    <x v="16"/>
    <x v="13"/>
    <x v="1"/>
    <x v="1"/>
    <x v="1"/>
    <x v="1"/>
    <m/>
    <m/>
    <x v="1"/>
    <x v="1"/>
    <x v="1"/>
    <x v="1"/>
    <x v="63"/>
  </r>
  <r>
    <x v="1"/>
    <x v="1225"/>
    <x v="20"/>
    <x v="0"/>
    <x v="0"/>
    <x v="0"/>
    <x v="0"/>
    <x v="0"/>
    <x v="18"/>
    <x v="3"/>
    <x v="146"/>
    <x v="874"/>
    <x v="371"/>
    <x v="2"/>
    <x v="1"/>
    <x v="0"/>
    <x v="4"/>
    <x v="0"/>
    <x v="1"/>
    <x v="0"/>
    <x v="29"/>
    <x v="0"/>
    <x v="874"/>
    <x v="0"/>
    <x v="0"/>
    <x v="31"/>
    <x v="1"/>
    <x v="6"/>
    <x v="1"/>
    <x v="21"/>
    <x v="25"/>
    <x v="23"/>
    <x v="527"/>
    <x v="23"/>
    <x v="9"/>
    <x v="7"/>
    <x v="1"/>
    <x v="1"/>
    <x v="1"/>
    <m/>
    <m/>
    <x v="1"/>
    <x v="1"/>
    <x v="1"/>
    <x v="1"/>
    <x v="371"/>
  </r>
  <r>
    <x v="1"/>
    <x v="1226"/>
    <x v="20"/>
    <x v="0"/>
    <x v="0"/>
    <x v="0"/>
    <x v="0"/>
    <x v="0"/>
    <x v="18"/>
    <x v="3"/>
    <x v="147"/>
    <x v="875"/>
    <x v="372"/>
    <x v="2"/>
    <x v="1"/>
    <x v="0"/>
    <x v="4"/>
    <x v="0"/>
    <x v="1"/>
    <x v="0"/>
    <x v="29"/>
    <x v="0"/>
    <x v="875"/>
    <x v="0"/>
    <x v="0"/>
    <x v="31"/>
    <x v="1"/>
    <x v="6"/>
    <x v="1"/>
    <x v="21"/>
    <x v="25"/>
    <x v="23"/>
    <x v="528"/>
    <x v="23"/>
    <x v="9"/>
    <x v="7"/>
    <x v="1"/>
    <x v="1"/>
    <x v="1"/>
    <m/>
    <m/>
    <x v="1"/>
    <x v="1"/>
    <x v="1"/>
    <x v="1"/>
    <x v="372"/>
  </r>
  <r>
    <x v="1"/>
    <x v="1227"/>
    <x v="20"/>
    <x v="0"/>
    <x v="1"/>
    <x v="1"/>
    <x v="1"/>
    <x v="0"/>
    <x v="14"/>
    <x v="3"/>
    <x v="145"/>
    <x v="876"/>
    <x v="373"/>
    <x v="0"/>
    <x v="1"/>
    <x v="0"/>
    <x v="0"/>
    <x v="0"/>
    <x v="0"/>
    <x v="0"/>
    <x v="0"/>
    <x v="0"/>
    <x v="876"/>
    <x v="0"/>
    <x v="0"/>
    <x v="36"/>
    <x v="1"/>
    <x v="8"/>
    <x v="1"/>
    <x v="24"/>
    <x v="39"/>
    <x v="37"/>
    <x v="529"/>
    <x v="34"/>
    <x v="17"/>
    <x v="1"/>
    <x v="1"/>
    <x v="3"/>
    <x v="1"/>
    <m/>
    <m/>
    <x v="1"/>
    <x v="1"/>
    <x v="1"/>
    <x v="1"/>
    <x v="373"/>
  </r>
  <r>
    <x v="1"/>
    <x v="1228"/>
    <x v="20"/>
    <x v="0"/>
    <x v="0"/>
    <x v="1"/>
    <x v="1"/>
    <x v="0"/>
    <x v="15"/>
    <x v="3"/>
    <x v="145"/>
    <x v="877"/>
    <x v="374"/>
    <x v="0"/>
    <x v="1"/>
    <x v="0"/>
    <x v="1"/>
    <x v="0"/>
    <x v="0"/>
    <x v="0"/>
    <x v="0"/>
    <x v="0"/>
    <x v="877"/>
    <x v="0"/>
    <x v="0"/>
    <x v="10"/>
    <x v="1"/>
    <x v="8"/>
    <x v="1"/>
    <x v="11"/>
    <x v="39"/>
    <x v="37"/>
    <x v="530"/>
    <x v="13"/>
    <x v="10"/>
    <x v="12"/>
    <x v="1"/>
    <x v="1"/>
    <x v="4"/>
    <m/>
    <m/>
    <x v="1"/>
    <x v="1"/>
    <x v="1"/>
    <x v="1"/>
    <x v="374"/>
  </r>
  <r>
    <x v="1"/>
    <x v="1229"/>
    <x v="20"/>
    <x v="1"/>
    <x v="1"/>
    <x v="1"/>
    <x v="1"/>
    <x v="0"/>
    <x v="19"/>
    <x v="3"/>
    <x v="145"/>
    <x v="878"/>
    <x v="375"/>
    <x v="0"/>
    <x v="0"/>
    <x v="0"/>
    <x v="0"/>
    <x v="0"/>
    <x v="0"/>
    <x v="0"/>
    <x v="0"/>
    <x v="0"/>
    <x v="878"/>
    <x v="0"/>
    <x v="0"/>
    <x v="10"/>
    <x v="1"/>
    <x v="1"/>
    <x v="1"/>
    <x v="26"/>
    <x v="10"/>
    <x v="10"/>
    <x v="531"/>
    <x v="15"/>
    <x v="29"/>
    <x v="14"/>
    <x v="1"/>
    <x v="1"/>
    <x v="1"/>
    <m/>
    <m/>
    <x v="1"/>
    <x v="1"/>
    <x v="1"/>
    <x v="1"/>
    <x v="375"/>
  </r>
  <r>
    <x v="1"/>
    <x v="1230"/>
    <x v="20"/>
    <x v="0"/>
    <x v="0"/>
    <x v="1"/>
    <x v="0"/>
    <x v="0"/>
    <x v="16"/>
    <x v="3"/>
    <x v="145"/>
    <x v="879"/>
    <x v="121"/>
    <x v="0"/>
    <x v="1"/>
    <x v="0"/>
    <x v="1"/>
    <x v="0"/>
    <x v="0"/>
    <x v="0"/>
    <x v="18"/>
    <x v="0"/>
    <x v="879"/>
    <x v="0"/>
    <x v="0"/>
    <x v="12"/>
    <x v="1"/>
    <x v="4"/>
    <x v="1"/>
    <x v="13"/>
    <x v="16"/>
    <x v="14"/>
    <x v="532"/>
    <x v="16"/>
    <x v="13"/>
    <x v="1"/>
    <x v="1"/>
    <x v="1"/>
    <x v="1"/>
    <m/>
    <m/>
    <x v="1"/>
    <x v="1"/>
    <x v="1"/>
    <x v="1"/>
    <x v="121"/>
  </r>
  <r>
    <x v="1"/>
    <x v="1231"/>
    <x v="20"/>
    <x v="0"/>
    <x v="1"/>
    <x v="1"/>
    <x v="1"/>
    <x v="0"/>
    <x v="13"/>
    <x v="3"/>
    <x v="145"/>
    <x v="880"/>
    <x v="370"/>
    <x v="0"/>
    <x v="2"/>
    <x v="0"/>
    <x v="0"/>
    <x v="0"/>
    <x v="0"/>
    <x v="0"/>
    <x v="0"/>
    <x v="0"/>
    <x v="880"/>
    <x v="0"/>
    <x v="0"/>
    <x v="12"/>
    <x v="1"/>
    <x v="4"/>
    <x v="1"/>
    <x v="13"/>
    <x v="16"/>
    <x v="14"/>
    <x v="533"/>
    <x v="16"/>
    <x v="13"/>
    <x v="1"/>
    <x v="1"/>
    <x v="1"/>
    <x v="1"/>
    <m/>
    <m/>
    <x v="1"/>
    <x v="1"/>
    <x v="1"/>
    <x v="1"/>
    <x v="370"/>
  </r>
  <r>
    <x v="1"/>
    <x v="1232"/>
    <x v="20"/>
    <x v="0"/>
    <x v="0"/>
    <x v="0"/>
    <x v="0"/>
    <x v="0"/>
    <x v="18"/>
    <x v="3"/>
    <x v="148"/>
    <x v="881"/>
    <x v="360"/>
    <x v="2"/>
    <x v="1"/>
    <x v="0"/>
    <x v="8"/>
    <x v="4"/>
    <x v="6"/>
    <x v="0"/>
    <x v="38"/>
    <x v="3"/>
    <x v="881"/>
    <x v="0"/>
    <x v="0"/>
    <x v="31"/>
    <x v="1"/>
    <x v="1"/>
    <x v="1"/>
    <x v="4"/>
    <x v="22"/>
    <x v="33"/>
    <x v="534"/>
    <x v="31"/>
    <x v="24"/>
    <x v="20"/>
    <x v="1"/>
    <x v="6"/>
    <x v="1"/>
    <m/>
    <m/>
    <x v="1"/>
    <x v="1"/>
    <x v="1"/>
    <x v="1"/>
    <x v="360"/>
  </r>
  <r>
    <x v="1"/>
    <x v="1233"/>
    <x v="20"/>
    <x v="0"/>
    <x v="0"/>
    <x v="0"/>
    <x v="0"/>
    <x v="0"/>
    <x v="18"/>
    <x v="3"/>
    <x v="149"/>
    <x v="882"/>
    <x v="376"/>
    <x v="2"/>
    <x v="1"/>
    <x v="0"/>
    <x v="8"/>
    <x v="4"/>
    <x v="6"/>
    <x v="0"/>
    <x v="38"/>
    <x v="3"/>
    <x v="882"/>
    <x v="0"/>
    <x v="0"/>
    <x v="31"/>
    <x v="1"/>
    <x v="1"/>
    <x v="1"/>
    <x v="4"/>
    <x v="22"/>
    <x v="33"/>
    <x v="535"/>
    <x v="31"/>
    <x v="24"/>
    <x v="20"/>
    <x v="1"/>
    <x v="6"/>
    <x v="1"/>
    <m/>
    <m/>
    <x v="1"/>
    <x v="1"/>
    <x v="1"/>
    <x v="1"/>
    <x v="376"/>
  </r>
  <r>
    <x v="1"/>
    <x v="1234"/>
    <x v="20"/>
    <x v="0"/>
    <x v="0"/>
    <x v="0"/>
    <x v="0"/>
    <x v="0"/>
    <x v="20"/>
    <x v="3"/>
    <x v="150"/>
    <x v="883"/>
    <x v="377"/>
    <x v="0"/>
    <x v="1"/>
    <x v="0"/>
    <x v="9"/>
    <x v="7"/>
    <x v="1"/>
    <x v="5"/>
    <x v="27"/>
    <x v="1"/>
    <x v="883"/>
    <x v="0"/>
    <x v="0"/>
    <x v="10"/>
    <x v="1"/>
    <x v="12"/>
    <x v="1"/>
    <x v="20"/>
    <x v="41"/>
    <x v="39"/>
    <x v="536"/>
    <x v="21"/>
    <x v="5"/>
    <x v="24"/>
    <x v="1"/>
    <x v="1"/>
    <x v="1"/>
    <m/>
    <m/>
    <x v="1"/>
    <x v="1"/>
    <x v="1"/>
    <x v="1"/>
    <x v="377"/>
  </r>
  <r>
    <x v="1"/>
    <x v="1235"/>
    <x v="20"/>
    <x v="0"/>
    <x v="0"/>
    <x v="0"/>
    <x v="0"/>
    <x v="0"/>
    <x v="21"/>
    <x v="3"/>
    <x v="151"/>
    <x v="884"/>
    <x v="378"/>
    <x v="0"/>
    <x v="1"/>
    <x v="0"/>
    <x v="9"/>
    <x v="4"/>
    <x v="1"/>
    <x v="1"/>
    <x v="3"/>
    <x v="1"/>
    <x v="884"/>
    <x v="0"/>
    <x v="0"/>
    <x v="10"/>
    <x v="1"/>
    <x v="12"/>
    <x v="1"/>
    <x v="20"/>
    <x v="41"/>
    <x v="39"/>
    <x v="537"/>
    <x v="21"/>
    <x v="5"/>
    <x v="24"/>
    <x v="1"/>
    <x v="1"/>
    <x v="1"/>
    <m/>
    <m/>
    <x v="1"/>
    <x v="1"/>
    <x v="1"/>
    <x v="1"/>
    <x v="378"/>
  </r>
  <r>
    <x v="1"/>
    <x v="1236"/>
    <x v="20"/>
    <x v="0"/>
    <x v="0"/>
    <x v="0"/>
    <x v="0"/>
    <x v="0"/>
    <x v="22"/>
    <x v="3"/>
    <x v="152"/>
    <x v="885"/>
    <x v="379"/>
    <x v="0"/>
    <x v="1"/>
    <x v="0"/>
    <x v="4"/>
    <x v="5"/>
    <x v="6"/>
    <x v="0"/>
    <x v="45"/>
    <x v="2"/>
    <x v="885"/>
    <x v="0"/>
    <x v="0"/>
    <x v="29"/>
    <x v="1"/>
    <x v="12"/>
    <x v="1"/>
    <x v="20"/>
    <x v="41"/>
    <x v="39"/>
    <x v="538"/>
    <x v="21"/>
    <x v="5"/>
    <x v="24"/>
    <x v="1"/>
    <x v="1"/>
    <x v="1"/>
    <m/>
    <m/>
    <x v="1"/>
    <x v="1"/>
    <x v="1"/>
    <x v="1"/>
    <x v="379"/>
  </r>
  <r>
    <x v="1"/>
    <x v="1237"/>
    <x v="20"/>
    <x v="0"/>
    <x v="1"/>
    <x v="0"/>
    <x v="0"/>
    <x v="0"/>
    <x v="0"/>
    <x v="3"/>
    <x v="153"/>
    <x v="886"/>
    <x v="303"/>
    <x v="9"/>
    <x v="1"/>
    <x v="0"/>
    <x v="0"/>
    <x v="0"/>
    <x v="6"/>
    <x v="0"/>
    <x v="16"/>
    <x v="0"/>
    <x v="886"/>
    <x v="0"/>
    <x v="0"/>
    <x v="14"/>
    <x v="1"/>
    <x v="10"/>
    <x v="1"/>
    <x v="22"/>
    <x v="30"/>
    <x v="3"/>
    <x v="539"/>
    <x v="29"/>
    <x v="23"/>
    <x v="20"/>
    <x v="1"/>
    <x v="5"/>
    <x v="1"/>
    <m/>
    <m/>
    <x v="1"/>
    <x v="1"/>
    <x v="1"/>
    <x v="1"/>
    <x v="303"/>
  </r>
  <r>
    <x v="1"/>
    <x v="1238"/>
    <x v="20"/>
    <x v="0"/>
    <x v="1"/>
    <x v="0"/>
    <x v="0"/>
    <x v="0"/>
    <x v="0"/>
    <x v="3"/>
    <x v="153"/>
    <x v="887"/>
    <x v="380"/>
    <x v="9"/>
    <x v="1"/>
    <x v="0"/>
    <x v="0"/>
    <x v="0"/>
    <x v="6"/>
    <x v="0"/>
    <x v="16"/>
    <x v="0"/>
    <x v="887"/>
    <x v="0"/>
    <x v="0"/>
    <x v="14"/>
    <x v="1"/>
    <x v="10"/>
    <x v="1"/>
    <x v="22"/>
    <x v="30"/>
    <x v="3"/>
    <x v="540"/>
    <x v="29"/>
    <x v="23"/>
    <x v="20"/>
    <x v="1"/>
    <x v="5"/>
    <x v="1"/>
    <m/>
    <m/>
    <x v="1"/>
    <x v="1"/>
    <x v="1"/>
    <x v="1"/>
    <x v="380"/>
  </r>
  <r>
    <x v="1"/>
    <x v="1239"/>
    <x v="20"/>
    <x v="0"/>
    <x v="1"/>
    <x v="0"/>
    <x v="0"/>
    <x v="0"/>
    <x v="0"/>
    <x v="3"/>
    <x v="153"/>
    <x v="888"/>
    <x v="303"/>
    <x v="9"/>
    <x v="1"/>
    <x v="0"/>
    <x v="0"/>
    <x v="0"/>
    <x v="6"/>
    <x v="0"/>
    <x v="16"/>
    <x v="0"/>
    <x v="888"/>
    <x v="0"/>
    <x v="0"/>
    <x v="14"/>
    <x v="1"/>
    <x v="10"/>
    <x v="1"/>
    <x v="22"/>
    <x v="30"/>
    <x v="3"/>
    <x v="541"/>
    <x v="29"/>
    <x v="23"/>
    <x v="20"/>
    <x v="1"/>
    <x v="5"/>
    <x v="1"/>
    <m/>
    <m/>
    <x v="1"/>
    <x v="1"/>
    <x v="1"/>
    <x v="1"/>
    <x v="303"/>
  </r>
  <r>
    <x v="1"/>
    <x v="1240"/>
    <x v="20"/>
    <x v="0"/>
    <x v="0"/>
    <x v="0"/>
    <x v="0"/>
    <x v="0"/>
    <x v="0"/>
    <x v="115"/>
    <x v="154"/>
    <x v="889"/>
    <x v="381"/>
    <x v="14"/>
    <x v="1"/>
    <x v="0"/>
    <x v="4"/>
    <x v="0"/>
    <x v="1"/>
    <x v="0"/>
    <x v="38"/>
    <x v="3"/>
    <x v="889"/>
    <x v="12"/>
    <x v="0"/>
    <x v="0"/>
    <x v="1"/>
    <x v="13"/>
    <x v="1"/>
    <x v="4"/>
    <x v="4"/>
    <x v="4"/>
    <x v="13"/>
    <x v="4"/>
    <x v="4"/>
    <x v="4"/>
    <x v="1"/>
    <x v="3"/>
    <x v="3"/>
    <m/>
    <m/>
    <x v="1"/>
    <x v="3"/>
    <x v="7"/>
    <x v="1"/>
    <x v="381"/>
  </r>
  <r>
    <x v="1"/>
    <x v="1241"/>
    <x v="20"/>
    <x v="0"/>
    <x v="0"/>
    <x v="0"/>
    <x v="0"/>
    <x v="0"/>
    <x v="0"/>
    <x v="3"/>
    <x v="155"/>
    <x v="890"/>
    <x v="382"/>
    <x v="15"/>
    <x v="1"/>
    <x v="0"/>
    <x v="4"/>
    <x v="0"/>
    <x v="1"/>
    <x v="0"/>
    <x v="38"/>
    <x v="3"/>
    <x v="890"/>
    <x v="13"/>
    <x v="0"/>
    <x v="0"/>
    <x v="1"/>
    <x v="13"/>
    <x v="3"/>
    <x v="23"/>
    <x v="42"/>
    <x v="40"/>
    <x v="542"/>
    <x v="36"/>
    <x v="30"/>
    <x v="25"/>
    <x v="3"/>
    <x v="3"/>
    <x v="8"/>
    <m/>
    <m/>
    <x v="3"/>
    <x v="7"/>
    <x v="7"/>
    <x v="1"/>
    <x v="382"/>
  </r>
  <r>
    <x v="1"/>
    <x v="1242"/>
    <x v="20"/>
    <x v="0"/>
    <x v="0"/>
    <x v="0"/>
    <x v="0"/>
    <x v="0"/>
    <x v="0"/>
    <x v="3"/>
    <x v="155"/>
    <x v="891"/>
    <x v="383"/>
    <x v="15"/>
    <x v="1"/>
    <x v="0"/>
    <x v="4"/>
    <x v="0"/>
    <x v="1"/>
    <x v="0"/>
    <x v="38"/>
    <x v="3"/>
    <x v="891"/>
    <x v="13"/>
    <x v="0"/>
    <x v="0"/>
    <x v="1"/>
    <x v="13"/>
    <x v="3"/>
    <x v="23"/>
    <x v="42"/>
    <x v="40"/>
    <x v="542"/>
    <x v="36"/>
    <x v="30"/>
    <x v="25"/>
    <x v="3"/>
    <x v="3"/>
    <x v="8"/>
    <m/>
    <m/>
    <x v="3"/>
    <x v="7"/>
    <x v="7"/>
    <x v="1"/>
    <x v="383"/>
  </r>
  <r>
    <x v="1"/>
    <x v="1243"/>
    <x v="20"/>
    <x v="0"/>
    <x v="0"/>
    <x v="0"/>
    <x v="0"/>
    <x v="0"/>
    <x v="0"/>
    <x v="3"/>
    <x v="156"/>
    <x v="892"/>
    <x v="0"/>
    <x v="0"/>
    <x v="1"/>
    <x v="0"/>
    <x v="4"/>
    <x v="0"/>
    <x v="1"/>
    <x v="0"/>
    <x v="38"/>
    <x v="3"/>
    <x v="892"/>
    <x v="13"/>
    <x v="0"/>
    <x v="4"/>
    <x v="1"/>
    <x v="13"/>
    <x v="3"/>
    <x v="23"/>
    <x v="42"/>
    <x v="40"/>
    <x v="542"/>
    <x v="36"/>
    <x v="30"/>
    <x v="25"/>
    <x v="3"/>
    <x v="3"/>
    <x v="8"/>
    <m/>
    <m/>
    <x v="3"/>
    <x v="7"/>
    <x v="7"/>
    <x v="1"/>
    <x v="4"/>
  </r>
  <r>
    <x v="1"/>
    <x v="1244"/>
    <x v="20"/>
    <x v="0"/>
    <x v="0"/>
    <x v="0"/>
    <x v="0"/>
    <x v="0"/>
    <x v="0"/>
    <x v="116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45"/>
    <x v="20"/>
    <x v="0"/>
    <x v="0"/>
    <x v="0"/>
    <x v="0"/>
    <x v="0"/>
    <x v="0"/>
    <x v="117"/>
    <x v="157"/>
    <x v="893"/>
    <x v="241"/>
    <x v="0"/>
    <x v="1"/>
    <x v="0"/>
    <x v="4"/>
    <x v="0"/>
    <x v="1"/>
    <x v="0"/>
    <x v="38"/>
    <x v="3"/>
    <x v="893"/>
    <x v="0"/>
    <x v="0"/>
    <x v="4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1"/>
  </r>
  <r>
    <x v="1"/>
    <x v="1246"/>
    <x v="20"/>
    <x v="0"/>
    <x v="0"/>
    <x v="0"/>
    <x v="0"/>
    <x v="0"/>
    <x v="0"/>
    <x v="3"/>
    <x v="157"/>
    <x v="894"/>
    <x v="203"/>
    <x v="0"/>
    <x v="1"/>
    <x v="0"/>
    <x v="4"/>
    <x v="0"/>
    <x v="1"/>
    <x v="0"/>
    <x v="38"/>
    <x v="3"/>
    <x v="894"/>
    <x v="0"/>
    <x v="0"/>
    <x v="4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3"/>
  </r>
  <r>
    <x v="1"/>
    <x v="1247"/>
    <x v="20"/>
    <x v="0"/>
    <x v="0"/>
    <x v="0"/>
    <x v="0"/>
    <x v="0"/>
    <x v="0"/>
    <x v="3"/>
    <x v="157"/>
    <x v="895"/>
    <x v="242"/>
    <x v="0"/>
    <x v="1"/>
    <x v="0"/>
    <x v="4"/>
    <x v="0"/>
    <x v="1"/>
    <x v="0"/>
    <x v="38"/>
    <x v="3"/>
    <x v="895"/>
    <x v="0"/>
    <x v="0"/>
    <x v="4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2"/>
  </r>
  <r>
    <x v="1"/>
    <x v="1248"/>
    <x v="20"/>
    <x v="0"/>
    <x v="0"/>
    <x v="0"/>
    <x v="0"/>
    <x v="0"/>
    <x v="0"/>
    <x v="118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49"/>
    <x v="20"/>
    <x v="0"/>
    <x v="0"/>
    <x v="0"/>
    <x v="0"/>
    <x v="0"/>
    <x v="0"/>
    <x v="3"/>
    <x v="158"/>
    <x v="896"/>
    <x v="241"/>
    <x v="0"/>
    <x v="1"/>
    <x v="0"/>
    <x v="4"/>
    <x v="0"/>
    <x v="1"/>
    <x v="0"/>
    <x v="46"/>
    <x v="3"/>
    <x v="896"/>
    <x v="0"/>
    <x v="0"/>
    <x v="46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41"/>
  </r>
  <r>
    <x v="1"/>
    <x v="1250"/>
    <x v="20"/>
    <x v="0"/>
    <x v="0"/>
    <x v="0"/>
    <x v="0"/>
    <x v="0"/>
    <x v="0"/>
    <x v="3"/>
    <x v="158"/>
    <x v="897"/>
    <x v="203"/>
    <x v="0"/>
    <x v="1"/>
    <x v="0"/>
    <x v="4"/>
    <x v="0"/>
    <x v="1"/>
    <x v="0"/>
    <x v="46"/>
    <x v="3"/>
    <x v="897"/>
    <x v="0"/>
    <x v="0"/>
    <x v="46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03"/>
  </r>
  <r>
    <x v="1"/>
    <x v="1251"/>
    <x v="20"/>
    <x v="0"/>
    <x v="0"/>
    <x v="0"/>
    <x v="0"/>
    <x v="0"/>
    <x v="0"/>
    <x v="3"/>
    <x v="158"/>
    <x v="898"/>
    <x v="242"/>
    <x v="0"/>
    <x v="1"/>
    <x v="0"/>
    <x v="4"/>
    <x v="0"/>
    <x v="1"/>
    <x v="0"/>
    <x v="46"/>
    <x v="3"/>
    <x v="898"/>
    <x v="0"/>
    <x v="0"/>
    <x v="46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2"/>
  </r>
  <r>
    <x v="1"/>
    <x v="1252"/>
    <x v="21"/>
    <x v="0"/>
    <x v="2"/>
    <x v="2"/>
    <x v="2"/>
    <x v="0"/>
    <x v="0"/>
    <x v="119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53"/>
    <x v="22"/>
    <x v="0"/>
    <x v="1"/>
    <x v="1"/>
    <x v="1"/>
    <x v="0"/>
    <x v="0"/>
    <x v="120"/>
    <x v="6"/>
    <x v="899"/>
    <x v="26"/>
    <x v="0"/>
    <x v="2"/>
    <x v="0"/>
    <x v="0"/>
    <x v="0"/>
    <x v="0"/>
    <x v="0"/>
    <x v="0"/>
    <x v="0"/>
    <x v="899"/>
    <x v="0"/>
    <x v="0"/>
    <x v="20"/>
    <x v="1"/>
    <x v="5"/>
    <x v="1"/>
    <x v="6"/>
    <x v="8"/>
    <x v="8"/>
    <x v="543"/>
    <x v="7"/>
    <x v="5"/>
    <x v="6"/>
    <x v="1"/>
    <x v="1"/>
    <x v="1"/>
    <m/>
    <m/>
    <x v="1"/>
    <x v="1"/>
    <x v="1"/>
    <x v="1"/>
    <x v="27"/>
  </r>
  <r>
    <x v="1"/>
    <x v="1254"/>
    <x v="22"/>
    <x v="0"/>
    <x v="1"/>
    <x v="1"/>
    <x v="1"/>
    <x v="0"/>
    <x v="0"/>
    <x v="3"/>
    <x v="6"/>
    <x v="900"/>
    <x v="384"/>
    <x v="0"/>
    <x v="2"/>
    <x v="0"/>
    <x v="0"/>
    <x v="0"/>
    <x v="0"/>
    <x v="0"/>
    <x v="0"/>
    <x v="0"/>
    <x v="900"/>
    <x v="0"/>
    <x v="0"/>
    <x v="20"/>
    <x v="1"/>
    <x v="5"/>
    <x v="1"/>
    <x v="6"/>
    <x v="8"/>
    <x v="8"/>
    <x v="544"/>
    <x v="7"/>
    <x v="5"/>
    <x v="6"/>
    <x v="1"/>
    <x v="1"/>
    <x v="1"/>
    <m/>
    <m/>
    <x v="1"/>
    <x v="1"/>
    <x v="8"/>
    <x v="1"/>
    <x v="384"/>
  </r>
  <r>
    <x v="1"/>
    <x v="1255"/>
    <x v="22"/>
    <x v="0"/>
    <x v="1"/>
    <x v="1"/>
    <x v="1"/>
    <x v="0"/>
    <x v="0"/>
    <x v="3"/>
    <x v="6"/>
    <x v="901"/>
    <x v="385"/>
    <x v="0"/>
    <x v="2"/>
    <x v="0"/>
    <x v="0"/>
    <x v="0"/>
    <x v="0"/>
    <x v="0"/>
    <x v="0"/>
    <x v="0"/>
    <x v="901"/>
    <x v="0"/>
    <x v="0"/>
    <x v="20"/>
    <x v="1"/>
    <x v="5"/>
    <x v="1"/>
    <x v="6"/>
    <x v="8"/>
    <x v="8"/>
    <x v="545"/>
    <x v="7"/>
    <x v="5"/>
    <x v="6"/>
    <x v="1"/>
    <x v="1"/>
    <x v="1"/>
    <m/>
    <m/>
    <x v="1"/>
    <x v="1"/>
    <x v="2"/>
    <x v="1"/>
    <x v="385"/>
  </r>
  <r>
    <x v="1"/>
    <x v="1256"/>
    <x v="22"/>
    <x v="0"/>
    <x v="1"/>
    <x v="1"/>
    <x v="1"/>
    <x v="0"/>
    <x v="0"/>
    <x v="3"/>
    <x v="6"/>
    <x v="902"/>
    <x v="386"/>
    <x v="0"/>
    <x v="2"/>
    <x v="0"/>
    <x v="0"/>
    <x v="0"/>
    <x v="0"/>
    <x v="0"/>
    <x v="0"/>
    <x v="0"/>
    <x v="902"/>
    <x v="0"/>
    <x v="0"/>
    <x v="65"/>
    <x v="1"/>
    <x v="5"/>
    <x v="1"/>
    <x v="6"/>
    <x v="8"/>
    <x v="8"/>
    <x v="546"/>
    <x v="7"/>
    <x v="5"/>
    <x v="6"/>
    <x v="1"/>
    <x v="1"/>
    <x v="1"/>
    <m/>
    <m/>
    <x v="1"/>
    <x v="1"/>
    <x v="3"/>
    <x v="1"/>
    <x v="386"/>
  </r>
  <r>
    <x v="1"/>
    <x v="1257"/>
    <x v="2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58"/>
    <x v="22"/>
    <x v="0"/>
    <x v="1"/>
    <x v="1"/>
    <x v="1"/>
    <x v="0"/>
    <x v="0"/>
    <x v="3"/>
    <x v="44"/>
    <x v="903"/>
    <x v="387"/>
    <x v="8"/>
    <x v="2"/>
    <x v="0"/>
    <x v="0"/>
    <x v="0"/>
    <x v="0"/>
    <x v="0"/>
    <x v="0"/>
    <x v="0"/>
    <x v="903"/>
    <x v="0"/>
    <x v="0"/>
    <x v="14"/>
    <x v="1"/>
    <x v="5"/>
    <x v="1"/>
    <x v="6"/>
    <x v="8"/>
    <x v="22"/>
    <x v="547"/>
    <x v="7"/>
    <x v="5"/>
    <x v="6"/>
    <x v="1"/>
    <x v="1"/>
    <x v="1"/>
    <m/>
    <m/>
    <x v="1"/>
    <x v="1"/>
    <x v="1"/>
    <x v="1"/>
    <x v="387"/>
  </r>
  <r>
    <x v="1"/>
    <x v="1259"/>
    <x v="22"/>
    <x v="0"/>
    <x v="1"/>
    <x v="1"/>
    <x v="1"/>
    <x v="0"/>
    <x v="0"/>
    <x v="3"/>
    <x v="44"/>
    <x v="904"/>
    <x v="388"/>
    <x v="8"/>
    <x v="2"/>
    <x v="0"/>
    <x v="0"/>
    <x v="0"/>
    <x v="0"/>
    <x v="0"/>
    <x v="0"/>
    <x v="0"/>
    <x v="904"/>
    <x v="0"/>
    <x v="0"/>
    <x v="14"/>
    <x v="1"/>
    <x v="5"/>
    <x v="1"/>
    <x v="6"/>
    <x v="8"/>
    <x v="22"/>
    <x v="548"/>
    <x v="7"/>
    <x v="5"/>
    <x v="6"/>
    <x v="1"/>
    <x v="1"/>
    <x v="1"/>
    <m/>
    <m/>
    <x v="1"/>
    <x v="1"/>
    <x v="2"/>
    <x v="1"/>
    <x v="388"/>
  </r>
  <r>
    <x v="1"/>
    <x v="1260"/>
    <x v="22"/>
    <x v="0"/>
    <x v="1"/>
    <x v="1"/>
    <x v="1"/>
    <x v="0"/>
    <x v="0"/>
    <x v="3"/>
    <x v="44"/>
    <x v="905"/>
    <x v="389"/>
    <x v="8"/>
    <x v="2"/>
    <x v="0"/>
    <x v="0"/>
    <x v="0"/>
    <x v="0"/>
    <x v="0"/>
    <x v="0"/>
    <x v="0"/>
    <x v="905"/>
    <x v="0"/>
    <x v="0"/>
    <x v="14"/>
    <x v="1"/>
    <x v="5"/>
    <x v="1"/>
    <x v="6"/>
    <x v="8"/>
    <x v="22"/>
    <x v="549"/>
    <x v="7"/>
    <x v="5"/>
    <x v="6"/>
    <x v="1"/>
    <x v="1"/>
    <x v="1"/>
    <m/>
    <m/>
    <x v="1"/>
    <x v="1"/>
    <x v="3"/>
    <x v="1"/>
    <x v="389"/>
  </r>
  <r>
    <x v="1"/>
    <x v="1261"/>
    <x v="2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62"/>
    <x v="22"/>
    <x v="0"/>
    <x v="1"/>
    <x v="1"/>
    <x v="1"/>
    <x v="0"/>
    <x v="0"/>
    <x v="3"/>
    <x v="1"/>
    <x v="906"/>
    <x v="17"/>
    <x v="0"/>
    <x v="2"/>
    <x v="0"/>
    <x v="0"/>
    <x v="0"/>
    <x v="0"/>
    <x v="0"/>
    <x v="0"/>
    <x v="0"/>
    <x v="906"/>
    <x v="0"/>
    <x v="0"/>
    <x v="20"/>
    <x v="1"/>
    <x v="4"/>
    <x v="1"/>
    <x v="14"/>
    <x v="23"/>
    <x v="21"/>
    <x v="550"/>
    <x v="20"/>
    <x v="16"/>
    <x v="17"/>
    <x v="1"/>
    <x v="1"/>
    <x v="1"/>
    <m/>
    <m/>
    <x v="1"/>
    <x v="1"/>
    <x v="1"/>
    <x v="1"/>
    <x v="18"/>
  </r>
  <r>
    <x v="1"/>
    <x v="1263"/>
    <x v="22"/>
    <x v="0"/>
    <x v="1"/>
    <x v="1"/>
    <x v="1"/>
    <x v="0"/>
    <x v="0"/>
    <x v="3"/>
    <x v="1"/>
    <x v="907"/>
    <x v="390"/>
    <x v="0"/>
    <x v="2"/>
    <x v="0"/>
    <x v="0"/>
    <x v="0"/>
    <x v="0"/>
    <x v="0"/>
    <x v="0"/>
    <x v="0"/>
    <x v="907"/>
    <x v="0"/>
    <x v="0"/>
    <x v="20"/>
    <x v="1"/>
    <x v="4"/>
    <x v="1"/>
    <x v="14"/>
    <x v="23"/>
    <x v="21"/>
    <x v="551"/>
    <x v="20"/>
    <x v="16"/>
    <x v="17"/>
    <x v="1"/>
    <x v="1"/>
    <x v="1"/>
    <m/>
    <m/>
    <x v="1"/>
    <x v="1"/>
    <x v="8"/>
    <x v="1"/>
    <x v="390"/>
  </r>
  <r>
    <x v="1"/>
    <x v="1264"/>
    <x v="22"/>
    <x v="0"/>
    <x v="1"/>
    <x v="1"/>
    <x v="1"/>
    <x v="0"/>
    <x v="0"/>
    <x v="3"/>
    <x v="1"/>
    <x v="908"/>
    <x v="391"/>
    <x v="0"/>
    <x v="2"/>
    <x v="0"/>
    <x v="0"/>
    <x v="0"/>
    <x v="0"/>
    <x v="0"/>
    <x v="0"/>
    <x v="0"/>
    <x v="908"/>
    <x v="0"/>
    <x v="0"/>
    <x v="20"/>
    <x v="1"/>
    <x v="4"/>
    <x v="1"/>
    <x v="14"/>
    <x v="23"/>
    <x v="21"/>
    <x v="552"/>
    <x v="20"/>
    <x v="16"/>
    <x v="17"/>
    <x v="1"/>
    <x v="1"/>
    <x v="1"/>
    <m/>
    <m/>
    <x v="1"/>
    <x v="1"/>
    <x v="2"/>
    <x v="1"/>
    <x v="391"/>
  </r>
  <r>
    <x v="1"/>
    <x v="1265"/>
    <x v="22"/>
    <x v="0"/>
    <x v="1"/>
    <x v="1"/>
    <x v="1"/>
    <x v="0"/>
    <x v="0"/>
    <x v="3"/>
    <x v="1"/>
    <x v="909"/>
    <x v="392"/>
    <x v="0"/>
    <x v="2"/>
    <x v="0"/>
    <x v="0"/>
    <x v="0"/>
    <x v="0"/>
    <x v="0"/>
    <x v="0"/>
    <x v="0"/>
    <x v="909"/>
    <x v="0"/>
    <x v="0"/>
    <x v="65"/>
    <x v="1"/>
    <x v="4"/>
    <x v="1"/>
    <x v="14"/>
    <x v="23"/>
    <x v="21"/>
    <x v="553"/>
    <x v="20"/>
    <x v="16"/>
    <x v="17"/>
    <x v="1"/>
    <x v="1"/>
    <x v="1"/>
    <m/>
    <m/>
    <x v="1"/>
    <x v="1"/>
    <x v="3"/>
    <x v="1"/>
    <x v="392"/>
  </r>
  <r>
    <x v="1"/>
    <x v="1266"/>
    <x v="2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67"/>
    <x v="22"/>
    <x v="0"/>
    <x v="1"/>
    <x v="1"/>
    <x v="1"/>
    <x v="0"/>
    <x v="0"/>
    <x v="3"/>
    <x v="2"/>
    <x v="910"/>
    <x v="121"/>
    <x v="0"/>
    <x v="2"/>
    <x v="0"/>
    <x v="0"/>
    <x v="0"/>
    <x v="0"/>
    <x v="0"/>
    <x v="0"/>
    <x v="0"/>
    <x v="910"/>
    <x v="0"/>
    <x v="0"/>
    <x v="20"/>
    <x v="1"/>
    <x v="5"/>
    <x v="1"/>
    <x v="20"/>
    <x v="7"/>
    <x v="18"/>
    <x v="554"/>
    <x v="22"/>
    <x v="5"/>
    <x v="16"/>
    <x v="1"/>
    <x v="1"/>
    <x v="1"/>
    <m/>
    <m/>
    <x v="1"/>
    <x v="1"/>
    <x v="1"/>
    <x v="1"/>
    <x v="121"/>
  </r>
  <r>
    <x v="1"/>
    <x v="1268"/>
    <x v="22"/>
    <x v="0"/>
    <x v="1"/>
    <x v="1"/>
    <x v="1"/>
    <x v="0"/>
    <x v="0"/>
    <x v="3"/>
    <x v="2"/>
    <x v="911"/>
    <x v="393"/>
    <x v="0"/>
    <x v="2"/>
    <x v="0"/>
    <x v="0"/>
    <x v="0"/>
    <x v="0"/>
    <x v="0"/>
    <x v="0"/>
    <x v="0"/>
    <x v="911"/>
    <x v="0"/>
    <x v="0"/>
    <x v="20"/>
    <x v="1"/>
    <x v="5"/>
    <x v="1"/>
    <x v="20"/>
    <x v="7"/>
    <x v="18"/>
    <x v="555"/>
    <x v="22"/>
    <x v="5"/>
    <x v="16"/>
    <x v="1"/>
    <x v="1"/>
    <x v="1"/>
    <m/>
    <m/>
    <x v="1"/>
    <x v="1"/>
    <x v="8"/>
    <x v="1"/>
    <x v="393"/>
  </r>
  <r>
    <x v="1"/>
    <x v="1269"/>
    <x v="22"/>
    <x v="0"/>
    <x v="1"/>
    <x v="1"/>
    <x v="1"/>
    <x v="0"/>
    <x v="0"/>
    <x v="3"/>
    <x v="2"/>
    <x v="912"/>
    <x v="130"/>
    <x v="0"/>
    <x v="2"/>
    <x v="0"/>
    <x v="0"/>
    <x v="0"/>
    <x v="0"/>
    <x v="0"/>
    <x v="0"/>
    <x v="0"/>
    <x v="912"/>
    <x v="0"/>
    <x v="0"/>
    <x v="20"/>
    <x v="1"/>
    <x v="5"/>
    <x v="1"/>
    <x v="20"/>
    <x v="7"/>
    <x v="18"/>
    <x v="556"/>
    <x v="22"/>
    <x v="5"/>
    <x v="16"/>
    <x v="1"/>
    <x v="1"/>
    <x v="1"/>
    <m/>
    <m/>
    <x v="1"/>
    <x v="1"/>
    <x v="2"/>
    <x v="1"/>
    <x v="130"/>
  </r>
  <r>
    <x v="1"/>
    <x v="1270"/>
    <x v="22"/>
    <x v="0"/>
    <x v="1"/>
    <x v="1"/>
    <x v="1"/>
    <x v="0"/>
    <x v="0"/>
    <x v="3"/>
    <x v="2"/>
    <x v="913"/>
    <x v="394"/>
    <x v="0"/>
    <x v="2"/>
    <x v="0"/>
    <x v="0"/>
    <x v="0"/>
    <x v="0"/>
    <x v="0"/>
    <x v="0"/>
    <x v="0"/>
    <x v="913"/>
    <x v="0"/>
    <x v="0"/>
    <x v="65"/>
    <x v="1"/>
    <x v="5"/>
    <x v="1"/>
    <x v="20"/>
    <x v="7"/>
    <x v="18"/>
    <x v="557"/>
    <x v="22"/>
    <x v="5"/>
    <x v="16"/>
    <x v="1"/>
    <x v="1"/>
    <x v="1"/>
    <m/>
    <m/>
    <x v="1"/>
    <x v="1"/>
    <x v="3"/>
    <x v="1"/>
    <x v="394"/>
  </r>
  <r>
    <x v="1"/>
    <x v="1271"/>
    <x v="2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72"/>
    <x v="22"/>
    <x v="0"/>
    <x v="1"/>
    <x v="1"/>
    <x v="1"/>
    <x v="0"/>
    <x v="0"/>
    <x v="3"/>
    <x v="45"/>
    <x v="914"/>
    <x v="64"/>
    <x v="0"/>
    <x v="2"/>
    <x v="0"/>
    <x v="0"/>
    <x v="0"/>
    <x v="0"/>
    <x v="0"/>
    <x v="0"/>
    <x v="0"/>
    <x v="914"/>
    <x v="0"/>
    <x v="0"/>
    <x v="20"/>
    <x v="1"/>
    <x v="6"/>
    <x v="1"/>
    <x v="21"/>
    <x v="25"/>
    <x v="23"/>
    <x v="558"/>
    <x v="23"/>
    <x v="9"/>
    <x v="7"/>
    <x v="1"/>
    <x v="1"/>
    <x v="1"/>
    <m/>
    <m/>
    <x v="1"/>
    <x v="1"/>
    <x v="1"/>
    <x v="1"/>
    <x v="64"/>
  </r>
  <r>
    <x v="1"/>
    <x v="1273"/>
    <x v="22"/>
    <x v="0"/>
    <x v="1"/>
    <x v="1"/>
    <x v="1"/>
    <x v="0"/>
    <x v="0"/>
    <x v="3"/>
    <x v="45"/>
    <x v="915"/>
    <x v="133"/>
    <x v="0"/>
    <x v="2"/>
    <x v="0"/>
    <x v="0"/>
    <x v="0"/>
    <x v="0"/>
    <x v="0"/>
    <x v="0"/>
    <x v="0"/>
    <x v="915"/>
    <x v="0"/>
    <x v="0"/>
    <x v="20"/>
    <x v="1"/>
    <x v="6"/>
    <x v="1"/>
    <x v="21"/>
    <x v="25"/>
    <x v="23"/>
    <x v="559"/>
    <x v="23"/>
    <x v="9"/>
    <x v="7"/>
    <x v="1"/>
    <x v="1"/>
    <x v="1"/>
    <m/>
    <m/>
    <x v="1"/>
    <x v="1"/>
    <x v="8"/>
    <x v="1"/>
    <x v="133"/>
  </r>
  <r>
    <x v="1"/>
    <x v="1274"/>
    <x v="22"/>
    <x v="0"/>
    <x v="1"/>
    <x v="1"/>
    <x v="1"/>
    <x v="0"/>
    <x v="0"/>
    <x v="3"/>
    <x v="45"/>
    <x v="916"/>
    <x v="395"/>
    <x v="0"/>
    <x v="2"/>
    <x v="0"/>
    <x v="0"/>
    <x v="0"/>
    <x v="0"/>
    <x v="0"/>
    <x v="0"/>
    <x v="0"/>
    <x v="916"/>
    <x v="0"/>
    <x v="0"/>
    <x v="20"/>
    <x v="1"/>
    <x v="6"/>
    <x v="1"/>
    <x v="21"/>
    <x v="25"/>
    <x v="23"/>
    <x v="560"/>
    <x v="23"/>
    <x v="9"/>
    <x v="7"/>
    <x v="1"/>
    <x v="1"/>
    <x v="1"/>
    <m/>
    <m/>
    <x v="1"/>
    <x v="1"/>
    <x v="2"/>
    <x v="1"/>
    <x v="395"/>
  </r>
  <r>
    <x v="1"/>
    <x v="1275"/>
    <x v="22"/>
    <x v="0"/>
    <x v="1"/>
    <x v="1"/>
    <x v="1"/>
    <x v="0"/>
    <x v="0"/>
    <x v="3"/>
    <x v="45"/>
    <x v="917"/>
    <x v="396"/>
    <x v="0"/>
    <x v="2"/>
    <x v="0"/>
    <x v="0"/>
    <x v="0"/>
    <x v="0"/>
    <x v="0"/>
    <x v="0"/>
    <x v="0"/>
    <x v="917"/>
    <x v="0"/>
    <x v="0"/>
    <x v="65"/>
    <x v="1"/>
    <x v="6"/>
    <x v="1"/>
    <x v="21"/>
    <x v="25"/>
    <x v="23"/>
    <x v="561"/>
    <x v="23"/>
    <x v="9"/>
    <x v="7"/>
    <x v="1"/>
    <x v="1"/>
    <x v="1"/>
    <m/>
    <m/>
    <x v="1"/>
    <x v="1"/>
    <x v="3"/>
    <x v="1"/>
    <x v="396"/>
  </r>
  <r>
    <x v="1"/>
    <x v="1276"/>
    <x v="2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77"/>
    <x v="22"/>
    <x v="0"/>
    <x v="1"/>
    <x v="1"/>
    <x v="1"/>
    <x v="0"/>
    <x v="0"/>
    <x v="3"/>
    <x v="159"/>
    <x v="918"/>
    <x v="397"/>
    <x v="0"/>
    <x v="2"/>
    <x v="0"/>
    <x v="0"/>
    <x v="0"/>
    <x v="0"/>
    <x v="0"/>
    <x v="0"/>
    <x v="0"/>
    <x v="918"/>
    <x v="0"/>
    <x v="0"/>
    <x v="65"/>
    <x v="1"/>
    <x v="3"/>
    <x v="1"/>
    <x v="4"/>
    <x v="4"/>
    <x v="4"/>
    <x v="13"/>
    <x v="4"/>
    <x v="4"/>
    <x v="4"/>
    <x v="1"/>
    <x v="4"/>
    <x v="9"/>
    <m/>
    <m/>
    <x v="1"/>
    <x v="1"/>
    <x v="1"/>
    <x v="1"/>
    <x v="397"/>
  </r>
  <r>
    <x v="1"/>
    <x v="1278"/>
    <x v="22"/>
    <x v="0"/>
    <x v="1"/>
    <x v="1"/>
    <x v="1"/>
    <x v="0"/>
    <x v="0"/>
    <x v="3"/>
    <x v="159"/>
    <x v="919"/>
    <x v="398"/>
    <x v="0"/>
    <x v="2"/>
    <x v="0"/>
    <x v="0"/>
    <x v="0"/>
    <x v="0"/>
    <x v="0"/>
    <x v="0"/>
    <x v="0"/>
    <x v="919"/>
    <x v="0"/>
    <x v="0"/>
    <x v="65"/>
    <x v="1"/>
    <x v="3"/>
    <x v="1"/>
    <x v="4"/>
    <x v="4"/>
    <x v="4"/>
    <x v="13"/>
    <x v="4"/>
    <x v="4"/>
    <x v="4"/>
    <x v="1"/>
    <x v="4"/>
    <x v="9"/>
    <m/>
    <m/>
    <x v="1"/>
    <x v="1"/>
    <x v="2"/>
    <x v="1"/>
    <x v="398"/>
  </r>
  <r>
    <x v="1"/>
    <x v="1279"/>
    <x v="22"/>
    <x v="0"/>
    <x v="1"/>
    <x v="1"/>
    <x v="1"/>
    <x v="0"/>
    <x v="0"/>
    <x v="3"/>
    <x v="159"/>
    <x v="920"/>
    <x v="399"/>
    <x v="0"/>
    <x v="2"/>
    <x v="0"/>
    <x v="0"/>
    <x v="0"/>
    <x v="0"/>
    <x v="0"/>
    <x v="0"/>
    <x v="0"/>
    <x v="920"/>
    <x v="0"/>
    <x v="0"/>
    <x v="65"/>
    <x v="1"/>
    <x v="3"/>
    <x v="1"/>
    <x v="4"/>
    <x v="4"/>
    <x v="4"/>
    <x v="13"/>
    <x v="4"/>
    <x v="4"/>
    <x v="4"/>
    <x v="1"/>
    <x v="4"/>
    <x v="9"/>
    <m/>
    <m/>
    <x v="1"/>
    <x v="1"/>
    <x v="3"/>
    <x v="1"/>
    <x v="399"/>
  </r>
  <r>
    <x v="1"/>
    <x v="1280"/>
    <x v="2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40"/>
    <x v="2"/>
    <x v="2"/>
    <x v="2"/>
    <x v="2"/>
    <x v="2"/>
    <x v="2"/>
    <x v="4"/>
    <x v="4"/>
    <x v="4"/>
    <x v="4"/>
    <x v="1"/>
    <x v="4"/>
    <x v="2"/>
    <m/>
    <m/>
    <x v="2"/>
    <x v="2"/>
    <x v="4"/>
    <x v="2"/>
    <x v="4"/>
  </r>
  <r>
    <x v="1"/>
    <x v="1281"/>
    <x v="22"/>
    <x v="0"/>
    <x v="1"/>
    <x v="1"/>
    <x v="1"/>
    <x v="0"/>
    <x v="0"/>
    <x v="3"/>
    <x v="159"/>
    <x v="921"/>
    <x v="400"/>
    <x v="0"/>
    <x v="2"/>
    <x v="0"/>
    <x v="0"/>
    <x v="0"/>
    <x v="0"/>
    <x v="0"/>
    <x v="0"/>
    <x v="0"/>
    <x v="921"/>
    <x v="0"/>
    <x v="0"/>
    <x v="65"/>
    <x v="1"/>
    <x v="3"/>
    <x v="1"/>
    <x v="4"/>
    <x v="4"/>
    <x v="4"/>
    <x v="13"/>
    <x v="4"/>
    <x v="4"/>
    <x v="4"/>
    <x v="1"/>
    <x v="4"/>
    <x v="9"/>
    <m/>
    <m/>
    <x v="1"/>
    <x v="1"/>
    <x v="1"/>
    <x v="1"/>
    <x v="400"/>
  </r>
  <r>
    <x v="1"/>
    <x v="1282"/>
    <x v="22"/>
    <x v="0"/>
    <x v="1"/>
    <x v="1"/>
    <x v="1"/>
    <x v="0"/>
    <x v="0"/>
    <x v="3"/>
    <x v="159"/>
    <x v="922"/>
    <x v="401"/>
    <x v="0"/>
    <x v="2"/>
    <x v="0"/>
    <x v="0"/>
    <x v="0"/>
    <x v="0"/>
    <x v="0"/>
    <x v="0"/>
    <x v="0"/>
    <x v="922"/>
    <x v="0"/>
    <x v="0"/>
    <x v="65"/>
    <x v="1"/>
    <x v="3"/>
    <x v="1"/>
    <x v="4"/>
    <x v="4"/>
    <x v="4"/>
    <x v="13"/>
    <x v="4"/>
    <x v="4"/>
    <x v="4"/>
    <x v="1"/>
    <x v="4"/>
    <x v="9"/>
    <m/>
    <m/>
    <x v="1"/>
    <x v="1"/>
    <x v="2"/>
    <x v="1"/>
    <x v="401"/>
  </r>
  <r>
    <x v="1"/>
    <x v="1283"/>
    <x v="22"/>
    <x v="0"/>
    <x v="1"/>
    <x v="1"/>
    <x v="1"/>
    <x v="0"/>
    <x v="0"/>
    <x v="3"/>
    <x v="159"/>
    <x v="923"/>
    <x v="261"/>
    <x v="0"/>
    <x v="2"/>
    <x v="0"/>
    <x v="0"/>
    <x v="0"/>
    <x v="0"/>
    <x v="0"/>
    <x v="0"/>
    <x v="0"/>
    <x v="923"/>
    <x v="0"/>
    <x v="0"/>
    <x v="65"/>
    <x v="1"/>
    <x v="3"/>
    <x v="1"/>
    <x v="4"/>
    <x v="4"/>
    <x v="4"/>
    <x v="13"/>
    <x v="4"/>
    <x v="4"/>
    <x v="4"/>
    <x v="1"/>
    <x v="4"/>
    <x v="9"/>
    <m/>
    <m/>
    <x v="1"/>
    <x v="1"/>
    <x v="3"/>
    <x v="1"/>
    <x v="261"/>
  </r>
  <r>
    <x v="1"/>
    <x v="1284"/>
    <x v="22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85"/>
    <x v="23"/>
    <x v="0"/>
    <x v="2"/>
    <x v="0"/>
    <x v="0"/>
    <x v="0"/>
    <x v="0"/>
    <x v="121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86"/>
    <x v="24"/>
    <x v="1"/>
    <x v="1"/>
    <x v="1"/>
    <x v="1"/>
    <x v="0"/>
    <x v="0"/>
    <x v="122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87"/>
    <x v="24"/>
    <x v="0"/>
    <x v="1"/>
    <x v="0"/>
    <x v="0"/>
    <x v="0"/>
    <x v="0"/>
    <x v="23"/>
    <x v="160"/>
    <x v="924"/>
    <x v="162"/>
    <x v="0"/>
    <x v="1"/>
    <x v="0"/>
    <x v="0"/>
    <x v="0"/>
    <x v="1"/>
    <x v="0"/>
    <x v="46"/>
    <x v="3"/>
    <x v="924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62"/>
  </r>
  <r>
    <x v="1"/>
    <x v="1288"/>
    <x v="24"/>
    <x v="0"/>
    <x v="1"/>
    <x v="0"/>
    <x v="0"/>
    <x v="0"/>
    <x v="0"/>
    <x v="3"/>
    <x v="160"/>
    <x v="925"/>
    <x v="163"/>
    <x v="0"/>
    <x v="1"/>
    <x v="0"/>
    <x v="0"/>
    <x v="0"/>
    <x v="1"/>
    <x v="0"/>
    <x v="46"/>
    <x v="3"/>
    <x v="925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63"/>
  </r>
  <r>
    <x v="1"/>
    <x v="1289"/>
    <x v="24"/>
    <x v="0"/>
    <x v="1"/>
    <x v="0"/>
    <x v="0"/>
    <x v="0"/>
    <x v="0"/>
    <x v="3"/>
    <x v="160"/>
    <x v="926"/>
    <x v="164"/>
    <x v="0"/>
    <x v="1"/>
    <x v="0"/>
    <x v="0"/>
    <x v="0"/>
    <x v="1"/>
    <x v="0"/>
    <x v="46"/>
    <x v="3"/>
    <x v="926"/>
    <x v="0"/>
    <x v="0"/>
    <x v="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64"/>
  </r>
  <r>
    <x v="1"/>
    <x v="1290"/>
    <x v="2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91"/>
    <x v="24"/>
    <x v="0"/>
    <x v="1"/>
    <x v="0"/>
    <x v="0"/>
    <x v="0"/>
    <x v="0"/>
    <x v="32"/>
    <x v="160"/>
    <x v="927"/>
    <x v="181"/>
    <x v="0"/>
    <x v="1"/>
    <x v="0"/>
    <x v="0"/>
    <x v="0"/>
    <x v="1"/>
    <x v="0"/>
    <x v="46"/>
    <x v="3"/>
    <x v="927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81"/>
  </r>
  <r>
    <x v="1"/>
    <x v="1292"/>
    <x v="24"/>
    <x v="0"/>
    <x v="1"/>
    <x v="0"/>
    <x v="0"/>
    <x v="0"/>
    <x v="0"/>
    <x v="3"/>
    <x v="160"/>
    <x v="928"/>
    <x v="182"/>
    <x v="0"/>
    <x v="1"/>
    <x v="0"/>
    <x v="0"/>
    <x v="0"/>
    <x v="1"/>
    <x v="0"/>
    <x v="46"/>
    <x v="3"/>
    <x v="928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82"/>
  </r>
  <r>
    <x v="1"/>
    <x v="1293"/>
    <x v="24"/>
    <x v="0"/>
    <x v="1"/>
    <x v="0"/>
    <x v="0"/>
    <x v="0"/>
    <x v="0"/>
    <x v="3"/>
    <x v="160"/>
    <x v="929"/>
    <x v="183"/>
    <x v="0"/>
    <x v="1"/>
    <x v="0"/>
    <x v="0"/>
    <x v="0"/>
    <x v="1"/>
    <x v="0"/>
    <x v="46"/>
    <x v="3"/>
    <x v="929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83"/>
  </r>
  <r>
    <x v="1"/>
    <x v="1294"/>
    <x v="2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95"/>
    <x v="24"/>
    <x v="0"/>
    <x v="1"/>
    <x v="0"/>
    <x v="0"/>
    <x v="0"/>
    <x v="0"/>
    <x v="33"/>
    <x v="160"/>
    <x v="930"/>
    <x v="184"/>
    <x v="0"/>
    <x v="1"/>
    <x v="0"/>
    <x v="0"/>
    <x v="0"/>
    <x v="1"/>
    <x v="0"/>
    <x v="38"/>
    <x v="3"/>
    <x v="930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84"/>
  </r>
  <r>
    <x v="1"/>
    <x v="1296"/>
    <x v="24"/>
    <x v="0"/>
    <x v="1"/>
    <x v="0"/>
    <x v="0"/>
    <x v="0"/>
    <x v="0"/>
    <x v="3"/>
    <x v="160"/>
    <x v="931"/>
    <x v="185"/>
    <x v="0"/>
    <x v="1"/>
    <x v="0"/>
    <x v="0"/>
    <x v="0"/>
    <x v="1"/>
    <x v="0"/>
    <x v="38"/>
    <x v="3"/>
    <x v="931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85"/>
  </r>
  <r>
    <x v="1"/>
    <x v="1297"/>
    <x v="24"/>
    <x v="0"/>
    <x v="1"/>
    <x v="0"/>
    <x v="0"/>
    <x v="0"/>
    <x v="0"/>
    <x v="3"/>
    <x v="160"/>
    <x v="932"/>
    <x v="186"/>
    <x v="0"/>
    <x v="1"/>
    <x v="0"/>
    <x v="0"/>
    <x v="0"/>
    <x v="1"/>
    <x v="0"/>
    <x v="38"/>
    <x v="3"/>
    <x v="932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86"/>
  </r>
  <r>
    <x v="1"/>
    <x v="1298"/>
    <x v="2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299"/>
    <x v="24"/>
    <x v="0"/>
    <x v="1"/>
    <x v="0"/>
    <x v="0"/>
    <x v="0"/>
    <x v="0"/>
    <x v="34"/>
    <x v="160"/>
    <x v="933"/>
    <x v="184"/>
    <x v="0"/>
    <x v="1"/>
    <x v="0"/>
    <x v="0"/>
    <x v="0"/>
    <x v="1"/>
    <x v="0"/>
    <x v="46"/>
    <x v="3"/>
    <x v="933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84"/>
  </r>
  <r>
    <x v="1"/>
    <x v="1300"/>
    <x v="24"/>
    <x v="0"/>
    <x v="1"/>
    <x v="0"/>
    <x v="0"/>
    <x v="0"/>
    <x v="0"/>
    <x v="3"/>
    <x v="160"/>
    <x v="934"/>
    <x v="185"/>
    <x v="0"/>
    <x v="1"/>
    <x v="0"/>
    <x v="0"/>
    <x v="0"/>
    <x v="1"/>
    <x v="0"/>
    <x v="46"/>
    <x v="3"/>
    <x v="934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85"/>
  </r>
  <r>
    <x v="1"/>
    <x v="1301"/>
    <x v="24"/>
    <x v="0"/>
    <x v="1"/>
    <x v="0"/>
    <x v="0"/>
    <x v="0"/>
    <x v="0"/>
    <x v="3"/>
    <x v="160"/>
    <x v="935"/>
    <x v="186"/>
    <x v="0"/>
    <x v="1"/>
    <x v="0"/>
    <x v="0"/>
    <x v="0"/>
    <x v="1"/>
    <x v="0"/>
    <x v="46"/>
    <x v="3"/>
    <x v="935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86"/>
  </r>
  <r>
    <x v="1"/>
    <x v="1302"/>
    <x v="24"/>
    <x v="1"/>
    <x v="1"/>
    <x v="1"/>
    <x v="1"/>
    <x v="0"/>
    <x v="0"/>
    <x v="12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03"/>
    <x v="24"/>
    <x v="0"/>
    <x v="1"/>
    <x v="1"/>
    <x v="1"/>
    <x v="0"/>
    <x v="0"/>
    <x v="23"/>
    <x v="160"/>
    <x v="936"/>
    <x v="162"/>
    <x v="0"/>
    <x v="2"/>
    <x v="0"/>
    <x v="0"/>
    <x v="0"/>
    <x v="0"/>
    <x v="0"/>
    <x v="0"/>
    <x v="0"/>
    <x v="936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62"/>
  </r>
  <r>
    <x v="1"/>
    <x v="1304"/>
    <x v="24"/>
    <x v="0"/>
    <x v="1"/>
    <x v="1"/>
    <x v="1"/>
    <x v="0"/>
    <x v="0"/>
    <x v="3"/>
    <x v="160"/>
    <x v="937"/>
    <x v="163"/>
    <x v="0"/>
    <x v="2"/>
    <x v="0"/>
    <x v="0"/>
    <x v="0"/>
    <x v="0"/>
    <x v="0"/>
    <x v="0"/>
    <x v="0"/>
    <x v="937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163"/>
  </r>
  <r>
    <x v="1"/>
    <x v="1305"/>
    <x v="24"/>
    <x v="0"/>
    <x v="1"/>
    <x v="1"/>
    <x v="1"/>
    <x v="0"/>
    <x v="0"/>
    <x v="3"/>
    <x v="160"/>
    <x v="938"/>
    <x v="164"/>
    <x v="0"/>
    <x v="2"/>
    <x v="0"/>
    <x v="0"/>
    <x v="0"/>
    <x v="0"/>
    <x v="0"/>
    <x v="0"/>
    <x v="0"/>
    <x v="938"/>
    <x v="0"/>
    <x v="0"/>
    <x v="23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64"/>
  </r>
  <r>
    <x v="1"/>
    <x v="1306"/>
    <x v="24"/>
    <x v="1"/>
    <x v="1"/>
    <x v="1"/>
    <x v="1"/>
    <x v="0"/>
    <x v="0"/>
    <x v="124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07"/>
    <x v="24"/>
    <x v="0"/>
    <x v="1"/>
    <x v="0"/>
    <x v="0"/>
    <x v="0"/>
    <x v="0"/>
    <x v="32"/>
    <x v="61"/>
    <x v="939"/>
    <x v="249"/>
    <x v="0"/>
    <x v="1"/>
    <x v="0"/>
    <x v="0"/>
    <x v="0"/>
    <x v="1"/>
    <x v="0"/>
    <x v="8"/>
    <x v="3"/>
    <x v="571"/>
    <x v="0"/>
    <x v="0"/>
    <x v="23"/>
    <x v="1"/>
    <x v="3"/>
    <x v="1"/>
    <x v="4"/>
    <x v="4"/>
    <x v="40"/>
    <x v="13"/>
    <x v="4"/>
    <x v="4"/>
    <x v="4"/>
    <x v="1"/>
    <x v="3"/>
    <x v="3"/>
    <m/>
    <m/>
    <x v="1"/>
    <x v="3"/>
    <x v="1"/>
    <x v="1"/>
    <x v="249"/>
  </r>
  <r>
    <x v="1"/>
    <x v="1308"/>
    <x v="24"/>
    <x v="0"/>
    <x v="1"/>
    <x v="0"/>
    <x v="0"/>
    <x v="0"/>
    <x v="0"/>
    <x v="3"/>
    <x v="15"/>
    <x v="940"/>
    <x v="250"/>
    <x v="0"/>
    <x v="1"/>
    <x v="0"/>
    <x v="0"/>
    <x v="0"/>
    <x v="1"/>
    <x v="0"/>
    <x v="8"/>
    <x v="3"/>
    <x v="939"/>
    <x v="0"/>
    <x v="0"/>
    <x v="21"/>
    <x v="1"/>
    <x v="3"/>
    <x v="1"/>
    <x v="4"/>
    <x v="4"/>
    <x v="40"/>
    <x v="13"/>
    <x v="4"/>
    <x v="4"/>
    <x v="4"/>
    <x v="1"/>
    <x v="3"/>
    <x v="3"/>
    <m/>
    <m/>
    <x v="1"/>
    <x v="3"/>
    <x v="1"/>
    <x v="1"/>
    <x v="250"/>
  </r>
  <r>
    <x v="1"/>
    <x v="1309"/>
    <x v="2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10"/>
    <x v="24"/>
    <x v="0"/>
    <x v="1"/>
    <x v="0"/>
    <x v="0"/>
    <x v="0"/>
    <x v="0"/>
    <x v="34"/>
    <x v="72"/>
    <x v="941"/>
    <x v="108"/>
    <x v="0"/>
    <x v="1"/>
    <x v="0"/>
    <x v="0"/>
    <x v="0"/>
    <x v="1"/>
    <x v="0"/>
    <x v="8"/>
    <x v="3"/>
    <x v="577"/>
    <x v="0"/>
    <x v="0"/>
    <x v="23"/>
    <x v="1"/>
    <x v="3"/>
    <x v="1"/>
    <x v="4"/>
    <x v="4"/>
    <x v="40"/>
    <x v="13"/>
    <x v="4"/>
    <x v="4"/>
    <x v="4"/>
    <x v="1"/>
    <x v="3"/>
    <x v="3"/>
    <m/>
    <m/>
    <x v="1"/>
    <x v="3"/>
    <x v="1"/>
    <x v="1"/>
    <x v="108"/>
  </r>
  <r>
    <x v="1"/>
    <x v="1311"/>
    <x v="24"/>
    <x v="0"/>
    <x v="1"/>
    <x v="0"/>
    <x v="0"/>
    <x v="0"/>
    <x v="0"/>
    <x v="3"/>
    <x v="15"/>
    <x v="942"/>
    <x v="109"/>
    <x v="0"/>
    <x v="1"/>
    <x v="0"/>
    <x v="0"/>
    <x v="0"/>
    <x v="1"/>
    <x v="0"/>
    <x v="8"/>
    <x v="3"/>
    <x v="578"/>
    <x v="0"/>
    <x v="0"/>
    <x v="21"/>
    <x v="1"/>
    <x v="3"/>
    <x v="1"/>
    <x v="4"/>
    <x v="4"/>
    <x v="40"/>
    <x v="13"/>
    <x v="4"/>
    <x v="4"/>
    <x v="4"/>
    <x v="1"/>
    <x v="3"/>
    <x v="3"/>
    <m/>
    <m/>
    <x v="1"/>
    <x v="3"/>
    <x v="1"/>
    <x v="1"/>
    <x v="109"/>
  </r>
  <r>
    <x v="1"/>
    <x v="1312"/>
    <x v="24"/>
    <x v="1"/>
    <x v="1"/>
    <x v="1"/>
    <x v="1"/>
    <x v="0"/>
    <x v="0"/>
    <x v="3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13"/>
    <x v="24"/>
    <x v="0"/>
    <x v="1"/>
    <x v="0"/>
    <x v="0"/>
    <x v="0"/>
    <x v="0"/>
    <x v="125"/>
    <x v="160"/>
    <x v="943"/>
    <x v="146"/>
    <x v="0"/>
    <x v="1"/>
    <x v="0"/>
    <x v="0"/>
    <x v="0"/>
    <x v="6"/>
    <x v="0"/>
    <x v="10"/>
    <x v="0"/>
    <x v="940"/>
    <x v="13"/>
    <x v="0"/>
    <x v="9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146"/>
  </r>
  <r>
    <x v="1"/>
    <x v="1314"/>
    <x v="24"/>
    <x v="0"/>
    <x v="1"/>
    <x v="0"/>
    <x v="0"/>
    <x v="0"/>
    <x v="0"/>
    <x v="3"/>
    <x v="160"/>
    <x v="944"/>
    <x v="402"/>
    <x v="0"/>
    <x v="1"/>
    <x v="0"/>
    <x v="0"/>
    <x v="0"/>
    <x v="6"/>
    <x v="0"/>
    <x v="10"/>
    <x v="0"/>
    <x v="941"/>
    <x v="13"/>
    <x v="0"/>
    <x v="6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2"/>
  </r>
  <r>
    <x v="1"/>
    <x v="1315"/>
    <x v="2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16"/>
    <x v="24"/>
    <x v="0"/>
    <x v="1"/>
    <x v="0"/>
    <x v="0"/>
    <x v="0"/>
    <x v="0"/>
    <x v="126"/>
    <x v="160"/>
    <x v="945"/>
    <x v="254"/>
    <x v="0"/>
    <x v="1"/>
    <x v="0"/>
    <x v="0"/>
    <x v="0"/>
    <x v="6"/>
    <x v="0"/>
    <x v="10"/>
    <x v="0"/>
    <x v="942"/>
    <x v="13"/>
    <x v="0"/>
    <x v="9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254"/>
  </r>
  <r>
    <x v="1"/>
    <x v="1317"/>
    <x v="24"/>
    <x v="0"/>
    <x v="1"/>
    <x v="0"/>
    <x v="0"/>
    <x v="0"/>
    <x v="0"/>
    <x v="127"/>
    <x v="160"/>
    <x v="946"/>
    <x v="403"/>
    <x v="0"/>
    <x v="1"/>
    <x v="0"/>
    <x v="0"/>
    <x v="0"/>
    <x v="6"/>
    <x v="0"/>
    <x v="10"/>
    <x v="0"/>
    <x v="943"/>
    <x v="13"/>
    <x v="0"/>
    <x v="37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3"/>
  </r>
  <r>
    <x v="1"/>
    <x v="1318"/>
    <x v="2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19"/>
    <x v="24"/>
    <x v="0"/>
    <x v="1"/>
    <x v="0"/>
    <x v="0"/>
    <x v="0"/>
    <x v="0"/>
    <x v="128"/>
    <x v="160"/>
    <x v="947"/>
    <x v="249"/>
    <x v="0"/>
    <x v="1"/>
    <x v="0"/>
    <x v="0"/>
    <x v="0"/>
    <x v="6"/>
    <x v="0"/>
    <x v="10"/>
    <x v="0"/>
    <x v="944"/>
    <x v="13"/>
    <x v="0"/>
    <x v="6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249"/>
  </r>
  <r>
    <x v="1"/>
    <x v="1320"/>
    <x v="24"/>
    <x v="1"/>
    <x v="1"/>
    <x v="1"/>
    <x v="1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21"/>
    <x v="24"/>
    <x v="0"/>
    <x v="1"/>
    <x v="0"/>
    <x v="0"/>
    <x v="0"/>
    <x v="0"/>
    <x v="129"/>
    <x v="160"/>
    <x v="948"/>
    <x v="181"/>
    <x v="16"/>
    <x v="1"/>
    <x v="0"/>
    <x v="0"/>
    <x v="0"/>
    <x v="6"/>
    <x v="0"/>
    <x v="10"/>
    <x v="0"/>
    <x v="945"/>
    <x v="13"/>
    <x v="0"/>
    <x v="49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181"/>
  </r>
  <r>
    <x v="1"/>
    <x v="1322"/>
    <x v="24"/>
    <x v="0"/>
    <x v="1"/>
    <x v="0"/>
    <x v="0"/>
    <x v="0"/>
    <x v="0"/>
    <x v="3"/>
    <x v="15"/>
    <x v="949"/>
    <x v="181"/>
    <x v="0"/>
    <x v="1"/>
    <x v="0"/>
    <x v="0"/>
    <x v="0"/>
    <x v="6"/>
    <x v="0"/>
    <x v="10"/>
    <x v="0"/>
    <x v="946"/>
    <x v="0"/>
    <x v="0"/>
    <x v="66"/>
    <x v="1"/>
    <x v="13"/>
    <x v="3"/>
    <x v="23"/>
    <x v="42"/>
    <x v="40"/>
    <x v="542"/>
    <x v="36"/>
    <x v="30"/>
    <x v="25"/>
    <x v="3"/>
    <x v="3"/>
    <x v="8"/>
    <m/>
    <m/>
    <x v="3"/>
    <x v="7"/>
    <x v="8"/>
    <x v="1"/>
    <x v="181"/>
  </r>
  <r>
    <x v="1"/>
    <x v="1323"/>
    <x v="25"/>
    <x v="0"/>
    <x v="0"/>
    <x v="0"/>
    <x v="0"/>
    <x v="0"/>
    <x v="0"/>
    <x v="130"/>
    <x v="15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24"/>
    <x v="26"/>
    <x v="0"/>
    <x v="0"/>
    <x v="0"/>
    <x v="0"/>
    <x v="0"/>
    <x v="0"/>
    <x v="131"/>
    <x v="161"/>
    <x v="950"/>
    <x v="404"/>
    <x v="0"/>
    <x v="1"/>
    <x v="0"/>
    <x v="1"/>
    <x v="4"/>
    <x v="1"/>
    <x v="2"/>
    <x v="8"/>
    <x v="3"/>
    <x v="947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4"/>
  </r>
  <r>
    <x v="1"/>
    <x v="1325"/>
    <x v="26"/>
    <x v="0"/>
    <x v="0"/>
    <x v="0"/>
    <x v="0"/>
    <x v="0"/>
    <x v="0"/>
    <x v="3"/>
    <x v="161"/>
    <x v="951"/>
    <x v="405"/>
    <x v="0"/>
    <x v="1"/>
    <x v="0"/>
    <x v="1"/>
    <x v="4"/>
    <x v="1"/>
    <x v="2"/>
    <x v="8"/>
    <x v="3"/>
    <x v="948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05"/>
  </r>
  <r>
    <x v="1"/>
    <x v="1326"/>
    <x v="26"/>
    <x v="0"/>
    <x v="0"/>
    <x v="0"/>
    <x v="0"/>
    <x v="0"/>
    <x v="0"/>
    <x v="3"/>
    <x v="161"/>
    <x v="952"/>
    <x v="243"/>
    <x v="0"/>
    <x v="1"/>
    <x v="0"/>
    <x v="1"/>
    <x v="4"/>
    <x v="1"/>
    <x v="2"/>
    <x v="8"/>
    <x v="3"/>
    <x v="949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243"/>
  </r>
  <r>
    <x v="1"/>
    <x v="1327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28"/>
    <x v="26"/>
    <x v="0"/>
    <x v="0"/>
    <x v="0"/>
    <x v="0"/>
    <x v="0"/>
    <x v="0"/>
    <x v="3"/>
    <x v="162"/>
    <x v="953"/>
    <x v="404"/>
    <x v="0"/>
    <x v="1"/>
    <x v="0"/>
    <x v="1"/>
    <x v="4"/>
    <x v="1"/>
    <x v="2"/>
    <x v="8"/>
    <x v="3"/>
    <x v="950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4"/>
  </r>
  <r>
    <x v="1"/>
    <x v="1329"/>
    <x v="26"/>
    <x v="0"/>
    <x v="0"/>
    <x v="0"/>
    <x v="0"/>
    <x v="0"/>
    <x v="0"/>
    <x v="3"/>
    <x v="162"/>
    <x v="954"/>
    <x v="405"/>
    <x v="0"/>
    <x v="1"/>
    <x v="0"/>
    <x v="1"/>
    <x v="4"/>
    <x v="1"/>
    <x v="2"/>
    <x v="8"/>
    <x v="3"/>
    <x v="951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05"/>
  </r>
  <r>
    <x v="1"/>
    <x v="1330"/>
    <x v="26"/>
    <x v="0"/>
    <x v="0"/>
    <x v="0"/>
    <x v="0"/>
    <x v="0"/>
    <x v="0"/>
    <x v="3"/>
    <x v="162"/>
    <x v="955"/>
    <x v="243"/>
    <x v="0"/>
    <x v="1"/>
    <x v="0"/>
    <x v="1"/>
    <x v="4"/>
    <x v="1"/>
    <x v="2"/>
    <x v="8"/>
    <x v="3"/>
    <x v="952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243"/>
  </r>
  <r>
    <x v="1"/>
    <x v="1331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32"/>
    <x v="26"/>
    <x v="0"/>
    <x v="0"/>
    <x v="0"/>
    <x v="0"/>
    <x v="0"/>
    <x v="0"/>
    <x v="132"/>
    <x v="163"/>
    <x v="956"/>
    <x v="406"/>
    <x v="0"/>
    <x v="1"/>
    <x v="0"/>
    <x v="1"/>
    <x v="4"/>
    <x v="1"/>
    <x v="2"/>
    <x v="8"/>
    <x v="3"/>
    <x v="953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6"/>
  </r>
  <r>
    <x v="1"/>
    <x v="1333"/>
    <x v="26"/>
    <x v="0"/>
    <x v="0"/>
    <x v="0"/>
    <x v="0"/>
    <x v="0"/>
    <x v="0"/>
    <x v="3"/>
    <x v="163"/>
    <x v="957"/>
    <x v="407"/>
    <x v="0"/>
    <x v="1"/>
    <x v="0"/>
    <x v="1"/>
    <x v="4"/>
    <x v="1"/>
    <x v="2"/>
    <x v="8"/>
    <x v="3"/>
    <x v="954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07"/>
  </r>
  <r>
    <x v="1"/>
    <x v="1334"/>
    <x v="26"/>
    <x v="0"/>
    <x v="0"/>
    <x v="0"/>
    <x v="0"/>
    <x v="0"/>
    <x v="0"/>
    <x v="3"/>
    <x v="163"/>
    <x v="958"/>
    <x v="408"/>
    <x v="0"/>
    <x v="1"/>
    <x v="0"/>
    <x v="1"/>
    <x v="4"/>
    <x v="1"/>
    <x v="2"/>
    <x v="8"/>
    <x v="3"/>
    <x v="955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408"/>
  </r>
  <r>
    <x v="1"/>
    <x v="1335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36"/>
    <x v="26"/>
    <x v="0"/>
    <x v="0"/>
    <x v="0"/>
    <x v="0"/>
    <x v="0"/>
    <x v="0"/>
    <x v="3"/>
    <x v="164"/>
    <x v="959"/>
    <x v="406"/>
    <x v="0"/>
    <x v="1"/>
    <x v="0"/>
    <x v="1"/>
    <x v="4"/>
    <x v="1"/>
    <x v="2"/>
    <x v="8"/>
    <x v="3"/>
    <x v="956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6"/>
  </r>
  <r>
    <x v="1"/>
    <x v="1337"/>
    <x v="26"/>
    <x v="0"/>
    <x v="0"/>
    <x v="0"/>
    <x v="0"/>
    <x v="0"/>
    <x v="0"/>
    <x v="3"/>
    <x v="164"/>
    <x v="960"/>
    <x v="407"/>
    <x v="0"/>
    <x v="1"/>
    <x v="0"/>
    <x v="1"/>
    <x v="4"/>
    <x v="1"/>
    <x v="2"/>
    <x v="8"/>
    <x v="3"/>
    <x v="957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07"/>
  </r>
  <r>
    <x v="1"/>
    <x v="1338"/>
    <x v="26"/>
    <x v="0"/>
    <x v="0"/>
    <x v="0"/>
    <x v="0"/>
    <x v="0"/>
    <x v="0"/>
    <x v="3"/>
    <x v="164"/>
    <x v="961"/>
    <x v="408"/>
    <x v="0"/>
    <x v="1"/>
    <x v="0"/>
    <x v="1"/>
    <x v="4"/>
    <x v="1"/>
    <x v="2"/>
    <x v="8"/>
    <x v="3"/>
    <x v="958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408"/>
  </r>
  <r>
    <x v="1"/>
    <x v="1339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40"/>
    <x v="26"/>
    <x v="0"/>
    <x v="0"/>
    <x v="0"/>
    <x v="0"/>
    <x v="0"/>
    <x v="0"/>
    <x v="133"/>
    <x v="165"/>
    <x v="962"/>
    <x v="409"/>
    <x v="0"/>
    <x v="1"/>
    <x v="0"/>
    <x v="1"/>
    <x v="4"/>
    <x v="1"/>
    <x v="2"/>
    <x v="8"/>
    <x v="3"/>
    <x v="959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9"/>
  </r>
  <r>
    <x v="1"/>
    <x v="1341"/>
    <x v="26"/>
    <x v="0"/>
    <x v="0"/>
    <x v="0"/>
    <x v="0"/>
    <x v="0"/>
    <x v="0"/>
    <x v="3"/>
    <x v="165"/>
    <x v="963"/>
    <x v="410"/>
    <x v="0"/>
    <x v="1"/>
    <x v="0"/>
    <x v="1"/>
    <x v="4"/>
    <x v="1"/>
    <x v="2"/>
    <x v="8"/>
    <x v="3"/>
    <x v="960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10"/>
  </r>
  <r>
    <x v="1"/>
    <x v="1342"/>
    <x v="26"/>
    <x v="0"/>
    <x v="0"/>
    <x v="0"/>
    <x v="0"/>
    <x v="0"/>
    <x v="0"/>
    <x v="3"/>
    <x v="165"/>
    <x v="964"/>
    <x v="69"/>
    <x v="0"/>
    <x v="1"/>
    <x v="0"/>
    <x v="1"/>
    <x v="4"/>
    <x v="1"/>
    <x v="2"/>
    <x v="8"/>
    <x v="3"/>
    <x v="961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69"/>
  </r>
  <r>
    <x v="1"/>
    <x v="1343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44"/>
    <x v="26"/>
    <x v="0"/>
    <x v="0"/>
    <x v="0"/>
    <x v="0"/>
    <x v="0"/>
    <x v="0"/>
    <x v="3"/>
    <x v="166"/>
    <x v="965"/>
    <x v="409"/>
    <x v="0"/>
    <x v="1"/>
    <x v="0"/>
    <x v="1"/>
    <x v="4"/>
    <x v="1"/>
    <x v="2"/>
    <x v="8"/>
    <x v="3"/>
    <x v="962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9"/>
  </r>
  <r>
    <x v="1"/>
    <x v="1345"/>
    <x v="26"/>
    <x v="0"/>
    <x v="0"/>
    <x v="0"/>
    <x v="0"/>
    <x v="0"/>
    <x v="0"/>
    <x v="3"/>
    <x v="166"/>
    <x v="966"/>
    <x v="410"/>
    <x v="0"/>
    <x v="1"/>
    <x v="0"/>
    <x v="1"/>
    <x v="4"/>
    <x v="1"/>
    <x v="2"/>
    <x v="8"/>
    <x v="3"/>
    <x v="963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10"/>
  </r>
  <r>
    <x v="1"/>
    <x v="1346"/>
    <x v="26"/>
    <x v="0"/>
    <x v="0"/>
    <x v="0"/>
    <x v="0"/>
    <x v="0"/>
    <x v="0"/>
    <x v="3"/>
    <x v="166"/>
    <x v="967"/>
    <x v="69"/>
    <x v="0"/>
    <x v="1"/>
    <x v="0"/>
    <x v="1"/>
    <x v="4"/>
    <x v="1"/>
    <x v="2"/>
    <x v="8"/>
    <x v="3"/>
    <x v="964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69"/>
  </r>
  <r>
    <x v="1"/>
    <x v="1347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48"/>
    <x v="26"/>
    <x v="0"/>
    <x v="0"/>
    <x v="0"/>
    <x v="0"/>
    <x v="0"/>
    <x v="0"/>
    <x v="134"/>
    <x v="167"/>
    <x v="968"/>
    <x v="404"/>
    <x v="0"/>
    <x v="1"/>
    <x v="0"/>
    <x v="1"/>
    <x v="4"/>
    <x v="1"/>
    <x v="2"/>
    <x v="8"/>
    <x v="3"/>
    <x v="965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4"/>
  </r>
  <r>
    <x v="1"/>
    <x v="1349"/>
    <x v="26"/>
    <x v="0"/>
    <x v="0"/>
    <x v="0"/>
    <x v="0"/>
    <x v="0"/>
    <x v="0"/>
    <x v="3"/>
    <x v="167"/>
    <x v="969"/>
    <x v="405"/>
    <x v="0"/>
    <x v="1"/>
    <x v="0"/>
    <x v="1"/>
    <x v="4"/>
    <x v="1"/>
    <x v="2"/>
    <x v="8"/>
    <x v="3"/>
    <x v="966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05"/>
  </r>
  <r>
    <x v="1"/>
    <x v="1350"/>
    <x v="26"/>
    <x v="0"/>
    <x v="0"/>
    <x v="0"/>
    <x v="0"/>
    <x v="0"/>
    <x v="0"/>
    <x v="3"/>
    <x v="167"/>
    <x v="970"/>
    <x v="243"/>
    <x v="0"/>
    <x v="1"/>
    <x v="0"/>
    <x v="1"/>
    <x v="4"/>
    <x v="1"/>
    <x v="2"/>
    <x v="8"/>
    <x v="3"/>
    <x v="967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243"/>
  </r>
  <r>
    <x v="1"/>
    <x v="1351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52"/>
    <x v="26"/>
    <x v="0"/>
    <x v="0"/>
    <x v="0"/>
    <x v="0"/>
    <x v="0"/>
    <x v="0"/>
    <x v="3"/>
    <x v="168"/>
    <x v="971"/>
    <x v="404"/>
    <x v="0"/>
    <x v="1"/>
    <x v="0"/>
    <x v="1"/>
    <x v="4"/>
    <x v="1"/>
    <x v="2"/>
    <x v="8"/>
    <x v="3"/>
    <x v="968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4"/>
  </r>
  <r>
    <x v="1"/>
    <x v="1353"/>
    <x v="26"/>
    <x v="0"/>
    <x v="0"/>
    <x v="0"/>
    <x v="0"/>
    <x v="0"/>
    <x v="0"/>
    <x v="3"/>
    <x v="168"/>
    <x v="972"/>
    <x v="405"/>
    <x v="0"/>
    <x v="1"/>
    <x v="0"/>
    <x v="1"/>
    <x v="4"/>
    <x v="1"/>
    <x v="2"/>
    <x v="8"/>
    <x v="3"/>
    <x v="969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05"/>
  </r>
  <r>
    <x v="1"/>
    <x v="1354"/>
    <x v="26"/>
    <x v="0"/>
    <x v="0"/>
    <x v="0"/>
    <x v="0"/>
    <x v="0"/>
    <x v="0"/>
    <x v="3"/>
    <x v="168"/>
    <x v="973"/>
    <x v="243"/>
    <x v="0"/>
    <x v="1"/>
    <x v="0"/>
    <x v="1"/>
    <x v="4"/>
    <x v="1"/>
    <x v="2"/>
    <x v="8"/>
    <x v="3"/>
    <x v="970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243"/>
  </r>
  <r>
    <x v="1"/>
    <x v="1355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56"/>
    <x v="26"/>
    <x v="0"/>
    <x v="0"/>
    <x v="0"/>
    <x v="0"/>
    <x v="0"/>
    <x v="0"/>
    <x v="135"/>
    <x v="169"/>
    <x v="974"/>
    <x v="409"/>
    <x v="0"/>
    <x v="1"/>
    <x v="0"/>
    <x v="1"/>
    <x v="4"/>
    <x v="1"/>
    <x v="2"/>
    <x v="8"/>
    <x v="3"/>
    <x v="971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9"/>
  </r>
  <r>
    <x v="1"/>
    <x v="1357"/>
    <x v="26"/>
    <x v="0"/>
    <x v="0"/>
    <x v="0"/>
    <x v="0"/>
    <x v="0"/>
    <x v="0"/>
    <x v="3"/>
    <x v="169"/>
    <x v="975"/>
    <x v="410"/>
    <x v="0"/>
    <x v="1"/>
    <x v="0"/>
    <x v="1"/>
    <x v="4"/>
    <x v="1"/>
    <x v="2"/>
    <x v="8"/>
    <x v="3"/>
    <x v="972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10"/>
  </r>
  <r>
    <x v="1"/>
    <x v="1358"/>
    <x v="26"/>
    <x v="0"/>
    <x v="0"/>
    <x v="0"/>
    <x v="0"/>
    <x v="0"/>
    <x v="0"/>
    <x v="3"/>
    <x v="169"/>
    <x v="976"/>
    <x v="69"/>
    <x v="0"/>
    <x v="1"/>
    <x v="0"/>
    <x v="1"/>
    <x v="4"/>
    <x v="1"/>
    <x v="2"/>
    <x v="8"/>
    <x v="3"/>
    <x v="973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69"/>
  </r>
  <r>
    <x v="1"/>
    <x v="1359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60"/>
    <x v="26"/>
    <x v="0"/>
    <x v="0"/>
    <x v="0"/>
    <x v="0"/>
    <x v="0"/>
    <x v="0"/>
    <x v="3"/>
    <x v="170"/>
    <x v="977"/>
    <x v="409"/>
    <x v="0"/>
    <x v="1"/>
    <x v="0"/>
    <x v="1"/>
    <x v="4"/>
    <x v="1"/>
    <x v="2"/>
    <x v="8"/>
    <x v="3"/>
    <x v="974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09"/>
  </r>
  <r>
    <x v="1"/>
    <x v="1361"/>
    <x v="26"/>
    <x v="0"/>
    <x v="0"/>
    <x v="0"/>
    <x v="0"/>
    <x v="0"/>
    <x v="0"/>
    <x v="3"/>
    <x v="170"/>
    <x v="978"/>
    <x v="410"/>
    <x v="0"/>
    <x v="1"/>
    <x v="0"/>
    <x v="1"/>
    <x v="4"/>
    <x v="1"/>
    <x v="2"/>
    <x v="8"/>
    <x v="3"/>
    <x v="975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10"/>
  </r>
  <r>
    <x v="1"/>
    <x v="1362"/>
    <x v="26"/>
    <x v="0"/>
    <x v="0"/>
    <x v="0"/>
    <x v="0"/>
    <x v="0"/>
    <x v="0"/>
    <x v="3"/>
    <x v="170"/>
    <x v="979"/>
    <x v="69"/>
    <x v="0"/>
    <x v="1"/>
    <x v="0"/>
    <x v="1"/>
    <x v="4"/>
    <x v="1"/>
    <x v="2"/>
    <x v="8"/>
    <x v="3"/>
    <x v="976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69"/>
  </r>
  <r>
    <x v="1"/>
    <x v="1363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64"/>
    <x v="26"/>
    <x v="0"/>
    <x v="0"/>
    <x v="0"/>
    <x v="0"/>
    <x v="0"/>
    <x v="0"/>
    <x v="136"/>
    <x v="171"/>
    <x v="980"/>
    <x v="308"/>
    <x v="0"/>
    <x v="1"/>
    <x v="0"/>
    <x v="1"/>
    <x v="4"/>
    <x v="1"/>
    <x v="2"/>
    <x v="8"/>
    <x v="3"/>
    <x v="977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308"/>
  </r>
  <r>
    <x v="1"/>
    <x v="1365"/>
    <x v="26"/>
    <x v="0"/>
    <x v="0"/>
    <x v="0"/>
    <x v="0"/>
    <x v="0"/>
    <x v="0"/>
    <x v="3"/>
    <x v="171"/>
    <x v="981"/>
    <x v="411"/>
    <x v="0"/>
    <x v="1"/>
    <x v="0"/>
    <x v="1"/>
    <x v="4"/>
    <x v="1"/>
    <x v="2"/>
    <x v="8"/>
    <x v="3"/>
    <x v="978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11"/>
  </r>
  <r>
    <x v="1"/>
    <x v="1366"/>
    <x v="26"/>
    <x v="0"/>
    <x v="0"/>
    <x v="0"/>
    <x v="0"/>
    <x v="0"/>
    <x v="0"/>
    <x v="3"/>
    <x v="171"/>
    <x v="982"/>
    <x v="412"/>
    <x v="0"/>
    <x v="1"/>
    <x v="0"/>
    <x v="1"/>
    <x v="4"/>
    <x v="1"/>
    <x v="2"/>
    <x v="8"/>
    <x v="3"/>
    <x v="979"/>
    <x v="0"/>
    <x v="0"/>
    <x v="20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412"/>
  </r>
  <r>
    <x v="1"/>
    <x v="1367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68"/>
    <x v="26"/>
    <x v="0"/>
    <x v="0"/>
    <x v="0"/>
    <x v="0"/>
    <x v="0"/>
    <x v="0"/>
    <x v="3"/>
    <x v="172"/>
    <x v="983"/>
    <x v="308"/>
    <x v="0"/>
    <x v="1"/>
    <x v="0"/>
    <x v="1"/>
    <x v="4"/>
    <x v="1"/>
    <x v="2"/>
    <x v="8"/>
    <x v="3"/>
    <x v="980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308"/>
  </r>
  <r>
    <x v="1"/>
    <x v="1369"/>
    <x v="26"/>
    <x v="0"/>
    <x v="0"/>
    <x v="0"/>
    <x v="0"/>
    <x v="0"/>
    <x v="0"/>
    <x v="3"/>
    <x v="172"/>
    <x v="984"/>
    <x v="411"/>
    <x v="0"/>
    <x v="1"/>
    <x v="0"/>
    <x v="1"/>
    <x v="4"/>
    <x v="1"/>
    <x v="2"/>
    <x v="8"/>
    <x v="3"/>
    <x v="981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2"/>
    <x v="1"/>
    <x v="411"/>
  </r>
  <r>
    <x v="1"/>
    <x v="1370"/>
    <x v="26"/>
    <x v="0"/>
    <x v="0"/>
    <x v="0"/>
    <x v="0"/>
    <x v="0"/>
    <x v="0"/>
    <x v="3"/>
    <x v="172"/>
    <x v="985"/>
    <x v="412"/>
    <x v="0"/>
    <x v="1"/>
    <x v="0"/>
    <x v="1"/>
    <x v="4"/>
    <x v="1"/>
    <x v="2"/>
    <x v="8"/>
    <x v="3"/>
    <x v="982"/>
    <x v="0"/>
    <x v="0"/>
    <x v="67"/>
    <x v="1"/>
    <x v="13"/>
    <x v="3"/>
    <x v="23"/>
    <x v="42"/>
    <x v="40"/>
    <x v="542"/>
    <x v="36"/>
    <x v="30"/>
    <x v="25"/>
    <x v="3"/>
    <x v="3"/>
    <x v="8"/>
    <m/>
    <m/>
    <x v="3"/>
    <x v="7"/>
    <x v="3"/>
    <x v="1"/>
    <x v="412"/>
  </r>
  <r>
    <x v="1"/>
    <x v="1371"/>
    <x v="26"/>
    <x v="0"/>
    <x v="0"/>
    <x v="0"/>
    <x v="0"/>
    <x v="0"/>
    <x v="0"/>
    <x v="3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72"/>
    <x v="27"/>
    <x v="0"/>
    <x v="0"/>
    <x v="0"/>
    <x v="0"/>
    <x v="0"/>
    <x v="0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73"/>
    <x v="28"/>
    <x v="0"/>
    <x v="0"/>
    <x v="0"/>
    <x v="0"/>
    <x v="0"/>
    <x v="0"/>
    <x v="138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74"/>
    <x v="28"/>
    <x v="0"/>
    <x v="0"/>
    <x v="0"/>
    <x v="0"/>
    <x v="0"/>
    <x v="0"/>
    <x v="3"/>
    <x v="173"/>
    <x v="986"/>
    <x v="413"/>
    <x v="17"/>
    <x v="1"/>
    <x v="0"/>
    <x v="1"/>
    <x v="4"/>
    <x v="1"/>
    <x v="2"/>
    <x v="8"/>
    <x v="3"/>
    <x v="98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13"/>
  </r>
  <r>
    <x v="1"/>
    <x v="1375"/>
    <x v="28"/>
    <x v="0"/>
    <x v="0"/>
    <x v="0"/>
    <x v="0"/>
    <x v="0"/>
    <x v="0"/>
    <x v="3"/>
    <x v="173"/>
    <x v="987"/>
    <x v="414"/>
    <x v="17"/>
    <x v="1"/>
    <x v="0"/>
    <x v="1"/>
    <x v="4"/>
    <x v="1"/>
    <x v="2"/>
    <x v="8"/>
    <x v="3"/>
    <x v="98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14"/>
  </r>
  <r>
    <x v="1"/>
    <x v="1376"/>
    <x v="28"/>
    <x v="0"/>
    <x v="0"/>
    <x v="0"/>
    <x v="0"/>
    <x v="0"/>
    <x v="0"/>
    <x v="3"/>
    <x v="173"/>
    <x v="988"/>
    <x v="51"/>
    <x v="17"/>
    <x v="1"/>
    <x v="0"/>
    <x v="1"/>
    <x v="4"/>
    <x v="1"/>
    <x v="2"/>
    <x v="8"/>
    <x v="3"/>
    <x v="98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1"/>
  </r>
  <r>
    <x v="1"/>
    <x v="1377"/>
    <x v="28"/>
    <x v="0"/>
    <x v="0"/>
    <x v="0"/>
    <x v="0"/>
    <x v="0"/>
    <x v="0"/>
    <x v="3"/>
    <x v="173"/>
    <x v="989"/>
    <x v="413"/>
    <x v="17"/>
    <x v="1"/>
    <x v="0"/>
    <x v="1"/>
    <x v="4"/>
    <x v="1"/>
    <x v="2"/>
    <x v="8"/>
    <x v="3"/>
    <x v="98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13"/>
  </r>
  <r>
    <x v="1"/>
    <x v="1378"/>
    <x v="28"/>
    <x v="0"/>
    <x v="0"/>
    <x v="0"/>
    <x v="0"/>
    <x v="0"/>
    <x v="0"/>
    <x v="3"/>
    <x v="173"/>
    <x v="990"/>
    <x v="414"/>
    <x v="17"/>
    <x v="1"/>
    <x v="0"/>
    <x v="1"/>
    <x v="4"/>
    <x v="1"/>
    <x v="2"/>
    <x v="8"/>
    <x v="3"/>
    <x v="98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14"/>
  </r>
  <r>
    <x v="1"/>
    <x v="1379"/>
    <x v="28"/>
    <x v="0"/>
    <x v="0"/>
    <x v="0"/>
    <x v="0"/>
    <x v="0"/>
    <x v="0"/>
    <x v="3"/>
    <x v="173"/>
    <x v="991"/>
    <x v="51"/>
    <x v="17"/>
    <x v="1"/>
    <x v="0"/>
    <x v="1"/>
    <x v="4"/>
    <x v="1"/>
    <x v="2"/>
    <x v="8"/>
    <x v="3"/>
    <x v="98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1"/>
  </r>
  <r>
    <x v="1"/>
    <x v="1380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81"/>
    <x v="28"/>
    <x v="0"/>
    <x v="0"/>
    <x v="0"/>
    <x v="0"/>
    <x v="0"/>
    <x v="0"/>
    <x v="138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82"/>
    <x v="28"/>
    <x v="0"/>
    <x v="0"/>
    <x v="0"/>
    <x v="0"/>
    <x v="0"/>
    <x v="0"/>
    <x v="3"/>
    <x v="174"/>
    <x v="992"/>
    <x v="41"/>
    <x v="17"/>
    <x v="1"/>
    <x v="0"/>
    <x v="1"/>
    <x v="4"/>
    <x v="1"/>
    <x v="2"/>
    <x v="8"/>
    <x v="3"/>
    <x v="98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2"/>
  </r>
  <r>
    <x v="1"/>
    <x v="1383"/>
    <x v="28"/>
    <x v="0"/>
    <x v="0"/>
    <x v="0"/>
    <x v="0"/>
    <x v="0"/>
    <x v="0"/>
    <x v="3"/>
    <x v="174"/>
    <x v="993"/>
    <x v="298"/>
    <x v="17"/>
    <x v="1"/>
    <x v="0"/>
    <x v="1"/>
    <x v="4"/>
    <x v="1"/>
    <x v="2"/>
    <x v="8"/>
    <x v="3"/>
    <x v="99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98"/>
  </r>
  <r>
    <x v="1"/>
    <x v="1384"/>
    <x v="28"/>
    <x v="0"/>
    <x v="0"/>
    <x v="0"/>
    <x v="0"/>
    <x v="0"/>
    <x v="0"/>
    <x v="3"/>
    <x v="174"/>
    <x v="994"/>
    <x v="96"/>
    <x v="17"/>
    <x v="1"/>
    <x v="0"/>
    <x v="1"/>
    <x v="4"/>
    <x v="1"/>
    <x v="2"/>
    <x v="8"/>
    <x v="3"/>
    <x v="99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96"/>
  </r>
  <r>
    <x v="1"/>
    <x v="1385"/>
    <x v="28"/>
    <x v="0"/>
    <x v="0"/>
    <x v="0"/>
    <x v="0"/>
    <x v="0"/>
    <x v="0"/>
    <x v="3"/>
    <x v="174"/>
    <x v="995"/>
    <x v="41"/>
    <x v="17"/>
    <x v="1"/>
    <x v="0"/>
    <x v="1"/>
    <x v="4"/>
    <x v="1"/>
    <x v="2"/>
    <x v="8"/>
    <x v="3"/>
    <x v="99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2"/>
  </r>
  <r>
    <x v="1"/>
    <x v="1386"/>
    <x v="28"/>
    <x v="0"/>
    <x v="0"/>
    <x v="0"/>
    <x v="0"/>
    <x v="0"/>
    <x v="0"/>
    <x v="3"/>
    <x v="174"/>
    <x v="996"/>
    <x v="298"/>
    <x v="17"/>
    <x v="1"/>
    <x v="0"/>
    <x v="1"/>
    <x v="4"/>
    <x v="1"/>
    <x v="2"/>
    <x v="8"/>
    <x v="3"/>
    <x v="99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298"/>
  </r>
  <r>
    <x v="1"/>
    <x v="1387"/>
    <x v="28"/>
    <x v="0"/>
    <x v="0"/>
    <x v="0"/>
    <x v="0"/>
    <x v="0"/>
    <x v="0"/>
    <x v="3"/>
    <x v="174"/>
    <x v="997"/>
    <x v="96"/>
    <x v="17"/>
    <x v="1"/>
    <x v="0"/>
    <x v="1"/>
    <x v="4"/>
    <x v="1"/>
    <x v="2"/>
    <x v="8"/>
    <x v="3"/>
    <x v="99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96"/>
  </r>
  <r>
    <x v="1"/>
    <x v="1388"/>
    <x v="28"/>
    <x v="0"/>
    <x v="0"/>
    <x v="0"/>
    <x v="0"/>
    <x v="0"/>
    <x v="0"/>
    <x v="3"/>
    <x v="175"/>
    <x v="998"/>
    <x v="415"/>
    <x v="17"/>
    <x v="1"/>
    <x v="0"/>
    <x v="1"/>
    <x v="4"/>
    <x v="1"/>
    <x v="2"/>
    <x v="8"/>
    <x v="3"/>
    <x v="99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15"/>
  </r>
  <r>
    <x v="1"/>
    <x v="1389"/>
    <x v="28"/>
    <x v="0"/>
    <x v="0"/>
    <x v="0"/>
    <x v="0"/>
    <x v="0"/>
    <x v="0"/>
    <x v="3"/>
    <x v="175"/>
    <x v="999"/>
    <x v="416"/>
    <x v="17"/>
    <x v="1"/>
    <x v="0"/>
    <x v="1"/>
    <x v="4"/>
    <x v="1"/>
    <x v="2"/>
    <x v="8"/>
    <x v="3"/>
    <x v="99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16"/>
  </r>
  <r>
    <x v="1"/>
    <x v="1390"/>
    <x v="28"/>
    <x v="0"/>
    <x v="0"/>
    <x v="0"/>
    <x v="0"/>
    <x v="0"/>
    <x v="0"/>
    <x v="3"/>
    <x v="175"/>
    <x v="1000"/>
    <x v="417"/>
    <x v="17"/>
    <x v="1"/>
    <x v="0"/>
    <x v="1"/>
    <x v="4"/>
    <x v="1"/>
    <x v="2"/>
    <x v="8"/>
    <x v="3"/>
    <x v="99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17"/>
  </r>
  <r>
    <x v="1"/>
    <x v="1391"/>
    <x v="28"/>
    <x v="0"/>
    <x v="0"/>
    <x v="0"/>
    <x v="0"/>
    <x v="0"/>
    <x v="0"/>
    <x v="3"/>
    <x v="175"/>
    <x v="1001"/>
    <x v="415"/>
    <x v="17"/>
    <x v="1"/>
    <x v="0"/>
    <x v="1"/>
    <x v="4"/>
    <x v="1"/>
    <x v="2"/>
    <x v="8"/>
    <x v="3"/>
    <x v="99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15"/>
  </r>
  <r>
    <x v="1"/>
    <x v="1392"/>
    <x v="28"/>
    <x v="0"/>
    <x v="0"/>
    <x v="0"/>
    <x v="0"/>
    <x v="0"/>
    <x v="0"/>
    <x v="3"/>
    <x v="175"/>
    <x v="1002"/>
    <x v="416"/>
    <x v="17"/>
    <x v="1"/>
    <x v="0"/>
    <x v="1"/>
    <x v="4"/>
    <x v="1"/>
    <x v="2"/>
    <x v="8"/>
    <x v="3"/>
    <x v="99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16"/>
  </r>
  <r>
    <x v="1"/>
    <x v="1393"/>
    <x v="28"/>
    <x v="0"/>
    <x v="0"/>
    <x v="0"/>
    <x v="0"/>
    <x v="0"/>
    <x v="0"/>
    <x v="3"/>
    <x v="175"/>
    <x v="1003"/>
    <x v="417"/>
    <x v="17"/>
    <x v="1"/>
    <x v="0"/>
    <x v="1"/>
    <x v="4"/>
    <x v="1"/>
    <x v="2"/>
    <x v="8"/>
    <x v="3"/>
    <x v="100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17"/>
  </r>
  <r>
    <x v="1"/>
    <x v="1394"/>
    <x v="28"/>
    <x v="0"/>
    <x v="0"/>
    <x v="0"/>
    <x v="0"/>
    <x v="0"/>
    <x v="0"/>
    <x v="3"/>
    <x v="0"/>
    <x v="0"/>
    <x v="0"/>
    <x v="0"/>
    <x v="1"/>
    <x v="0"/>
    <x v="1"/>
    <x v="4"/>
    <x v="1"/>
    <x v="2"/>
    <x v="8"/>
    <x v="3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95"/>
    <x v="28"/>
    <x v="0"/>
    <x v="0"/>
    <x v="0"/>
    <x v="0"/>
    <x v="0"/>
    <x v="0"/>
    <x v="138"/>
    <x v="0"/>
    <x v="0"/>
    <x v="0"/>
    <x v="0"/>
    <x v="1"/>
    <x v="0"/>
    <x v="1"/>
    <x v="4"/>
    <x v="1"/>
    <x v="2"/>
    <x v="8"/>
    <x v="3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396"/>
    <x v="28"/>
    <x v="0"/>
    <x v="0"/>
    <x v="0"/>
    <x v="0"/>
    <x v="0"/>
    <x v="0"/>
    <x v="3"/>
    <x v="176"/>
    <x v="1004"/>
    <x v="404"/>
    <x v="17"/>
    <x v="1"/>
    <x v="0"/>
    <x v="1"/>
    <x v="4"/>
    <x v="1"/>
    <x v="2"/>
    <x v="8"/>
    <x v="3"/>
    <x v="100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04"/>
  </r>
  <r>
    <x v="1"/>
    <x v="1397"/>
    <x v="28"/>
    <x v="0"/>
    <x v="0"/>
    <x v="0"/>
    <x v="0"/>
    <x v="0"/>
    <x v="0"/>
    <x v="3"/>
    <x v="176"/>
    <x v="1005"/>
    <x v="418"/>
    <x v="17"/>
    <x v="1"/>
    <x v="0"/>
    <x v="1"/>
    <x v="4"/>
    <x v="1"/>
    <x v="2"/>
    <x v="8"/>
    <x v="3"/>
    <x v="100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18"/>
  </r>
  <r>
    <x v="1"/>
    <x v="1398"/>
    <x v="28"/>
    <x v="0"/>
    <x v="0"/>
    <x v="0"/>
    <x v="0"/>
    <x v="0"/>
    <x v="0"/>
    <x v="3"/>
    <x v="176"/>
    <x v="1006"/>
    <x v="243"/>
    <x v="17"/>
    <x v="1"/>
    <x v="0"/>
    <x v="1"/>
    <x v="4"/>
    <x v="1"/>
    <x v="2"/>
    <x v="8"/>
    <x v="3"/>
    <x v="100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3"/>
  </r>
  <r>
    <x v="1"/>
    <x v="1399"/>
    <x v="28"/>
    <x v="0"/>
    <x v="0"/>
    <x v="0"/>
    <x v="0"/>
    <x v="0"/>
    <x v="0"/>
    <x v="3"/>
    <x v="176"/>
    <x v="1007"/>
    <x v="404"/>
    <x v="17"/>
    <x v="1"/>
    <x v="0"/>
    <x v="1"/>
    <x v="4"/>
    <x v="1"/>
    <x v="2"/>
    <x v="8"/>
    <x v="3"/>
    <x v="100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04"/>
  </r>
  <r>
    <x v="1"/>
    <x v="1400"/>
    <x v="28"/>
    <x v="0"/>
    <x v="0"/>
    <x v="0"/>
    <x v="0"/>
    <x v="0"/>
    <x v="0"/>
    <x v="3"/>
    <x v="176"/>
    <x v="1008"/>
    <x v="418"/>
    <x v="17"/>
    <x v="1"/>
    <x v="0"/>
    <x v="1"/>
    <x v="4"/>
    <x v="1"/>
    <x v="2"/>
    <x v="8"/>
    <x v="3"/>
    <x v="100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18"/>
  </r>
  <r>
    <x v="1"/>
    <x v="1401"/>
    <x v="28"/>
    <x v="0"/>
    <x v="0"/>
    <x v="0"/>
    <x v="0"/>
    <x v="0"/>
    <x v="0"/>
    <x v="3"/>
    <x v="176"/>
    <x v="1009"/>
    <x v="243"/>
    <x v="17"/>
    <x v="1"/>
    <x v="0"/>
    <x v="1"/>
    <x v="4"/>
    <x v="1"/>
    <x v="2"/>
    <x v="8"/>
    <x v="3"/>
    <x v="100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43"/>
  </r>
  <r>
    <x v="1"/>
    <x v="1402"/>
    <x v="28"/>
    <x v="0"/>
    <x v="0"/>
    <x v="0"/>
    <x v="0"/>
    <x v="0"/>
    <x v="0"/>
    <x v="3"/>
    <x v="177"/>
    <x v="1010"/>
    <x v="419"/>
    <x v="17"/>
    <x v="1"/>
    <x v="0"/>
    <x v="1"/>
    <x v="4"/>
    <x v="1"/>
    <x v="2"/>
    <x v="8"/>
    <x v="3"/>
    <x v="100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19"/>
  </r>
  <r>
    <x v="1"/>
    <x v="1403"/>
    <x v="28"/>
    <x v="0"/>
    <x v="0"/>
    <x v="0"/>
    <x v="0"/>
    <x v="0"/>
    <x v="0"/>
    <x v="3"/>
    <x v="177"/>
    <x v="1011"/>
    <x v="420"/>
    <x v="17"/>
    <x v="1"/>
    <x v="0"/>
    <x v="1"/>
    <x v="4"/>
    <x v="1"/>
    <x v="2"/>
    <x v="8"/>
    <x v="3"/>
    <x v="100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20"/>
  </r>
  <r>
    <x v="1"/>
    <x v="1404"/>
    <x v="28"/>
    <x v="0"/>
    <x v="0"/>
    <x v="0"/>
    <x v="0"/>
    <x v="0"/>
    <x v="0"/>
    <x v="3"/>
    <x v="177"/>
    <x v="1012"/>
    <x v="421"/>
    <x v="17"/>
    <x v="1"/>
    <x v="0"/>
    <x v="1"/>
    <x v="4"/>
    <x v="1"/>
    <x v="2"/>
    <x v="8"/>
    <x v="3"/>
    <x v="100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21"/>
  </r>
  <r>
    <x v="1"/>
    <x v="1405"/>
    <x v="28"/>
    <x v="0"/>
    <x v="0"/>
    <x v="0"/>
    <x v="0"/>
    <x v="0"/>
    <x v="0"/>
    <x v="3"/>
    <x v="177"/>
    <x v="1013"/>
    <x v="419"/>
    <x v="17"/>
    <x v="1"/>
    <x v="0"/>
    <x v="1"/>
    <x v="4"/>
    <x v="1"/>
    <x v="2"/>
    <x v="8"/>
    <x v="3"/>
    <x v="101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19"/>
  </r>
  <r>
    <x v="1"/>
    <x v="1406"/>
    <x v="28"/>
    <x v="0"/>
    <x v="0"/>
    <x v="0"/>
    <x v="0"/>
    <x v="0"/>
    <x v="0"/>
    <x v="3"/>
    <x v="177"/>
    <x v="1014"/>
    <x v="420"/>
    <x v="17"/>
    <x v="1"/>
    <x v="0"/>
    <x v="1"/>
    <x v="4"/>
    <x v="1"/>
    <x v="2"/>
    <x v="8"/>
    <x v="3"/>
    <x v="101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20"/>
  </r>
  <r>
    <x v="1"/>
    <x v="1407"/>
    <x v="28"/>
    <x v="0"/>
    <x v="0"/>
    <x v="0"/>
    <x v="0"/>
    <x v="0"/>
    <x v="0"/>
    <x v="3"/>
    <x v="177"/>
    <x v="1015"/>
    <x v="421"/>
    <x v="17"/>
    <x v="1"/>
    <x v="0"/>
    <x v="1"/>
    <x v="4"/>
    <x v="1"/>
    <x v="2"/>
    <x v="8"/>
    <x v="3"/>
    <x v="101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21"/>
  </r>
  <r>
    <x v="1"/>
    <x v="1408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09"/>
    <x v="28"/>
    <x v="0"/>
    <x v="0"/>
    <x v="0"/>
    <x v="0"/>
    <x v="0"/>
    <x v="0"/>
    <x v="138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10"/>
    <x v="28"/>
    <x v="0"/>
    <x v="0"/>
    <x v="0"/>
    <x v="0"/>
    <x v="0"/>
    <x v="0"/>
    <x v="3"/>
    <x v="178"/>
    <x v="1016"/>
    <x v="422"/>
    <x v="17"/>
    <x v="1"/>
    <x v="0"/>
    <x v="1"/>
    <x v="4"/>
    <x v="1"/>
    <x v="2"/>
    <x v="8"/>
    <x v="3"/>
    <x v="101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22"/>
  </r>
  <r>
    <x v="1"/>
    <x v="1411"/>
    <x v="28"/>
    <x v="0"/>
    <x v="0"/>
    <x v="0"/>
    <x v="0"/>
    <x v="0"/>
    <x v="0"/>
    <x v="3"/>
    <x v="178"/>
    <x v="1017"/>
    <x v="423"/>
    <x v="17"/>
    <x v="1"/>
    <x v="0"/>
    <x v="1"/>
    <x v="4"/>
    <x v="1"/>
    <x v="2"/>
    <x v="8"/>
    <x v="3"/>
    <x v="101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23"/>
  </r>
  <r>
    <x v="1"/>
    <x v="1412"/>
    <x v="28"/>
    <x v="0"/>
    <x v="0"/>
    <x v="0"/>
    <x v="0"/>
    <x v="0"/>
    <x v="0"/>
    <x v="3"/>
    <x v="178"/>
    <x v="1018"/>
    <x v="424"/>
    <x v="17"/>
    <x v="1"/>
    <x v="0"/>
    <x v="1"/>
    <x v="4"/>
    <x v="1"/>
    <x v="2"/>
    <x v="8"/>
    <x v="3"/>
    <x v="101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24"/>
  </r>
  <r>
    <x v="1"/>
    <x v="1413"/>
    <x v="28"/>
    <x v="0"/>
    <x v="0"/>
    <x v="0"/>
    <x v="0"/>
    <x v="0"/>
    <x v="0"/>
    <x v="3"/>
    <x v="178"/>
    <x v="1019"/>
    <x v="422"/>
    <x v="17"/>
    <x v="1"/>
    <x v="0"/>
    <x v="1"/>
    <x v="4"/>
    <x v="1"/>
    <x v="2"/>
    <x v="8"/>
    <x v="3"/>
    <x v="101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22"/>
  </r>
  <r>
    <x v="1"/>
    <x v="1414"/>
    <x v="28"/>
    <x v="0"/>
    <x v="0"/>
    <x v="0"/>
    <x v="0"/>
    <x v="0"/>
    <x v="0"/>
    <x v="3"/>
    <x v="178"/>
    <x v="1020"/>
    <x v="423"/>
    <x v="17"/>
    <x v="1"/>
    <x v="0"/>
    <x v="1"/>
    <x v="4"/>
    <x v="1"/>
    <x v="2"/>
    <x v="8"/>
    <x v="3"/>
    <x v="101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23"/>
  </r>
  <r>
    <x v="1"/>
    <x v="1415"/>
    <x v="28"/>
    <x v="0"/>
    <x v="0"/>
    <x v="0"/>
    <x v="0"/>
    <x v="0"/>
    <x v="0"/>
    <x v="3"/>
    <x v="178"/>
    <x v="1021"/>
    <x v="424"/>
    <x v="17"/>
    <x v="1"/>
    <x v="0"/>
    <x v="1"/>
    <x v="4"/>
    <x v="1"/>
    <x v="2"/>
    <x v="8"/>
    <x v="3"/>
    <x v="101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24"/>
  </r>
  <r>
    <x v="1"/>
    <x v="1416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17"/>
    <x v="27"/>
    <x v="0"/>
    <x v="0"/>
    <x v="0"/>
    <x v="0"/>
    <x v="0"/>
    <x v="0"/>
    <x v="1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18"/>
    <x v="27"/>
    <x v="0"/>
    <x v="0"/>
    <x v="0"/>
    <x v="0"/>
    <x v="0"/>
    <x v="0"/>
    <x v="1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19"/>
    <x v="28"/>
    <x v="0"/>
    <x v="0"/>
    <x v="0"/>
    <x v="0"/>
    <x v="0"/>
    <x v="0"/>
    <x v="141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9"/>
    <x v="0"/>
    <x v="4"/>
  </r>
  <r>
    <x v="1"/>
    <x v="1420"/>
    <x v="28"/>
    <x v="0"/>
    <x v="0"/>
    <x v="0"/>
    <x v="0"/>
    <x v="0"/>
    <x v="0"/>
    <x v="3"/>
    <x v="179"/>
    <x v="1022"/>
    <x v="425"/>
    <x v="17"/>
    <x v="1"/>
    <x v="0"/>
    <x v="1"/>
    <x v="4"/>
    <x v="1"/>
    <x v="2"/>
    <x v="8"/>
    <x v="3"/>
    <x v="101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25"/>
  </r>
  <r>
    <x v="1"/>
    <x v="1421"/>
    <x v="28"/>
    <x v="0"/>
    <x v="0"/>
    <x v="0"/>
    <x v="0"/>
    <x v="0"/>
    <x v="0"/>
    <x v="3"/>
    <x v="179"/>
    <x v="1023"/>
    <x v="426"/>
    <x v="17"/>
    <x v="1"/>
    <x v="0"/>
    <x v="1"/>
    <x v="4"/>
    <x v="1"/>
    <x v="2"/>
    <x v="8"/>
    <x v="3"/>
    <x v="102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26"/>
  </r>
  <r>
    <x v="1"/>
    <x v="1422"/>
    <x v="28"/>
    <x v="0"/>
    <x v="0"/>
    <x v="0"/>
    <x v="0"/>
    <x v="0"/>
    <x v="0"/>
    <x v="3"/>
    <x v="179"/>
    <x v="1024"/>
    <x v="427"/>
    <x v="17"/>
    <x v="1"/>
    <x v="0"/>
    <x v="1"/>
    <x v="4"/>
    <x v="1"/>
    <x v="2"/>
    <x v="8"/>
    <x v="3"/>
    <x v="102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27"/>
  </r>
  <r>
    <x v="1"/>
    <x v="1423"/>
    <x v="28"/>
    <x v="0"/>
    <x v="0"/>
    <x v="0"/>
    <x v="0"/>
    <x v="0"/>
    <x v="0"/>
    <x v="3"/>
    <x v="179"/>
    <x v="1025"/>
    <x v="428"/>
    <x v="17"/>
    <x v="1"/>
    <x v="0"/>
    <x v="1"/>
    <x v="4"/>
    <x v="1"/>
    <x v="2"/>
    <x v="8"/>
    <x v="3"/>
    <x v="102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28"/>
  </r>
  <r>
    <x v="1"/>
    <x v="1424"/>
    <x v="28"/>
    <x v="0"/>
    <x v="0"/>
    <x v="0"/>
    <x v="0"/>
    <x v="0"/>
    <x v="0"/>
    <x v="3"/>
    <x v="179"/>
    <x v="1026"/>
    <x v="429"/>
    <x v="17"/>
    <x v="1"/>
    <x v="0"/>
    <x v="1"/>
    <x v="4"/>
    <x v="1"/>
    <x v="2"/>
    <x v="8"/>
    <x v="3"/>
    <x v="102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29"/>
  </r>
  <r>
    <x v="1"/>
    <x v="142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26"/>
    <x v="28"/>
    <x v="0"/>
    <x v="0"/>
    <x v="0"/>
    <x v="0"/>
    <x v="0"/>
    <x v="0"/>
    <x v="3"/>
    <x v="179"/>
    <x v="1027"/>
    <x v="427"/>
    <x v="17"/>
    <x v="1"/>
    <x v="0"/>
    <x v="1"/>
    <x v="4"/>
    <x v="1"/>
    <x v="2"/>
    <x v="8"/>
    <x v="3"/>
    <x v="102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27"/>
  </r>
  <r>
    <x v="1"/>
    <x v="1427"/>
    <x v="28"/>
    <x v="0"/>
    <x v="0"/>
    <x v="0"/>
    <x v="0"/>
    <x v="0"/>
    <x v="0"/>
    <x v="3"/>
    <x v="179"/>
    <x v="1028"/>
    <x v="428"/>
    <x v="17"/>
    <x v="1"/>
    <x v="0"/>
    <x v="1"/>
    <x v="4"/>
    <x v="1"/>
    <x v="2"/>
    <x v="8"/>
    <x v="3"/>
    <x v="102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28"/>
  </r>
  <r>
    <x v="1"/>
    <x v="1428"/>
    <x v="28"/>
    <x v="0"/>
    <x v="0"/>
    <x v="0"/>
    <x v="0"/>
    <x v="0"/>
    <x v="0"/>
    <x v="3"/>
    <x v="179"/>
    <x v="1029"/>
    <x v="429"/>
    <x v="17"/>
    <x v="1"/>
    <x v="0"/>
    <x v="1"/>
    <x v="4"/>
    <x v="1"/>
    <x v="2"/>
    <x v="8"/>
    <x v="3"/>
    <x v="102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29"/>
  </r>
  <r>
    <x v="1"/>
    <x v="142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30"/>
    <x v="28"/>
    <x v="0"/>
    <x v="0"/>
    <x v="0"/>
    <x v="0"/>
    <x v="0"/>
    <x v="0"/>
    <x v="3"/>
    <x v="179"/>
    <x v="1030"/>
    <x v="251"/>
    <x v="17"/>
    <x v="1"/>
    <x v="0"/>
    <x v="1"/>
    <x v="4"/>
    <x v="1"/>
    <x v="2"/>
    <x v="8"/>
    <x v="3"/>
    <x v="102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251"/>
  </r>
  <r>
    <x v="1"/>
    <x v="1431"/>
    <x v="28"/>
    <x v="0"/>
    <x v="0"/>
    <x v="0"/>
    <x v="0"/>
    <x v="0"/>
    <x v="0"/>
    <x v="3"/>
    <x v="179"/>
    <x v="1031"/>
    <x v="430"/>
    <x v="17"/>
    <x v="1"/>
    <x v="0"/>
    <x v="1"/>
    <x v="4"/>
    <x v="1"/>
    <x v="2"/>
    <x v="8"/>
    <x v="3"/>
    <x v="102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30"/>
  </r>
  <r>
    <x v="1"/>
    <x v="1432"/>
    <x v="28"/>
    <x v="0"/>
    <x v="0"/>
    <x v="0"/>
    <x v="0"/>
    <x v="0"/>
    <x v="0"/>
    <x v="3"/>
    <x v="179"/>
    <x v="1032"/>
    <x v="431"/>
    <x v="17"/>
    <x v="1"/>
    <x v="0"/>
    <x v="1"/>
    <x v="4"/>
    <x v="1"/>
    <x v="2"/>
    <x v="8"/>
    <x v="3"/>
    <x v="102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1"/>
  </r>
  <r>
    <x v="1"/>
    <x v="1433"/>
    <x v="28"/>
    <x v="0"/>
    <x v="0"/>
    <x v="0"/>
    <x v="0"/>
    <x v="0"/>
    <x v="0"/>
    <x v="3"/>
    <x v="179"/>
    <x v="1033"/>
    <x v="432"/>
    <x v="17"/>
    <x v="1"/>
    <x v="0"/>
    <x v="1"/>
    <x v="4"/>
    <x v="1"/>
    <x v="2"/>
    <x v="8"/>
    <x v="3"/>
    <x v="103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2"/>
  </r>
  <r>
    <x v="1"/>
    <x v="1434"/>
    <x v="28"/>
    <x v="0"/>
    <x v="0"/>
    <x v="0"/>
    <x v="0"/>
    <x v="0"/>
    <x v="0"/>
    <x v="3"/>
    <x v="179"/>
    <x v="1034"/>
    <x v="433"/>
    <x v="17"/>
    <x v="1"/>
    <x v="0"/>
    <x v="1"/>
    <x v="4"/>
    <x v="1"/>
    <x v="2"/>
    <x v="8"/>
    <x v="3"/>
    <x v="103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3"/>
  </r>
  <r>
    <x v="1"/>
    <x v="143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36"/>
    <x v="28"/>
    <x v="0"/>
    <x v="0"/>
    <x v="0"/>
    <x v="0"/>
    <x v="0"/>
    <x v="0"/>
    <x v="3"/>
    <x v="179"/>
    <x v="1035"/>
    <x v="431"/>
    <x v="17"/>
    <x v="1"/>
    <x v="0"/>
    <x v="1"/>
    <x v="4"/>
    <x v="1"/>
    <x v="2"/>
    <x v="8"/>
    <x v="3"/>
    <x v="103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1"/>
  </r>
  <r>
    <x v="1"/>
    <x v="1437"/>
    <x v="28"/>
    <x v="0"/>
    <x v="0"/>
    <x v="0"/>
    <x v="0"/>
    <x v="0"/>
    <x v="0"/>
    <x v="3"/>
    <x v="179"/>
    <x v="1036"/>
    <x v="432"/>
    <x v="17"/>
    <x v="1"/>
    <x v="0"/>
    <x v="1"/>
    <x v="4"/>
    <x v="1"/>
    <x v="2"/>
    <x v="8"/>
    <x v="3"/>
    <x v="103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2"/>
  </r>
  <r>
    <x v="1"/>
    <x v="1438"/>
    <x v="28"/>
    <x v="0"/>
    <x v="0"/>
    <x v="0"/>
    <x v="0"/>
    <x v="0"/>
    <x v="0"/>
    <x v="3"/>
    <x v="179"/>
    <x v="1037"/>
    <x v="433"/>
    <x v="17"/>
    <x v="1"/>
    <x v="0"/>
    <x v="1"/>
    <x v="4"/>
    <x v="1"/>
    <x v="2"/>
    <x v="8"/>
    <x v="3"/>
    <x v="103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3"/>
  </r>
  <r>
    <x v="1"/>
    <x v="1439"/>
    <x v="28"/>
    <x v="0"/>
    <x v="0"/>
    <x v="0"/>
    <x v="0"/>
    <x v="0"/>
    <x v="0"/>
    <x v="3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40"/>
    <x v="28"/>
    <x v="0"/>
    <x v="0"/>
    <x v="0"/>
    <x v="0"/>
    <x v="0"/>
    <x v="0"/>
    <x v="3"/>
    <x v="179"/>
    <x v="1038"/>
    <x v="434"/>
    <x v="17"/>
    <x v="1"/>
    <x v="0"/>
    <x v="1"/>
    <x v="4"/>
    <x v="1"/>
    <x v="2"/>
    <x v="8"/>
    <x v="3"/>
    <x v="103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34"/>
  </r>
  <r>
    <x v="1"/>
    <x v="1441"/>
    <x v="28"/>
    <x v="0"/>
    <x v="0"/>
    <x v="0"/>
    <x v="0"/>
    <x v="0"/>
    <x v="0"/>
    <x v="3"/>
    <x v="179"/>
    <x v="1039"/>
    <x v="435"/>
    <x v="17"/>
    <x v="1"/>
    <x v="0"/>
    <x v="1"/>
    <x v="4"/>
    <x v="1"/>
    <x v="2"/>
    <x v="8"/>
    <x v="3"/>
    <x v="103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35"/>
  </r>
  <r>
    <x v="1"/>
    <x v="1442"/>
    <x v="28"/>
    <x v="0"/>
    <x v="0"/>
    <x v="0"/>
    <x v="0"/>
    <x v="0"/>
    <x v="0"/>
    <x v="3"/>
    <x v="179"/>
    <x v="1040"/>
    <x v="436"/>
    <x v="17"/>
    <x v="1"/>
    <x v="0"/>
    <x v="1"/>
    <x v="4"/>
    <x v="1"/>
    <x v="2"/>
    <x v="8"/>
    <x v="3"/>
    <x v="103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6"/>
  </r>
  <r>
    <x v="1"/>
    <x v="1443"/>
    <x v="28"/>
    <x v="0"/>
    <x v="0"/>
    <x v="0"/>
    <x v="0"/>
    <x v="0"/>
    <x v="0"/>
    <x v="3"/>
    <x v="179"/>
    <x v="1041"/>
    <x v="437"/>
    <x v="17"/>
    <x v="1"/>
    <x v="0"/>
    <x v="1"/>
    <x v="4"/>
    <x v="1"/>
    <x v="2"/>
    <x v="8"/>
    <x v="3"/>
    <x v="103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7"/>
  </r>
  <r>
    <x v="1"/>
    <x v="1444"/>
    <x v="28"/>
    <x v="0"/>
    <x v="0"/>
    <x v="0"/>
    <x v="0"/>
    <x v="0"/>
    <x v="0"/>
    <x v="3"/>
    <x v="179"/>
    <x v="1042"/>
    <x v="438"/>
    <x v="17"/>
    <x v="1"/>
    <x v="0"/>
    <x v="1"/>
    <x v="4"/>
    <x v="1"/>
    <x v="2"/>
    <x v="8"/>
    <x v="3"/>
    <x v="103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8"/>
  </r>
  <r>
    <x v="1"/>
    <x v="144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46"/>
    <x v="28"/>
    <x v="0"/>
    <x v="0"/>
    <x v="0"/>
    <x v="0"/>
    <x v="0"/>
    <x v="0"/>
    <x v="3"/>
    <x v="179"/>
    <x v="1043"/>
    <x v="436"/>
    <x v="17"/>
    <x v="1"/>
    <x v="0"/>
    <x v="1"/>
    <x v="4"/>
    <x v="1"/>
    <x v="2"/>
    <x v="8"/>
    <x v="3"/>
    <x v="104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6"/>
  </r>
  <r>
    <x v="1"/>
    <x v="1447"/>
    <x v="28"/>
    <x v="0"/>
    <x v="0"/>
    <x v="0"/>
    <x v="0"/>
    <x v="0"/>
    <x v="0"/>
    <x v="3"/>
    <x v="179"/>
    <x v="1044"/>
    <x v="437"/>
    <x v="17"/>
    <x v="1"/>
    <x v="0"/>
    <x v="1"/>
    <x v="4"/>
    <x v="1"/>
    <x v="2"/>
    <x v="8"/>
    <x v="3"/>
    <x v="104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7"/>
  </r>
  <r>
    <x v="1"/>
    <x v="1448"/>
    <x v="28"/>
    <x v="0"/>
    <x v="0"/>
    <x v="0"/>
    <x v="0"/>
    <x v="0"/>
    <x v="0"/>
    <x v="3"/>
    <x v="179"/>
    <x v="1045"/>
    <x v="438"/>
    <x v="17"/>
    <x v="1"/>
    <x v="0"/>
    <x v="1"/>
    <x v="4"/>
    <x v="1"/>
    <x v="2"/>
    <x v="8"/>
    <x v="3"/>
    <x v="104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8"/>
  </r>
  <r>
    <x v="1"/>
    <x v="144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50"/>
    <x v="28"/>
    <x v="0"/>
    <x v="0"/>
    <x v="0"/>
    <x v="0"/>
    <x v="0"/>
    <x v="0"/>
    <x v="3"/>
    <x v="179"/>
    <x v="1046"/>
    <x v="434"/>
    <x v="17"/>
    <x v="1"/>
    <x v="0"/>
    <x v="1"/>
    <x v="4"/>
    <x v="1"/>
    <x v="2"/>
    <x v="8"/>
    <x v="3"/>
    <x v="104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34"/>
  </r>
  <r>
    <x v="1"/>
    <x v="1451"/>
    <x v="28"/>
    <x v="0"/>
    <x v="0"/>
    <x v="0"/>
    <x v="0"/>
    <x v="0"/>
    <x v="0"/>
    <x v="3"/>
    <x v="179"/>
    <x v="1047"/>
    <x v="435"/>
    <x v="17"/>
    <x v="1"/>
    <x v="0"/>
    <x v="1"/>
    <x v="4"/>
    <x v="1"/>
    <x v="2"/>
    <x v="8"/>
    <x v="3"/>
    <x v="104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35"/>
  </r>
  <r>
    <x v="1"/>
    <x v="1452"/>
    <x v="28"/>
    <x v="0"/>
    <x v="0"/>
    <x v="0"/>
    <x v="0"/>
    <x v="0"/>
    <x v="0"/>
    <x v="3"/>
    <x v="179"/>
    <x v="1048"/>
    <x v="436"/>
    <x v="17"/>
    <x v="1"/>
    <x v="0"/>
    <x v="1"/>
    <x v="4"/>
    <x v="1"/>
    <x v="2"/>
    <x v="8"/>
    <x v="3"/>
    <x v="104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6"/>
  </r>
  <r>
    <x v="1"/>
    <x v="1453"/>
    <x v="28"/>
    <x v="0"/>
    <x v="0"/>
    <x v="0"/>
    <x v="0"/>
    <x v="0"/>
    <x v="0"/>
    <x v="3"/>
    <x v="179"/>
    <x v="1049"/>
    <x v="437"/>
    <x v="17"/>
    <x v="1"/>
    <x v="0"/>
    <x v="1"/>
    <x v="4"/>
    <x v="1"/>
    <x v="2"/>
    <x v="8"/>
    <x v="3"/>
    <x v="104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7"/>
  </r>
  <r>
    <x v="1"/>
    <x v="1454"/>
    <x v="28"/>
    <x v="0"/>
    <x v="0"/>
    <x v="0"/>
    <x v="0"/>
    <x v="0"/>
    <x v="0"/>
    <x v="3"/>
    <x v="179"/>
    <x v="1050"/>
    <x v="438"/>
    <x v="17"/>
    <x v="1"/>
    <x v="0"/>
    <x v="1"/>
    <x v="4"/>
    <x v="1"/>
    <x v="2"/>
    <x v="8"/>
    <x v="3"/>
    <x v="104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8"/>
  </r>
  <r>
    <x v="1"/>
    <x v="145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56"/>
    <x v="28"/>
    <x v="0"/>
    <x v="0"/>
    <x v="0"/>
    <x v="0"/>
    <x v="0"/>
    <x v="0"/>
    <x v="3"/>
    <x v="179"/>
    <x v="1051"/>
    <x v="436"/>
    <x v="17"/>
    <x v="1"/>
    <x v="0"/>
    <x v="1"/>
    <x v="4"/>
    <x v="1"/>
    <x v="2"/>
    <x v="8"/>
    <x v="3"/>
    <x v="104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6"/>
  </r>
  <r>
    <x v="1"/>
    <x v="1457"/>
    <x v="28"/>
    <x v="0"/>
    <x v="0"/>
    <x v="0"/>
    <x v="0"/>
    <x v="0"/>
    <x v="0"/>
    <x v="3"/>
    <x v="179"/>
    <x v="1052"/>
    <x v="437"/>
    <x v="17"/>
    <x v="1"/>
    <x v="0"/>
    <x v="1"/>
    <x v="4"/>
    <x v="1"/>
    <x v="2"/>
    <x v="8"/>
    <x v="3"/>
    <x v="104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7"/>
  </r>
  <r>
    <x v="1"/>
    <x v="1458"/>
    <x v="28"/>
    <x v="0"/>
    <x v="0"/>
    <x v="0"/>
    <x v="0"/>
    <x v="0"/>
    <x v="0"/>
    <x v="3"/>
    <x v="179"/>
    <x v="1053"/>
    <x v="438"/>
    <x v="17"/>
    <x v="1"/>
    <x v="0"/>
    <x v="1"/>
    <x v="4"/>
    <x v="1"/>
    <x v="2"/>
    <x v="8"/>
    <x v="3"/>
    <x v="105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8"/>
  </r>
  <r>
    <x v="1"/>
    <x v="145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60"/>
    <x v="28"/>
    <x v="0"/>
    <x v="0"/>
    <x v="0"/>
    <x v="0"/>
    <x v="0"/>
    <x v="0"/>
    <x v="142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61"/>
    <x v="28"/>
    <x v="0"/>
    <x v="0"/>
    <x v="0"/>
    <x v="0"/>
    <x v="0"/>
    <x v="0"/>
    <x v="3"/>
    <x v="180"/>
    <x v="1054"/>
    <x v="439"/>
    <x v="17"/>
    <x v="1"/>
    <x v="0"/>
    <x v="1"/>
    <x v="4"/>
    <x v="1"/>
    <x v="2"/>
    <x v="8"/>
    <x v="3"/>
    <x v="105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39"/>
  </r>
  <r>
    <x v="1"/>
    <x v="1462"/>
    <x v="28"/>
    <x v="0"/>
    <x v="0"/>
    <x v="0"/>
    <x v="0"/>
    <x v="0"/>
    <x v="0"/>
    <x v="3"/>
    <x v="180"/>
    <x v="1055"/>
    <x v="440"/>
    <x v="17"/>
    <x v="1"/>
    <x v="0"/>
    <x v="1"/>
    <x v="4"/>
    <x v="1"/>
    <x v="2"/>
    <x v="8"/>
    <x v="3"/>
    <x v="105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40"/>
  </r>
  <r>
    <x v="1"/>
    <x v="1463"/>
    <x v="28"/>
    <x v="0"/>
    <x v="0"/>
    <x v="0"/>
    <x v="0"/>
    <x v="0"/>
    <x v="0"/>
    <x v="3"/>
    <x v="180"/>
    <x v="1056"/>
    <x v="441"/>
    <x v="17"/>
    <x v="1"/>
    <x v="0"/>
    <x v="1"/>
    <x v="4"/>
    <x v="1"/>
    <x v="2"/>
    <x v="8"/>
    <x v="3"/>
    <x v="105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41"/>
  </r>
  <r>
    <x v="1"/>
    <x v="1464"/>
    <x v="28"/>
    <x v="0"/>
    <x v="0"/>
    <x v="0"/>
    <x v="0"/>
    <x v="0"/>
    <x v="0"/>
    <x v="3"/>
    <x v="180"/>
    <x v="1057"/>
    <x v="442"/>
    <x v="17"/>
    <x v="1"/>
    <x v="0"/>
    <x v="1"/>
    <x v="4"/>
    <x v="1"/>
    <x v="2"/>
    <x v="8"/>
    <x v="3"/>
    <x v="105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42"/>
  </r>
  <r>
    <x v="1"/>
    <x v="1465"/>
    <x v="28"/>
    <x v="0"/>
    <x v="0"/>
    <x v="0"/>
    <x v="0"/>
    <x v="0"/>
    <x v="0"/>
    <x v="3"/>
    <x v="180"/>
    <x v="1058"/>
    <x v="443"/>
    <x v="17"/>
    <x v="1"/>
    <x v="0"/>
    <x v="1"/>
    <x v="4"/>
    <x v="1"/>
    <x v="2"/>
    <x v="8"/>
    <x v="3"/>
    <x v="105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43"/>
  </r>
  <r>
    <x v="1"/>
    <x v="1466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67"/>
    <x v="28"/>
    <x v="0"/>
    <x v="0"/>
    <x v="0"/>
    <x v="0"/>
    <x v="0"/>
    <x v="0"/>
    <x v="3"/>
    <x v="180"/>
    <x v="1059"/>
    <x v="441"/>
    <x v="17"/>
    <x v="1"/>
    <x v="0"/>
    <x v="1"/>
    <x v="4"/>
    <x v="1"/>
    <x v="2"/>
    <x v="8"/>
    <x v="3"/>
    <x v="105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41"/>
  </r>
  <r>
    <x v="1"/>
    <x v="1468"/>
    <x v="28"/>
    <x v="0"/>
    <x v="0"/>
    <x v="0"/>
    <x v="0"/>
    <x v="0"/>
    <x v="0"/>
    <x v="3"/>
    <x v="180"/>
    <x v="1060"/>
    <x v="442"/>
    <x v="17"/>
    <x v="1"/>
    <x v="0"/>
    <x v="1"/>
    <x v="4"/>
    <x v="1"/>
    <x v="2"/>
    <x v="8"/>
    <x v="3"/>
    <x v="105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42"/>
  </r>
  <r>
    <x v="1"/>
    <x v="1469"/>
    <x v="28"/>
    <x v="0"/>
    <x v="0"/>
    <x v="0"/>
    <x v="0"/>
    <x v="0"/>
    <x v="0"/>
    <x v="3"/>
    <x v="180"/>
    <x v="1061"/>
    <x v="443"/>
    <x v="17"/>
    <x v="1"/>
    <x v="0"/>
    <x v="1"/>
    <x v="4"/>
    <x v="1"/>
    <x v="2"/>
    <x v="8"/>
    <x v="3"/>
    <x v="105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43"/>
  </r>
  <r>
    <x v="1"/>
    <x v="1470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71"/>
    <x v="28"/>
    <x v="0"/>
    <x v="0"/>
    <x v="0"/>
    <x v="0"/>
    <x v="0"/>
    <x v="0"/>
    <x v="1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72"/>
    <x v="28"/>
    <x v="0"/>
    <x v="0"/>
    <x v="0"/>
    <x v="0"/>
    <x v="0"/>
    <x v="0"/>
    <x v="3"/>
    <x v="181"/>
    <x v="1062"/>
    <x v="444"/>
    <x v="17"/>
    <x v="1"/>
    <x v="0"/>
    <x v="1"/>
    <x v="4"/>
    <x v="1"/>
    <x v="2"/>
    <x v="8"/>
    <x v="3"/>
    <x v="105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44"/>
  </r>
  <r>
    <x v="1"/>
    <x v="1473"/>
    <x v="28"/>
    <x v="0"/>
    <x v="0"/>
    <x v="0"/>
    <x v="0"/>
    <x v="0"/>
    <x v="0"/>
    <x v="3"/>
    <x v="181"/>
    <x v="1063"/>
    <x v="444"/>
    <x v="17"/>
    <x v="1"/>
    <x v="0"/>
    <x v="1"/>
    <x v="4"/>
    <x v="1"/>
    <x v="2"/>
    <x v="8"/>
    <x v="3"/>
    <x v="106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44"/>
  </r>
  <r>
    <x v="1"/>
    <x v="1474"/>
    <x v="28"/>
    <x v="0"/>
    <x v="0"/>
    <x v="0"/>
    <x v="0"/>
    <x v="0"/>
    <x v="0"/>
    <x v="3"/>
    <x v="181"/>
    <x v="1064"/>
    <x v="445"/>
    <x v="17"/>
    <x v="1"/>
    <x v="0"/>
    <x v="1"/>
    <x v="4"/>
    <x v="1"/>
    <x v="2"/>
    <x v="8"/>
    <x v="3"/>
    <x v="106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45"/>
  </r>
  <r>
    <x v="1"/>
    <x v="147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76"/>
    <x v="28"/>
    <x v="0"/>
    <x v="0"/>
    <x v="0"/>
    <x v="0"/>
    <x v="0"/>
    <x v="0"/>
    <x v="3"/>
    <x v="181"/>
    <x v="1065"/>
    <x v="445"/>
    <x v="17"/>
    <x v="1"/>
    <x v="0"/>
    <x v="1"/>
    <x v="4"/>
    <x v="1"/>
    <x v="2"/>
    <x v="8"/>
    <x v="3"/>
    <x v="106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45"/>
  </r>
  <r>
    <x v="1"/>
    <x v="1477"/>
    <x v="28"/>
    <x v="0"/>
    <x v="0"/>
    <x v="0"/>
    <x v="0"/>
    <x v="0"/>
    <x v="0"/>
    <x v="3"/>
    <x v="181"/>
    <x v="1066"/>
    <x v="446"/>
    <x v="17"/>
    <x v="1"/>
    <x v="0"/>
    <x v="1"/>
    <x v="4"/>
    <x v="1"/>
    <x v="2"/>
    <x v="8"/>
    <x v="3"/>
    <x v="106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46"/>
  </r>
  <r>
    <x v="1"/>
    <x v="1478"/>
    <x v="28"/>
    <x v="0"/>
    <x v="0"/>
    <x v="0"/>
    <x v="0"/>
    <x v="0"/>
    <x v="0"/>
    <x v="3"/>
    <x v="181"/>
    <x v="1067"/>
    <x v="447"/>
    <x v="17"/>
    <x v="1"/>
    <x v="0"/>
    <x v="1"/>
    <x v="4"/>
    <x v="1"/>
    <x v="2"/>
    <x v="8"/>
    <x v="3"/>
    <x v="106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47"/>
  </r>
  <r>
    <x v="1"/>
    <x v="147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480"/>
    <x v="28"/>
    <x v="0"/>
    <x v="0"/>
    <x v="0"/>
    <x v="0"/>
    <x v="0"/>
    <x v="0"/>
    <x v="1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481"/>
    <x v="28"/>
    <x v="0"/>
    <x v="0"/>
    <x v="0"/>
    <x v="0"/>
    <x v="0"/>
    <x v="0"/>
    <x v="3"/>
    <x v="182"/>
    <x v="1068"/>
    <x v="448"/>
    <x v="17"/>
    <x v="1"/>
    <x v="0"/>
    <x v="1"/>
    <x v="4"/>
    <x v="1"/>
    <x v="2"/>
    <x v="8"/>
    <x v="3"/>
    <x v="106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48"/>
  </r>
  <r>
    <x v="1"/>
    <x v="1482"/>
    <x v="28"/>
    <x v="0"/>
    <x v="0"/>
    <x v="0"/>
    <x v="0"/>
    <x v="0"/>
    <x v="0"/>
    <x v="3"/>
    <x v="182"/>
    <x v="1069"/>
    <x v="449"/>
    <x v="17"/>
    <x v="1"/>
    <x v="0"/>
    <x v="1"/>
    <x v="4"/>
    <x v="1"/>
    <x v="2"/>
    <x v="8"/>
    <x v="3"/>
    <x v="106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49"/>
  </r>
  <r>
    <x v="1"/>
    <x v="1483"/>
    <x v="28"/>
    <x v="0"/>
    <x v="0"/>
    <x v="0"/>
    <x v="0"/>
    <x v="0"/>
    <x v="0"/>
    <x v="3"/>
    <x v="182"/>
    <x v="1070"/>
    <x v="450"/>
    <x v="17"/>
    <x v="1"/>
    <x v="0"/>
    <x v="1"/>
    <x v="4"/>
    <x v="1"/>
    <x v="2"/>
    <x v="8"/>
    <x v="3"/>
    <x v="106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50"/>
  </r>
  <r>
    <x v="1"/>
    <x v="1484"/>
    <x v="28"/>
    <x v="0"/>
    <x v="0"/>
    <x v="0"/>
    <x v="0"/>
    <x v="0"/>
    <x v="0"/>
    <x v="3"/>
    <x v="182"/>
    <x v="1071"/>
    <x v="448"/>
    <x v="17"/>
    <x v="1"/>
    <x v="0"/>
    <x v="1"/>
    <x v="4"/>
    <x v="1"/>
    <x v="2"/>
    <x v="8"/>
    <x v="3"/>
    <x v="106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48"/>
  </r>
  <r>
    <x v="1"/>
    <x v="1485"/>
    <x v="28"/>
    <x v="0"/>
    <x v="0"/>
    <x v="0"/>
    <x v="0"/>
    <x v="0"/>
    <x v="0"/>
    <x v="3"/>
    <x v="182"/>
    <x v="1072"/>
    <x v="449"/>
    <x v="17"/>
    <x v="1"/>
    <x v="0"/>
    <x v="1"/>
    <x v="4"/>
    <x v="1"/>
    <x v="2"/>
    <x v="8"/>
    <x v="3"/>
    <x v="106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49"/>
  </r>
  <r>
    <x v="1"/>
    <x v="1486"/>
    <x v="28"/>
    <x v="0"/>
    <x v="0"/>
    <x v="0"/>
    <x v="0"/>
    <x v="0"/>
    <x v="0"/>
    <x v="3"/>
    <x v="182"/>
    <x v="1073"/>
    <x v="450"/>
    <x v="17"/>
    <x v="1"/>
    <x v="0"/>
    <x v="1"/>
    <x v="4"/>
    <x v="1"/>
    <x v="2"/>
    <x v="8"/>
    <x v="3"/>
    <x v="107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50"/>
  </r>
  <r>
    <x v="1"/>
    <x v="1487"/>
    <x v="28"/>
    <x v="0"/>
    <x v="0"/>
    <x v="0"/>
    <x v="0"/>
    <x v="0"/>
    <x v="0"/>
    <x v="3"/>
    <x v="182"/>
    <x v="1074"/>
    <x v="451"/>
    <x v="17"/>
    <x v="1"/>
    <x v="0"/>
    <x v="1"/>
    <x v="4"/>
    <x v="1"/>
    <x v="2"/>
    <x v="8"/>
    <x v="3"/>
    <x v="107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51"/>
  </r>
  <r>
    <x v="1"/>
    <x v="1488"/>
    <x v="28"/>
    <x v="0"/>
    <x v="0"/>
    <x v="0"/>
    <x v="0"/>
    <x v="0"/>
    <x v="0"/>
    <x v="3"/>
    <x v="182"/>
    <x v="1075"/>
    <x v="452"/>
    <x v="17"/>
    <x v="1"/>
    <x v="0"/>
    <x v="1"/>
    <x v="4"/>
    <x v="1"/>
    <x v="2"/>
    <x v="8"/>
    <x v="3"/>
    <x v="107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52"/>
  </r>
  <r>
    <x v="1"/>
    <x v="1489"/>
    <x v="28"/>
    <x v="0"/>
    <x v="0"/>
    <x v="0"/>
    <x v="0"/>
    <x v="0"/>
    <x v="0"/>
    <x v="3"/>
    <x v="182"/>
    <x v="1076"/>
    <x v="453"/>
    <x v="17"/>
    <x v="1"/>
    <x v="0"/>
    <x v="1"/>
    <x v="4"/>
    <x v="1"/>
    <x v="2"/>
    <x v="8"/>
    <x v="3"/>
    <x v="107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53"/>
  </r>
  <r>
    <x v="1"/>
    <x v="1490"/>
    <x v="28"/>
    <x v="0"/>
    <x v="0"/>
    <x v="0"/>
    <x v="0"/>
    <x v="0"/>
    <x v="0"/>
    <x v="3"/>
    <x v="182"/>
    <x v="1077"/>
    <x v="451"/>
    <x v="17"/>
    <x v="1"/>
    <x v="0"/>
    <x v="1"/>
    <x v="4"/>
    <x v="1"/>
    <x v="2"/>
    <x v="8"/>
    <x v="3"/>
    <x v="107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51"/>
  </r>
  <r>
    <x v="1"/>
    <x v="1491"/>
    <x v="28"/>
    <x v="0"/>
    <x v="0"/>
    <x v="0"/>
    <x v="0"/>
    <x v="0"/>
    <x v="0"/>
    <x v="3"/>
    <x v="182"/>
    <x v="1078"/>
    <x v="452"/>
    <x v="17"/>
    <x v="1"/>
    <x v="0"/>
    <x v="1"/>
    <x v="4"/>
    <x v="1"/>
    <x v="2"/>
    <x v="8"/>
    <x v="3"/>
    <x v="107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52"/>
  </r>
  <r>
    <x v="1"/>
    <x v="1492"/>
    <x v="28"/>
    <x v="0"/>
    <x v="0"/>
    <x v="0"/>
    <x v="0"/>
    <x v="0"/>
    <x v="0"/>
    <x v="3"/>
    <x v="182"/>
    <x v="1079"/>
    <x v="453"/>
    <x v="17"/>
    <x v="1"/>
    <x v="0"/>
    <x v="1"/>
    <x v="4"/>
    <x v="1"/>
    <x v="2"/>
    <x v="8"/>
    <x v="3"/>
    <x v="107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53"/>
  </r>
  <r>
    <x v="1"/>
    <x v="1493"/>
    <x v="28"/>
    <x v="0"/>
    <x v="0"/>
    <x v="0"/>
    <x v="0"/>
    <x v="0"/>
    <x v="0"/>
    <x v="3"/>
    <x v="182"/>
    <x v="1080"/>
    <x v="454"/>
    <x v="17"/>
    <x v="1"/>
    <x v="0"/>
    <x v="1"/>
    <x v="4"/>
    <x v="1"/>
    <x v="2"/>
    <x v="8"/>
    <x v="3"/>
    <x v="107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54"/>
  </r>
  <r>
    <x v="1"/>
    <x v="1494"/>
    <x v="28"/>
    <x v="0"/>
    <x v="0"/>
    <x v="0"/>
    <x v="0"/>
    <x v="0"/>
    <x v="0"/>
    <x v="3"/>
    <x v="182"/>
    <x v="1081"/>
    <x v="455"/>
    <x v="17"/>
    <x v="1"/>
    <x v="0"/>
    <x v="1"/>
    <x v="4"/>
    <x v="1"/>
    <x v="2"/>
    <x v="8"/>
    <x v="3"/>
    <x v="107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55"/>
  </r>
  <r>
    <x v="1"/>
    <x v="1495"/>
    <x v="28"/>
    <x v="0"/>
    <x v="0"/>
    <x v="0"/>
    <x v="0"/>
    <x v="0"/>
    <x v="0"/>
    <x v="3"/>
    <x v="182"/>
    <x v="1082"/>
    <x v="456"/>
    <x v="17"/>
    <x v="1"/>
    <x v="0"/>
    <x v="1"/>
    <x v="4"/>
    <x v="1"/>
    <x v="2"/>
    <x v="8"/>
    <x v="3"/>
    <x v="107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56"/>
  </r>
  <r>
    <x v="1"/>
    <x v="1496"/>
    <x v="28"/>
    <x v="0"/>
    <x v="0"/>
    <x v="0"/>
    <x v="0"/>
    <x v="0"/>
    <x v="0"/>
    <x v="3"/>
    <x v="182"/>
    <x v="1083"/>
    <x v="457"/>
    <x v="17"/>
    <x v="1"/>
    <x v="0"/>
    <x v="1"/>
    <x v="4"/>
    <x v="1"/>
    <x v="2"/>
    <x v="8"/>
    <x v="3"/>
    <x v="108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57"/>
  </r>
  <r>
    <x v="1"/>
    <x v="1497"/>
    <x v="28"/>
    <x v="0"/>
    <x v="0"/>
    <x v="0"/>
    <x v="0"/>
    <x v="0"/>
    <x v="0"/>
    <x v="3"/>
    <x v="182"/>
    <x v="1084"/>
    <x v="458"/>
    <x v="17"/>
    <x v="1"/>
    <x v="0"/>
    <x v="1"/>
    <x v="4"/>
    <x v="1"/>
    <x v="2"/>
    <x v="8"/>
    <x v="3"/>
    <x v="108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58"/>
  </r>
  <r>
    <x v="1"/>
    <x v="1498"/>
    <x v="28"/>
    <x v="0"/>
    <x v="0"/>
    <x v="0"/>
    <x v="0"/>
    <x v="0"/>
    <x v="0"/>
    <x v="3"/>
    <x v="182"/>
    <x v="1085"/>
    <x v="456"/>
    <x v="17"/>
    <x v="1"/>
    <x v="0"/>
    <x v="1"/>
    <x v="4"/>
    <x v="1"/>
    <x v="2"/>
    <x v="8"/>
    <x v="3"/>
    <x v="108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56"/>
  </r>
  <r>
    <x v="1"/>
    <x v="1499"/>
    <x v="28"/>
    <x v="0"/>
    <x v="0"/>
    <x v="0"/>
    <x v="0"/>
    <x v="0"/>
    <x v="0"/>
    <x v="3"/>
    <x v="182"/>
    <x v="1086"/>
    <x v="457"/>
    <x v="17"/>
    <x v="1"/>
    <x v="0"/>
    <x v="1"/>
    <x v="4"/>
    <x v="1"/>
    <x v="2"/>
    <x v="8"/>
    <x v="3"/>
    <x v="108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57"/>
  </r>
  <r>
    <x v="1"/>
    <x v="1500"/>
    <x v="28"/>
    <x v="0"/>
    <x v="0"/>
    <x v="0"/>
    <x v="0"/>
    <x v="0"/>
    <x v="0"/>
    <x v="3"/>
    <x v="182"/>
    <x v="1087"/>
    <x v="458"/>
    <x v="17"/>
    <x v="1"/>
    <x v="0"/>
    <x v="1"/>
    <x v="4"/>
    <x v="1"/>
    <x v="2"/>
    <x v="8"/>
    <x v="3"/>
    <x v="108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58"/>
  </r>
  <r>
    <x v="1"/>
    <x v="1501"/>
    <x v="28"/>
    <x v="0"/>
    <x v="0"/>
    <x v="0"/>
    <x v="0"/>
    <x v="0"/>
    <x v="0"/>
    <x v="3"/>
    <x v="182"/>
    <x v="1088"/>
    <x v="459"/>
    <x v="17"/>
    <x v="1"/>
    <x v="0"/>
    <x v="1"/>
    <x v="4"/>
    <x v="1"/>
    <x v="2"/>
    <x v="8"/>
    <x v="3"/>
    <x v="108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59"/>
  </r>
  <r>
    <x v="1"/>
    <x v="1502"/>
    <x v="28"/>
    <x v="0"/>
    <x v="0"/>
    <x v="0"/>
    <x v="0"/>
    <x v="0"/>
    <x v="0"/>
    <x v="3"/>
    <x v="182"/>
    <x v="1089"/>
    <x v="460"/>
    <x v="17"/>
    <x v="1"/>
    <x v="0"/>
    <x v="1"/>
    <x v="4"/>
    <x v="1"/>
    <x v="2"/>
    <x v="8"/>
    <x v="3"/>
    <x v="108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60"/>
  </r>
  <r>
    <x v="1"/>
    <x v="1503"/>
    <x v="28"/>
    <x v="0"/>
    <x v="0"/>
    <x v="0"/>
    <x v="0"/>
    <x v="0"/>
    <x v="0"/>
    <x v="3"/>
    <x v="182"/>
    <x v="1090"/>
    <x v="461"/>
    <x v="17"/>
    <x v="1"/>
    <x v="0"/>
    <x v="1"/>
    <x v="4"/>
    <x v="1"/>
    <x v="2"/>
    <x v="8"/>
    <x v="3"/>
    <x v="108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61"/>
  </r>
  <r>
    <x v="1"/>
    <x v="1504"/>
    <x v="28"/>
    <x v="0"/>
    <x v="0"/>
    <x v="0"/>
    <x v="0"/>
    <x v="0"/>
    <x v="0"/>
    <x v="3"/>
    <x v="182"/>
    <x v="1091"/>
    <x v="462"/>
    <x v="17"/>
    <x v="1"/>
    <x v="0"/>
    <x v="1"/>
    <x v="4"/>
    <x v="1"/>
    <x v="2"/>
    <x v="8"/>
    <x v="3"/>
    <x v="108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2"/>
  </r>
  <r>
    <x v="1"/>
    <x v="1505"/>
    <x v="28"/>
    <x v="0"/>
    <x v="0"/>
    <x v="0"/>
    <x v="0"/>
    <x v="0"/>
    <x v="0"/>
    <x v="3"/>
    <x v="182"/>
    <x v="1092"/>
    <x v="463"/>
    <x v="17"/>
    <x v="1"/>
    <x v="0"/>
    <x v="1"/>
    <x v="4"/>
    <x v="1"/>
    <x v="2"/>
    <x v="8"/>
    <x v="3"/>
    <x v="108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63"/>
  </r>
  <r>
    <x v="1"/>
    <x v="1506"/>
    <x v="28"/>
    <x v="0"/>
    <x v="0"/>
    <x v="0"/>
    <x v="0"/>
    <x v="0"/>
    <x v="0"/>
    <x v="3"/>
    <x v="182"/>
    <x v="1093"/>
    <x v="461"/>
    <x v="17"/>
    <x v="1"/>
    <x v="0"/>
    <x v="1"/>
    <x v="4"/>
    <x v="1"/>
    <x v="2"/>
    <x v="8"/>
    <x v="3"/>
    <x v="109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61"/>
  </r>
  <r>
    <x v="1"/>
    <x v="1507"/>
    <x v="28"/>
    <x v="0"/>
    <x v="0"/>
    <x v="0"/>
    <x v="0"/>
    <x v="0"/>
    <x v="0"/>
    <x v="3"/>
    <x v="182"/>
    <x v="1094"/>
    <x v="462"/>
    <x v="17"/>
    <x v="1"/>
    <x v="0"/>
    <x v="1"/>
    <x v="4"/>
    <x v="1"/>
    <x v="2"/>
    <x v="8"/>
    <x v="3"/>
    <x v="109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2"/>
  </r>
  <r>
    <x v="1"/>
    <x v="1508"/>
    <x v="28"/>
    <x v="0"/>
    <x v="0"/>
    <x v="0"/>
    <x v="0"/>
    <x v="0"/>
    <x v="0"/>
    <x v="3"/>
    <x v="182"/>
    <x v="1095"/>
    <x v="463"/>
    <x v="17"/>
    <x v="1"/>
    <x v="0"/>
    <x v="1"/>
    <x v="4"/>
    <x v="1"/>
    <x v="2"/>
    <x v="8"/>
    <x v="3"/>
    <x v="109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63"/>
  </r>
  <r>
    <x v="1"/>
    <x v="150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10"/>
    <x v="28"/>
    <x v="0"/>
    <x v="0"/>
    <x v="0"/>
    <x v="0"/>
    <x v="0"/>
    <x v="0"/>
    <x v="1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511"/>
    <x v="28"/>
    <x v="0"/>
    <x v="0"/>
    <x v="0"/>
    <x v="0"/>
    <x v="0"/>
    <x v="0"/>
    <x v="3"/>
    <x v="183"/>
    <x v="1096"/>
    <x v="124"/>
    <x v="17"/>
    <x v="1"/>
    <x v="0"/>
    <x v="1"/>
    <x v="4"/>
    <x v="1"/>
    <x v="2"/>
    <x v="8"/>
    <x v="3"/>
    <x v="109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124"/>
  </r>
  <r>
    <x v="1"/>
    <x v="1512"/>
    <x v="28"/>
    <x v="0"/>
    <x v="0"/>
    <x v="0"/>
    <x v="0"/>
    <x v="0"/>
    <x v="0"/>
    <x v="3"/>
    <x v="183"/>
    <x v="1097"/>
    <x v="365"/>
    <x v="17"/>
    <x v="1"/>
    <x v="0"/>
    <x v="1"/>
    <x v="4"/>
    <x v="1"/>
    <x v="2"/>
    <x v="8"/>
    <x v="3"/>
    <x v="109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65"/>
  </r>
  <r>
    <x v="1"/>
    <x v="1513"/>
    <x v="28"/>
    <x v="0"/>
    <x v="0"/>
    <x v="0"/>
    <x v="0"/>
    <x v="0"/>
    <x v="0"/>
    <x v="3"/>
    <x v="183"/>
    <x v="1098"/>
    <x v="464"/>
    <x v="17"/>
    <x v="1"/>
    <x v="0"/>
    <x v="1"/>
    <x v="4"/>
    <x v="1"/>
    <x v="2"/>
    <x v="8"/>
    <x v="3"/>
    <x v="109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4"/>
  </r>
  <r>
    <x v="1"/>
    <x v="1514"/>
    <x v="28"/>
    <x v="0"/>
    <x v="0"/>
    <x v="0"/>
    <x v="0"/>
    <x v="0"/>
    <x v="0"/>
    <x v="3"/>
    <x v="183"/>
    <x v="1099"/>
    <x v="413"/>
    <x v="17"/>
    <x v="1"/>
    <x v="0"/>
    <x v="1"/>
    <x v="4"/>
    <x v="1"/>
    <x v="2"/>
    <x v="8"/>
    <x v="3"/>
    <x v="109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13"/>
  </r>
  <r>
    <x v="1"/>
    <x v="151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16"/>
    <x v="28"/>
    <x v="0"/>
    <x v="0"/>
    <x v="0"/>
    <x v="0"/>
    <x v="0"/>
    <x v="0"/>
    <x v="3"/>
    <x v="183"/>
    <x v="1100"/>
    <x v="365"/>
    <x v="17"/>
    <x v="1"/>
    <x v="0"/>
    <x v="1"/>
    <x v="4"/>
    <x v="1"/>
    <x v="2"/>
    <x v="8"/>
    <x v="3"/>
    <x v="109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65"/>
  </r>
  <r>
    <x v="1"/>
    <x v="1517"/>
    <x v="28"/>
    <x v="0"/>
    <x v="0"/>
    <x v="0"/>
    <x v="0"/>
    <x v="0"/>
    <x v="0"/>
    <x v="3"/>
    <x v="183"/>
    <x v="1101"/>
    <x v="464"/>
    <x v="17"/>
    <x v="1"/>
    <x v="0"/>
    <x v="1"/>
    <x v="4"/>
    <x v="1"/>
    <x v="2"/>
    <x v="8"/>
    <x v="3"/>
    <x v="109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4"/>
  </r>
  <r>
    <x v="1"/>
    <x v="1518"/>
    <x v="28"/>
    <x v="0"/>
    <x v="0"/>
    <x v="0"/>
    <x v="0"/>
    <x v="0"/>
    <x v="0"/>
    <x v="3"/>
    <x v="183"/>
    <x v="1102"/>
    <x v="413"/>
    <x v="17"/>
    <x v="1"/>
    <x v="0"/>
    <x v="1"/>
    <x v="4"/>
    <x v="1"/>
    <x v="2"/>
    <x v="8"/>
    <x v="3"/>
    <x v="109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13"/>
  </r>
  <r>
    <x v="1"/>
    <x v="151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20"/>
    <x v="28"/>
    <x v="0"/>
    <x v="0"/>
    <x v="0"/>
    <x v="0"/>
    <x v="0"/>
    <x v="0"/>
    <x v="3"/>
    <x v="183"/>
    <x v="1103"/>
    <x v="465"/>
    <x v="17"/>
    <x v="1"/>
    <x v="0"/>
    <x v="1"/>
    <x v="4"/>
    <x v="1"/>
    <x v="2"/>
    <x v="8"/>
    <x v="3"/>
    <x v="110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65"/>
  </r>
  <r>
    <x v="1"/>
    <x v="1521"/>
    <x v="28"/>
    <x v="0"/>
    <x v="0"/>
    <x v="0"/>
    <x v="0"/>
    <x v="0"/>
    <x v="0"/>
    <x v="3"/>
    <x v="183"/>
    <x v="1104"/>
    <x v="466"/>
    <x v="17"/>
    <x v="1"/>
    <x v="0"/>
    <x v="1"/>
    <x v="4"/>
    <x v="1"/>
    <x v="2"/>
    <x v="8"/>
    <x v="3"/>
    <x v="110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6"/>
  </r>
  <r>
    <x v="1"/>
    <x v="1522"/>
    <x v="28"/>
    <x v="0"/>
    <x v="0"/>
    <x v="0"/>
    <x v="0"/>
    <x v="0"/>
    <x v="0"/>
    <x v="3"/>
    <x v="183"/>
    <x v="1105"/>
    <x v="467"/>
    <x v="17"/>
    <x v="1"/>
    <x v="0"/>
    <x v="1"/>
    <x v="4"/>
    <x v="1"/>
    <x v="2"/>
    <x v="8"/>
    <x v="3"/>
    <x v="110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67"/>
  </r>
  <r>
    <x v="1"/>
    <x v="1523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24"/>
    <x v="28"/>
    <x v="0"/>
    <x v="0"/>
    <x v="0"/>
    <x v="0"/>
    <x v="0"/>
    <x v="0"/>
    <x v="3"/>
    <x v="183"/>
    <x v="1106"/>
    <x v="465"/>
    <x v="17"/>
    <x v="1"/>
    <x v="0"/>
    <x v="1"/>
    <x v="4"/>
    <x v="1"/>
    <x v="2"/>
    <x v="8"/>
    <x v="3"/>
    <x v="110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65"/>
  </r>
  <r>
    <x v="1"/>
    <x v="1525"/>
    <x v="28"/>
    <x v="0"/>
    <x v="0"/>
    <x v="0"/>
    <x v="0"/>
    <x v="0"/>
    <x v="0"/>
    <x v="3"/>
    <x v="183"/>
    <x v="1107"/>
    <x v="466"/>
    <x v="17"/>
    <x v="1"/>
    <x v="0"/>
    <x v="1"/>
    <x v="4"/>
    <x v="1"/>
    <x v="2"/>
    <x v="8"/>
    <x v="3"/>
    <x v="110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6"/>
  </r>
  <r>
    <x v="1"/>
    <x v="1526"/>
    <x v="28"/>
    <x v="0"/>
    <x v="0"/>
    <x v="0"/>
    <x v="0"/>
    <x v="0"/>
    <x v="0"/>
    <x v="3"/>
    <x v="183"/>
    <x v="1108"/>
    <x v="467"/>
    <x v="17"/>
    <x v="1"/>
    <x v="0"/>
    <x v="1"/>
    <x v="4"/>
    <x v="1"/>
    <x v="2"/>
    <x v="8"/>
    <x v="3"/>
    <x v="110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67"/>
  </r>
  <r>
    <x v="1"/>
    <x v="1527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28"/>
    <x v="28"/>
    <x v="0"/>
    <x v="0"/>
    <x v="0"/>
    <x v="0"/>
    <x v="0"/>
    <x v="0"/>
    <x v="3"/>
    <x v="183"/>
    <x v="1109"/>
    <x v="111"/>
    <x v="17"/>
    <x v="1"/>
    <x v="0"/>
    <x v="1"/>
    <x v="4"/>
    <x v="1"/>
    <x v="2"/>
    <x v="8"/>
    <x v="3"/>
    <x v="110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11"/>
  </r>
  <r>
    <x v="1"/>
    <x v="1529"/>
    <x v="28"/>
    <x v="0"/>
    <x v="0"/>
    <x v="0"/>
    <x v="0"/>
    <x v="0"/>
    <x v="0"/>
    <x v="3"/>
    <x v="183"/>
    <x v="1110"/>
    <x v="468"/>
    <x v="17"/>
    <x v="1"/>
    <x v="0"/>
    <x v="1"/>
    <x v="4"/>
    <x v="1"/>
    <x v="2"/>
    <x v="8"/>
    <x v="3"/>
    <x v="110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8"/>
  </r>
  <r>
    <x v="1"/>
    <x v="1530"/>
    <x v="28"/>
    <x v="0"/>
    <x v="0"/>
    <x v="0"/>
    <x v="0"/>
    <x v="0"/>
    <x v="0"/>
    <x v="3"/>
    <x v="183"/>
    <x v="1111"/>
    <x v="146"/>
    <x v="17"/>
    <x v="1"/>
    <x v="0"/>
    <x v="1"/>
    <x v="4"/>
    <x v="1"/>
    <x v="2"/>
    <x v="8"/>
    <x v="3"/>
    <x v="110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46"/>
  </r>
  <r>
    <x v="1"/>
    <x v="153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32"/>
    <x v="28"/>
    <x v="0"/>
    <x v="0"/>
    <x v="0"/>
    <x v="0"/>
    <x v="0"/>
    <x v="0"/>
    <x v="3"/>
    <x v="183"/>
    <x v="1112"/>
    <x v="111"/>
    <x v="17"/>
    <x v="1"/>
    <x v="0"/>
    <x v="1"/>
    <x v="4"/>
    <x v="1"/>
    <x v="2"/>
    <x v="8"/>
    <x v="3"/>
    <x v="110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11"/>
  </r>
  <r>
    <x v="1"/>
    <x v="1533"/>
    <x v="28"/>
    <x v="0"/>
    <x v="0"/>
    <x v="0"/>
    <x v="0"/>
    <x v="0"/>
    <x v="0"/>
    <x v="3"/>
    <x v="183"/>
    <x v="1113"/>
    <x v="468"/>
    <x v="17"/>
    <x v="1"/>
    <x v="0"/>
    <x v="1"/>
    <x v="4"/>
    <x v="1"/>
    <x v="2"/>
    <x v="8"/>
    <x v="3"/>
    <x v="111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68"/>
  </r>
  <r>
    <x v="1"/>
    <x v="1534"/>
    <x v="28"/>
    <x v="0"/>
    <x v="0"/>
    <x v="0"/>
    <x v="0"/>
    <x v="0"/>
    <x v="0"/>
    <x v="3"/>
    <x v="183"/>
    <x v="1114"/>
    <x v="146"/>
    <x v="17"/>
    <x v="1"/>
    <x v="0"/>
    <x v="1"/>
    <x v="4"/>
    <x v="1"/>
    <x v="2"/>
    <x v="8"/>
    <x v="3"/>
    <x v="111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146"/>
  </r>
  <r>
    <x v="1"/>
    <x v="153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36"/>
    <x v="28"/>
    <x v="0"/>
    <x v="0"/>
    <x v="0"/>
    <x v="0"/>
    <x v="0"/>
    <x v="0"/>
    <x v="3"/>
    <x v="183"/>
    <x v="1115"/>
    <x v="379"/>
    <x v="17"/>
    <x v="1"/>
    <x v="0"/>
    <x v="1"/>
    <x v="4"/>
    <x v="1"/>
    <x v="2"/>
    <x v="8"/>
    <x v="3"/>
    <x v="111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79"/>
  </r>
  <r>
    <x v="1"/>
    <x v="1537"/>
    <x v="28"/>
    <x v="0"/>
    <x v="0"/>
    <x v="0"/>
    <x v="0"/>
    <x v="0"/>
    <x v="0"/>
    <x v="3"/>
    <x v="183"/>
    <x v="1116"/>
    <x v="469"/>
    <x v="17"/>
    <x v="1"/>
    <x v="0"/>
    <x v="1"/>
    <x v="4"/>
    <x v="1"/>
    <x v="2"/>
    <x v="8"/>
    <x v="3"/>
    <x v="111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69"/>
  </r>
  <r>
    <x v="1"/>
    <x v="1538"/>
    <x v="28"/>
    <x v="0"/>
    <x v="0"/>
    <x v="0"/>
    <x v="0"/>
    <x v="0"/>
    <x v="0"/>
    <x v="3"/>
    <x v="183"/>
    <x v="1117"/>
    <x v="470"/>
    <x v="17"/>
    <x v="1"/>
    <x v="0"/>
    <x v="1"/>
    <x v="4"/>
    <x v="1"/>
    <x v="2"/>
    <x v="8"/>
    <x v="3"/>
    <x v="111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70"/>
  </r>
  <r>
    <x v="1"/>
    <x v="1539"/>
    <x v="28"/>
    <x v="0"/>
    <x v="0"/>
    <x v="0"/>
    <x v="0"/>
    <x v="0"/>
    <x v="0"/>
    <x v="3"/>
    <x v="183"/>
    <x v="1118"/>
    <x v="471"/>
    <x v="17"/>
    <x v="1"/>
    <x v="0"/>
    <x v="1"/>
    <x v="4"/>
    <x v="1"/>
    <x v="2"/>
    <x v="8"/>
    <x v="3"/>
    <x v="111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71"/>
  </r>
  <r>
    <x v="1"/>
    <x v="1540"/>
    <x v="28"/>
    <x v="0"/>
    <x v="0"/>
    <x v="0"/>
    <x v="0"/>
    <x v="0"/>
    <x v="0"/>
    <x v="3"/>
    <x v="183"/>
    <x v="1119"/>
    <x v="472"/>
    <x v="17"/>
    <x v="1"/>
    <x v="0"/>
    <x v="1"/>
    <x v="4"/>
    <x v="1"/>
    <x v="2"/>
    <x v="8"/>
    <x v="3"/>
    <x v="111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72"/>
  </r>
  <r>
    <x v="1"/>
    <x v="154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42"/>
    <x v="28"/>
    <x v="0"/>
    <x v="0"/>
    <x v="0"/>
    <x v="0"/>
    <x v="0"/>
    <x v="0"/>
    <x v="3"/>
    <x v="183"/>
    <x v="1120"/>
    <x v="470"/>
    <x v="17"/>
    <x v="1"/>
    <x v="0"/>
    <x v="1"/>
    <x v="4"/>
    <x v="1"/>
    <x v="2"/>
    <x v="8"/>
    <x v="3"/>
    <x v="111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70"/>
  </r>
  <r>
    <x v="1"/>
    <x v="1543"/>
    <x v="28"/>
    <x v="0"/>
    <x v="0"/>
    <x v="0"/>
    <x v="0"/>
    <x v="0"/>
    <x v="0"/>
    <x v="3"/>
    <x v="183"/>
    <x v="1121"/>
    <x v="471"/>
    <x v="17"/>
    <x v="1"/>
    <x v="0"/>
    <x v="1"/>
    <x v="4"/>
    <x v="1"/>
    <x v="2"/>
    <x v="8"/>
    <x v="3"/>
    <x v="111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71"/>
  </r>
  <r>
    <x v="1"/>
    <x v="1544"/>
    <x v="28"/>
    <x v="0"/>
    <x v="0"/>
    <x v="0"/>
    <x v="0"/>
    <x v="0"/>
    <x v="0"/>
    <x v="3"/>
    <x v="183"/>
    <x v="1122"/>
    <x v="472"/>
    <x v="17"/>
    <x v="1"/>
    <x v="0"/>
    <x v="1"/>
    <x v="4"/>
    <x v="1"/>
    <x v="2"/>
    <x v="8"/>
    <x v="3"/>
    <x v="111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72"/>
  </r>
  <r>
    <x v="1"/>
    <x v="154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46"/>
    <x v="28"/>
    <x v="0"/>
    <x v="0"/>
    <x v="0"/>
    <x v="0"/>
    <x v="0"/>
    <x v="0"/>
    <x v="3"/>
    <x v="183"/>
    <x v="1123"/>
    <x v="473"/>
    <x v="17"/>
    <x v="1"/>
    <x v="0"/>
    <x v="1"/>
    <x v="4"/>
    <x v="1"/>
    <x v="2"/>
    <x v="8"/>
    <x v="3"/>
    <x v="112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73"/>
  </r>
  <r>
    <x v="1"/>
    <x v="1547"/>
    <x v="28"/>
    <x v="0"/>
    <x v="0"/>
    <x v="0"/>
    <x v="0"/>
    <x v="0"/>
    <x v="0"/>
    <x v="3"/>
    <x v="183"/>
    <x v="1124"/>
    <x v="474"/>
    <x v="17"/>
    <x v="1"/>
    <x v="0"/>
    <x v="1"/>
    <x v="4"/>
    <x v="1"/>
    <x v="2"/>
    <x v="8"/>
    <x v="3"/>
    <x v="112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74"/>
  </r>
  <r>
    <x v="1"/>
    <x v="1548"/>
    <x v="28"/>
    <x v="0"/>
    <x v="0"/>
    <x v="0"/>
    <x v="0"/>
    <x v="0"/>
    <x v="0"/>
    <x v="3"/>
    <x v="183"/>
    <x v="1125"/>
    <x v="475"/>
    <x v="17"/>
    <x v="1"/>
    <x v="0"/>
    <x v="1"/>
    <x v="4"/>
    <x v="1"/>
    <x v="2"/>
    <x v="8"/>
    <x v="3"/>
    <x v="112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75"/>
  </r>
  <r>
    <x v="1"/>
    <x v="1549"/>
    <x v="28"/>
    <x v="0"/>
    <x v="0"/>
    <x v="0"/>
    <x v="0"/>
    <x v="0"/>
    <x v="0"/>
    <x v="3"/>
    <x v="183"/>
    <x v="1126"/>
    <x v="476"/>
    <x v="17"/>
    <x v="1"/>
    <x v="0"/>
    <x v="1"/>
    <x v="4"/>
    <x v="1"/>
    <x v="2"/>
    <x v="8"/>
    <x v="3"/>
    <x v="112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76"/>
  </r>
  <r>
    <x v="1"/>
    <x v="1550"/>
    <x v="28"/>
    <x v="0"/>
    <x v="0"/>
    <x v="0"/>
    <x v="0"/>
    <x v="0"/>
    <x v="0"/>
    <x v="3"/>
    <x v="183"/>
    <x v="1127"/>
    <x v="477"/>
    <x v="17"/>
    <x v="1"/>
    <x v="0"/>
    <x v="1"/>
    <x v="4"/>
    <x v="1"/>
    <x v="2"/>
    <x v="8"/>
    <x v="3"/>
    <x v="112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77"/>
  </r>
  <r>
    <x v="1"/>
    <x v="155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52"/>
    <x v="28"/>
    <x v="0"/>
    <x v="0"/>
    <x v="0"/>
    <x v="0"/>
    <x v="0"/>
    <x v="0"/>
    <x v="3"/>
    <x v="183"/>
    <x v="1128"/>
    <x v="475"/>
    <x v="17"/>
    <x v="1"/>
    <x v="0"/>
    <x v="1"/>
    <x v="4"/>
    <x v="1"/>
    <x v="2"/>
    <x v="8"/>
    <x v="3"/>
    <x v="112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75"/>
  </r>
  <r>
    <x v="1"/>
    <x v="1553"/>
    <x v="28"/>
    <x v="0"/>
    <x v="0"/>
    <x v="0"/>
    <x v="0"/>
    <x v="0"/>
    <x v="0"/>
    <x v="3"/>
    <x v="183"/>
    <x v="1129"/>
    <x v="476"/>
    <x v="17"/>
    <x v="1"/>
    <x v="0"/>
    <x v="1"/>
    <x v="4"/>
    <x v="1"/>
    <x v="2"/>
    <x v="8"/>
    <x v="3"/>
    <x v="112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76"/>
  </r>
  <r>
    <x v="1"/>
    <x v="1554"/>
    <x v="28"/>
    <x v="0"/>
    <x v="0"/>
    <x v="0"/>
    <x v="0"/>
    <x v="0"/>
    <x v="0"/>
    <x v="3"/>
    <x v="183"/>
    <x v="1130"/>
    <x v="477"/>
    <x v="17"/>
    <x v="1"/>
    <x v="0"/>
    <x v="1"/>
    <x v="4"/>
    <x v="1"/>
    <x v="2"/>
    <x v="8"/>
    <x v="3"/>
    <x v="112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77"/>
  </r>
  <r>
    <x v="1"/>
    <x v="155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56"/>
    <x v="28"/>
    <x v="0"/>
    <x v="0"/>
    <x v="0"/>
    <x v="0"/>
    <x v="0"/>
    <x v="0"/>
    <x v="3"/>
    <x v="184"/>
    <x v="1131"/>
    <x v="310"/>
    <x v="17"/>
    <x v="1"/>
    <x v="0"/>
    <x v="1"/>
    <x v="4"/>
    <x v="1"/>
    <x v="2"/>
    <x v="8"/>
    <x v="3"/>
    <x v="112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310"/>
  </r>
  <r>
    <x v="1"/>
    <x v="1557"/>
    <x v="28"/>
    <x v="0"/>
    <x v="0"/>
    <x v="0"/>
    <x v="0"/>
    <x v="0"/>
    <x v="0"/>
    <x v="3"/>
    <x v="184"/>
    <x v="1132"/>
    <x v="478"/>
    <x v="17"/>
    <x v="1"/>
    <x v="0"/>
    <x v="1"/>
    <x v="4"/>
    <x v="1"/>
    <x v="2"/>
    <x v="8"/>
    <x v="3"/>
    <x v="112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78"/>
  </r>
  <r>
    <x v="1"/>
    <x v="1558"/>
    <x v="28"/>
    <x v="0"/>
    <x v="0"/>
    <x v="0"/>
    <x v="0"/>
    <x v="0"/>
    <x v="0"/>
    <x v="3"/>
    <x v="184"/>
    <x v="1133"/>
    <x v="479"/>
    <x v="17"/>
    <x v="1"/>
    <x v="0"/>
    <x v="1"/>
    <x v="4"/>
    <x v="1"/>
    <x v="2"/>
    <x v="8"/>
    <x v="3"/>
    <x v="113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79"/>
  </r>
  <r>
    <x v="1"/>
    <x v="1559"/>
    <x v="28"/>
    <x v="0"/>
    <x v="0"/>
    <x v="0"/>
    <x v="0"/>
    <x v="0"/>
    <x v="0"/>
    <x v="3"/>
    <x v="184"/>
    <x v="1134"/>
    <x v="480"/>
    <x v="17"/>
    <x v="1"/>
    <x v="0"/>
    <x v="1"/>
    <x v="4"/>
    <x v="1"/>
    <x v="2"/>
    <x v="8"/>
    <x v="3"/>
    <x v="113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0"/>
  </r>
  <r>
    <x v="1"/>
    <x v="1560"/>
    <x v="28"/>
    <x v="0"/>
    <x v="0"/>
    <x v="0"/>
    <x v="0"/>
    <x v="0"/>
    <x v="0"/>
    <x v="3"/>
    <x v="184"/>
    <x v="1135"/>
    <x v="481"/>
    <x v="17"/>
    <x v="1"/>
    <x v="0"/>
    <x v="1"/>
    <x v="4"/>
    <x v="1"/>
    <x v="2"/>
    <x v="8"/>
    <x v="3"/>
    <x v="113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1"/>
  </r>
  <r>
    <x v="1"/>
    <x v="156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62"/>
    <x v="28"/>
    <x v="0"/>
    <x v="0"/>
    <x v="0"/>
    <x v="0"/>
    <x v="0"/>
    <x v="0"/>
    <x v="3"/>
    <x v="184"/>
    <x v="1136"/>
    <x v="479"/>
    <x v="17"/>
    <x v="1"/>
    <x v="0"/>
    <x v="1"/>
    <x v="4"/>
    <x v="1"/>
    <x v="2"/>
    <x v="8"/>
    <x v="3"/>
    <x v="113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79"/>
  </r>
  <r>
    <x v="1"/>
    <x v="1563"/>
    <x v="28"/>
    <x v="0"/>
    <x v="0"/>
    <x v="0"/>
    <x v="0"/>
    <x v="0"/>
    <x v="0"/>
    <x v="3"/>
    <x v="184"/>
    <x v="1137"/>
    <x v="480"/>
    <x v="17"/>
    <x v="1"/>
    <x v="0"/>
    <x v="1"/>
    <x v="4"/>
    <x v="1"/>
    <x v="2"/>
    <x v="8"/>
    <x v="3"/>
    <x v="113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0"/>
  </r>
  <r>
    <x v="1"/>
    <x v="1564"/>
    <x v="28"/>
    <x v="0"/>
    <x v="0"/>
    <x v="0"/>
    <x v="0"/>
    <x v="0"/>
    <x v="0"/>
    <x v="3"/>
    <x v="184"/>
    <x v="1138"/>
    <x v="481"/>
    <x v="17"/>
    <x v="1"/>
    <x v="0"/>
    <x v="1"/>
    <x v="4"/>
    <x v="1"/>
    <x v="2"/>
    <x v="8"/>
    <x v="3"/>
    <x v="113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1"/>
  </r>
  <r>
    <x v="1"/>
    <x v="156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66"/>
    <x v="28"/>
    <x v="0"/>
    <x v="0"/>
    <x v="0"/>
    <x v="0"/>
    <x v="0"/>
    <x v="0"/>
    <x v="3"/>
    <x v="184"/>
    <x v="1139"/>
    <x v="253"/>
    <x v="17"/>
    <x v="1"/>
    <x v="0"/>
    <x v="1"/>
    <x v="4"/>
    <x v="1"/>
    <x v="2"/>
    <x v="8"/>
    <x v="3"/>
    <x v="113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53"/>
  </r>
  <r>
    <x v="1"/>
    <x v="1567"/>
    <x v="28"/>
    <x v="0"/>
    <x v="0"/>
    <x v="0"/>
    <x v="0"/>
    <x v="0"/>
    <x v="0"/>
    <x v="3"/>
    <x v="184"/>
    <x v="1140"/>
    <x v="482"/>
    <x v="17"/>
    <x v="1"/>
    <x v="0"/>
    <x v="1"/>
    <x v="4"/>
    <x v="1"/>
    <x v="2"/>
    <x v="8"/>
    <x v="3"/>
    <x v="113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2"/>
  </r>
  <r>
    <x v="1"/>
    <x v="1568"/>
    <x v="28"/>
    <x v="0"/>
    <x v="0"/>
    <x v="0"/>
    <x v="0"/>
    <x v="0"/>
    <x v="0"/>
    <x v="3"/>
    <x v="184"/>
    <x v="1141"/>
    <x v="483"/>
    <x v="17"/>
    <x v="1"/>
    <x v="0"/>
    <x v="1"/>
    <x v="4"/>
    <x v="1"/>
    <x v="2"/>
    <x v="8"/>
    <x v="3"/>
    <x v="113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3"/>
  </r>
  <r>
    <x v="1"/>
    <x v="156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70"/>
    <x v="28"/>
    <x v="0"/>
    <x v="0"/>
    <x v="0"/>
    <x v="0"/>
    <x v="0"/>
    <x v="0"/>
    <x v="3"/>
    <x v="184"/>
    <x v="1142"/>
    <x v="253"/>
    <x v="17"/>
    <x v="1"/>
    <x v="0"/>
    <x v="1"/>
    <x v="4"/>
    <x v="1"/>
    <x v="2"/>
    <x v="8"/>
    <x v="3"/>
    <x v="113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253"/>
  </r>
  <r>
    <x v="1"/>
    <x v="1571"/>
    <x v="28"/>
    <x v="0"/>
    <x v="0"/>
    <x v="0"/>
    <x v="0"/>
    <x v="0"/>
    <x v="0"/>
    <x v="3"/>
    <x v="184"/>
    <x v="1143"/>
    <x v="482"/>
    <x v="17"/>
    <x v="1"/>
    <x v="0"/>
    <x v="1"/>
    <x v="4"/>
    <x v="1"/>
    <x v="2"/>
    <x v="8"/>
    <x v="3"/>
    <x v="114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2"/>
  </r>
  <r>
    <x v="1"/>
    <x v="1572"/>
    <x v="28"/>
    <x v="0"/>
    <x v="0"/>
    <x v="0"/>
    <x v="0"/>
    <x v="0"/>
    <x v="0"/>
    <x v="3"/>
    <x v="184"/>
    <x v="1144"/>
    <x v="483"/>
    <x v="17"/>
    <x v="1"/>
    <x v="0"/>
    <x v="1"/>
    <x v="4"/>
    <x v="1"/>
    <x v="2"/>
    <x v="8"/>
    <x v="3"/>
    <x v="114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3"/>
  </r>
  <r>
    <x v="1"/>
    <x v="1573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74"/>
    <x v="28"/>
    <x v="0"/>
    <x v="0"/>
    <x v="0"/>
    <x v="0"/>
    <x v="0"/>
    <x v="0"/>
    <x v="3"/>
    <x v="184"/>
    <x v="1145"/>
    <x v="484"/>
    <x v="17"/>
    <x v="1"/>
    <x v="0"/>
    <x v="1"/>
    <x v="4"/>
    <x v="1"/>
    <x v="2"/>
    <x v="8"/>
    <x v="3"/>
    <x v="114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84"/>
  </r>
  <r>
    <x v="1"/>
    <x v="1575"/>
    <x v="28"/>
    <x v="0"/>
    <x v="0"/>
    <x v="0"/>
    <x v="0"/>
    <x v="0"/>
    <x v="0"/>
    <x v="3"/>
    <x v="184"/>
    <x v="1146"/>
    <x v="485"/>
    <x v="17"/>
    <x v="1"/>
    <x v="0"/>
    <x v="1"/>
    <x v="4"/>
    <x v="1"/>
    <x v="2"/>
    <x v="8"/>
    <x v="3"/>
    <x v="114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5"/>
  </r>
  <r>
    <x v="1"/>
    <x v="1576"/>
    <x v="28"/>
    <x v="0"/>
    <x v="0"/>
    <x v="0"/>
    <x v="0"/>
    <x v="0"/>
    <x v="0"/>
    <x v="3"/>
    <x v="184"/>
    <x v="1147"/>
    <x v="486"/>
    <x v="17"/>
    <x v="1"/>
    <x v="0"/>
    <x v="1"/>
    <x v="4"/>
    <x v="1"/>
    <x v="2"/>
    <x v="8"/>
    <x v="3"/>
    <x v="114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6"/>
  </r>
  <r>
    <x v="1"/>
    <x v="1577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78"/>
    <x v="28"/>
    <x v="0"/>
    <x v="0"/>
    <x v="0"/>
    <x v="0"/>
    <x v="0"/>
    <x v="0"/>
    <x v="3"/>
    <x v="184"/>
    <x v="1148"/>
    <x v="484"/>
    <x v="17"/>
    <x v="1"/>
    <x v="0"/>
    <x v="1"/>
    <x v="4"/>
    <x v="1"/>
    <x v="2"/>
    <x v="8"/>
    <x v="3"/>
    <x v="114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84"/>
  </r>
  <r>
    <x v="1"/>
    <x v="1579"/>
    <x v="28"/>
    <x v="0"/>
    <x v="0"/>
    <x v="0"/>
    <x v="0"/>
    <x v="0"/>
    <x v="0"/>
    <x v="3"/>
    <x v="184"/>
    <x v="1149"/>
    <x v="485"/>
    <x v="17"/>
    <x v="1"/>
    <x v="0"/>
    <x v="1"/>
    <x v="4"/>
    <x v="1"/>
    <x v="2"/>
    <x v="8"/>
    <x v="3"/>
    <x v="114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5"/>
  </r>
  <r>
    <x v="1"/>
    <x v="1580"/>
    <x v="28"/>
    <x v="0"/>
    <x v="0"/>
    <x v="0"/>
    <x v="0"/>
    <x v="0"/>
    <x v="0"/>
    <x v="3"/>
    <x v="184"/>
    <x v="1150"/>
    <x v="486"/>
    <x v="17"/>
    <x v="1"/>
    <x v="0"/>
    <x v="1"/>
    <x v="4"/>
    <x v="1"/>
    <x v="2"/>
    <x v="8"/>
    <x v="3"/>
    <x v="114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6"/>
  </r>
  <r>
    <x v="1"/>
    <x v="158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82"/>
    <x v="28"/>
    <x v="0"/>
    <x v="0"/>
    <x v="0"/>
    <x v="0"/>
    <x v="0"/>
    <x v="0"/>
    <x v="3"/>
    <x v="184"/>
    <x v="1151"/>
    <x v="487"/>
    <x v="17"/>
    <x v="1"/>
    <x v="0"/>
    <x v="1"/>
    <x v="4"/>
    <x v="1"/>
    <x v="2"/>
    <x v="8"/>
    <x v="3"/>
    <x v="114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87"/>
  </r>
  <r>
    <x v="1"/>
    <x v="1583"/>
    <x v="28"/>
    <x v="0"/>
    <x v="0"/>
    <x v="0"/>
    <x v="0"/>
    <x v="0"/>
    <x v="0"/>
    <x v="3"/>
    <x v="184"/>
    <x v="1152"/>
    <x v="488"/>
    <x v="17"/>
    <x v="1"/>
    <x v="0"/>
    <x v="1"/>
    <x v="4"/>
    <x v="1"/>
    <x v="2"/>
    <x v="8"/>
    <x v="3"/>
    <x v="114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8"/>
  </r>
  <r>
    <x v="1"/>
    <x v="1584"/>
    <x v="28"/>
    <x v="0"/>
    <x v="0"/>
    <x v="0"/>
    <x v="0"/>
    <x v="0"/>
    <x v="0"/>
    <x v="3"/>
    <x v="184"/>
    <x v="1153"/>
    <x v="489"/>
    <x v="17"/>
    <x v="1"/>
    <x v="0"/>
    <x v="1"/>
    <x v="4"/>
    <x v="1"/>
    <x v="2"/>
    <x v="8"/>
    <x v="3"/>
    <x v="115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9"/>
  </r>
  <r>
    <x v="1"/>
    <x v="158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86"/>
    <x v="28"/>
    <x v="0"/>
    <x v="0"/>
    <x v="0"/>
    <x v="0"/>
    <x v="0"/>
    <x v="0"/>
    <x v="3"/>
    <x v="184"/>
    <x v="1154"/>
    <x v="487"/>
    <x v="17"/>
    <x v="1"/>
    <x v="0"/>
    <x v="1"/>
    <x v="4"/>
    <x v="1"/>
    <x v="2"/>
    <x v="8"/>
    <x v="3"/>
    <x v="115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87"/>
  </r>
  <r>
    <x v="1"/>
    <x v="1587"/>
    <x v="28"/>
    <x v="0"/>
    <x v="0"/>
    <x v="0"/>
    <x v="0"/>
    <x v="0"/>
    <x v="0"/>
    <x v="3"/>
    <x v="184"/>
    <x v="1155"/>
    <x v="488"/>
    <x v="17"/>
    <x v="1"/>
    <x v="0"/>
    <x v="1"/>
    <x v="4"/>
    <x v="1"/>
    <x v="2"/>
    <x v="8"/>
    <x v="3"/>
    <x v="115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88"/>
  </r>
  <r>
    <x v="1"/>
    <x v="1588"/>
    <x v="28"/>
    <x v="0"/>
    <x v="0"/>
    <x v="0"/>
    <x v="0"/>
    <x v="0"/>
    <x v="0"/>
    <x v="3"/>
    <x v="184"/>
    <x v="1156"/>
    <x v="489"/>
    <x v="17"/>
    <x v="1"/>
    <x v="0"/>
    <x v="1"/>
    <x v="4"/>
    <x v="1"/>
    <x v="2"/>
    <x v="8"/>
    <x v="3"/>
    <x v="115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89"/>
  </r>
  <r>
    <x v="1"/>
    <x v="1589"/>
    <x v="28"/>
    <x v="0"/>
    <x v="0"/>
    <x v="0"/>
    <x v="0"/>
    <x v="0"/>
    <x v="0"/>
    <x v="3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9"/>
    <x v="0"/>
    <x v="4"/>
  </r>
  <r>
    <x v="1"/>
    <x v="1590"/>
    <x v="27"/>
    <x v="0"/>
    <x v="0"/>
    <x v="0"/>
    <x v="0"/>
    <x v="0"/>
    <x v="0"/>
    <x v="1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9"/>
    <x v="0"/>
    <x v="4"/>
  </r>
  <r>
    <x v="1"/>
    <x v="1591"/>
    <x v="28"/>
    <x v="0"/>
    <x v="0"/>
    <x v="0"/>
    <x v="0"/>
    <x v="0"/>
    <x v="0"/>
    <x v="147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592"/>
    <x v="28"/>
    <x v="0"/>
    <x v="0"/>
    <x v="0"/>
    <x v="0"/>
    <x v="0"/>
    <x v="0"/>
    <x v="3"/>
    <x v="185"/>
    <x v="1157"/>
    <x v="455"/>
    <x v="17"/>
    <x v="1"/>
    <x v="0"/>
    <x v="1"/>
    <x v="4"/>
    <x v="1"/>
    <x v="2"/>
    <x v="8"/>
    <x v="3"/>
    <x v="115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55"/>
  </r>
  <r>
    <x v="1"/>
    <x v="1593"/>
    <x v="28"/>
    <x v="0"/>
    <x v="0"/>
    <x v="0"/>
    <x v="0"/>
    <x v="0"/>
    <x v="0"/>
    <x v="3"/>
    <x v="185"/>
    <x v="1158"/>
    <x v="490"/>
    <x v="17"/>
    <x v="1"/>
    <x v="0"/>
    <x v="1"/>
    <x v="4"/>
    <x v="1"/>
    <x v="2"/>
    <x v="8"/>
    <x v="3"/>
    <x v="115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90"/>
  </r>
  <r>
    <x v="1"/>
    <x v="1594"/>
    <x v="28"/>
    <x v="0"/>
    <x v="0"/>
    <x v="0"/>
    <x v="0"/>
    <x v="0"/>
    <x v="0"/>
    <x v="3"/>
    <x v="185"/>
    <x v="1159"/>
    <x v="491"/>
    <x v="17"/>
    <x v="1"/>
    <x v="0"/>
    <x v="1"/>
    <x v="4"/>
    <x v="1"/>
    <x v="2"/>
    <x v="8"/>
    <x v="3"/>
    <x v="115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91"/>
  </r>
  <r>
    <x v="1"/>
    <x v="1595"/>
    <x v="28"/>
    <x v="0"/>
    <x v="0"/>
    <x v="0"/>
    <x v="0"/>
    <x v="0"/>
    <x v="0"/>
    <x v="3"/>
    <x v="185"/>
    <x v="1160"/>
    <x v="492"/>
    <x v="17"/>
    <x v="1"/>
    <x v="0"/>
    <x v="1"/>
    <x v="4"/>
    <x v="1"/>
    <x v="2"/>
    <x v="8"/>
    <x v="3"/>
    <x v="115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92"/>
  </r>
  <r>
    <x v="1"/>
    <x v="1596"/>
    <x v="28"/>
    <x v="0"/>
    <x v="0"/>
    <x v="0"/>
    <x v="0"/>
    <x v="0"/>
    <x v="0"/>
    <x v="3"/>
    <x v="185"/>
    <x v="1161"/>
    <x v="493"/>
    <x v="17"/>
    <x v="1"/>
    <x v="0"/>
    <x v="1"/>
    <x v="4"/>
    <x v="1"/>
    <x v="2"/>
    <x v="8"/>
    <x v="3"/>
    <x v="115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93"/>
  </r>
  <r>
    <x v="1"/>
    <x v="1597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598"/>
    <x v="28"/>
    <x v="0"/>
    <x v="0"/>
    <x v="0"/>
    <x v="0"/>
    <x v="0"/>
    <x v="0"/>
    <x v="3"/>
    <x v="185"/>
    <x v="1162"/>
    <x v="436"/>
    <x v="17"/>
    <x v="1"/>
    <x v="0"/>
    <x v="1"/>
    <x v="4"/>
    <x v="1"/>
    <x v="2"/>
    <x v="8"/>
    <x v="3"/>
    <x v="115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6"/>
  </r>
  <r>
    <x v="1"/>
    <x v="1599"/>
    <x v="28"/>
    <x v="0"/>
    <x v="0"/>
    <x v="0"/>
    <x v="0"/>
    <x v="0"/>
    <x v="0"/>
    <x v="3"/>
    <x v="185"/>
    <x v="1163"/>
    <x v="437"/>
    <x v="17"/>
    <x v="1"/>
    <x v="0"/>
    <x v="1"/>
    <x v="4"/>
    <x v="1"/>
    <x v="2"/>
    <x v="8"/>
    <x v="3"/>
    <x v="116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7"/>
  </r>
  <r>
    <x v="1"/>
    <x v="1600"/>
    <x v="28"/>
    <x v="0"/>
    <x v="0"/>
    <x v="0"/>
    <x v="0"/>
    <x v="0"/>
    <x v="0"/>
    <x v="3"/>
    <x v="185"/>
    <x v="1164"/>
    <x v="438"/>
    <x v="17"/>
    <x v="1"/>
    <x v="0"/>
    <x v="1"/>
    <x v="4"/>
    <x v="1"/>
    <x v="2"/>
    <x v="8"/>
    <x v="3"/>
    <x v="116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8"/>
  </r>
  <r>
    <x v="1"/>
    <x v="160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02"/>
    <x v="28"/>
    <x v="0"/>
    <x v="0"/>
    <x v="0"/>
    <x v="0"/>
    <x v="0"/>
    <x v="0"/>
    <x v="3"/>
    <x v="185"/>
    <x v="1165"/>
    <x v="494"/>
    <x v="17"/>
    <x v="1"/>
    <x v="0"/>
    <x v="1"/>
    <x v="4"/>
    <x v="1"/>
    <x v="2"/>
    <x v="8"/>
    <x v="3"/>
    <x v="116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94"/>
  </r>
  <r>
    <x v="1"/>
    <x v="1603"/>
    <x v="28"/>
    <x v="0"/>
    <x v="0"/>
    <x v="0"/>
    <x v="0"/>
    <x v="0"/>
    <x v="0"/>
    <x v="3"/>
    <x v="185"/>
    <x v="1166"/>
    <x v="495"/>
    <x v="17"/>
    <x v="1"/>
    <x v="0"/>
    <x v="1"/>
    <x v="4"/>
    <x v="1"/>
    <x v="2"/>
    <x v="8"/>
    <x v="3"/>
    <x v="116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495"/>
  </r>
  <r>
    <x v="1"/>
    <x v="1604"/>
    <x v="28"/>
    <x v="0"/>
    <x v="0"/>
    <x v="0"/>
    <x v="0"/>
    <x v="0"/>
    <x v="0"/>
    <x v="3"/>
    <x v="185"/>
    <x v="1167"/>
    <x v="496"/>
    <x v="17"/>
    <x v="1"/>
    <x v="0"/>
    <x v="1"/>
    <x v="4"/>
    <x v="1"/>
    <x v="2"/>
    <x v="8"/>
    <x v="3"/>
    <x v="116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96"/>
  </r>
  <r>
    <x v="1"/>
    <x v="1605"/>
    <x v="28"/>
    <x v="0"/>
    <x v="0"/>
    <x v="0"/>
    <x v="0"/>
    <x v="0"/>
    <x v="0"/>
    <x v="3"/>
    <x v="185"/>
    <x v="1168"/>
    <x v="497"/>
    <x v="17"/>
    <x v="1"/>
    <x v="0"/>
    <x v="1"/>
    <x v="4"/>
    <x v="1"/>
    <x v="2"/>
    <x v="8"/>
    <x v="3"/>
    <x v="116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97"/>
  </r>
  <r>
    <x v="1"/>
    <x v="1606"/>
    <x v="28"/>
    <x v="0"/>
    <x v="0"/>
    <x v="0"/>
    <x v="0"/>
    <x v="0"/>
    <x v="0"/>
    <x v="3"/>
    <x v="185"/>
    <x v="1169"/>
    <x v="498"/>
    <x v="17"/>
    <x v="1"/>
    <x v="0"/>
    <x v="1"/>
    <x v="4"/>
    <x v="1"/>
    <x v="2"/>
    <x v="8"/>
    <x v="3"/>
    <x v="116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98"/>
  </r>
  <r>
    <x v="1"/>
    <x v="1607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08"/>
    <x v="28"/>
    <x v="0"/>
    <x v="0"/>
    <x v="0"/>
    <x v="0"/>
    <x v="0"/>
    <x v="0"/>
    <x v="3"/>
    <x v="185"/>
    <x v="1170"/>
    <x v="436"/>
    <x v="17"/>
    <x v="1"/>
    <x v="0"/>
    <x v="1"/>
    <x v="4"/>
    <x v="1"/>
    <x v="2"/>
    <x v="8"/>
    <x v="3"/>
    <x v="116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36"/>
  </r>
  <r>
    <x v="1"/>
    <x v="1609"/>
    <x v="28"/>
    <x v="0"/>
    <x v="0"/>
    <x v="0"/>
    <x v="0"/>
    <x v="0"/>
    <x v="0"/>
    <x v="3"/>
    <x v="185"/>
    <x v="1171"/>
    <x v="437"/>
    <x v="17"/>
    <x v="1"/>
    <x v="0"/>
    <x v="1"/>
    <x v="4"/>
    <x v="1"/>
    <x v="2"/>
    <x v="8"/>
    <x v="3"/>
    <x v="116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437"/>
  </r>
  <r>
    <x v="1"/>
    <x v="1610"/>
    <x v="28"/>
    <x v="0"/>
    <x v="0"/>
    <x v="0"/>
    <x v="0"/>
    <x v="0"/>
    <x v="0"/>
    <x v="3"/>
    <x v="185"/>
    <x v="1172"/>
    <x v="438"/>
    <x v="17"/>
    <x v="1"/>
    <x v="0"/>
    <x v="1"/>
    <x v="4"/>
    <x v="1"/>
    <x v="2"/>
    <x v="8"/>
    <x v="3"/>
    <x v="116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438"/>
  </r>
  <r>
    <x v="1"/>
    <x v="161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12"/>
    <x v="28"/>
    <x v="0"/>
    <x v="0"/>
    <x v="0"/>
    <x v="0"/>
    <x v="0"/>
    <x v="0"/>
    <x v="3"/>
    <x v="185"/>
    <x v="1173"/>
    <x v="499"/>
    <x v="17"/>
    <x v="1"/>
    <x v="0"/>
    <x v="1"/>
    <x v="4"/>
    <x v="1"/>
    <x v="2"/>
    <x v="8"/>
    <x v="3"/>
    <x v="117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99"/>
  </r>
  <r>
    <x v="1"/>
    <x v="1613"/>
    <x v="28"/>
    <x v="0"/>
    <x v="0"/>
    <x v="0"/>
    <x v="0"/>
    <x v="0"/>
    <x v="0"/>
    <x v="3"/>
    <x v="185"/>
    <x v="1174"/>
    <x v="500"/>
    <x v="17"/>
    <x v="1"/>
    <x v="0"/>
    <x v="1"/>
    <x v="4"/>
    <x v="1"/>
    <x v="2"/>
    <x v="8"/>
    <x v="3"/>
    <x v="117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00"/>
  </r>
  <r>
    <x v="1"/>
    <x v="1614"/>
    <x v="28"/>
    <x v="0"/>
    <x v="0"/>
    <x v="0"/>
    <x v="0"/>
    <x v="0"/>
    <x v="0"/>
    <x v="3"/>
    <x v="185"/>
    <x v="1175"/>
    <x v="501"/>
    <x v="17"/>
    <x v="1"/>
    <x v="0"/>
    <x v="1"/>
    <x v="4"/>
    <x v="1"/>
    <x v="2"/>
    <x v="8"/>
    <x v="3"/>
    <x v="117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01"/>
  </r>
  <r>
    <x v="1"/>
    <x v="161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16"/>
    <x v="28"/>
    <x v="0"/>
    <x v="0"/>
    <x v="0"/>
    <x v="0"/>
    <x v="0"/>
    <x v="0"/>
    <x v="3"/>
    <x v="185"/>
    <x v="1176"/>
    <x v="499"/>
    <x v="17"/>
    <x v="1"/>
    <x v="0"/>
    <x v="1"/>
    <x v="4"/>
    <x v="1"/>
    <x v="2"/>
    <x v="8"/>
    <x v="3"/>
    <x v="1173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499"/>
  </r>
  <r>
    <x v="1"/>
    <x v="1617"/>
    <x v="28"/>
    <x v="0"/>
    <x v="0"/>
    <x v="0"/>
    <x v="0"/>
    <x v="0"/>
    <x v="0"/>
    <x v="3"/>
    <x v="185"/>
    <x v="1177"/>
    <x v="500"/>
    <x v="17"/>
    <x v="1"/>
    <x v="0"/>
    <x v="1"/>
    <x v="4"/>
    <x v="1"/>
    <x v="2"/>
    <x v="8"/>
    <x v="3"/>
    <x v="1174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00"/>
  </r>
  <r>
    <x v="1"/>
    <x v="1618"/>
    <x v="28"/>
    <x v="0"/>
    <x v="0"/>
    <x v="0"/>
    <x v="0"/>
    <x v="0"/>
    <x v="0"/>
    <x v="3"/>
    <x v="185"/>
    <x v="1178"/>
    <x v="501"/>
    <x v="17"/>
    <x v="1"/>
    <x v="0"/>
    <x v="1"/>
    <x v="4"/>
    <x v="1"/>
    <x v="2"/>
    <x v="8"/>
    <x v="3"/>
    <x v="1175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01"/>
  </r>
  <r>
    <x v="1"/>
    <x v="161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20"/>
    <x v="28"/>
    <x v="0"/>
    <x v="0"/>
    <x v="0"/>
    <x v="0"/>
    <x v="0"/>
    <x v="0"/>
    <x v="3"/>
    <x v="185"/>
    <x v="1179"/>
    <x v="502"/>
    <x v="17"/>
    <x v="1"/>
    <x v="0"/>
    <x v="1"/>
    <x v="4"/>
    <x v="1"/>
    <x v="2"/>
    <x v="8"/>
    <x v="3"/>
    <x v="117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02"/>
  </r>
  <r>
    <x v="1"/>
    <x v="1621"/>
    <x v="28"/>
    <x v="0"/>
    <x v="0"/>
    <x v="0"/>
    <x v="0"/>
    <x v="0"/>
    <x v="0"/>
    <x v="3"/>
    <x v="185"/>
    <x v="1180"/>
    <x v="503"/>
    <x v="17"/>
    <x v="1"/>
    <x v="0"/>
    <x v="1"/>
    <x v="4"/>
    <x v="1"/>
    <x v="2"/>
    <x v="8"/>
    <x v="3"/>
    <x v="117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03"/>
  </r>
  <r>
    <x v="1"/>
    <x v="1622"/>
    <x v="28"/>
    <x v="0"/>
    <x v="0"/>
    <x v="0"/>
    <x v="0"/>
    <x v="0"/>
    <x v="0"/>
    <x v="3"/>
    <x v="185"/>
    <x v="1181"/>
    <x v="504"/>
    <x v="17"/>
    <x v="1"/>
    <x v="0"/>
    <x v="1"/>
    <x v="4"/>
    <x v="1"/>
    <x v="2"/>
    <x v="8"/>
    <x v="3"/>
    <x v="117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04"/>
  </r>
  <r>
    <x v="1"/>
    <x v="1623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24"/>
    <x v="28"/>
    <x v="0"/>
    <x v="0"/>
    <x v="0"/>
    <x v="0"/>
    <x v="0"/>
    <x v="0"/>
    <x v="3"/>
    <x v="185"/>
    <x v="1182"/>
    <x v="502"/>
    <x v="17"/>
    <x v="1"/>
    <x v="0"/>
    <x v="1"/>
    <x v="4"/>
    <x v="1"/>
    <x v="2"/>
    <x v="8"/>
    <x v="3"/>
    <x v="1179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02"/>
  </r>
  <r>
    <x v="1"/>
    <x v="1625"/>
    <x v="28"/>
    <x v="0"/>
    <x v="0"/>
    <x v="0"/>
    <x v="0"/>
    <x v="0"/>
    <x v="0"/>
    <x v="3"/>
    <x v="185"/>
    <x v="1183"/>
    <x v="503"/>
    <x v="17"/>
    <x v="1"/>
    <x v="0"/>
    <x v="1"/>
    <x v="4"/>
    <x v="1"/>
    <x v="2"/>
    <x v="8"/>
    <x v="3"/>
    <x v="1180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03"/>
  </r>
  <r>
    <x v="1"/>
    <x v="1626"/>
    <x v="28"/>
    <x v="0"/>
    <x v="0"/>
    <x v="0"/>
    <x v="0"/>
    <x v="0"/>
    <x v="0"/>
    <x v="3"/>
    <x v="185"/>
    <x v="1184"/>
    <x v="504"/>
    <x v="17"/>
    <x v="1"/>
    <x v="0"/>
    <x v="1"/>
    <x v="4"/>
    <x v="1"/>
    <x v="2"/>
    <x v="8"/>
    <x v="3"/>
    <x v="1181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04"/>
  </r>
  <r>
    <x v="1"/>
    <x v="1627"/>
    <x v="28"/>
    <x v="0"/>
    <x v="0"/>
    <x v="0"/>
    <x v="0"/>
    <x v="0"/>
    <x v="0"/>
    <x v="1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9"/>
    <x v="0"/>
    <x v="4"/>
  </r>
  <r>
    <x v="1"/>
    <x v="1628"/>
    <x v="28"/>
    <x v="0"/>
    <x v="0"/>
    <x v="0"/>
    <x v="0"/>
    <x v="0"/>
    <x v="0"/>
    <x v="3"/>
    <x v="186"/>
    <x v="1185"/>
    <x v="505"/>
    <x v="17"/>
    <x v="1"/>
    <x v="0"/>
    <x v="1"/>
    <x v="4"/>
    <x v="1"/>
    <x v="2"/>
    <x v="8"/>
    <x v="3"/>
    <x v="118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505"/>
  </r>
  <r>
    <x v="1"/>
    <x v="1629"/>
    <x v="28"/>
    <x v="0"/>
    <x v="0"/>
    <x v="0"/>
    <x v="0"/>
    <x v="0"/>
    <x v="0"/>
    <x v="3"/>
    <x v="186"/>
    <x v="1186"/>
    <x v="506"/>
    <x v="17"/>
    <x v="1"/>
    <x v="0"/>
    <x v="1"/>
    <x v="4"/>
    <x v="1"/>
    <x v="2"/>
    <x v="8"/>
    <x v="3"/>
    <x v="118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06"/>
  </r>
  <r>
    <x v="1"/>
    <x v="1630"/>
    <x v="28"/>
    <x v="0"/>
    <x v="0"/>
    <x v="0"/>
    <x v="0"/>
    <x v="0"/>
    <x v="0"/>
    <x v="3"/>
    <x v="186"/>
    <x v="1187"/>
    <x v="507"/>
    <x v="17"/>
    <x v="1"/>
    <x v="0"/>
    <x v="1"/>
    <x v="4"/>
    <x v="1"/>
    <x v="2"/>
    <x v="8"/>
    <x v="3"/>
    <x v="118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07"/>
  </r>
  <r>
    <x v="1"/>
    <x v="1631"/>
    <x v="28"/>
    <x v="0"/>
    <x v="0"/>
    <x v="0"/>
    <x v="0"/>
    <x v="0"/>
    <x v="0"/>
    <x v="3"/>
    <x v="186"/>
    <x v="1188"/>
    <x v="508"/>
    <x v="17"/>
    <x v="1"/>
    <x v="0"/>
    <x v="1"/>
    <x v="4"/>
    <x v="1"/>
    <x v="2"/>
    <x v="8"/>
    <x v="3"/>
    <x v="118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08"/>
  </r>
  <r>
    <x v="1"/>
    <x v="1632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33"/>
    <x v="28"/>
    <x v="0"/>
    <x v="0"/>
    <x v="0"/>
    <x v="0"/>
    <x v="0"/>
    <x v="0"/>
    <x v="3"/>
    <x v="186"/>
    <x v="1189"/>
    <x v="506"/>
    <x v="17"/>
    <x v="1"/>
    <x v="0"/>
    <x v="1"/>
    <x v="4"/>
    <x v="1"/>
    <x v="2"/>
    <x v="8"/>
    <x v="3"/>
    <x v="118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06"/>
  </r>
  <r>
    <x v="1"/>
    <x v="1634"/>
    <x v="28"/>
    <x v="0"/>
    <x v="0"/>
    <x v="0"/>
    <x v="0"/>
    <x v="0"/>
    <x v="0"/>
    <x v="3"/>
    <x v="186"/>
    <x v="1190"/>
    <x v="507"/>
    <x v="17"/>
    <x v="1"/>
    <x v="0"/>
    <x v="1"/>
    <x v="4"/>
    <x v="1"/>
    <x v="2"/>
    <x v="8"/>
    <x v="3"/>
    <x v="118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07"/>
  </r>
  <r>
    <x v="1"/>
    <x v="1635"/>
    <x v="28"/>
    <x v="0"/>
    <x v="0"/>
    <x v="0"/>
    <x v="0"/>
    <x v="0"/>
    <x v="0"/>
    <x v="3"/>
    <x v="186"/>
    <x v="1191"/>
    <x v="508"/>
    <x v="17"/>
    <x v="1"/>
    <x v="0"/>
    <x v="1"/>
    <x v="4"/>
    <x v="1"/>
    <x v="2"/>
    <x v="8"/>
    <x v="3"/>
    <x v="118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08"/>
  </r>
  <r>
    <x v="1"/>
    <x v="1636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37"/>
    <x v="28"/>
    <x v="0"/>
    <x v="0"/>
    <x v="0"/>
    <x v="0"/>
    <x v="0"/>
    <x v="0"/>
    <x v="3"/>
    <x v="186"/>
    <x v="1192"/>
    <x v="509"/>
    <x v="17"/>
    <x v="1"/>
    <x v="0"/>
    <x v="1"/>
    <x v="4"/>
    <x v="1"/>
    <x v="2"/>
    <x v="8"/>
    <x v="3"/>
    <x v="118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509"/>
  </r>
  <r>
    <x v="1"/>
    <x v="1638"/>
    <x v="28"/>
    <x v="0"/>
    <x v="0"/>
    <x v="0"/>
    <x v="0"/>
    <x v="0"/>
    <x v="0"/>
    <x v="3"/>
    <x v="186"/>
    <x v="1193"/>
    <x v="510"/>
    <x v="17"/>
    <x v="1"/>
    <x v="0"/>
    <x v="1"/>
    <x v="4"/>
    <x v="1"/>
    <x v="2"/>
    <x v="8"/>
    <x v="3"/>
    <x v="119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10"/>
  </r>
  <r>
    <x v="1"/>
    <x v="1639"/>
    <x v="28"/>
    <x v="0"/>
    <x v="0"/>
    <x v="0"/>
    <x v="0"/>
    <x v="0"/>
    <x v="0"/>
    <x v="3"/>
    <x v="186"/>
    <x v="1194"/>
    <x v="511"/>
    <x v="17"/>
    <x v="1"/>
    <x v="0"/>
    <x v="1"/>
    <x v="4"/>
    <x v="1"/>
    <x v="2"/>
    <x v="8"/>
    <x v="3"/>
    <x v="119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1"/>
  </r>
  <r>
    <x v="1"/>
    <x v="1640"/>
    <x v="28"/>
    <x v="0"/>
    <x v="0"/>
    <x v="0"/>
    <x v="0"/>
    <x v="0"/>
    <x v="0"/>
    <x v="3"/>
    <x v="186"/>
    <x v="1195"/>
    <x v="512"/>
    <x v="17"/>
    <x v="1"/>
    <x v="0"/>
    <x v="1"/>
    <x v="4"/>
    <x v="1"/>
    <x v="2"/>
    <x v="8"/>
    <x v="3"/>
    <x v="119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12"/>
  </r>
  <r>
    <x v="1"/>
    <x v="164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42"/>
    <x v="28"/>
    <x v="0"/>
    <x v="0"/>
    <x v="0"/>
    <x v="0"/>
    <x v="0"/>
    <x v="0"/>
    <x v="3"/>
    <x v="186"/>
    <x v="1196"/>
    <x v="510"/>
    <x v="17"/>
    <x v="1"/>
    <x v="0"/>
    <x v="1"/>
    <x v="4"/>
    <x v="1"/>
    <x v="2"/>
    <x v="8"/>
    <x v="3"/>
    <x v="119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10"/>
  </r>
  <r>
    <x v="1"/>
    <x v="1643"/>
    <x v="28"/>
    <x v="0"/>
    <x v="0"/>
    <x v="0"/>
    <x v="0"/>
    <x v="0"/>
    <x v="0"/>
    <x v="3"/>
    <x v="186"/>
    <x v="1197"/>
    <x v="511"/>
    <x v="17"/>
    <x v="1"/>
    <x v="0"/>
    <x v="1"/>
    <x v="4"/>
    <x v="1"/>
    <x v="2"/>
    <x v="8"/>
    <x v="3"/>
    <x v="119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1"/>
  </r>
  <r>
    <x v="1"/>
    <x v="1644"/>
    <x v="28"/>
    <x v="0"/>
    <x v="0"/>
    <x v="0"/>
    <x v="0"/>
    <x v="0"/>
    <x v="0"/>
    <x v="3"/>
    <x v="186"/>
    <x v="1198"/>
    <x v="512"/>
    <x v="17"/>
    <x v="1"/>
    <x v="0"/>
    <x v="1"/>
    <x v="4"/>
    <x v="1"/>
    <x v="2"/>
    <x v="8"/>
    <x v="3"/>
    <x v="119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12"/>
  </r>
  <r>
    <x v="1"/>
    <x v="164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46"/>
    <x v="28"/>
    <x v="0"/>
    <x v="0"/>
    <x v="0"/>
    <x v="0"/>
    <x v="0"/>
    <x v="0"/>
    <x v="3"/>
    <x v="186"/>
    <x v="1199"/>
    <x v="303"/>
    <x v="17"/>
    <x v="1"/>
    <x v="0"/>
    <x v="1"/>
    <x v="4"/>
    <x v="1"/>
    <x v="2"/>
    <x v="8"/>
    <x v="3"/>
    <x v="119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03"/>
  </r>
  <r>
    <x v="1"/>
    <x v="1647"/>
    <x v="28"/>
    <x v="0"/>
    <x v="0"/>
    <x v="0"/>
    <x v="0"/>
    <x v="0"/>
    <x v="0"/>
    <x v="3"/>
    <x v="186"/>
    <x v="1200"/>
    <x v="513"/>
    <x v="17"/>
    <x v="1"/>
    <x v="0"/>
    <x v="1"/>
    <x v="4"/>
    <x v="1"/>
    <x v="2"/>
    <x v="8"/>
    <x v="3"/>
    <x v="119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3"/>
  </r>
  <r>
    <x v="1"/>
    <x v="1648"/>
    <x v="28"/>
    <x v="0"/>
    <x v="0"/>
    <x v="0"/>
    <x v="0"/>
    <x v="0"/>
    <x v="0"/>
    <x v="3"/>
    <x v="186"/>
    <x v="1201"/>
    <x v="514"/>
    <x v="17"/>
    <x v="1"/>
    <x v="0"/>
    <x v="1"/>
    <x v="4"/>
    <x v="1"/>
    <x v="2"/>
    <x v="8"/>
    <x v="3"/>
    <x v="119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14"/>
  </r>
  <r>
    <x v="1"/>
    <x v="164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50"/>
    <x v="28"/>
    <x v="0"/>
    <x v="0"/>
    <x v="0"/>
    <x v="0"/>
    <x v="0"/>
    <x v="0"/>
    <x v="3"/>
    <x v="186"/>
    <x v="1202"/>
    <x v="303"/>
    <x v="17"/>
    <x v="1"/>
    <x v="0"/>
    <x v="1"/>
    <x v="4"/>
    <x v="1"/>
    <x v="2"/>
    <x v="8"/>
    <x v="3"/>
    <x v="119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303"/>
  </r>
  <r>
    <x v="1"/>
    <x v="1651"/>
    <x v="28"/>
    <x v="0"/>
    <x v="0"/>
    <x v="0"/>
    <x v="0"/>
    <x v="0"/>
    <x v="0"/>
    <x v="3"/>
    <x v="186"/>
    <x v="1203"/>
    <x v="513"/>
    <x v="17"/>
    <x v="1"/>
    <x v="0"/>
    <x v="1"/>
    <x v="4"/>
    <x v="1"/>
    <x v="2"/>
    <x v="8"/>
    <x v="3"/>
    <x v="120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3"/>
  </r>
  <r>
    <x v="1"/>
    <x v="1652"/>
    <x v="28"/>
    <x v="0"/>
    <x v="0"/>
    <x v="0"/>
    <x v="0"/>
    <x v="0"/>
    <x v="0"/>
    <x v="3"/>
    <x v="186"/>
    <x v="1204"/>
    <x v="514"/>
    <x v="17"/>
    <x v="1"/>
    <x v="0"/>
    <x v="1"/>
    <x v="4"/>
    <x v="1"/>
    <x v="2"/>
    <x v="8"/>
    <x v="3"/>
    <x v="120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14"/>
  </r>
  <r>
    <x v="1"/>
    <x v="1653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54"/>
    <x v="28"/>
    <x v="0"/>
    <x v="0"/>
    <x v="0"/>
    <x v="0"/>
    <x v="0"/>
    <x v="0"/>
    <x v="3"/>
    <x v="186"/>
    <x v="1205"/>
    <x v="515"/>
    <x v="17"/>
    <x v="1"/>
    <x v="0"/>
    <x v="1"/>
    <x v="4"/>
    <x v="1"/>
    <x v="2"/>
    <x v="8"/>
    <x v="3"/>
    <x v="120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15"/>
  </r>
  <r>
    <x v="1"/>
    <x v="1655"/>
    <x v="28"/>
    <x v="0"/>
    <x v="0"/>
    <x v="0"/>
    <x v="0"/>
    <x v="0"/>
    <x v="0"/>
    <x v="3"/>
    <x v="186"/>
    <x v="1206"/>
    <x v="516"/>
    <x v="17"/>
    <x v="1"/>
    <x v="0"/>
    <x v="1"/>
    <x v="4"/>
    <x v="1"/>
    <x v="2"/>
    <x v="8"/>
    <x v="3"/>
    <x v="120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6"/>
  </r>
  <r>
    <x v="1"/>
    <x v="1656"/>
    <x v="28"/>
    <x v="0"/>
    <x v="0"/>
    <x v="0"/>
    <x v="0"/>
    <x v="0"/>
    <x v="0"/>
    <x v="3"/>
    <x v="186"/>
    <x v="1207"/>
    <x v="219"/>
    <x v="17"/>
    <x v="1"/>
    <x v="0"/>
    <x v="1"/>
    <x v="4"/>
    <x v="1"/>
    <x v="2"/>
    <x v="8"/>
    <x v="3"/>
    <x v="120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19"/>
  </r>
  <r>
    <x v="1"/>
    <x v="1657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58"/>
    <x v="28"/>
    <x v="0"/>
    <x v="0"/>
    <x v="0"/>
    <x v="0"/>
    <x v="0"/>
    <x v="0"/>
    <x v="3"/>
    <x v="186"/>
    <x v="1208"/>
    <x v="515"/>
    <x v="17"/>
    <x v="1"/>
    <x v="0"/>
    <x v="1"/>
    <x v="4"/>
    <x v="1"/>
    <x v="2"/>
    <x v="8"/>
    <x v="3"/>
    <x v="120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15"/>
  </r>
  <r>
    <x v="1"/>
    <x v="1659"/>
    <x v="28"/>
    <x v="0"/>
    <x v="0"/>
    <x v="0"/>
    <x v="0"/>
    <x v="0"/>
    <x v="0"/>
    <x v="3"/>
    <x v="186"/>
    <x v="1209"/>
    <x v="516"/>
    <x v="17"/>
    <x v="1"/>
    <x v="0"/>
    <x v="1"/>
    <x v="4"/>
    <x v="1"/>
    <x v="2"/>
    <x v="8"/>
    <x v="3"/>
    <x v="120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6"/>
  </r>
  <r>
    <x v="1"/>
    <x v="1660"/>
    <x v="28"/>
    <x v="0"/>
    <x v="0"/>
    <x v="0"/>
    <x v="0"/>
    <x v="0"/>
    <x v="0"/>
    <x v="3"/>
    <x v="186"/>
    <x v="1210"/>
    <x v="219"/>
    <x v="17"/>
    <x v="1"/>
    <x v="0"/>
    <x v="1"/>
    <x v="4"/>
    <x v="1"/>
    <x v="2"/>
    <x v="8"/>
    <x v="3"/>
    <x v="120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219"/>
  </r>
  <r>
    <x v="1"/>
    <x v="1661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62"/>
    <x v="28"/>
    <x v="0"/>
    <x v="0"/>
    <x v="0"/>
    <x v="0"/>
    <x v="0"/>
    <x v="0"/>
    <x v="149"/>
    <x v="187"/>
    <x v="1211"/>
    <x v="517"/>
    <x v="17"/>
    <x v="1"/>
    <x v="0"/>
    <x v="1"/>
    <x v="4"/>
    <x v="1"/>
    <x v="2"/>
    <x v="8"/>
    <x v="3"/>
    <x v="120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517"/>
  </r>
  <r>
    <x v="1"/>
    <x v="1663"/>
    <x v="28"/>
    <x v="0"/>
    <x v="0"/>
    <x v="0"/>
    <x v="0"/>
    <x v="0"/>
    <x v="0"/>
    <x v="3"/>
    <x v="187"/>
    <x v="1212"/>
    <x v="518"/>
    <x v="17"/>
    <x v="1"/>
    <x v="0"/>
    <x v="1"/>
    <x v="4"/>
    <x v="1"/>
    <x v="2"/>
    <x v="8"/>
    <x v="3"/>
    <x v="120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18"/>
  </r>
  <r>
    <x v="1"/>
    <x v="1664"/>
    <x v="28"/>
    <x v="0"/>
    <x v="0"/>
    <x v="0"/>
    <x v="0"/>
    <x v="0"/>
    <x v="0"/>
    <x v="3"/>
    <x v="187"/>
    <x v="1213"/>
    <x v="519"/>
    <x v="17"/>
    <x v="1"/>
    <x v="0"/>
    <x v="1"/>
    <x v="4"/>
    <x v="1"/>
    <x v="2"/>
    <x v="8"/>
    <x v="3"/>
    <x v="121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9"/>
  </r>
  <r>
    <x v="1"/>
    <x v="1665"/>
    <x v="28"/>
    <x v="0"/>
    <x v="0"/>
    <x v="0"/>
    <x v="0"/>
    <x v="0"/>
    <x v="0"/>
    <x v="3"/>
    <x v="187"/>
    <x v="1214"/>
    <x v="520"/>
    <x v="17"/>
    <x v="1"/>
    <x v="0"/>
    <x v="1"/>
    <x v="4"/>
    <x v="1"/>
    <x v="2"/>
    <x v="8"/>
    <x v="3"/>
    <x v="121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20"/>
  </r>
  <r>
    <x v="1"/>
    <x v="1666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67"/>
    <x v="28"/>
    <x v="0"/>
    <x v="0"/>
    <x v="0"/>
    <x v="0"/>
    <x v="0"/>
    <x v="0"/>
    <x v="3"/>
    <x v="187"/>
    <x v="1215"/>
    <x v="518"/>
    <x v="17"/>
    <x v="1"/>
    <x v="0"/>
    <x v="1"/>
    <x v="4"/>
    <x v="1"/>
    <x v="2"/>
    <x v="24"/>
    <x v="3"/>
    <x v="121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18"/>
  </r>
  <r>
    <x v="1"/>
    <x v="1668"/>
    <x v="28"/>
    <x v="0"/>
    <x v="0"/>
    <x v="0"/>
    <x v="0"/>
    <x v="0"/>
    <x v="0"/>
    <x v="3"/>
    <x v="187"/>
    <x v="1216"/>
    <x v="519"/>
    <x v="17"/>
    <x v="1"/>
    <x v="0"/>
    <x v="1"/>
    <x v="4"/>
    <x v="1"/>
    <x v="2"/>
    <x v="24"/>
    <x v="3"/>
    <x v="121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19"/>
  </r>
  <r>
    <x v="1"/>
    <x v="1669"/>
    <x v="28"/>
    <x v="0"/>
    <x v="0"/>
    <x v="0"/>
    <x v="0"/>
    <x v="0"/>
    <x v="0"/>
    <x v="3"/>
    <x v="187"/>
    <x v="1217"/>
    <x v="520"/>
    <x v="17"/>
    <x v="1"/>
    <x v="0"/>
    <x v="1"/>
    <x v="4"/>
    <x v="1"/>
    <x v="2"/>
    <x v="24"/>
    <x v="3"/>
    <x v="121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20"/>
  </r>
  <r>
    <x v="1"/>
    <x v="1670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71"/>
    <x v="28"/>
    <x v="0"/>
    <x v="0"/>
    <x v="0"/>
    <x v="0"/>
    <x v="0"/>
    <x v="0"/>
    <x v="3"/>
    <x v="187"/>
    <x v="1218"/>
    <x v="521"/>
    <x v="17"/>
    <x v="1"/>
    <x v="0"/>
    <x v="1"/>
    <x v="4"/>
    <x v="1"/>
    <x v="2"/>
    <x v="8"/>
    <x v="3"/>
    <x v="121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21"/>
  </r>
  <r>
    <x v="1"/>
    <x v="1672"/>
    <x v="28"/>
    <x v="0"/>
    <x v="0"/>
    <x v="0"/>
    <x v="0"/>
    <x v="0"/>
    <x v="0"/>
    <x v="3"/>
    <x v="187"/>
    <x v="1219"/>
    <x v="522"/>
    <x v="17"/>
    <x v="1"/>
    <x v="0"/>
    <x v="1"/>
    <x v="4"/>
    <x v="1"/>
    <x v="2"/>
    <x v="8"/>
    <x v="3"/>
    <x v="121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22"/>
  </r>
  <r>
    <x v="1"/>
    <x v="1673"/>
    <x v="28"/>
    <x v="0"/>
    <x v="0"/>
    <x v="0"/>
    <x v="0"/>
    <x v="0"/>
    <x v="0"/>
    <x v="3"/>
    <x v="187"/>
    <x v="1220"/>
    <x v="523"/>
    <x v="17"/>
    <x v="1"/>
    <x v="0"/>
    <x v="1"/>
    <x v="4"/>
    <x v="1"/>
    <x v="2"/>
    <x v="8"/>
    <x v="3"/>
    <x v="121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23"/>
  </r>
  <r>
    <x v="1"/>
    <x v="1674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75"/>
    <x v="28"/>
    <x v="0"/>
    <x v="0"/>
    <x v="0"/>
    <x v="0"/>
    <x v="0"/>
    <x v="0"/>
    <x v="3"/>
    <x v="187"/>
    <x v="1221"/>
    <x v="521"/>
    <x v="17"/>
    <x v="1"/>
    <x v="0"/>
    <x v="1"/>
    <x v="4"/>
    <x v="1"/>
    <x v="2"/>
    <x v="8"/>
    <x v="3"/>
    <x v="121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21"/>
  </r>
  <r>
    <x v="1"/>
    <x v="1676"/>
    <x v="28"/>
    <x v="0"/>
    <x v="0"/>
    <x v="0"/>
    <x v="0"/>
    <x v="0"/>
    <x v="0"/>
    <x v="3"/>
    <x v="187"/>
    <x v="1222"/>
    <x v="522"/>
    <x v="17"/>
    <x v="1"/>
    <x v="0"/>
    <x v="1"/>
    <x v="4"/>
    <x v="1"/>
    <x v="2"/>
    <x v="8"/>
    <x v="3"/>
    <x v="121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22"/>
  </r>
  <r>
    <x v="1"/>
    <x v="1677"/>
    <x v="28"/>
    <x v="0"/>
    <x v="0"/>
    <x v="0"/>
    <x v="0"/>
    <x v="0"/>
    <x v="0"/>
    <x v="3"/>
    <x v="187"/>
    <x v="1223"/>
    <x v="523"/>
    <x v="17"/>
    <x v="1"/>
    <x v="0"/>
    <x v="1"/>
    <x v="4"/>
    <x v="1"/>
    <x v="2"/>
    <x v="8"/>
    <x v="3"/>
    <x v="122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23"/>
  </r>
  <r>
    <x v="1"/>
    <x v="1678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79"/>
    <x v="28"/>
    <x v="0"/>
    <x v="0"/>
    <x v="0"/>
    <x v="0"/>
    <x v="0"/>
    <x v="0"/>
    <x v="3"/>
    <x v="187"/>
    <x v="1224"/>
    <x v="524"/>
    <x v="17"/>
    <x v="1"/>
    <x v="0"/>
    <x v="1"/>
    <x v="4"/>
    <x v="1"/>
    <x v="2"/>
    <x v="8"/>
    <x v="3"/>
    <x v="122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524"/>
  </r>
  <r>
    <x v="1"/>
    <x v="1680"/>
    <x v="28"/>
    <x v="0"/>
    <x v="0"/>
    <x v="0"/>
    <x v="0"/>
    <x v="0"/>
    <x v="0"/>
    <x v="3"/>
    <x v="187"/>
    <x v="1225"/>
    <x v="525"/>
    <x v="17"/>
    <x v="1"/>
    <x v="0"/>
    <x v="1"/>
    <x v="4"/>
    <x v="1"/>
    <x v="2"/>
    <x v="8"/>
    <x v="3"/>
    <x v="1222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525"/>
  </r>
  <r>
    <x v="1"/>
    <x v="1681"/>
    <x v="28"/>
    <x v="0"/>
    <x v="0"/>
    <x v="0"/>
    <x v="0"/>
    <x v="0"/>
    <x v="0"/>
    <x v="3"/>
    <x v="187"/>
    <x v="1226"/>
    <x v="526"/>
    <x v="17"/>
    <x v="1"/>
    <x v="0"/>
    <x v="1"/>
    <x v="4"/>
    <x v="1"/>
    <x v="2"/>
    <x v="8"/>
    <x v="3"/>
    <x v="122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526"/>
  </r>
  <r>
    <x v="1"/>
    <x v="1682"/>
    <x v="28"/>
    <x v="0"/>
    <x v="0"/>
    <x v="0"/>
    <x v="0"/>
    <x v="0"/>
    <x v="0"/>
    <x v="3"/>
    <x v="187"/>
    <x v="1227"/>
    <x v="127"/>
    <x v="17"/>
    <x v="1"/>
    <x v="0"/>
    <x v="1"/>
    <x v="4"/>
    <x v="1"/>
    <x v="2"/>
    <x v="8"/>
    <x v="3"/>
    <x v="122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27"/>
  </r>
  <r>
    <x v="1"/>
    <x v="1683"/>
    <x v="28"/>
    <x v="0"/>
    <x v="0"/>
    <x v="0"/>
    <x v="0"/>
    <x v="0"/>
    <x v="0"/>
    <x v="3"/>
    <x v="187"/>
    <x v="1228"/>
    <x v="527"/>
    <x v="17"/>
    <x v="1"/>
    <x v="0"/>
    <x v="1"/>
    <x v="4"/>
    <x v="1"/>
    <x v="2"/>
    <x v="8"/>
    <x v="3"/>
    <x v="122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27"/>
  </r>
  <r>
    <x v="1"/>
    <x v="1684"/>
    <x v="28"/>
    <x v="0"/>
    <x v="0"/>
    <x v="0"/>
    <x v="0"/>
    <x v="0"/>
    <x v="0"/>
    <x v="3"/>
    <x v="187"/>
    <x v="1229"/>
    <x v="528"/>
    <x v="17"/>
    <x v="1"/>
    <x v="0"/>
    <x v="1"/>
    <x v="4"/>
    <x v="1"/>
    <x v="2"/>
    <x v="8"/>
    <x v="3"/>
    <x v="1226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28"/>
  </r>
  <r>
    <x v="1"/>
    <x v="1685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86"/>
    <x v="28"/>
    <x v="0"/>
    <x v="0"/>
    <x v="0"/>
    <x v="0"/>
    <x v="0"/>
    <x v="0"/>
    <x v="3"/>
    <x v="187"/>
    <x v="1230"/>
    <x v="127"/>
    <x v="17"/>
    <x v="1"/>
    <x v="0"/>
    <x v="1"/>
    <x v="4"/>
    <x v="1"/>
    <x v="2"/>
    <x v="8"/>
    <x v="3"/>
    <x v="1227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127"/>
  </r>
  <r>
    <x v="1"/>
    <x v="1687"/>
    <x v="28"/>
    <x v="0"/>
    <x v="0"/>
    <x v="0"/>
    <x v="0"/>
    <x v="0"/>
    <x v="0"/>
    <x v="3"/>
    <x v="187"/>
    <x v="1231"/>
    <x v="527"/>
    <x v="17"/>
    <x v="1"/>
    <x v="0"/>
    <x v="1"/>
    <x v="4"/>
    <x v="1"/>
    <x v="2"/>
    <x v="8"/>
    <x v="3"/>
    <x v="1228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27"/>
  </r>
  <r>
    <x v="1"/>
    <x v="1688"/>
    <x v="28"/>
    <x v="0"/>
    <x v="0"/>
    <x v="0"/>
    <x v="0"/>
    <x v="0"/>
    <x v="0"/>
    <x v="3"/>
    <x v="187"/>
    <x v="1232"/>
    <x v="528"/>
    <x v="17"/>
    <x v="1"/>
    <x v="0"/>
    <x v="1"/>
    <x v="4"/>
    <x v="1"/>
    <x v="2"/>
    <x v="8"/>
    <x v="3"/>
    <x v="1229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28"/>
  </r>
  <r>
    <x v="1"/>
    <x v="1689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90"/>
    <x v="28"/>
    <x v="0"/>
    <x v="0"/>
    <x v="0"/>
    <x v="0"/>
    <x v="0"/>
    <x v="0"/>
    <x v="3"/>
    <x v="187"/>
    <x v="1233"/>
    <x v="529"/>
    <x v="17"/>
    <x v="1"/>
    <x v="0"/>
    <x v="1"/>
    <x v="4"/>
    <x v="1"/>
    <x v="2"/>
    <x v="8"/>
    <x v="3"/>
    <x v="1230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29"/>
  </r>
  <r>
    <x v="1"/>
    <x v="1691"/>
    <x v="28"/>
    <x v="0"/>
    <x v="0"/>
    <x v="0"/>
    <x v="0"/>
    <x v="0"/>
    <x v="0"/>
    <x v="3"/>
    <x v="187"/>
    <x v="1234"/>
    <x v="530"/>
    <x v="17"/>
    <x v="1"/>
    <x v="0"/>
    <x v="1"/>
    <x v="4"/>
    <x v="1"/>
    <x v="2"/>
    <x v="8"/>
    <x v="3"/>
    <x v="1231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30"/>
  </r>
  <r>
    <x v="1"/>
    <x v="1692"/>
    <x v="28"/>
    <x v="0"/>
    <x v="0"/>
    <x v="0"/>
    <x v="0"/>
    <x v="0"/>
    <x v="0"/>
    <x v="3"/>
    <x v="187"/>
    <x v="1235"/>
    <x v="531"/>
    <x v="17"/>
    <x v="1"/>
    <x v="0"/>
    <x v="1"/>
    <x v="4"/>
    <x v="1"/>
    <x v="2"/>
    <x v="8"/>
    <x v="3"/>
    <x v="1232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31"/>
  </r>
  <r>
    <x v="1"/>
    <x v="1693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694"/>
    <x v="28"/>
    <x v="0"/>
    <x v="0"/>
    <x v="0"/>
    <x v="0"/>
    <x v="0"/>
    <x v="0"/>
    <x v="3"/>
    <x v="187"/>
    <x v="1236"/>
    <x v="529"/>
    <x v="17"/>
    <x v="1"/>
    <x v="0"/>
    <x v="1"/>
    <x v="4"/>
    <x v="1"/>
    <x v="2"/>
    <x v="8"/>
    <x v="3"/>
    <x v="1233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1"/>
    <x v="1"/>
    <x v="529"/>
  </r>
  <r>
    <x v="1"/>
    <x v="1695"/>
    <x v="28"/>
    <x v="0"/>
    <x v="0"/>
    <x v="0"/>
    <x v="0"/>
    <x v="0"/>
    <x v="0"/>
    <x v="3"/>
    <x v="187"/>
    <x v="1237"/>
    <x v="530"/>
    <x v="17"/>
    <x v="1"/>
    <x v="0"/>
    <x v="1"/>
    <x v="4"/>
    <x v="1"/>
    <x v="2"/>
    <x v="8"/>
    <x v="3"/>
    <x v="1234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2"/>
    <x v="1"/>
    <x v="530"/>
  </r>
  <r>
    <x v="1"/>
    <x v="1696"/>
    <x v="28"/>
    <x v="0"/>
    <x v="0"/>
    <x v="0"/>
    <x v="0"/>
    <x v="0"/>
    <x v="0"/>
    <x v="3"/>
    <x v="187"/>
    <x v="1238"/>
    <x v="531"/>
    <x v="17"/>
    <x v="1"/>
    <x v="0"/>
    <x v="1"/>
    <x v="4"/>
    <x v="1"/>
    <x v="2"/>
    <x v="8"/>
    <x v="3"/>
    <x v="1235"/>
    <x v="0"/>
    <x v="0"/>
    <x v="70"/>
    <x v="1"/>
    <x v="3"/>
    <x v="1"/>
    <x v="4"/>
    <x v="4"/>
    <x v="4"/>
    <x v="13"/>
    <x v="4"/>
    <x v="4"/>
    <x v="4"/>
    <x v="1"/>
    <x v="3"/>
    <x v="3"/>
    <m/>
    <m/>
    <x v="1"/>
    <x v="3"/>
    <x v="3"/>
    <x v="1"/>
    <x v="531"/>
  </r>
  <r>
    <x v="1"/>
    <x v="1697"/>
    <x v="2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698"/>
    <x v="28"/>
    <x v="0"/>
    <x v="0"/>
    <x v="0"/>
    <x v="0"/>
    <x v="0"/>
    <x v="0"/>
    <x v="150"/>
    <x v="0"/>
    <x v="0"/>
    <x v="0"/>
    <x v="0"/>
    <x v="0"/>
    <x v="0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4"/>
  </r>
  <r>
    <x v="1"/>
    <x v="1699"/>
    <x v="28"/>
    <x v="0"/>
    <x v="0"/>
    <x v="0"/>
    <x v="0"/>
    <x v="0"/>
    <x v="0"/>
    <x v="3"/>
    <x v="188"/>
    <x v="1239"/>
    <x v="98"/>
    <x v="17"/>
    <x v="1"/>
    <x v="0"/>
    <x v="1"/>
    <x v="4"/>
    <x v="1"/>
    <x v="2"/>
    <x v="8"/>
    <x v="3"/>
    <x v="1236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98"/>
  </r>
  <r>
    <x v="1"/>
    <x v="1700"/>
    <x v="28"/>
    <x v="0"/>
    <x v="0"/>
    <x v="0"/>
    <x v="0"/>
    <x v="0"/>
    <x v="0"/>
    <x v="3"/>
    <x v="188"/>
    <x v="1240"/>
    <x v="98"/>
    <x v="17"/>
    <x v="1"/>
    <x v="0"/>
    <x v="1"/>
    <x v="4"/>
    <x v="1"/>
    <x v="2"/>
    <x v="8"/>
    <x v="3"/>
    <x v="1237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98"/>
  </r>
  <r>
    <x v="1"/>
    <x v="1701"/>
    <x v="28"/>
    <x v="0"/>
    <x v="0"/>
    <x v="0"/>
    <x v="0"/>
    <x v="0"/>
    <x v="0"/>
    <x v="3"/>
    <x v="188"/>
    <x v="1241"/>
    <x v="98"/>
    <x v="17"/>
    <x v="1"/>
    <x v="0"/>
    <x v="1"/>
    <x v="4"/>
    <x v="1"/>
    <x v="2"/>
    <x v="8"/>
    <x v="3"/>
    <x v="1238"/>
    <x v="0"/>
    <x v="0"/>
    <x v="69"/>
    <x v="1"/>
    <x v="3"/>
    <x v="1"/>
    <x v="4"/>
    <x v="4"/>
    <x v="4"/>
    <x v="13"/>
    <x v="4"/>
    <x v="4"/>
    <x v="4"/>
    <x v="1"/>
    <x v="3"/>
    <x v="3"/>
    <m/>
    <m/>
    <x v="1"/>
    <x v="3"/>
    <x v="7"/>
    <x v="1"/>
    <x v="98"/>
  </r>
  <r>
    <x v="1"/>
    <x v="1702"/>
    <x v="28"/>
    <x v="0"/>
    <x v="0"/>
    <x v="0"/>
    <x v="0"/>
    <x v="0"/>
    <x v="0"/>
    <x v="3"/>
    <x v="188"/>
    <x v="1242"/>
    <x v="40"/>
    <x v="17"/>
    <x v="1"/>
    <x v="0"/>
    <x v="1"/>
    <x v="4"/>
    <x v="1"/>
    <x v="2"/>
    <x v="8"/>
    <x v="3"/>
    <x v="1239"/>
    <x v="0"/>
    <x v="0"/>
    <x v="65"/>
    <x v="1"/>
    <x v="13"/>
    <x v="3"/>
    <x v="23"/>
    <x v="42"/>
    <x v="40"/>
    <x v="542"/>
    <x v="36"/>
    <x v="30"/>
    <x v="25"/>
    <x v="3"/>
    <x v="3"/>
    <x v="8"/>
    <m/>
    <m/>
    <x v="3"/>
    <x v="7"/>
    <x v="1"/>
    <x v="1"/>
    <x v="41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  <r>
    <x v="1"/>
    <x v="1703"/>
    <x v="29"/>
    <x v="2"/>
    <x v="2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991E63-57FC-4703-8CB9-E255C8941C63}" name="PivotTable1" cacheId="0" applyNumberFormats="0" applyBorderFormats="0" applyFontFormats="0" applyPatternFormats="0" applyAlignmentFormats="0" applyWidthHeightFormats="1" dataCaption="Values" showError="1" updatedVersion="8" minRefreshableVersion="3" showDrill="0" showDataTips="0" pageOverThenDown="1" rowGrandTotals="0" colGrandTotals="0" itemPrintTitles="1" createdVersion="8" indent="0" compact="0" compactData="0" multipleFieldFilters="0" customListSort="0">
  <location ref="B8:I1085" firstHeaderRow="1" firstDataRow="1" firstDataCol="8" rowPageCount="1" colPageCount="1"/>
  <pivotFields count="46">
    <pivotField axis="axisRow" compact="0" outline="0" subtotalTop="0" showAll="0" defaultSubtotal="0">
      <items count="2">
        <item h="1" x="0"/>
        <item x="1"/>
      </items>
    </pivotField>
    <pivotField axis="axisRow" compact="0" outline="0" showAll="0" sortType="ascending" defaultSubtotal="0">
      <items count="17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</items>
    </pivotField>
    <pivotField compact="0" outline="0" subtotalTop="0" showAll="0" defaultSubtotal="0">
      <items count="30">
        <item x="20"/>
        <item x="24"/>
        <item x="14"/>
        <item x="22"/>
        <item x="26"/>
        <item x="29"/>
        <item x="3"/>
        <item x="4"/>
        <item x="6"/>
        <item x="7"/>
        <item x="9"/>
        <item x="10"/>
        <item x="12"/>
        <item x="16"/>
        <item x="25"/>
        <item x="21"/>
        <item x="23"/>
        <item x="2"/>
        <item x="5"/>
        <item x="8"/>
        <item x="11"/>
        <item x="13"/>
        <item x="15"/>
        <item x="19"/>
        <item x="17"/>
        <item x="18"/>
        <item x="27"/>
        <item x="28"/>
        <item x="0"/>
        <item x="1"/>
      </items>
    </pivotField>
    <pivotField axis="axisPage" compact="0" outline="0" subtotalTop="0" showAll="0" defaultSubtotal="0">
      <items count="3">
        <item x="1"/>
        <item x="0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3">
        <item x="0"/>
        <item m="1" x="2"/>
        <item x="1"/>
      </items>
    </pivotField>
    <pivotField compact="0" outline="0" subtotalTop="0" showAll="0" defaultSubtotal="0"/>
    <pivotField axis="axisRow" compact="0" outline="0" showAll="0" defaultSubtotal="0">
      <items count="183">
        <item x="39"/>
        <item x="38"/>
        <item x="25"/>
        <item x="35"/>
        <item x="106"/>
        <item x="34"/>
        <item x="37"/>
        <item x="33"/>
        <item x="109"/>
        <item x="24"/>
        <item x="26"/>
        <item x="40"/>
        <item x="120"/>
        <item x="135"/>
        <item m="1" x="175"/>
        <item x="132"/>
        <item x="134"/>
        <item x="133"/>
        <item x="131"/>
        <item x="136"/>
        <item x="27"/>
        <item x="32"/>
        <item x="36"/>
        <item x="42"/>
        <item x="23"/>
        <item x="115"/>
        <item m="1" x="154"/>
        <item x="52"/>
        <item x="54"/>
        <item x="53"/>
        <item m="1" x="177"/>
        <item x="49"/>
        <item x="48"/>
        <item x="31"/>
        <item m="1" x="173"/>
        <item x="44"/>
        <item x="41"/>
        <item x="45"/>
        <item x="43"/>
        <item x="107"/>
        <item x="116"/>
        <item x="124"/>
        <item x="122"/>
        <item x="123"/>
        <item x="57"/>
        <item x="58"/>
        <item x="60"/>
        <item x="61"/>
        <item x="59"/>
        <item x="127"/>
        <item x="125"/>
        <item x="126"/>
        <item x="128"/>
        <item x="129"/>
        <item x="80"/>
        <item m="1" x="172"/>
        <item x="55"/>
        <item x="50"/>
        <item x="119"/>
        <item x="56"/>
        <item x="51"/>
        <item x="117"/>
        <item x="108"/>
        <item x="28"/>
        <item x="29"/>
        <item x="121"/>
        <item x="130"/>
        <item x="3"/>
        <item x="21"/>
        <item x="22"/>
        <item x="30"/>
        <item x="46"/>
        <item x="47"/>
        <item x="82"/>
        <item m="1" x="176"/>
        <item x="81"/>
        <item x="118"/>
        <item m="1" x="163"/>
        <item x="84"/>
        <item x="102"/>
        <item x="103"/>
        <item m="1" x="164"/>
        <item m="1" x="165"/>
        <item m="1" x="151"/>
        <item m="1" x="152"/>
        <item m="1" x="166"/>
        <item m="1" x="167"/>
        <item m="1" x="168"/>
        <item m="1" x="170"/>
        <item m="1" x="171"/>
        <item x="143"/>
        <item x="145"/>
        <item x="141"/>
        <item x="142"/>
        <item x="148"/>
        <item x="149"/>
        <item x="0"/>
        <item x="2"/>
        <item m="1" x="180"/>
        <item x="10"/>
        <item x="11"/>
        <item x="12"/>
        <item x="13"/>
        <item x="14"/>
        <item m="1" x="181"/>
        <item m="1" x="182"/>
        <item m="1" x="162"/>
        <item m="1" x="169"/>
        <item m="1" x="157"/>
        <item m="1" x="158"/>
        <item m="1" x="159"/>
        <item m="1" x="160"/>
        <item m="1" x="161"/>
        <item m="1" x="155"/>
        <item m="1" x="156"/>
        <item x="1"/>
        <item x="4"/>
        <item x="5"/>
        <item x="6"/>
        <item m="1" x="178"/>
        <item m="1" x="179"/>
        <item x="7"/>
        <item x="8"/>
        <item x="9"/>
        <item x="15"/>
        <item x="16"/>
        <item x="17"/>
        <item x="18"/>
        <item x="19"/>
        <item m="1" x="153"/>
        <item x="146"/>
        <item x="138"/>
        <item x="150"/>
        <item x="139"/>
        <item m="1" x="174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4"/>
        <item x="105"/>
        <item x="110"/>
        <item x="111"/>
        <item x="112"/>
        <item x="113"/>
        <item x="114"/>
        <item x="137"/>
        <item x="140"/>
        <item x="144"/>
        <item x="147"/>
        <item x="20"/>
        <item x="100"/>
        <item x="101"/>
        <item x="78"/>
        <item x="79"/>
      </items>
    </pivotField>
    <pivotField axis="axisRow" compact="0" outline="0" showAll="0" defaultSubtotal="0">
      <items count="200">
        <item x="141"/>
        <item m="1" x="198"/>
        <item x="135"/>
        <item x="139"/>
        <item x="133"/>
        <item x="22"/>
        <item x="34"/>
        <item x="35"/>
        <item x="33"/>
        <item x="30"/>
        <item x="28"/>
        <item x="29"/>
        <item x="16"/>
        <item x="37"/>
        <item x="38"/>
        <item x="36"/>
        <item x="23"/>
        <item x="31"/>
        <item x="32"/>
        <item x="17"/>
        <item x="138"/>
        <item x="145"/>
        <item x="147"/>
        <item x="146"/>
        <item x="27"/>
        <item x="155"/>
        <item x="143"/>
        <item x="24"/>
        <item x="25"/>
        <item x="4"/>
        <item x="5"/>
        <item x="159"/>
        <item x="169"/>
        <item x="163"/>
        <item x="167"/>
        <item x="165"/>
        <item x="161"/>
        <item x="171"/>
        <item x="1"/>
        <item x="65"/>
        <item x="54"/>
        <item x="71"/>
        <item x="72"/>
        <item x="68"/>
        <item x="70"/>
        <item x="69"/>
        <item x="75"/>
        <item x="76"/>
        <item x="64"/>
        <item x="61"/>
        <item x="157"/>
        <item x="158"/>
        <item x="14"/>
        <item x="160"/>
        <item x="142"/>
        <item x="48"/>
        <item x="49"/>
        <item x="50"/>
        <item x="51"/>
        <item x="47"/>
        <item x="43"/>
        <item x="53"/>
        <item x="52"/>
        <item x="132"/>
        <item x="140"/>
        <item x="154"/>
        <item x="79"/>
        <item x="80"/>
        <item x="77"/>
        <item x="82"/>
        <item x="81"/>
        <item x="78"/>
        <item x="83"/>
        <item x="87"/>
        <item x="88"/>
        <item x="85"/>
        <item x="84"/>
        <item x="90"/>
        <item x="89"/>
        <item x="86"/>
        <item x="91"/>
        <item x="110"/>
        <item m="1" x="193"/>
        <item x="137"/>
        <item x="150"/>
        <item x="136"/>
        <item x="2"/>
        <item x="45"/>
        <item x="46"/>
        <item x="63"/>
        <item x="6"/>
        <item x="144"/>
        <item x="156"/>
        <item x="73"/>
        <item x="74"/>
        <item x="62"/>
        <item x="152"/>
        <item x="59"/>
        <item x="60"/>
        <item x="134"/>
        <item x="40"/>
        <item x="41"/>
        <item x="39"/>
        <item x="26"/>
        <item x="151"/>
        <item x="149"/>
        <item x="148"/>
        <item x="42"/>
        <item x="20"/>
        <item x="21"/>
        <item x="18"/>
        <item x="19"/>
        <item m="1" x="190"/>
        <item x="0"/>
        <item x="15"/>
        <item m="1" x="195"/>
        <item x="129"/>
        <item m="1" x="196"/>
        <item m="1" x="189"/>
        <item m="1" x="197"/>
        <item x="131"/>
        <item x="181"/>
        <item x="183"/>
        <item x="179"/>
        <item x="180"/>
        <item x="186"/>
        <item x="187"/>
        <item x="162"/>
        <item x="164"/>
        <item x="166"/>
        <item x="168"/>
        <item x="170"/>
        <item x="172"/>
        <item x="3"/>
        <item m="1" x="191"/>
        <item m="1" x="192"/>
        <item m="1" x="194"/>
        <item x="7"/>
        <item x="8"/>
        <item x="9"/>
        <item x="10"/>
        <item x="11"/>
        <item x="12"/>
        <item m="1" x="199"/>
        <item x="13"/>
        <item x="44"/>
        <item x="55"/>
        <item x="56"/>
        <item x="153"/>
        <item x="182"/>
        <item x="185"/>
        <item x="173"/>
        <item x="174"/>
        <item x="175"/>
        <item x="176"/>
        <item x="177"/>
        <item x="178"/>
        <item x="188"/>
        <item x="57"/>
        <item x="58"/>
        <item x="66"/>
        <item x="67"/>
        <item x="184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30"/>
        <item x="93"/>
        <item x="127"/>
        <item x="128"/>
      </items>
    </pivotField>
    <pivotField axis="axisRow" compact="0" outline="0" showAll="0" defaultSubtotal="0">
      <items count="1261">
        <item x="838"/>
        <item x="790"/>
        <item x="791"/>
        <item x="839"/>
        <item x="825"/>
        <item x="826"/>
        <item x="827"/>
        <item x="818"/>
        <item x="854"/>
        <item x="862"/>
        <item x="840"/>
        <item x="841"/>
        <item x="861"/>
        <item x="842"/>
        <item x="829"/>
        <item x="830"/>
        <item x="831"/>
        <item x="843"/>
        <item x="844"/>
        <item x="864"/>
        <item x="801"/>
        <item x="845"/>
        <item x="819"/>
        <item x="820"/>
        <item x="863"/>
        <item x="809"/>
        <item x="810"/>
        <item x="811"/>
        <item x="812"/>
        <item x="836"/>
        <item x="833"/>
        <item x="834"/>
        <item x="835"/>
        <item x="865"/>
        <item x="823"/>
        <item x="792"/>
        <item x="793"/>
        <item x="794"/>
        <item x="837"/>
        <item x="802"/>
        <item x="803"/>
        <item x="851"/>
        <item x="804"/>
        <item x="813"/>
        <item x="805"/>
        <item x="853"/>
        <item x="847"/>
        <item x="824"/>
        <item x="807"/>
        <item x="846"/>
        <item m="1" x="1260"/>
        <item x="821"/>
        <item x="822"/>
        <item x="848"/>
        <item x="849"/>
        <item x="850"/>
        <item x="855"/>
        <item x="814"/>
        <item x="815"/>
        <item x="816"/>
        <item x="817"/>
        <item x="832"/>
        <item x="828"/>
        <item x="876"/>
        <item x="866"/>
        <item x="877"/>
        <item x="867"/>
        <item x="872"/>
        <item x="878"/>
        <item m="1" x="1248"/>
        <item x="868"/>
        <item x="874"/>
        <item x="875"/>
        <item x="879"/>
        <item x="880"/>
        <item x="869"/>
        <item x="870"/>
        <item x="871"/>
        <item x="873"/>
        <item x="797"/>
        <item x="798"/>
        <item x="856"/>
        <item x="881"/>
        <item x="882"/>
        <item x="943"/>
        <item x="944"/>
        <item x="930"/>
        <item x="933"/>
        <item x="936"/>
        <item x="927"/>
        <item x="931"/>
        <item x="934"/>
        <item x="937"/>
        <item x="928"/>
        <item x="932"/>
        <item x="935"/>
        <item x="938"/>
        <item x="929"/>
        <item x="924"/>
        <item x="925"/>
        <item x="926"/>
        <item x="782"/>
        <item x="787"/>
        <item x="214"/>
        <item x="217"/>
        <item x="220"/>
        <item x="226"/>
        <item x="232"/>
        <item x="229"/>
        <item x="223"/>
        <item x="946"/>
        <item x="945"/>
        <item x="215"/>
        <item x="218"/>
        <item x="221"/>
        <item x="227"/>
        <item x="233"/>
        <item x="230"/>
        <item x="224"/>
        <item x="216"/>
        <item x="219"/>
        <item x="222"/>
        <item x="228"/>
        <item x="234"/>
        <item x="231"/>
        <item x="225"/>
        <item x="238"/>
        <item x="235"/>
        <item x="244"/>
        <item x="247"/>
        <item x="241"/>
        <item x="239"/>
        <item x="236"/>
        <item x="245"/>
        <item x="248"/>
        <item x="242"/>
        <item x="240"/>
        <item x="237"/>
        <item x="246"/>
        <item x="249"/>
        <item x="243"/>
        <item x="76"/>
        <item x="79"/>
        <item x="82"/>
        <item x="88"/>
        <item x="94"/>
        <item x="91"/>
        <item x="85"/>
        <item x="97"/>
        <item x="77"/>
        <item x="80"/>
        <item x="83"/>
        <item x="89"/>
        <item x="95"/>
        <item x="92"/>
        <item x="86"/>
        <item x="98"/>
        <item x="78"/>
        <item x="81"/>
        <item x="84"/>
        <item x="90"/>
        <item x="96"/>
        <item x="93"/>
        <item x="87"/>
        <item x="99"/>
        <item x="783"/>
        <item x="250"/>
        <item x="251"/>
        <item x="252"/>
        <item x="256"/>
        <item x="259"/>
        <item x="253"/>
        <item x="257"/>
        <item x="260"/>
        <item x="254"/>
        <item x="258"/>
        <item x="261"/>
        <item x="255"/>
        <item x="100"/>
        <item x="101"/>
        <item x="102"/>
        <item x="280"/>
        <item x="277"/>
        <item x="295"/>
        <item x="286"/>
        <item x="292"/>
        <item x="289"/>
        <item x="265"/>
        <item x="262"/>
        <item x="274"/>
        <item x="268"/>
        <item x="271"/>
        <item x="307"/>
        <item x="310"/>
        <item x="304"/>
        <item x="281"/>
        <item x="278"/>
        <item x="296"/>
        <item x="287"/>
        <item x="293"/>
        <item x="290"/>
        <item x="266"/>
        <item x="263"/>
        <item x="275"/>
        <item x="269"/>
        <item x="272"/>
        <item x="308"/>
        <item x="311"/>
        <item x="305"/>
        <item x="282"/>
        <item x="279"/>
        <item x="297"/>
        <item x="288"/>
        <item x="294"/>
        <item x="291"/>
        <item x="267"/>
        <item x="264"/>
        <item x="276"/>
        <item x="270"/>
        <item x="273"/>
        <item x="309"/>
        <item x="312"/>
        <item x="306"/>
        <item x="124"/>
        <item x="121"/>
        <item x="133"/>
        <item x="130"/>
        <item x="139"/>
        <item x="136"/>
        <item x="106"/>
        <item x="103"/>
        <item x="115"/>
        <item x="109"/>
        <item x="112"/>
        <item x="118"/>
        <item x="148"/>
        <item x="125"/>
        <item x="122"/>
        <item x="134"/>
        <item x="131"/>
        <item x="140"/>
        <item x="137"/>
        <item x="107"/>
        <item x="104"/>
        <item x="116"/>
        <item x="110"/>
        <item x="113"/>
        <item x="119"/>
        <item x="149"/>
        <item x="126"/>
        <item x="123"/>
        <item x="135"/>
        <item x="132"/>
        <item x="141"/>
        <item x="138"/>
        <item x="108"/>
        <item x="105"/>
        <item x="117"/>
        <item x="111"/>
        <item x="114"/>
        <item x="120"/>
        <item x="150"/>
        <item x="322"/>
        <item x="319"/>
        <item x="325"/>
        <item x="313"/>
        <item x="331"/>
        <item x="316"/>
        <item x="328"/>
        <item x="349"/>
        <item x="340"/>
        <item x="352"/>
        <item x="343"/>
        <item x="346"/>
        <item x="358"/>
        <item x="361"/>
        <item x="355"/>
        <item x="323"/>
        <item x="320"/>
        <item x="326"/>
        <item x="314"/>
        <item x="332"/>
        <item x="317"/>
        <item x="329"/>
        <item x="350"/>
        <item x="341"/>
        <item x="353"/>
        <item x="344"/>
        <item x="347"/>
        <item x="359"/>
        <item x="362"/>
        <item x="356"/>
        <item x="324"/>
        <item x="321"/>
        <item x="327"/>
        <item x="315"/>
        <item x="333"/>
        <item x="318"/>
        <item x="330"/>
        <item x="351"/>
        <item x="342"/>
        <item x="354"/>
        <item x="345"/>
        <item x="348"/>
        <item x="360"/>
        <item x="363"/>
        <item x="357"/>
        <item x="160"/>
        <item x="151"/>
        <item x="163"/>
        <item x="154"/>
        <item x="166"/>
        <item x="157"/>
        <item x="169"/>
        <item x="178"/>
        <item x="184"/>
        <item x="181"/>
        <item x="187"/>
        <item x="190"/>
        <item x="193"/>
        <item x="161"/>
        <item x="152"/>
        <item x="164"/>
        <item x="155"/>
        <item x="167"/>
        <item x="158"/>
        <item x="170"/>
        <item x="179"/>
        <item x="185"/>
        <item x="182"/>
        <item x="188"/>
        <item x="191"/>
        <item x="194"/>
        <item x="162"/>
        <item x="153"/>
        <item x="165"/>
        <item x="156"/>
        <item x="168"/>
        <item x="159"/>
        <item x="171"/>
        <item x="180"/>
        <item x="186"/>
        <item x="183"/>
        <item x="189"/>
        <item x="192"/>
        <item x="195"/>
        <item x="789"/>
        <item x="785"/>
        <item x="786"/>
        <item x="364"/>
        <item x="370"/>
        <item x="367"/>
        <item x="376"/>
        <item x="373"/>
        <item x="382"/>
        <item x="385"/>
        <item x="379"/>
        <item x="365"/>
        <item x="371"/>
        <item x="368"/>
        <item x="377"/>
        <item x="374"/>
        <item x="383"/>
        <item x="386"/>
        <item x="380"/>
        <item x="366"/>
        <item x="372"/>
        <item x="369"/>
        <item x="378"/>
        <item x="375"/>
        <item x="384"/>
        <item x="387"/>
        <item x="381"/>
        <item x="196"/>
        <item x="202"/>
        <item x="199"/>
        <item x="208"/>
        <item x="205"/>
        <item x="211"/>
        <item x="197"/>
        <item x="203"/>
        <item x="200"/>
        <item x="209"/>
        <item x="206"/>
        <item x="212"/>
        <item x="198"/>
        <item x="204"/>
        <item x="201"/>
        <item x="210"/>
        <item x="207"/>
        <item x="213"/>
        <item x="891"/>
        <item x="890"/>
        <item x="950"/>
        <item x="956"/>
        <item x="962"/>
        <item x="980"/>
        <item x="968"/>
        <item x="974"/>
        <item x="951"/>
        <item x="957"/>
        <item x="963"/>
        <item x="981"/>
        <item x="969"/>
        <item x="975"/>
        <item x="952"/>
        <item x="958"/>
        <item x="964"/>
        <item x="982"/>
        <item x="970"/>
        <item x="976"/>
        <item x="1242"/>
        <item x="434"/>
        <item x="437"/>
        <item x="435"/>
        <item x="438"/>
        <item x="436"/>
        <item x="439"/>
        <item x="428"/>
        <item x="425"/>
        <item x="431"/>
        <item x="443"/>
        <item x="446"/>
        <item x="440"/>
        <item x="429"/>
        <item x="426"/>
        <item x="432"/>
        <item x="444"/>
        <item x="447"/>
        <item x="441"/>
        <item x="430"/>
        <item x="427"/>
        <item x="433"/>
        <item x="445"/>
        <item x="448"/>
        <item x="442"/>
        <item x="398"/>
        <item x="401"/>
        <item x="392"/>
        <item x="389"/>
        <item x="395"/>
        <item x="404"/>
        <item x="399"/>
        <item x="402"/>
        <item x="393"/>
        <item x="390"/>
        <item x="396"/>
        <item x="405"/>
        <item x="400"/>
        <item x="403"/>
        <item x="394"/>
        <item x="391"/>
        <item x="397"/>
        <item x="406"/>
        <item x="473"/>
        <item x="476"/>
        <item x="474"/>
        <item x="477"/>
        <item x="475"/>
        <item x="478"/>
        <item x="784"/>
        <item x="948"/>
        <item x="949"/>
        <item x="885"/>
        <item x="899"/>
        <item x="906"/>
        <item x="921"/>
        <item x="900"/>
        <item x="907"/>
        <item x="901"/>
        <item x="908"/>
        <item x="922"/>
        <item x="902"/>
        <item x="909"/>
        <item x="923"/>
        <item x="452"/>
        <item x="455"/>
        <item x="458"/>
        <item x="461"/>
        <item x="467"/>
        <item x="470"/>
        <item x="464"/>
        <item x="453"/>
        <item x="456"/>
        <item x="459"/>
        <item x="462"/>
        <item x="468"/>
        <item x="471"/>
        <item x="465"/>
        <item x="454"/>
        <item x="457"/>
        <item x="460"/>
        <item x="463"/>
        <item x="469"/>
        <item x="472"/>
        <item x="466"/>
        <item x="413"/>
        <item x="410"/>
        <item x="416"/>
        <item x="419"/>
        <item x="422"/>
        <item x="414"/>
        <item x="411"/>
        <item x="417"/>
        <item x="420"/>
        <item x="423"/>
        <item x="415"/>
        <item x="412"/>
        <item x="418"/>
        <item x="421"/>
        <item x="424"/>
        <item x="788"/>
        <item x="884"/>
        <item x="883"/>
        <item x="910"/>
        <item x="914"/>
        <item x="918"/>
        <item x="911"/>
        <item x="915"/>
        <item x="912"/>
        <item x="916"/>
        <item x="919"/>
        <item x="913"/>
        <item x="917"/>
        <item x="920"/>
        <item x="889"/>
        <item x="620"/>
        <item x="614"/>
        <item x="629"/>
        <item x="623"/>
        <item x="626"/>
        <item x="617"/>
        <item x="632"/>
        <item x="710"/>
        <item x="713"/>
        <item x="621"/>
        <item x="615"/>
        <item x="630"/>
        <item x="624"/>
        <item x="627"/>
        <item x="618"/>
        <item x="633"/>
        <item x="711"/>
        <item x="714"/>
        <item x="622"/>
        <item x="616"/>
        <item x="631"/>
        <item x="625"/>
        <item x="628"/>
        <item x="619"/>
        <item x="634"/>
        <item x="712"/>
        <item x="715"/>
        <item x="641"/>
        <item x="636"/>
        <item x="650"/>
        <item x="644"/>
        <item x="647"/>
        <item x="638"/>
        <item x="653"/>
        <item x="642"/>
        <item x="635"/>
        <item x="651"/>
        <item x="645"/>
        <item x="648"/>
        <item x="639"/>
        <item x="654"/>
        <item x="643"/>
        <item x="637"/>
        <item x="652"/>
        <item x="646"/>
        <item x="649"/>
        <item x="640"/>
        <item x="655"/>
        <item x="892"/>
        <item x="893"/>
        <item x="896"/>
        <item x="894"/>
        <item x="897"/>
        <item x="895"/>
        <item x="898"/>
        <item x="799"/>
        <item x="800"/>
        <item x="941"/>
        <item x="947"/>
        <item x="939"/>
        <item x="942"/>
        <item x="940"/>
        <item x="610"/>
        <item x="612"/>
        <item x="611"/>
        <item x="613"/>
        <item x="526"/>
        <item x="528"/>
        <item x="550"/>
        <item x="554"/>
        <item x="552"/>
        <item x="556"/>
        <item x="558"/>
        <item x="560"/>
        <item x="527"/>
        <item x="529"/>
        <item x="551"/>
        <item x="555"/>
        <item x="553"/>
        <item x="557"/>
        <item x="559"/>
        <item x="561"/>
        <item x="574"/>
        <item x="577"/>
        <item x="571"/>
        <item x="534"/>
        <item x="530"/>
        <item x="532"/>
        <item x="536"/>
        <item x="575"/>
        <item x="578"/>
        <item x="572"/>
        <item x="535"/>
        <item x="531"/>
        <item x="533"/>
        <item x="537"/>
        <item x="576"/>
        <item x="579"/>
        <item x="573"/>
        <item x="505"/>
        <item x="493"/>
        <item x="499"/>
        <item x="495"/>
        <item x="497"/>
        <item x="501"/>
        <item x="503"/>
        <item x="480"/>
        <item x="506"/>
        <item x="494"/>
        <item x="500"/>
        <item x="496"/>
        <item x="498"/>
        <item x="502"/>
        <item x="504"/>
        <item x="479"/>
        <item x="507"/>
        <item x="565"/>
        <item x="568"/>
        <item x="562"/>
        <item m="1" x="1258"/>
        <item m="1" x="1256"/>
        <item x="566"/>
        <item x="569"/>
        <item x="563"/>
        <item m="1" x="1259"/>
        <item m="1" x="1257"/>
        <item x="567"/>
        <item x="570"/>
        <item x="564"/>
        <item x="593"/>
        <item x="596"/>
        <item x="590"/>
        <item x="584"/>
        <item x="586"/>
        <item x="580"/>
        <item x="582"/>
        <item x="594"/>
        <item x="597"/>
        <item x="591"/>
        <item x="585"/>
        <item x="587"/>
        <item x="581"/>
        <item x="583"/>
        <item x="595"/>
        <item x="598"/>
        <item x="592"/>
        <item x="512"/>
        <item x="508"/>
        <item x="510"/>
        <item x="515"/>
        <item x="517"/>
        <item x="513"/>
        <item x="509"/>
        <item x="511"/>
        <item x="516"/>
        <item x="518"/>
        <item x="514"/>
        <item x="604"/>
        <item x="607"/>
        <item x="601"/>
        <item x="599"/>
        <item x="605"/>
        <item x="608"/>
        <item x="602"/>
        <item x="600"/>
        <item x="606"/>
        <item x="609"/>
        <item x="603"/>
        <item x="523"/>
        <item x="521"/>
        <item x="524"/>
        <item x="522"/>
        <item x="525"/>
        <item x="388"/>
        <item m="1" x="1243"/>
        <item x="0"/>
        <item x="127"/>
        <item x="128"/>
        <item x="129"/>
        <item x="283"/>
        <item x="284"/>
        <item x="285"/>
        <item x="172"/>
        <item x="173"/>
        <item x="174"/>
        <item x="175"/>
        <item x="176"/>
        <item x="177"/>
        <item x="334"/>
        <item x="335"/>
        <item x="336"/>
        <item x="337"/>
        <item x="338"/>
        <item x="339"/>
        <item x="796"/>
        <item x="806"/>
        <item x="852"/>
        <item x="857"/>
        <item x="858"/>
        <item x="859"/>
        <item x="860"/>
        <item x="746"/>
        <item x="747"/>
        <item x="748"/>
        <item x="749"/>
        <item x="750"/>
        <item x="751"/>
        <item x="716"/>
        <item x="717"/>
        <item x="718"/>
        <item x="719"/>
        <item x="720"/>
        <item x="721"/>
        <item x="752"/>
        <item x="753"/>
        <item x="754"/>
        <item x="755"/>
        <item x="756"/>
        <item x="757"/>
        <item x="722"/>
        <item x="723"/>
        <item x="724"/>
        <item x="725"/>
        <item x="726"/>
        <item x="727"/>
        <item x="758"/>
        <item x="759"/>
        <item x="760"/>
        <item x="761"/>
        <item x="762"/>
        <item x="763"/>
        <item x="728"/>
        <item x="729"/>
        <item x="730"/>
        <item x="731"/>
        <item x="732"/>
        <item x="733"/>
        <item x="764"/>
        <item x="765"/>
        <item x="766"/>
        <item x="767"/>
        <item x="768"/>
        <item x="769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95"/>
        <item x="1062"/>
        <item x="1063"/>
        <item x="1064"/>
        <item x="1065"/>
        <item x="1066"/>
        <item x="1067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m="1" x="1249"/>
        <item x="1117"/>
        <item x="1118"/>
        <item x="1119"/>
        <item x="1120"/>
        <item x="1121"/>
        <item x="1122"/>
        <item x="1123"/>
        <item m="1" x="1250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022"/>
        <item m="1" x="1251"/>
        <item x="1024"/>
        <item x="1025"/>
        <item x="1026"/>
        <item x="1027"/>
        <item x="1028"/>
        <item x="1029"/>
        <item x="1030"/>
        <item m="1" x="1252"/>
        <item x="1032"/>
        <item x="1033"/>
        <item x="1034"/>
        <item x="1035"/>
        <item x="1036"/>
        <item x="1037"/>
        <item x="1054"/>
        <item m="1" x="1253"/>
        <item x="1056"/>
        <item x="1057"/>
        <item x="1058"/>
        <item x="1059"/>
        <item x="1060"/>
        <item x="1061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m="1" x="1254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m="1" x="125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953"/>
        <item x="954"/>
        <item x="955"/>
        <item x="959"/>
        <item x="960"/>
        <item x="961"/>
        <item x="965"/>
        <item x="966"/>
        <item x="967"/>
        <item x="971"/>
        <item x="972"/>
        <item x="973"/>
        <item x="977"/>
        <item x="978"/>
        <item x="979"/>
        <item x="983"/>
        <item x="984"/>
        <item x="98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7"/>
        <item x="48"/>
        <item x="49"/>
        <item x="41"/>
        <item x="42"/>
        <item x="43"/>
        <item x="44"/>
        <item x="45"/>
        <item x="46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74"/>
        <item x="675"/>
        <item x="676"/>
        <item x="677"/>
        <item x="678"/>
        <item x="679"/>
        <item x="656"/>
        <item x="657"/>
        <item x="658"/>
        <item x="659"/>
        <item x="660"/>
        <item x="661"/>
        <item x="680"/>
        <item x="681"/>
        <item x="682"/>
        <item x="683"/>
        <item x="684"/>
        <item x="685"/>
        <item x="662"/>
        <item x="663"/>
        <item x="664"/>
        <item x="665"/>
        <item x="666"/>
        <item x="667"/>
        <item x="686"/>
        <item x="687"/>
        <item x="688"/>
        <item x="689"/>
        <item x="690"/>
        <item x="691"/>
        <item x="668"/>
        <item x="669"/>
        <item x="670"/>
        <item x="671"/>
        <item x="672"/>
        <item x="673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142"/>
        <item x="143"/>
        <item x="144"/>
        <item x="145"/>
        <item x="146"/>
        <item x="147"/>
        <item x="298"/>
        <item x="299"/>
        <item x="300"/>
        <item x="301"/>
        <item x="302"/>
        <item x="303"/>
        <item x="407"/>
        <item x="408"/>
        <item x="409"/>
        <item x="449"/>
        <item x="450"/>
        <item x="451"/>
        <item x="481"/>
        <item x="482"/>
        <item x="483"/>
        <item x="484"/>
        <item x="485"/>
        <item x="486"/>
        <item x="519"/>
        <item x="520"/>
        <item x="538"/>
        <item x="539"/>
        <item x="540"/>
        <item x="541"/>
        <item x="542"/>
        <item x="543"/>
        <item x="588"/>
        <item x="589"/>
        <item x="886"/>
        <item x="887"/>
        <item x="888"/>
        <item x="903"/>
        <item x="904"/>
        <item x="905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239"/>
        <item x="1240"/>
        <item x="1241"/>
        <item m="1" x="1244"/>
        <item m="1" x="1245"/>
        <item x="487"/>
        <item x="488"/>
        <item x="489"/>
        <item x="490"/>
        <item x="491"/>
        <item x="492"/>
        <item m="1" x="1246"/>
        <item m="1" x="1247"/>
        <item x="544"/>
        <item x="545"/>
        <item x="546"/>
        <item x="547"/>
        <item x="548"/>
        <item x="549"/>
        <item x="1116"/>
        <item x="1124"/>
        <item x="1023"/>
        <item x="1031"/>
        <item x="1055"/>
        <item x="1211"/>
        <item x="1225"/>
        <item x="808"/>
      </items>
    </pivotField>
    <pivotField name="MSRP / _x000a_Retail Price" axis="axisRow" compact="0" outline="0" showAll="0" defaultSubtotal="0">
      <items count="552">
        <item x="383"/>
        <item x="366"/>
        <item x="354"/>
        <item x="337"/>
        <item x="367"/>
        <item x="352"/>
        <item x="357"/>
        <item x="356"/>
        <item x="342"/>
        <item x="339"/>
        <item x="340"/>
        <item x="341"/>
        <item x="353"/>
        <item x="348"/>
        <item x="382"/>
        <item x="343"/>
        <item x="381"/>
        <item x="360"/>
        <item x="249"/>
        <item x="349"/>
        <item x="406"/>
        <item x="359"/>
        <item x="358"/>
        <item x="111"/>
        <item x="409"/>
        <item x="376"/>
        <item x="108"/>
        <item x="202"/>
        <item x="403"/>
        <item x="254"/>
        <item x="347"/>
        <item x="317"/>
        <item x="251"/>
        <item x="344"/>
        <item x="127"/>
        <item x="263"/>
        <item x="345"/>
        <item x="336"/>
        <item x="350"/>
        <item x="241"/>
        <item x="250"/>
        <item x="407"/>
        <item x="404"/>
        <item x="184"/>
        <item x="50"/>
        <item x="362"/>
        <item x="124"/>
        <item x="219"/>
        <item x="42"/>
        <item x="410"/>
        <item x="153"/>
        <item x="112"/>
        <item x="408"/>
        <item x="351"/>
        <item x="333"/>
        <item x="199"/>
        <item x="224"/>
        <item x="181"/>
        <item x="109"/>
        <item x="308"/>
        <item x="150"/>
        <item x="379"/>
        <item x="146"/>
        <item x="402"/>
        <item x="196"/>
        <item x="378"/>
        <item x="69"/>
        <item x="346"/>
        <item x="400"/>
        <item x="318"/>
        <item x="143"/>
        <item x="252"/>
        <item x="377"/>
        <item x="113"/>
        <item x="128"/>
        <item x="397"/>
        <item x="264"/>
        <item x="373"/>
        <item x="234"/>
        <item x="355"/>
        <item x="304"/>
        <item x="162"/>
        <item x="110"/>
        <item x="405"/>
        <item x="368"/>
        <item x="203"/>
        <item x="300"/>
        <item x="240"/>
        <item x="96"/>
        <item x="235"/>
        <item x="255"/>
        <item x="185"/>
        <item x="117"/>
        <item x="51"/>
        <item x="125"/>
        <item x="220"/>
        <item x="105"/>
        <item x="319"/>
        <item x="245"/>
        <item x="253"/>
        <item x="129"/>
        <item x="247"/>
        <item x="154"/>
        <item x="87"/>
        <item x="243"/>
        <item x="246"/>
        <item x="106"/>
        <item x="236"/>
        <item x="248"/>
        <item x="411"/>
        <item x="244"/>
        <item x="200"/>
        <item x="374"/>
        <item x="242"/>
        <item x="265"/>
        <item x="225"/>
        <item x="182"/>
        <item x="237"/>
        <item x="151"/>
        <item x="107"/>
        <item x="215"/>
        <item x="148"/>
        <item x="186"/>
        <item x="334"/>
        <item x="52"/>
        <item x="217"/>
        <item x="369"/>
        <item x="197"/>
        <item x="114"/>
        <item x="213"/>
        <item x="126"/>
        <item x="70"/>
        <item x="221"/>
        <item x="205"/>
        <item x="266"/>
        <item x="99"/>
        <item x="401"/>
        <item x="232"/>
        <item x="102"/>
        <item x="43"/>
        <item x="144"/>
        <item x="93"/>
        <item x="155"/>
        <item x="412"/>
        <item x="216"/>
        <item x="46"/>
        <item x="398"/>
        <item x="218"/>
        <item x="100"/>
        <item x="214"/>
        <item x="267"/>
        <item x="233"/>
        <item x="103"/>
        <item x="204"/>
        <item x="16"/>
        <item x="335"/>
        <item x="201"/>
        <item m="1" x="543"/>
        <item x="187"/>
        <item x="163"/>
        <item x="183"/>
        <item x="101"/>
        <item x="152"/>
        <item x="104"/>
        <item x="149"/>
        <item x="44"/>
        <item x="301"/>
        <item x="53"/>
        <item x="27"/>
        <item x="97"/>
        <item x="47"/>
        <item x="198"/>
        <item m="1" x="548"/>
        <item x="71"/>
        <item x="118"/>
        <item x="1"/>
        <item m="1" x="544"/>
        <item x="268"/>
        <item x="370"/>
        <item x="175"/>
        <item x="261"/>
        <item m="1" x="551"/>
        <item x="45"/>
        <item x="77"/>
        <item m="1" x="549"/>
        <item x="145"/>
        <item x="90"/>
        <item x="48"/>
        <item x="17"/>
        <item x="37"/>
        <item x="399"/>
        <item m="1" x="546"/>
        <item x="88"/>
        <item x="63"/>
        <item m="1" x="545"/>
        <item x="94"/>
        <item x="390"/>
        <item m="1" x="541"/>
        <item x="120"/>
        <item x="164"/>
        <item x="132"/>
        <item x="121"/>
        <item x="56"/>
        <item x="391"/>
        <item x="166"/>
        <item x="302"/>
        <item x="122"/>
        <item x="372"/>
        <item m="1" x="547"/>
        <item x="75"/>
        <item x="18"/>
        <item x="98"/>
        <item m="1" x="536"/>
        <item x="66"/>
        <item x="393"/>
        <item x="64"/>
        <item x="119"/>
        <item x="371"/>
        <item x="147"/>
        <item x="193"/>
        <item m="1" x="539"/>
        <item x="115"/>
        <item x="72"/>
        <item x="123"/>
        <item x="176"/>
        <item x="392"/>
        <item x="91"/>
        <item x="130"/>
        <item m="1" x="542"/>
        <item x="57"/>
        <item x="133"/>
        <item x="258"/>
        <item x="141"/>
        <item x="172"/>
        <item x="95"/>
        <item x="19"/>
        <item m="1" x="540"/>
        <item x="67"/>
        <item x="256"/>
        <item x="134"/>
        <item x="65"/>
        <item x="169"/>
        <item x="395"/>
        <item m="1" x="537"/>
        <item x="84"/>
        <item x="89"/>
        <item x="194"/>
        <item x="58"/>
        <item x="394"/>
        <item x="226"/>
        <item x="191"/>
        <item x="131"/>
        <item x="142"/>
        <item x="190"/>
        <item x="271"/>
        <item x="68"/>
        <item x="257"/>
        <item x="92"/>
        <item x="168"/>
        <item x="396"/>
        <item x="135"/>
        <item x="195"/>
        <item m="1" x="538"/>
        <item x="173"/>
        <item x="73"/>
        <item x="227"/>
        <item x="192"/>
        <item x="170"/>
        <item x="54"/>
        <item x="78"/>
        <item x="85"/>
        <item x="116"/>
        <item x="375"/>
        <item x="60"/>
        <item x="76"/>
        <item x="174"/>
        <item x="74"/>
        <item x="171"/>
        <item x="61"/>
        <item x="86"/>
        <item x="62"/>
        <item x="55"/>
        <item x="39"/>
        <item x="270"/>
        <item x="31"/>
        <item x="40"/>
        <item x="281"/>
        <item x="32"/>
        <item x="33"/>
        <item x="49"/>
        <item x="0"/>
        <item x="79"/>
        <item x="80"/>
        <item x="81"/>
        <item x="82"/>
        <item x="83"/>
        <item x="136"/>
        <item x="137"/>
        <item x="138"/>
        <item x="139"/>
        <item x="140"/>
        <item x="338"/>
        <item x="297"/>
        <item x="363"/>
        <item x="364"/>
        <item x="365"/>
        <item x="361"/>
        <item x="309"/>
        <item x="310"/>
        <item x="320"/>
        <item x="321"/>
        <item x="311"/>
        <item x="2"/>
        <item x="312"/>
        <item x="322"/>
        <item x="323"/>
        <item x="324"/>
        <item x="313"/>
        <item x="314"/>
        <item x="325"/>
        <item x="326"/>
        <item x="327"/>
        <item x="315"/>
        <item x="316"/>
        <item x="178"/>
        <item x="328"/>
        <item x="329"/>
        <item x="330"/>
        <item x="331"/>
        <item x="332"/>
        <item x="444"/>
        <item m="1" x="550"/>
        <item x="464"/>
        <item x="41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25"/>
        <item x="426"/>
        <item x="427"/>
        <item x="428"/>
        <item x="429"/>
        <item x="430"/>
        <item x="431"/>
        <item x="432"/>
        <item x="433"/>
        <item x="439"/>
        <item x="440"/>
        <item x="441"/>
        <item x="442"/>
        <item x="443"/>
        <item x="505"/>
        <item x="506"/>
        <item x="507"/>
        <item x="508"/>
        <item x="509"/>
        <item x="510"/>
        <item x="511"/>
        <item x="512"/>
        <item x="303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228"/>
        <item x="229"/>
        <item x="259"/>
        <item x="59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2"/>
        <item x="23"/>
        <item x="24"/>
        <item x="25"/>
        <item x="26"/>
        <item x="28"/>
        <item x="29"/>
        <item x="30"/>
        <item x="269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98"/>
        <item x="289"/>
        <item x="290"/>
        <item x="299"/>
        <item x="291"/>
        <item x="292"/>
        <item x="293"/>
        <item x="294"/>
        <item x="295"/>
        <item x="296"/>
        <item x="305"/>
        <item x="306"/>
        <item x="307"/>
        <item x="34"/>
        <item x="35"/>
        <item x="36"/>
        <item x="38"/>
        <item x="41"/>
        <item x="165"/>
        <item x="167"/>
        <item x="188"/>
        <item x="189"/>
        <item x="206"/>
        <item x="207"/>
        <item x="208"/>
        <item x="209"/>
        <item x="230"/>
        <item x="231"/>
        <item x="238"/>
        <item x="239"/>
        <item x="262"/>
        <item x="380"/>
        <item x="384"/>
        <item x="385"/>
        <item x="386"/>
        <item x="387"/>
        <item x="388"/>
        <item x="389"/>
        <item x="434"/>
        <item x="435"/>
        <item x="436"/>
        <item x="437"/>
        <item x="438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210"/>
        <item x="211"/>
        <item x="212"/>
        <item x="159"/>
        <item x="160"/>
        <item x="161"/>
        <item x="179"/>
        <item x="180"/>
        <item x="222"/>
        <item x="223"/>
        <item x="260"/>
        <item x="445"/>
        <item x="446"/>
        <item x="447"/>
        <item m="1" x="532"/>
        <item m="1" x="533"/>
        <item m="1" x="534"/>
        <item m="1" x="535"/>
        <item x="157"/>
        <item x="156"/>
        <item x="158"/>
        <item x="177"/>
      </items>
    </pivotField>
    <pivotField compact="0" outline="0" showAll="0" defaultSubtotal="0">
      <items count="19">
        <item x="12"/>
        <item m="1" x="18"/>
        <item x="13"/>
        <item x="14"/>
        <item x="2"/>
        <item x="17"/>
        <item x="3"/>
        <item x="16"/>
        <item x="0"/>
        <item x="5"/>
        <item x="4"/>
        <item x="1"/>
        <item x="6"/>
        <item x="7"/>
        <item x="8"/>
        <item x="9"/>
        <item x="15"/>
        <item x="10"/>
        <item x="11"/>
      </items>
    </pivotField>
    <pivotField name="Approved Purchase Country _x000a_(where SKU can be purchased and used by customer)" compact="0" outline="0" multipleItemSelectionAllowed="1" showAll="0" defaultSubtotal="0">
      <items count="6">
        <item x="3"/>
        <item x="2"/>
        <item x="1"/>
        <item x="0"/>
        <item x="5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68">
        <item x="565"/>
        <item x="382"/>
        <item x="367"/>
        <item x="364"/>
        <item x="370"/>
        <item x="376"/>
        <item x="373"/>
        <item x="199"/>
        <item x="196"/>
        <item x="202"/>
        <item x="562"/>
        <item x="568"/>
        <item x="385"/>
        <item x="379"/>
        <item x="211"/>
        <item x="208"/>
        <item x="205"/>
        <item x="899"/>
        <item x="914"/>
        <item x="971"/>
        <item x="953"/>
        <item x="965"/>
        <item x="959"/>
        <item x="947"/>
        <item x="977"/>
        <item x="307"/>
        <item x="280"/>
        <item x="277"/>
        <item x="292"/>
        <item x="295"/>
        <item x="286"/>
        <item x="289"/>
        <item x="274"/>
        <item x="265"/>
        <item x="262"/>
        <item x="268"/>
        <item x="271"/>
        <item x="124"/>
        <item x="121"/>
        <item x="139"/>
        <item x="133"/>
        <item x="130"/>
        <item x="136"/>
        <item x="115"/>
        <item x="106"/>
        <item x="103"/>
        <item x="109"/>
        <item x="112"/>
        <item x="118"/>
        <item x="930"/>
        <item x="943"/>
        <item x="244"/>
        <item x="235"/>
        <item x="238"/>
        <item x="214"/>
        <item x="220"/>
        <item x="223"/>
        <item x="76"/>
        <item x="82"/>
        <item x="85"/>
        <item x="94"/>
        <item x="88"/>
        <item x="79"/>
        <item x="91"/>
        <item x="232"/>
        <item x="226"/>
        <item x="217"/>
        <item x="229"/>
        <item x="256"/>
        <item x="358"/>
        <item x="325"/>
        <item x="313"/>
        <item x="328"/>
        <item x="316"/>
        <item x="331"/>
        <item x="322"/>
        <item x="319"/>
        <item x="352"/>
        <item x="349"/>
        <item x="340"/>
        <item x="343"/>
        <item x="346"/>
        <item x="169"/>
        <item x="157"/>
        <item x="166"/>
        <item x="160"/>
        <item x="151"/>
        <item x="181"/>
        <item x="178"/>
        <item x="184"/>
        <item x="187"/>
        <item x="190"/>
        <item x="163"/>
        <item x="154"/>
        <item x="710"/>
        <item x="641"/>
        <item x="636"/>
        <item x="638"/>
        <item x="644"/>
        <item x="647"/>
        <item x="614"/>
        <item x="620"/>
        <item x="623"/>
        <item x="626"/>
        <item x="617"/>
        <item x="942"/>
        <item x="941"/>
        <item x="940"/>
        <item x="944"/>
        <item x="946"/>
        <item x="945"/>
        <item x="574"/>
        <item x="604"/>
        <item x="443"/>
        <item x="431"/>
        <item x="428"/>
        <item x="425"/>
        <item x="437"/>
        <item x="434"/>
        <item x="395"/>
        <item x="392"/>
        <item x="389"/>
        <item x="401"/>
        <item x="398"/>
        <item x="416"/>
        <item x="419"/>
        <item x="458"/>
        <item x="461"/>
        <item x="467"/>
        <item x="452"/>
        <item x="455"/>
        <item x="413"/>
        <item x="410"/>
        <item x="473"/>
        <item x="593"/>
        <item x="893"/>
        <item x="304"/>
        <item x="310"/>
        <item x="148"/>
        <item x="250"/>
        <item x="933"/>
        <item x="927"/>
        <item x="924"/>
        <item x="936"/>
        <item x="247"/>
        <item x="241"/>
        <item x="97"/>
        <item x="259"/>
        <item x="253"/>
        <item x="100"/>
        <item x="361"/>
        <item x="355"/>
        <item x="193"/>
        <item x="713"/>
        <item x="388"/>
        <item x="650"/>
        <item x="653"/>
        <item x="629"/>
        <item x="632"/>
        <item x="577"/>
        <item x="607"/>
        <item x="571"/>
        <item x="505"/>
        <item x="523"/>
        <item x="601"/>
        <item x="446"/>
        <item x="440"/>
        <item x="404"/>
        <item x="470"/>
        <item x="464"/>
        <item x="422"/>
        <item x="476"/>
        <item x="596"/>
        <item x="590"/>
        <item x="512"/>
        <item x="896"/>
        <item m="1" x="1240"/>
        <item x="900"/>
        <item x="915"/>
        <item x="566"/>
        <item x="383"/>
        <item x="368"/>
        <item x="365"/>
        <item x="371"/>
        <item x="377"/>
        <item x="374"/>
        <item x="200"/>
        <item x="197"/>
        <item x="203"/>
        <item x="206"/>
        <item x="563"/>
        <item x="569"/>
        <item x="386"/>
        <item x="380"/>
        <item x="212"/>
        <item x="209"/>
        <item x="901"/>
        <item x="916"/>
        <item x="972"/>
        <item x="954"/>
        <item x="966"/>
        <item x="960"/>
        <item x="948"/>
        <item x="978"/>
        <item x="308"/>
        <item x="281"/>
        <item x="278"/>
        <item x="293"/>
        <item x="296"/>
        <item x="287"/>
        <item x="290"/>
        <item x="275"/>
        <item x="266"/>
        <item x="263"/>
        <item x="269"/>
        <item x="272"/>
        <item x="125"/>
        <item x="122"/>
        <item x="140"/>
        <item x="134"/>
        <item x="131"/>
        <item x="137"/>
        <item x="116"/>
        <item x="107"/>
        <item x="104"/>
        <item x="110"/>
        <item x="113"/>
        <item x="119"/>
        <item x="931"/>
        <item x="245"/>
        <item x="236"/>
        <item x="239"/>
        <item x="215"/>
        <item x="221"/>
        <item x="224"/>
        <item x="77"/>
        <item x="83"/>
        <item x="86"/>
        <item x="95"/>
        <item x="89"/>
        <item x="80"/>
        <item x="92"/>
        <item x="233"/>
        <item x="227"/>
        <item x="218"/>
        <item x="230"/>
        <item x="257"/>
        <item x="359"/>
        <item x="326"/>
        <item x="314"/>
        <item x="329"/>
        <item x="317"/>
        <item x="332"/>
        <item x="323"/>
        <item x="320"/>
        <item x="353"/>
        <item x="350"/>
        <item x="341"/>
        <item x="344"/>
        <item x="347"/>
        <item x="170"/>
        <item x="158"/>
        <item x="167"/>
        <item x="161"/>
        <item x="152"/>
        <item x="182"/>
        <item x="179"/>
        <item x="185"/>
        <item x="188"/>
        <item x="191"/>
        <item x="164"/>
        <item x="155"/>
        <item x="711"/>
        <item x="635"/>
        <item x="639"/>
        <item x="642"/>
        <item x="645"/>
        <item x="648"/>
        <item x="615"/>
        <item x="621"/>
        <item x="624"/>
        <item x="627"/>
        <item x="618"/>
        <item x="575"/>
        <item x="605"/>
        <item m="1" x="1257"/>
        <item m="1" x="1259"/>
        <item x="536"/>
        <item x="552"/>
        <item x="550"/>
        <item x="556"/>
        <item x="554"/>
        <item x="558"/>
        <item x="560"/>
        <item x="599"/>
        <item x="495"/>
        <item x="493"/>
        <item x="497"/>
        <item x="499"/>
        <item x="501"/>
        <item x="503"/>
        <item x="521"/>
        <item x="480"/>
        <item x="526"/>
        <item x="534"/>
        <item x="530"/>
        <item x="528"/>
        <item x="532"/>
        <item x="444"/>
        <item x="432"/>
        <item x="429"/>
        <item x="426"/>
        <item x="438"/>
        <item x="435"/>
        <item x="396"/>
        <item x="393"/>
        <item x="390"/>
        <item x="402"/>
        <item x="399"/>
        <item x="417"/>
        <item x="420"/>
        <item x="459"/>
        <item x="462"/>
        <item x="468"/>
        <item x="453"/>
        <item x="456"/>
        <item x="414"/>
        <item x="411"/>
        <item x="474"/>
        <item x="594"/>
        <item x="586"/>
        <item x="584"/>
        <item x="515"/>
        <item x="517"/>
        <item x="510"/>
        <item x="508"/>
        <item x="580"/>
        <item x="582"/>
        <item x="894"/>
        <item x="305"/>
        <item x="311"/>
        <item x="149"/>
        <item x="251"/>
        <item x="934"/>
        <item x="928"/>
        <item x="925"/>
        <item x="937"/>
        <item x="248"/>
        <item x="242"/>
        <item x="98"/>
        <item x="260"/>
        <item x="254"/>
        <item x="101"/>
        <item x="362"/>
        <item x="356"/>
        <item x="194"/>
        <item x="714"/>
        <item x="651"/>
        <item x="654"/>
        <item x="630"/>
        <item x="633"/>
        <item x="578"/>
        <item x="608"/>
        <item x="939"/>
        <item x="572"/>
        <item x="506"/>
        <item x="524"/>
        <item x="602"/>
        <item x="447"/>
        <item x="441"/>
        <item x="405"/>
        <item x="471"/>
        <item x="465"/>
        <item x="423"/>
        <item x="477"/>
        <item x="597"/>
        <item x="591"/>
        <item x="513"/>
        <item x="897"/>
        <item x="610"/>
        <item x="612"/>
        <item m="1" x="1246"/>
        <item x="868"/>
        <item x="880"/>
        <item x="871"/>
        <item x="878"/>
        <item x="875"/>
        <item x="873"/>
        <item x="869"/>
        <item x="879"/>
        <item x="870"/>
        <item x="872"/>
        <item x="874"/>
        <item x="787"/>
        <item x="786"/>
        <item x="788"/>
        <item x="567"/>
        <item x="384"/>
        <item x="378"/>
        <item x="375"/>
        <item x="207"/>
        <item x="564"/>
        <item x="570"/>
        <item x="387"/>
        <item x="381"/>
        <item x="213"/>
        <item x="369"/>
        <item x="366"/>
        <item x="372"/>
        <item x="201"/>
        <item x="198"/>
        <item x="204"/>
        <item x="210"/>
        <item x="973"/>
        <item x="955"/>
        <item x="967"/>
        <item x="961"/>
        <item x="949"/>
        <item x="979"/>
        <item x="309"/>
        <item x="282"/>
        <item x="279"/>
        <item x="294"/>
        <item x="297"/>
        <item x="288"/>
        <item x="291"/>
        <item x="276"/>
        <item x="267"/>
        <item x="264"/>
        <item x="270"/>
        <item x="273"/>
        <item x="126"/>
        <item x="123"/>
        <item x="141"/>
        <item x="135"/>
        <item x="132"/>
        <item x="138"/>
        <item x="117"/>
        <item x="108"/>
        <item x="105"/>
        <item x="111"/>
        <item x="114"/>
        <item x="120"/>
        <item x="932"/>
        <item x="246"/>
        <item x="237"/>
        <item x="240"/>
        <item x="216"/>
        <item x="222"/>
        <item x="225"/>
        <item x="78"/>
        <item x="84"/>
        <item x="87"/>
        <item x="96"/>
        <item x="90"/>
        <item x="81"/>
        <item x="93"/>
        <item x="234"/>
        <item x="228"/>
        <item x="219"/>
        <item x="231"/>
        <item x="258"/>
        <item x="360"/>
        <item x="327"/>
        <item x="315"/>
        <item x="330"/>
        <item x="318"/>
        <item x="333"/>
        <item x="324"/>
        <item x="321"/>
        <item x="354"/>
        <item x="351"/>
        <item x="342"/>
        <item x="345"/>
        <item x="348"/>
        <item x="171"/>
        <item x="159"/>
        <item x="168"/>
        <item x="162"/>
        <item x="153"/>
        <item x="183"/>
        <item x="180"/>
        <item x="186"/>
        <item x="189"/>
        <item x="192"/>
        <item x="165"/>
        <item x="156"/>
        <item x="712"/>
        <item x="637"/>
        <item x="640"/>
        <item x="643"/>
        <item x="646"/>
        <item x="649"/>
        <item x="616"/>
        <item x="622"/>
        <item x="625"/>
        <item x="628"/>
        <item x="619"/>
        <item x="576"/>
        <item x="606"/>
        <item m="1" x="1258"/>
        <item m="1" x="1260"/>
        <item x="537"/>
        <item x="553"/>
        <item x="551"/>
        <item x="557"/>
        <item x="555"/>
        <item x="559"/>
        <item x="561"/>
        <item x="600"/>
        <item x="496"/>
        <item x="494"/>
        <item x="498"/>
        <item x="500"/>
        <item x="502"/>
        <item x="504"/>
        <item x="522"/>
        <item x="479"/>
        <item x="527"/>
        <item x="535"/>
        <item x="531"/>
        <item x="529"/>
        <item x="533"/>
        <item x="445"/>
        <item x="433"/>
        <item x="430"/>
        <item x="427"/>
        <item x="439"/>
        <item x="436"/>
        <item x="397"/>
        <item x="394"/>
        <item x="391"/>
        <item x="403"/>
        <item x="400"/>
        <item x="418"/>
        <item x="421"/>
        <item x="460"/>
        <item x="463"/>
        <item x="469"/>
        <item x="454"/>
        <item x="457"/>
        <item x="415"/>
        <item x="412"/>
        <item x="475"/>
        <item x="595"/>
        <item x="587"/>
        <item x="585"/>
        <item x="516"/>
        <item x="518"/>
        <item x="511"/>
        <item x="509"/>
        <item x="581"/>
        <item x="583"/>
        <item x="895"/>
        <item x="306"/>
        <item x="312"/>
        <item x="150"/>
        <item x="252"/>
        <item x="935"/>
        <item x="929"/>
        <item x="926"/>
        <item x="938"/>
        <item x="249"/>
        <item x="243"/>
        <item x="99"/>
        <item x="261"/>
        <item x="255"/>
        <item x="102"/>
        <item x="363"/>
        <item x="357"/>
        <item x="195"/>
        <item x="715"/>
        <item x="652"/>
        <item x="655"/>
        <item x="631"/>
        <item x="634"/>
        <item x="579"/>
        <item x="609"/>
        <item x="573"/>
        <item x="507"/>
        <item x="525"/>
        <item x="603"/>
        <item x="448"/>
        <item x="442"/>
        <item x="406"/>
        <item x="472"/>
        <item x="466"/>
        <item x="424"/>
        <item x="478"/>
        <item x="598"/>
        <item x="592"/>
        <item x="514"/>
        <item x="898"/>
        <item x="611"/>
        <item x="613"/>
        <item x="853"/>
        <item x="789"/>
        <item x="801"/>
        <item x="804"/>
        <item x="803"/>
        <item x="802"/>
        <item x="851"/>
        <item x="864"/>
        <item x="837"/>
        <item x="854"/>
        <item x="856"/>
        <item x="855"/>
        <item x="1239"/>
        <item x="850"/>
        <item x="889"/>
        <item x="845"/>
        <item x="843"/>
        <item x="844"/>
        <item m="1" x="1267"/>
        <item x="838"/>
        <item x="847"/>
        <item x="842"/>
        <item x="839"/>
        <item x="831"/>
        <item x="829"/>
        <item x="832"/>
        <item x="830"/>
        <item x="834"/>
        <item x="833"/>
        <item x="836"/>
        <item x="835"/>
        <item x="827"/>
        <item x="825"/>
        <item x="828"/>
        <item x="826"/>
        <item x="782"/>
        <item x="785"/>
        <item x="783"/>
        <item x="784"/>
        <item x="876"/>
        <item x="866"/>
        <item x="867"/>
        <item x="863"/>
        <item x="892"/>
        <item x="891"/>
        <item x="890"/>
        <item x="812"/>
        <item x="810"/>
        <item x="809"/>
        <item x="811"/>
        <item x="817"/>
        <item x="815"/>
        <item x="814"/>
        <item x="816"/>
        <item x="813"/>
        <item x="824"/>
        <item x="807"/>
        <item x="819"/>
        <item x="820"/>
        <item x="821"/>
        <item x="822"/>
        <item x="823"/>
        <item x="884"/>
        <item x="883"/>
        <item x="885"/>
        <item x="865"/>
        <item x="848"/>
        <item x="849"/>
        <item x="862"/>
        <item x="840"/>
        <item x="841"/>
        <item x="792"/>
        <item x="795"/>
        <item x="793"/>
        <item x="794"/>
        <item x="797"/>
        <item x="798"/>
        <item x="790"/>
        <item x="791"/>
        <item x="861"/>
        <item x="818"/>
        <item x="882"/>
        <item x="881"/>
        <item x="805"/>
        <item x="0"/>
        <item x="127"/>
        <item x="128"/>
        <item x="129"/>
        <item x="283"/>
        <item x="284"/>
        <item x="285"/>
        <item x="172"/>
        <item x="173"/>
        <item x="174"/>
        <item x="175"/>
        <item x="176"/>
        <item x="177"/>
        <item x="334"/>
        <item x="335"/>
        <item x="336"/>
        <item x="337"/>
        <item x="338"/>
        <item x="339"/>
        <item x="902"/>
        <item x="906"/>
        <item x="907"/>
        <item x="908"/>
        <item x="909"/>
        <item x="910"/>
        <item x="911"/>
        <item x="912"/>
        <item x="913"/>
        <item x="917"/>
        <item x="918"/>
        <item x="919"/>
        <item x="920"/>
        <item x="921"/>
        <item x="922"/>
        <item x="923"/>
        <item x="796"/>
        <item x="806"/>
        <item x="852"/>
        <item x="857"/>
        <item x="858"/>
        <item x="859"/>
        <item x="860"/>
        <item x="746"/>
        <item x="747"/>
        <item x="748"/>
        <item x="749"/>
        <item x="750"/>
        <item x="751"/>
        <item x="716"/>
        <item x="717"/>
        <item x="718"/>
        <item x="719"/>
        <item x="720"/>
        <item x="72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28"/>
        <item x="729"/>
        <item x="730"/>
        <item x="731"/>
        <item x="732"/>
        <item x="733"/>
        <item x="764"/>
        <item x="765"/>
        <item x="766"/>
        <item x="767"/>
        <item x="768"/>
        <item x="769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70"/>
        <item x="771"/>
        <item x="772"/>
        <item x="773"/>
        <item x="774"/>
        <item x="775"/>
        <item x="776"/>
        <item x="779"/>
        <item x="1059"/>
        <item x="1060"/>
        <item x="1061"/>
        <item x="1062"/>
        <item x="1063"/>
        <item x="1064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m="1" x="1247"/>
        <item x="1114"/>
        <item x="1115"/>
        <item x="1116"/>
        <item x="1117"/>
        <item x="1118"/>
        <item x="1119"/>
        <item x="1120"/>
        <item m="1" x="1248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019"/>
        <item m="1" x="1249"/>
        <item x="1021"/>
        <item x="1022"/>
        <item x="1023"/>
        <item x="1024"/>
        <item x="1025"/>
        <item x="1026"/>
        <item x="1027"/>
        <item m="1" x="1250"/>
        <item x="1029"/>
        <item x="1030"/>
        <item x="1031"/>
        <item x="1032"/>
        <item x="1033"/>
        <item x="1034"/>
        <item x="1051"/>
        <item m="1" x="1251"/>
        <item x="1053"/>
        <item x="1054"/>
        <item x="1055"/>
        <item x="1056"/>
        <item x="1057"/>
        <item x="1058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m="1" x="1252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m="1" x="1253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722"/>
        <item x="723"/>
        <item x="724"/>
        <item x="725"/>
        <item x="726"/>
        <item x="727"/>
        <item x="799"/>
        <item x="800"/>
        <item x="777"/>
        <item x="778"/>
        <item x="780"/>
        <item x="781"/>
        <item x="950"/>
        <item x="951"/>
        <item x="952"/>
        <item x="956"/>
        <item x="957"/>
        <item x="958"/>
        <item x="962"/>
        <item x="963"/>
        <item x="964"/>
        <item x="968"/>
        <item x="969"/>
        <item x="970"/>
        <item x="974"/>
        <item x="975"/>
        <item x="976"/>
        <item x="980"/>
        <item x="981"/>
        <item x="982"/>
        <item x="846"/>
        <item x="87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9"/>
        <item x="30"/>
        <item x="31"/>
        <item m="1" x="1263"/>
        <item m="1" x="1264"/>
        <item m="1" x="1265"/>
        <item m="1" x="1266"/>
        <item x="59"/>
        <item x="60"/>
        <item x="61"/>
        <item x="674"/>
        <item x="675"/>
        <item x="676"/>
        <item x="677"/>
        <item x="678"/>
        <item x="679"/>
        <item x="656"/>
        <item x="657"/>
        <item x="658"/>
        <item x="659"/>
        <item x="660"/>
        <item x="661"/>
        <item x="680"/>
        <item x="681"/>
        <item x="682"/>
        <item x="683"/>
        <item x="684"/>
        <item x="685"/>
        <item x="662"/>
        <item x="663"/>
        <item x="664"/>
        <item x="665"/>
        <item x="666"/>
        <item x="667"/>
        <item x="686"/>
        <item x="687"/>
        <item x="688"/>
        <item x="689"/>
        <item x="690"/>
        <item x="691"/>
        <item x="668"/>
        <item x="669"/>
        <item x="670"/>
        <item x="671"/>
        <item x="672"/>
        <item x="673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53"/>
        <item x="54"/>
        <item x="55"/>
        <item x="56"/>
        <item x="57"/>
        <item x="58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50"/>
        <item x="51"/>
        <item x="52"/>
        <item x="47"/>
        <item x="48"/>
        <item x="49"/>
        <item x="19"/>
        <item x="20"/>
        <item x="21"/>
        <item x="22"/>
        <item x="23"/>
        <item x="24"/>
        <item x="25"/>
        <item x="26"/>
        <item x="27"/>
        <item x="28"/>
        <item x="15"/>
        <item x="16"/>
        <item x="17"/>
        <item x="18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1261"/>
        <item m="1" x="1262"/>
        <item x="74"/>
        <item x="75"/>
        <item x="142"/>
        <item x="143"/>
        <item x="144"/>
        <item x="145"/>
        <item x="146"/>
        <item x="147"/>
        <item x="298"/>
        <item x="299"/>
        <item x="300"/>
        <item x="301"/>
        <item x="302"/>
        <item x="303"/>
        <item x="407"/>
        <item x="408"/>
        <item x="409"/>
        <item x="449"/>
        <item x="450"/>
        <item x="451"/>
        <item x="481"/>
        <item x="482"/>
        <item x="483"/>
        <item x="484"/>
        <item x="485"/>
        <item x="486"/>
        <item x="519"/>
        <item x="520"/>
        <item x="538"/>
        <item x="539"/>
        <item x="540"/>
        <item x="541"/>
        <item x="542"/>
        <item x="543"/>
        <item x="588"/>
        <item x="589"/>
        <item x="886"/>
        <item x="887"/>
        <item x="888"/>
        <item x="903"/>
        <item x="904"/>
        <item x="905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m="1" x="1254"/>
        <item x="1079"/>
        <item x="1080"/>
        <item x="1081"/>
        <item x="1082"/>
        <item x="1083"/>
        <item x="1084"/>
        <item x="1085"/>
        <item m="1" x="1255"/>
        <item x="1087"/>
        <item x="1088"/>
        <item x="1089"/>
        <item x="1090"/>
        <item x="1091"/>
        <item x="1092"/>
        <item m="1" x="1256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236"/>
        <item x="1237"/>
        <item x="1238"/>
        <item m="1" x="1242"/>
        <item m="1" x="1243"/>
        <item x="487"/>
        <item x="488"/>
        <item x="489"/>
        <item x="490"/>
        <item x="491"/>
        <item x="492"/>
        <item m="1" x="1244"/>
        <item m="1" x="1245"/>
        <item m="1" x="1241"/>
        <item x="545"/>
        <item x="546"/>
        <item x="547"/>
        <item x="548"/>
        <item x="549"/>
        <item x="1113"/>
        <item x="1121"/>
        <item x="1020"/>
        <item x="1028"/>
        <item x="1052"/>
        <item x="1208"/>
        <item x="1222"/>
        <item x="1078"/>
        <item x="1086"/>
        <item x="544"/>
        <item x="808"/>
      </items>
    </pivotField>
    <pivotField compact="0" outline="0" showAll="0" defaultSubtotal="0">
      <items count="15">
        <item x="10"/>
        <item x="11"/>
        <item x="13"/>
        <item m="1" x="14"/>
        <item x="7"/>
        <item x="9"/>
        <item x="8"/>
        <item x="1"/>
        <item x="6"/>
        <item x="2"/>
        <item x="3"/>
        <item x="4"/>
        <item x="5"/>
        <item x="12"/>
        <item x="0"/>
      </items>
    </pivotField>
    <pivotField name=" " compact="0" outline="0" showAll="0" defaultSubtotal="0">
      <items count="3">
        <item x="1"/>
        <item x="2"/>
        <item x="0"/>
      </items>
    </pivotField>
    <pivotField name="Release Date Example: _x000a_12/31/2012" compact="0" outline="0" showAll="0" defaultSubtotal="0">
      <items count="72">
        <item x="40"/>
        <item x="28"/>
        <item x="64"/>
        <item x="58"/>
        <item x="56"/>
        <item x="52"/>
        <item x="23"/>
        <item x="48"/>
        <item x="24"/>
        <item x="53"/>
        <item x="26"/>
        <item x="22"/>
        <item x="54"/>
        <item x="33"/>
        <item x="38"/>
        <item x="9"/>
        <item x="27"/>
        <item x="25"/>
        <item x="16"/>
        <item x="35"/>
        <item x="61"/>
        <item x="50"/>
        <item x="47"/>
        <item x="36"/>
        <item x="4"/>
        <item x="10"/>
        <item x="37"/>
        <item x="17"/>
        <item x="19"/>
        <item x="59"/>
        <item x="5"/>
        <item x="60"/>
        <item x="62"/>
        <item x="57"/>
        <item x="32"/>
        <item x="7"/>
        <item x="30"/>
        <item x="8"/>
        <item x="6"/>
        <item x="49"/>
        <item x="11"/>
        <item x="43"/>
        <item x="42"/>
        <item x="46"/>
        <item x="15"/>
        <item x="31"/>
        <item x="29"/>
        <item x="21"/>
        <item x="63"/>
        <item x="66"/>
        <item x="34"/>
        <item m="1" x="71"/>
        <item x="41"/>
        <item x="44"/>
        <item x="12"/>
        <item x="13"/>
        <item x="39"/>
        <item x="20"/>
        <item x="65"/>
        <item x="0"/>
        <item x="18"/>
        <item x="51"/>
        <item x="70"/>
        <item x="45"/>
        <item x="67"/>
        <item x="1"/>
        <item x="2"/>
        <item x="3"/>
        <item x="14"/>
        <item x="69"/>
        <item x="68"/>
        <item x="55"/>
      </items>
    </pivotField>
    <pivotField name="Authorization Required _x000a_(YorN; if Y, add restrictions to Comments)" compact="0" outline="0" showAll="0" defaultSubtotal="0">
      <items count="4">
        <item x="2"/>
        <item x="3"/>
        <item x="1"/>
        <item x="0"/>
      </items>
    </pivotField>
    <pivotField compact="0" outline="0" showAll="0" defaultSubtotal="0">
      <items count="14">
        <item x="1"/>
        <item x="6"/>
        <item x="4"/>
        <item x="12"/>
        <item x="5"/>
        <item x="8"/>
        <item x="9"/>
        <item x="2"/>
        <item x="3"/>
        <item x="13"/>
        <item x="0"/>
        <item x="11"/>
        <item x="7"/>
        <item x="10"/>
      </items>
    </pivotField>
    <pivotField compact="0" outline="0" showAll="0" defaultSubtotal="0">
      <items count="5">
        <item x="2"/>
        <item x="4"/>
        <item x="1"/>
        <item x="3"/>
        <item x="0"/>
      </items>
    </pivotField>
    <pivotField compact="0" outline="0" showAll="0" defaultSubtotal="0">
      <items count="27">
        <item x="12"/>
        <item x="26"/>
        <item x="21"/>
        <item x="7"/>
        <item x="15"/>
        <item x="16"/>
        <item x="14"/>
        <item x="17"/>
        <item x="25"/>
        <item x="5"/>
        <item x="13"/>
        <item x="6"/>
        <item x="20"/>
        <item x="10"/>
        <item x="11"/>
        <item x="19"/>
        <item x="24"/>
        <item x="22"/>
        <item x="2"/>
        <item x="18"/>
        <item x="4"/>
        <item x="23"/>
        <item x="0"/>
        <item x="3"/>
        <item x="1"/>
        <item x="8"/>
        <item x="9"/>
      </items>
    </pivotField>
    <pivotField compact="0" outline="0" showAll="0" defaultSubtotal="0">
      <items count="43">
        <item x="31"/>
        <item x="35"/>
        <item x="32"/>
        <item x="34"/>
        <item x="22"/>
        <item x="39"/>
        <item x="29"/>
        <item x="13"/>
        <item x="24"/>
        <item x="8"/>
        <item x="21"/>
        <item x="7"/>
        <item x="41"/>
        <item x="16"/>
        <item x="28"/>
        <item x="23"/>
        <item x="38"/>
        <item x="25"/>
        <item x="26"/>
        <item x="40"/>
        <item x="19"/>
        <item x="20"/>
        <item x="37"/>
        <item x="14"/>
        <item x="10"/>
        <item x="15"/>
        <item x="2"/>
        <item x="4"/>
        <item x="42"/>
        <item x="0"/>
        <item x="33"/>
        <item x="36"/>
        <item x="17"/>
        <item x="18"/>
        <item x="1"/>
        <item x="3"/>
        <item x="5"/>
        <item x="6"/>
        <item x="9"/>
        <item x="11"/>
        <item x="12"/>
        <item x="27"/>
        <item x="30"/>
      </items>
    </pivotField>
    <pivotField compact="0" outline="0" showAll="0" defaultSubtotal="0">
      <items count="41">
        <item x="28"/>
        <item x="34"/>
        <item x="29"/>
        <item x="32"/>
        <item x="33"/>
        <item x="37"/>
        <item x="31"/>
        <item x="39"/>
        <item x="36"/>
        <item x="38"/>
        <item x="19"/>
        <item x="7"/>
        <item x="24"/>
        <item x="14"/>
        <item x="12"/>
        <item x="8"/>
        <item x="27"/>
        <item x="21"/>
        <item x="23"/>
        <item x="18"/>
        <item x="10"/>
        <item x="13"/>
        <item x="17"/>
        <item x="26"/>
        <item x="2"/>
        <item x="4"/>
        <item x="40"/>
        <item x="0"/>
        <item x="30"/>
        <item x="35"/>
        <item x="15"/>
        <item x="16"/>
        <item x="20"/>
        <item x="1"/>
        <item x="3"/>
        <item x="5"/>
        <item x="6"/>
        <item x="9"/>
        <item x="11"/>
        <item x="22"/>
        <item x="25"/>
      </items>
    </pivotField>
    <pivotField compact="0" outline="0" showAll="0" defaultSubtotal="0">
      <items count="568">
        <item x="492"/>
        <item x="478"/>
        <item x="479"/>
        <item x="480"/>
        <item x="471"/>
        <item x="514"/>
        <item x="493"/>
        <item x="494"/>
        <item x="515"/>
        <item x="495"/>
        <item x="482"/>
        <item x="483"/>
        <item x="484"/>
        <item x="496"/>
        <item x="517"/>
        <item x="498"/>
        <item x="516"/>
        <item x="455"/>
        <item x="473"/>
        <item x="486"/>
        <item x="487"/>
        <item x="446"/>
        <item x="448"/>
        <item x="450"/>
        <item x="456"/>
        <item x="488"/>
        <item x="476"/>
        <item x="490"/>
        <item x="457"/>
        <item x="504"/>
        <item x="201"/>
        <item x="202"/>
        <item x="203"/>
        <item x="507"/>
        <item x="518"/>
        <item x="491"/>
        <item x="204"/>
        <item x="458"/>
        <item x="330"/>
        <item x="205"/>
        <item x="206"/>
        <item x="331"/>
        <item x="440"/>
        <item x="438"/>
        <item x="439"/>
        <item x="332"/>
        <item x="333"/>
        <item x="334"/>
        <item x="335"/>
        <item x="336"/>
        <item x="337"/>
        <item x="338"/>
        <item x="398"/>
        <item x="399"/>
        <item x="400"/>
        <item x="401"/>
        <item x="402"/>
        <item x="403"/>
        <item x="396"/>
        <item x="397"/>
        <item x="243"/>
        <item x="255"/>
        <item x="497"/>
        <item x="466"/>
        <item x="244"/>
        <item x="256"/>
        <item x="245"/>
        <item x="257"/>
        <item x="300"/>
        <item x="301"/>
        <item x="302"/>
        <item x="303"/>
        <item x="304"/>
        <item x="305"/>
        <item x="306"/>
        <item x="307"/>
        <item x="308"/>
        <item x="361"/>
        <item x="360"/>
        <item x="126"/>
        <item x="135"/>
        <item x="127"/>
        <item x="136"/>
        <item x="128"/>
        <item x="137"/>
        <item x="459"/>
        <item x="441"/>
        <item x="506"/>
        <item x="445"/>
        <item x="451"/>
        <item x="432"/>
        <item x="433"/>
        <item x="390"/>
        <item x="391"/>
        <item x="180"/>
        <item x="186"/>
        <item x="225"/>
        <item x="63"/>
        <item x="69"/>
        <item x="105"/>
        <item x="181"/>
        <item x="187"/>
        <item x="226"/>
        <item x="64"/>
        <item x="70"/>
        <item x="106"/>
        <item x="182"/>
        <item x="188"/>
        <item x="227"/>
        <item x="65"/>
        <item x="71"/>
        <item x="107"/>
        <item x="500"/>
        <item x="420"/>
        <item x="536"/>
        <item x="84"/>
        <item x="87"/>
        <item x="96"/>
        <item x="90"/>
        <item x="99"/>
        <item x="416"/>
        <item x="85"/>
        <item x="86"/>
        <item x="88"/>
        <item x="89"/>
        <item x="97"/>
        <item x="98"/>
        <item x="91"/>
        <item x="92"/>
        <item x="100"/>
        <item x="101"/>
        <item x="270"/>
        <item x="156"/>
        <item x="282"/>
        <item x="153"/>
        <item x="279"/>
        <item x="150"/>
        <item x="273"/>
        <item x="159"/>
        <item x="271"/>
        <item x="157"/>
        <item x="272"/>
        <item x="158"/>
        <item x="283"/>
        <item x="154"/>
        <item x="284"/>
        <item x="155"/>
        <item x="280"/>
        <item x="151"/>
        <item x="281"/>
        <item x="152"/>
        <item x="274"/>
        <item x="160"/>
        <item x="275"/>
        <item x="161"/>
        <item x="477"/>
        <item x="461"/>
        <item x="462"/>
        <item x="529"/>
        <item x="519"/>
        <item x="530"/>
        <item x="520"/>
        <item x="525"/>
        <item x="531"/>
        <item m="1" x="562"/>
        <item x="521"/>
        <item x="250"/>
        <item x="434"/>
        <item x="453"/>
        <item x="537"/>
        <item x="499"/>
        <item x="348"/>
        <item x="349"/>
        <item x="350"/>
        <item x="321"/>
        <item x="322"/>
        <item x="323"/>
        <item x="247"/>
        <item x="259"/>
        <item x="472"/>
        <item x="474"/>
        <item x="394"/>
        <item x="395"/>
        <item x="129"/>
        <item x="130"/>
        <item x="131"/>
        <item x="447"/>
        <item x="501"/>
        <item x="502"/>
        <item x="475"/>
        <item x="207"/>
        <item x="208"/>
        <item x="209"/>
        <item x="258"/>
        <item x="260"/>
        <item x="141"/>
        <item x="142"/>
        <item x="143"/>
        <item x="210"/>
        <item x="211"/>
        <item x="212"/>
        <item x="213"/>
        <item x="214"/>
        <item x="215"/>
        <item x="219"/>
        <item x="220"/>
        <item x="221"/>
        <item x="503"/>
        <item x="392"/>
        <item x="393"/>
        <item x="67"/>
        <item x="66"/>
        <item x="68"/>
        <item x="183"/>
        <item x="184"/>
        <item x="185"/>
        <item x="444"/>
        <item x="467"/>
        <item x="72"/>
        <item x="73"/>
        <item x="74"/>
        <item x="310"/>
        <item x="442"/>
        <item x="509"/>
        <item x="189"/>
        <item x="190"/>
        <item x="191"/>
        <item x="463"/>
        <item x="464"/>
        <item x="465"/>
        <item x="454"/>
        <item x="414"/>
        <item x="508"/>
        <item x="75"/>
        <item x="468"/>
        <item x="469"/>
        <item x="76"/>
        <item x="77"/>
        <item x="78"/>
        <item x="79"/>
        <item x="80"/>
        <item x="470"/>
        <item x="192"/>
        <item x="193"/>
        <item x="194"/>
        <item x="195"/>
        <item x="196"/>
        <item x="197"/>
        <item x="198"/>
        <item x="199"/>
        <item x="81"/>
        <item x="200"/>
        <item x="82"/>
        <item x="83"/>
        <item x="443"/>
        <item x="527"/>
        <item x="528"/>
        <item x="169"/>
        <item x="168"/>
        <item x="170"/>
        <item x="288"/>
        <item x="289"/>
        <item x="290"/>
        <item x="324"/>
        <item x="325"/>
        <item x="326"/>
        <item x="355"/>
        <item x="449"/>
        <item x="318"/>
        <item x="319"/>
        <item x="320"/>
        <item x="351"/>
        <item x="352"/>
        <item x="353"/>
        <item x="138"/>
        <item x="139"/>
        <item x="140"/>
        <item x="162"/>
        <item x="163"/>
        <item x="164"/>
        <item x="93"/>
        <item x="94"/>
        <item x="95"/>
        <item x="276"/>
        <item x="277"/>
        <item x="278"/>
        <item x="261"/>
        <item x="262"/>
        <item x="263"/>
        <item x="216"/>
        <item x="217"/>
        <item x="218"/>
        <item x="485"/>
        <item x="481"/>
        <item x="489"/>
        <item x="175"/>
        <item x="174"/>
        <item x="176"/>
        <item x="294"/>
        <item x="295"/>
        <item x="296"/>
        <item m="1" x="567"/>
        <item x="343"/>
        <item x="340"/>
        <item x="538"/>
        <item x="534"/>
        <item x="535"/>
        <item x="123"/>
        <item x="124"/>
        <item x="125"/>
        <item x="249"/>
        <item x="412"/>
        <item x="251"/>
        <item x="132"/>
        <item x="133"/>
        <item x="134"/>
        <item x="252"/>
        <item x="253"/>
        <item x="254"/>
        <item x="354"/>
        <item x="356"/>
        <item x="327"/>
        <item x="328"/>
        <item x="329"/>
        <item x="357"/>
        <item x="358"/>
        <item x="359"/>
        <item x="418"/>
        <item x="410"/>
        <item x="384"/>
        <item x="385"/>
        <item x="386"/>
        <item x="387"/>
        <item x="422"/>
        <item x="423"/>
        <item x="424"/>
        <item x="425"/>
        <item x="309"/>
        <item x="311"/>
        <item x="312"/>
        <item x="313"/>
        <item x="314"/>
        <item x="380"/>
        <item x="381"/>
        <item x="382"/>
        <item x="383"/>
        <item x="339"/>
        <item x="341"/>
        <item x="342"/>
        <item x="344"/>
        <item x="426"/>
        <item x="427"/>
        <item x="428"/>
        <item x="429"/>
        <item x="177"/>
        <item x="178"/>
        <item x="179"/>
        <item x="297"/>
        <item x="298"/>
        <item x="299"/>
        <item x="231"/>
        <item x="232"/>
        <item x="233"/>
        <item x="111"/>
        <item x="112"/>
        <item x="113"/>
        <item x="240"/>
        <item x="241"/>
        <item x="242"/>
        <item x="114"/>
        <item x="115"/>
        <item x="116"/>
        <item x="234"/>
        <item x="235"/>
        <item x="236"/>
        <item x="117"/>
        <item x="118"/>
        <item x="119"/>
        <item x="237"/>
        <item x="238"/>
        <item x="239"/>
        <item x="120"/>
        <item x="121"/>
        <item x="122"/>
        <item x="222"/>
        <item x="223"/>
        <item x="224"/>
        <item x="102"/>
        <item x="103"/>
        <item x="104"/>
        <item x="368"/>
        <item x="369"/>
        <item x="370"/>
        <item x="371"/>
        <item x="372"/>
        <item x="373"/>
        <item x="376"/>
        <item x="377"/>
        <item x="374"/>
        <item x="375"/>
        <item x="378"/>
        <item x="379"/>
        <item x="411"/>
        <item x="413"/>
        <item x="417"/>
        <item x="419"/>
        <item x="415"/>
        <item x="421"/>
        <item x="435"/>
        <item x="436"/>
        <item x="437"/>
        <item x="532"/>
        <item x="533"/>
        <item x="522"/>
        <item x="523"/>
        <item x="524"/>
        <item x="526"/>
        <item x="171"/>
        <item m="1" x="565"/>
        <item m="1" x="566"/>
        <item m="1" x="563"/>
        <item m="1" x="564"/>
        <item x="292"/>
        <item x="291"/>
        <item x="293"/>
        <item x="172"/>
        <item x="173"/>
        <item x="285"/>
        <item x="286"/>
        <item x="287"/>
        <item x="165"/>
        <item x="166"/>
        <item x="167"/>
        <item x="543"/>
        <item x="544"/>
        <item x="545"/>
        <item x="550"/>
        <item x="553"/>
        <item x="552"/>
        <item x="554"/>
        <item x="557"/>
        <item x="556"/>
        <item x="558"/>
        <item x="561"/>
        <item x="560"/>
        <item x="546"/>
        <item x="551"/>
        <item x="555"/>
        <item x="559"/>
        <item x="4"/>
        <item x="246"/>
        <item x="248"/>
        <item x="13"/>
        <item x="542"/>
        <item x="0"/>
        <item x="108"/>
        <item x="109"/>
        <item x="110"/>
        <item x="228"/>
        <item x="229"/>
        <item x="230"/>
        <item x="460"/>
        <item x="505"/>
        <item x="510"/>
        <item x="511"/>
        <item x="512"/>
        <item x="513"/>
        <item x="452"/>
        <item x="144"/>
        <item x="145"/>
        <item x="146"/>
        <item x="147"/>
        <item x="148"/>
        <item x="149"/>
        <item x="264"/>
        <item x="265"/>
        <item x="266"/>
        <item x="267"/>
        <item x="268"/>
        <item x="269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315"/>
        <item x="316"/>
        <item x="317"/>
        <item x="345"/>
        <item x="346"/>
        <item x="347"/>
        <item x="362"/>
        <item x="363"/>
        <item x="364"/>
        <item x="365"/>
        <item x="366"/>
        <item x="367"/>
        <item x="388"/>
        <item x="389"/>
        <item x="404"/>
        <item x="405"/>
        <item x="406"/>
        <item x="407"/>
        <item x="408"/>
        <item x="409"/>
        <item x="430"/>
        <item x="431"/>
        <item x="539"/>
        <item x="540"/>
        <item x="541"/>
        <item x="547"/>
        <item x="548"/>
        <item x="549"/>
      </items>
    </pivotField>
    <pivotField compact="0" outline="0" showAll="0" defaultSubtotal="0">
      <items count="37">
        <item x="30"/>
        <item x="31"/>
        <item x="19"/>
        <item x="27"/>
        <item x="12"/>
        <item x="13"/>
        <item x="18"/>
        <item x="25"/>
        <item x="28"/>
        <item x="16"/>
        <item x="21"/>
        <item x="24"/>
        <item x="22"/>
        <item x="7"/>
        <item x="29"/>
        <item x="34"/>
        <item x="17"/>
        <item x="20"/>
        <item x="6"/>
        <item x="15"/>
        <item x="26"/>
        <item x="1"/>
        <item x="23"/>
        <item x="14"/>
        <item x="35"/>
        <item x="2"/>
        <item x="4"/>
        <item x="36"/>
        <item x="0"/>
        <item x="32"/>
        <item x="33"/>
        <item x="5"/>
        <item x="3"/>
        <item x="8"/>
        <item x="9"/>
        <item x="10"/>
        <item x="11"/>
      </items>
    </pivotField>
    <pivotField compact="0" outline="0" showAll="0" defaultSubtotal="0">
      <items count="31">
        <item x="24"/>
        <item x="23"/>
        <item x="15"/>
        <item x="14"/>
        <item x="27"/>
        <item x="21"/>
        <item x="19"/>
        <item x="10"/>
        <item x="9"/>
        <item x="5"/>
        <item x="18"/>
        <item x="22"/>
        <item x="13"/>
        <item x="16"/>
        <item x="17"/>
        <item x="28"/>
        <item x="3"/>
        <item x="1"/>
        <item x="29"/>
        <item x="11"/>
        <item x="2"/>
        <item x="4"/>
        <item x="30"/>
        <item x="0"/>
        <item x="25"/>
        <item x="26"/>
        <item x="12"/>
        <item x="6"/>
        <item x="7"/>
        <item x="8"/>
        <item x="20"/>
      </items>
    </pivotField>
    <pivotField compact="0" outline="0" showAll="0" defaultSubtotal="0">
      <items count="26">
        <item x="21"/>
        <item x="20"/>
        <item x="18"/>
        <item x="6"/>
        <item x="12"/>
        <item x="11"/>
        <item x="16"/>
        <item x="19"/>
        <item x="15"/>
        <item x="24"/>
        <item x="17"/>
        <item x="1"/>
        <item x="7"/>
        <item x="14"/>
        <item x="13"/>
        <item x="2"/>
        <item x="4"/>
        <item x="25"/>
        <item x="0"/>
        <item x="22"/>
        <item x="23"/>
        <item x="5"/>
        <item x="3"/>
        <item x="8"/>
        <item x="9"/>
        <item x="10"/>
      </items>
    </pivotField>
    <pivotField compact="0" outline="0" showAll="0" defaultSubtotal="0">
      <items count="4">
        <item x="2"/>
        <item x="1"/>
        <item x="3"/>
        <item x="0"/>
      </items>
    </pivotField>
    <pivotField compact="0" outline="0" showAll="0" defaultSubtotal="0">
      <items count="7">
        <item x="2"/>
        <item x="5"/>
        <item x="1"/>
        <item x="3"/>
        <item x="6"/>
        <item x="4"/>
        <item x="0"/>
      </items>
    </pivotField>
    <pivotField compact="0" outline="0" showAll="0" defaultSubtotal="0">
      <items count="10">
        <item x="2"/>
        <item x="7"/>
        <item x="1"/>
        <item x="4"/>
        <item x="6"/>
        <item x="9"/>
        <item x="3"/>
        <item x="8"/>
        <item x="0"/>
        <item x="5"/>
      </items>
    </pivotField>
    <pivotField compact="0" outline="0" showAll="0" defaultSubtotal="0"/>
    <pivotField compact="0" outline="0" showAll="0" defaultSubtotal="0"/>
    <pivotField compact="0" outline="0" showAll="0" defaultSubtotal="0">
      <items count="4">
        <item x="2"/>
        <item x="1"/>
        <item x="3"/>
        <item x="0"/>
      </items>
    </pivotField>
    <pivotField compact="0" outline="0" showAll="0" defaultSubtotal="0">
      <items count="8">
        <item x="2"/>
        <item x="6"/>
        <item x="5"/>
        <item x="3"/>
        <item x="7"/>
        <item x="1"/>
        <item x="0"/>
        <item x="4"/>
      </items>
    </pivotField>
    <pivotField compact="0" outline="0" showAll="0" defaultSubtotal="0">
      <items count="10">
        <item x="1"/>
        <item x="8"/>
        <item x="2"/>
        <item x="3"/>
        <item x="4"/>
        <item x="7"/>
        <item x="0"/>
        <item x="9"/>
        <item x="5"/>
        <item x="6"/>
      </items>
    </pivotField>
    <pivotField compact="0" outline="0" showAll="0" defaultSubtotal="0">
      <items count="4">
        <item x="2"/>
        <item x="3"/>
        <item x="1"/>
        <item x="0"/>
      </items>
    </pivotField>
    <pivotField name="Minimum Advertised Price _x000a_(Universal Pricing Policy)" compact="0" outline="0" showAll="0" defaultSubtotal="0">
      <items count="552">
        <item x="383"/>
        <item x="366"/>
        <item x="354"/>
        <item x="337"/>
        <item x="367"/>
        <item x="352"/>
        <item x="357"/>
        <item x="356"/>
        <item x="342"/>
        <item x="339"/>
        <item x="340"/>
        <item x="341"/>
        <item x="353"/>
        <item x="348"/>
        <item x="382"/>
        <item x="343"/>
        <item x="381"/>
        <item x="360"/>
        <item x="249"/>
        <item x="349"/>
        <item x="406"/>
        <item x="359"/>
        <item x="358"/>
        <item x="111"/>
        <item x="409"/>
        <item x="376"/>
        <item x="108"/>
        <item x="202"/>
        <item x="403"/>
        <item x="254"/>
        <item x="347"/>
        <item x="317"/>
        <item x="251"/>
        <item x="344"/>
        <item x="127"/>
        <item x="263"/>
        <item x="345"/>
        <item x="336"/>
        <item x="350"/>
        <item x="241"/>
        <item x="250"/>
        <item x="407"/>
        <item x="404"/>
        <item x="184"/>
        <item x="50"/>
        <item x="362"/>
        <item x="124"/>
        <item x="219"/>
        <item x="43"/>
        <item x="410"/>
        <item x="153"/>
        <item x="112"/>
        <item x="408"/>
        <item x="351"/>
        <item x="333"/>
        <item x="199"/>
        <item x="224"/>
        <item x="181"/>
        <item x="109"/>
        <item x="308"/>
        <item x="150"/>
        <item x="379"/>
        <item x="146"/>
        <item x="402"/>
        <item x="196"/>
        <item x="378"/>
        <item x="69"/>
        <item x="346"/>
        <item x="400"/>
        <item x="318"/>
        <item x="143"/>
        <item x="252"/>
        <item x="377"/>
        <item x="113"/>
        <item x="128"/>
        <item x="397"/>
        <item x="264"/>
        <item x="373"/>
        <item x="234"/>
        <item x="355"/>
        <item x="304"/>
        <item x="162"/>
        <item x="110"/>
        <item x="405"/>
        <item x="368"/>
        <item x="203"/>
        <item x="300"/>
        <item x="240"/>
        <item x="96"/>
        <item x="235"/>
        <item x="255"/>
        <item x="185"/>
        <item x="117"/>
        <item x="51"/>
        <item x="125"/>
        <item x="220"/>
        <item x="105"/>
        <item x="319"/>
        <item x="245"/>
        <item x="253"/>
        <item x="129"/>
        <item x="247"/>
        <item x="154"/>
        <item x="87"/>
        <item x="243"/>
        <item x="246"/>
        <item x="106"/>
        <item x="236"/>
        <item x="248"/>
        <item x="411"/>
        <item x="244"/>
        <item x="200"/>
        <item x="374"/>
        <item x="242"/>
        <item x="265"/>
        <item x="225"/>
        <item x="182"/>
        <item x="237"/>
        <item x="151"/>
        <item x="107"/>
        <item x="215"/>
        <item x="148"/>
        <item x="186"/>
        <item x="334"/>
        <item x="52"/>
        <item x="217"/>
        <item x="369"/>
        <item x="197"/>
        <item x="114"/>
        <item x="213"/>
        <item x="126"/>
        <item x="70"/>
        <item x="221"/>
        <item x="205"/>
        <item x="266"/>
        <item x="99"/>
        <item x="401"/>
        <item x="232"/>
        <item x="102"/>
        <item x="44"/>
        <item x="144"/>
        <item x="93"/>
        <item x="155"/>
        <item x="412"/>
        <item x="216"/>
        <item x="47"/>
        <item x="398"/>
        <item x="218"/>
        <item x="100"/>
        <item x="214"/>
        <item x="267"/>
        <item x="233"/>
        <item x="103"/>
        <item x="204"/>
        <item x="17"/>
        <item x="335"/>
        <item x="201"/>
        <item m="1" x="543"/>
        <item x="187"/>
        <item x="163"/>
        <item x="183"/>
        <item x="101"/>
        <item x="152"/>
        <item x="104"/>
        <item x="149"/>
        <item x="45"/>
        <item x="301"/>
        <item x="53"/>
        <item x="28"/>
        <item x="97"/>
        <item x="48"/>
        <item x="198"/>
        <item m="1" x="548"/>
        <item x="71"/>
        <item x="118"/>
        <item x="1"/>
        <item m="1" x="544"/>
        <item x="268"/>
        <item x="370"/>
        <item x="175"/>
        <item x="261"/>
        <item m="1" x="551"/>
        <item x="46"/>
        <item x="77"/>
        <item m="1" x="549"/>
        <item x="145"/>
        <item x="90"/>
        <item x="49"/>
        <item x="18"/>
        <item x="38"/>
        <item x="399"/>
        <item m="1" x="546"/>
        <item x="88"/>
        <item x="63"/>
        <item m="1" x="545"/>
        <item x="94"/>
        <item x="390"/>
        <item m="1" x="541"/>
        <item x="120"/>
        <item x="164"/>
        <item x="132"/>
        <item x="121"/>
        <item x="56"/>
        <item x="391"/>
        <item x="166"/>
        <item x="302"/>
        <item x="122"/>
        <item x="372"/>
        <item m="1" x="547"/>
        <item x="75"/>
        <item x="19"/>
        <item x="98"/>
        <item m="1" x="536"/>
        <item x="66"/>
        <item x="393"/>
        <item x="64"/>
        <item x="119"/>
        <item x="371"/>
        <item x="147"/>
        <item x="193"/>
        <item m="1" x="539"/>
        <item x="115"/>
        <item x="72"/>
        <item x="123"/>
        <item x="176"/>
        <item x="392"/>
        <item x="91"/>
        <item x="130"/>
        <item m="1" x="542"/>
        <item x="57"/>
        <item x="133"/>
        <item x="258"/>
        <item x="141"/>
        <item x="172"/>
        <item x="95"/>
        <item x="20"/>
        <item m="1" x="540"/>
        <item x="67"/>
        <item x="256"/>
        <item x="134"/>
        <item x="65"/>
        <item x="169"/>
        <item x="395"/>
        <item m="1" x="537"/>
        <item x="84"/>
        <item x="89"/>
        <item x="194"/>
        <item x="58"/>
        <item x="394"/>
        <item x="226"/>
        <item x="191"/>
        <item x="131"/>
        <item x="142"/>
        <item x="190"/>
        <item x="271"/>
        <item x="68"/>
        <item x="257"/>
        <item x="92"/>
        <item x="168"/>
        <item x="396"/>
        <item x="135"/>
        <item x="195"/>
        <item m="1" x="538"/>
        <item x="173"/>
        <item x="73"/>
        <item x="227"/>
        <item x="192"/>
        <item x="170"/>
        <item x="54"/>
        <item x="78"/>
        <item x="85"/>
        <item x="116"/>
        <item x="375"/>
        <item x="60"/>
        <item x="76"/>
        <item x="174"/>
        <item x="74"/>
        <item x="171"/>
        <item x="61"/>
        <item x="86"/>
        <item x="62"/>
        <item x="55"/>
        <item x="40"/>
        <item x="270"/>
        <item x="32"/>
        <item x="41"/>
        <item x="281"/>
        <item x="33"/>
        <item x="34"/>
        <item x="4"/>
        <item x="0"/>
        <item x="136"/>
        <item x="137"/>
        <item x="138"/>
        <item x="139"/>
        <item x="140"/>
        <item x="338"/>
        <item x="297"/>
        <item x="363"/>
        <item x="364"/>
        <item x="365"/>
        <item x="361"/>
        <item x="309"/>
        <item x="310"/>
        <item x="320"/>
        <item x="321"/>
        <item x="311"/>
        <item x="2"/>
        <item x="312"/>
        <item x="322"/>
        <item x="323"/>
        <item x="324"/>
        <item x="313"/>
        <item x="314"/>
        <item x="325"/>
        <item x="326"/>
        <item x="327"/>
        <item x="315"/>
        <item x="316"/>
        <item x="178"/>
        <item x="328"/>
        <item x="329"/>
        <item x="330"/>
        <item x="331"/>
        <item x="332"/>
        <item x="444"/>
        <item m="1" x="550"/>
        <item x="464"/>
        <item x="41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25"/>
        <item x="426"/>
        <item x="427"/>
        <item x="428"/>
        <item x="429"/>
        <item x="430"/>
        <item x="431"/>
        <item x="432"/>
        <item x="433"/>
        <item x="439"/>
        <item x="440"/>
        <item x="441"/>
        <item x="442"/>
        <item x="443"/>
        <item x="505"/>
        <item x="506"/>
        <item x="507"/>
        <item x="508"/>
        <item x="509"/>
        <item x="510"/>
        <item x="511"/>
        <item x="512"/>
        <item x="303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228"/>
        <item x="229"/>
        <item x="259"/>
        <item x="79"/>
        <item x="80"/>
        <item x="81"/>
        <item x="82"/>
        <item x="83"/>
        <item x="59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1"/>
        <item x="22"/>
        <item x="23"/>
        <item x="24"/>
        <item x="25"/>
        <item x="26"/>
        <item x="27"/>
        <item x="29"/>
        <item x="30"/>
        <item x="31"/>
        <item x="269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98"/>
        <item x="289"/>
        <item x="290"/>
        <item x="299"/>
        <item x="291"/>
        <item x="292"/>
        <item x="293"/>
        <item x="294"/>
        <item x="295"/>
        <item x="296"/>
        <item x="305"/>
        <item x="306"/>
        <item x="307"/>
        <item x="35"/>
        <item x="36"/>
        <item x="37"/>
        <item x="39"/>
        <item x="42"/>
        <item x="189"/>
        <item x="206"/>
        <item x="207"/>
        <item x="208"/>
        <item x="209"/>
        <item x="230"/>
        <item x="231"/>
        <item x="238"/>
        <item x="239"/>
        <item x="262"/>
        <item x="380"/>
        <item x="384"/>
        <item x="385"/>
        <item x="386"/>
        <item x="387"/>
        <item x="388"/>
        <item x="389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90"/>
        <item x="491"/>
        <item x="492"/>
        <item x="493"/>
        <item x="436"/>
        <item x="437"/>
        <item x="438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210"/>
        <item x="211"/>
        <item x="212"/>
        <item x="159"/>
        <item x="160"/>
        <item x="161"/>
        <item x="179"/>
        <item x="180"/>
        <item x="222"/>
        <item x="223"/>
        <item x="260"/>
        <item x="445"/>
        <item x="446"/>
        <item x="447"/>
        <item x="165"/>
        <item x="167"/>
        <item x="188"/>
        <item x="434"/>
        <item x="435"/>
        <item m="1" x="532"/>
        <item m="1" x="533"/>
        <item m="1" x="534"/>
        <item m="1" x="535"/>
        <item x="157"/>
        <item x="156"/>
        <item x="158"/>
        <item x="177"/>
      </items>
    </pivotField>
  </pivotFields>
  <rowFields count="8">
    <field x="1"/>
    <field x="7"/>
    <field x="9"/>
    <field x="10"/>
    <field x="11"/>
    <field x="22"/>
    <field x="12"/>
    <field x="0"/>
  </rowFields>
  <rowItems count="1077">
    <i>
      <x v="116"/>
      <x/>
      <x v="68"/>
      <x v="113"/>
      <x v="701"/>
      <x v="679"/>
      <x v="290"/>
      <x v="1"/>
    </i>
    <i>
      <x v="117"/>
      <x/>
      <x v="69"/>
      <x v="113"/>
      <x v="701"/>
      <x v="679"/>
      <x v="290"/>
      <x v="1"/>
    </i>
    <i>
      <x v="118"/>
      <x/>
      <x v="67"/>
      <x v="52"/>
      <x v="141"/>
      <x v="57"/>
      <x v="139"/>
      <x v="1"/>
    </i>
    <i>
      <x v="119"/>
      <x/>
      <x v="67"/>
      <x v="52"/>
      <x v="149"/>
      <x v="235"/>
      <x v="165"/>
      <x v="1"/>
    </i>
    <i>
      <x v="120"/>
      <x/>
      <x v="67"/>
      <x v="52"/>
      <x v="157"/>
      <x v="450"/>
      <x v="182"/>
      <x v="1"/>
    </i>
    <i>
      <x v="122"/>
      <x/>
      <x v="67"/>
      <x v="52"/>
      <x v="142"/>
      <x v="62"/>
      <x v="145"/>
      <x v="1"/>
    </i>
    <i>
      <x v="123"/>
      <x/>
      <x v="67"/>
      <x v="52"/>
      <x v="150"/>
      <x v="240"/>
      <x v="170"/>
      <x v="1"/>
    </i>
    <i>
      <x v="124"/>
      <x/>
      <x v="67"/>
      <x v="52"/>
      <x v="158"/>
      <x v="455"/>
      <x v="187"/>
      <x v="1"/>
    </i>
    <i>
      <x v="146"/>
      <x/>
      <x v="24"/>
      <x v="12"/>
      <x v="148"/>
      <x v="146"/>
      <x v="44"/>
      <x v="1"/>
    </i>
    <i>
      <x v="147"/>
      <x/>
      <x v="67"/>
      <x v="12"/>
      <x v="156"/>
      <x v="349"/>
      <x v="93"/>
      <x v="1"/>
    </i>
    <i>
      <x v="148"/>
      <x/>
      <x v="67"/>
      <x v="12"/>
      <x v="164"/>
      <x v="564"/>
      <x v="124"/>
      <x v="1"/>
    </i>
    <i>
      <x v="150"/>
      <x/>
      <x v="9"/>
      <x v="19"/>
      <x v="178"/>
      <x v="149"/>
      <x v="167"/>
      <x v="1"/>
    </i>
    <i>
      <x v="151"/>
      <x/>
      <x v="67"/>
      <x v="19"/>
      <x v="179"/>
      <x v="352"/>
      <x v="268"/>
      <x v="1"/>
    </i>
    <i>
      <x v="152"/>
      <x/>
      <x v="67"/>
      <x v="19"/>
      <x v="180"/>
      <x v="567"/>
      <x v="281"/>
      <x v="1"/>
    </i>
    <i>
      <x v="154"/>
      <x/>
      <x v="2"/>
      <x v="110"/>
      <x v="230"/>
      <x v="45"/>
      <x v="202"/>
      <x v="1"/>
    </i>
    <i>
      <x v="155"/>
      <x/>
      <x v="67"/>
      <x v="110"/>
      <x v="243"/>
      <x v="224"/>
      <x v="229"/>
      <x v="1"/>
    </i>
    <i>
      <x v="156"/>
      <x/>
      <x v="67"/>
      <x v="110"/>
      <x v="256"/>
      <x v="439"/>
      <x v="247"/>
      <x v="1"/>
    </i>
    <i>
      <x v="174"/>
      <x/>
      <x v="67"/>
      <x v="111"/>
      <x v="234"/>
      <x v="48"/>
      <x v="273"/>
      <x v="1"/>
    </i>
    <i>
      <x v="175"/>
      <x/>
      <x v="67"/>
      <x v="111"/>
      <x v="247"/>
      <x v="227"/>
      <x v="278"/>
      <x v="1"/>
    </i>
    <i>
      <x v="176"/>
      <x/>
      <x v="67"/>
      <x v="111"/>
      <x v="260"/>
      <x v="442"/>
      <x v="280"/>
      <x v="1"/>
    </i>
    <i>
      <x v="178"/>
      <x/>
      <x v="67"/>
      <x v="108"/>
      <x v="224"/>
      <x v="38"/>
      <x v="193"/>
      <x v="1"/>
    </i>
    <i>
      <x v="179"/>
      <x/>
      <x v="67"/>
      <x v="108"/>
      <x v="237"/>
      <x v="217"/>
      <x v="215"/>
      <x v="1"/>
    </i>
    <i>
      <x v="180"/>
      <x/>
      <x v="67"/>
      <x v="108"/>
      <x v="250"/>
      <x v="432"/>
      <x v="240"/>
      <x v="1"/>
    </i>
    <i>
      <x v="186"/>
      <x/>
      <x v="67"/>
      <x v="108"/>
      <x v="702"/>
      <x v="680"/>
      <x v="193"/>
      <x v="1"/>
    </i>
    <i>
      <x v="187"/>
      <x/>
      <x v="67"/>
      <x v="108"/>
      <x v="703"/>
      <x v="681"/>
      <x v="215"/>
      <x v="1"/>
    </i>
    <i>
      <x v="188"/>
      <x/>
      <x v="67"/>
      <x v="108"/>
      <x v="704"/>
      <x v="682"/>
      <x v="240"/>
      <x v="1"/>
    </i>
    <i>
      <x v="190"/>
      <x/>
      <x v="67"/>
      <x v="109"/>
      <x v="226"/>
      <x v="41"/>
      <x v="213"/>
      <x v="1"/>
    </i>
    <i>
      <x v="191"/>
      <x/>
      <x v="67"/>
      <x v="109"/>
      <x v="239"/>
      <x v="220"/>
      <x v="237"/>
      <x v="1"/>
    </i>
    <i>
      <x v="192"/>
      <x/>
      <x v="67"/>
      <x v="109"/>
      <x v="252"/>
      <x v="435"/>
      <x v="255"/>
      <x v="1"/>
    </i>
    <i>
      <x v="214"/>
      <x/>
      <x v="24"/>
      <x v="5"/>
      <x v="235"/>
      <x v="138"/>
      <x v="66"/>
      <x v="1"/>
    </i>
    <i>
      <x v="215"/>
      <x/>
      <x v="67"/>
      <x v="5"/>
      <x v="248"/>
      <x v="341"/>
      <x v="131"/>
      <x v="1"/>
    </i>
    <i>
      <x v="216"/>
      <x/>
      <x v="67"/>
      <x v="5"/>
      <x v="261"/>
      <x v="556"/>
      <x v="173"/>
      <x v="1"/>
    </i>
    <i>
      <x v="218"/>
      <x/>
      <x v="10"/>
      <x v="29"/>
      <x v="308"/>
      <x v="86"/>
      <x v="222"/>
      <x v="1"/>
    </i>
    <i>
      <x v="219"/>
      <x/>
      <x v="67"/>
      <x v="29"/>
      <x v="321"/>
      <x v="264"/>
      <x v="264"/>
      <x v="1"/>
    </i>
    <i>
      <x v="220"/>
      <x/>
      <x v="67"/>
      <x v="29"/>
      <x v="334"/>
      <x v="479"/>
      <x v="276"/>
      <x v="1"/>
    </i>
    <i>
      <x v="222"/>
      <x/>
      <x v="67"/>
      <x v="29"/>
      <x v="310"/>
      <x v="93"/>
      <x v="209"/>
      <x v="1"/>
    </i>
    <i>
      <x v="223"/>
      <x/>
      <x v="67"/>
      <x v="29"/>
      <x v="323"/>
      <x v="271"/>
      <x v="255"/>
      <x v="1"/>
    </i>
    <i>
      <x v="224"/>
      <x/>
      <x v="67"/>
      <x v="29"/>
      <x v="336"/>
      <x v="486"/>
      <x v="274"/>
      <x v="1"/>
    </i>
    <i>
      <x v="226"/>
      <x/>
      <x v="67"/>
      <x v="29"/>
      <x v="312"/>
      <x v="83"/>
      <x v="183"/>
      <x v="1"/>
    </i>
    <i>
      <x v="227"/>
      <x/>
      <x v="67"/>
      <x v="29"/>
      <x v="325"/>
      <x v="261"/>
      <x v="235"/>
      <x v="1"/>
    </i>
    <i>
      <x v="228"/>
      <x/>
      <x v="67"/>
      <x v="29"/>
      <x v="338"/>
      <x v="476"/>
      <x v="269"/>
      <x v="1"/>
    </i>
    <i>
      <x v="246"/>
      <x/>
      <x v="67"/>
      <x v="29"/>
      <x v="708"/>
      <x v="686"/>
      <x v="291"/>
      <x v="1"/>
    </i>
    <i>
      <x v="247"/>
      <x/>
      <x v="67"/>
      <x v="29"/>
      <x v="709"/>
      <x v="687"/>
      <x v="292"/>
      <x v="1"/>
    </i>
    <i>
      <x v="248"/>
      <x/>
      <x v="67"/>
      <x v="29"/>
      <x v="710"/>
      <x v="688"/>
      <x v="293"/>
      <x v="1"/>
    </i>
    <i>
      <x v="250"/>
      <x/>
      <x v="67"/>
      <x v="29"/>
      <x v="711"/>
      <x v="689"/>
      <x v="294"/>
      <x v="1"/>
    </i>
    <i>
      <x v="251"/>
      <x/>
      <x v="67"/>
      <x v="29"/>
      <x v="712"/>
      <x v="690"/>
      <x v="274"/>
      <x v="1"/>
    </i>
    <i>
      <x v="252"/>
      <x/>
      <x v="67"/>
      <x v="29"/>
      <x v="713"/>
      <x v="691"/>
      <x v="295"/>
      <x v="1"/>
    </i>
    <i>
      <x v="263"/>
      <x/>
      <x v="67"/>
      <x v="30"/>
      <x v="315"/>
      <x v="89"/>
      <x v="244"/>
      <x v="1"/>
    </i>
    <i>
      <x v="264"/>
      <x/>
      <x v="67"/>
      <x v="30"/>
      <x v="328"/>
      <x v="267"/>
      <x v="270"/>
      <x v="1"/>
    </i>
    <i>
      <x v="265"/>
      <x/>
      <x v="67"/>
      <x v="30"/>
      <x v="341"/>
      <x v="482"/>
      <x v="279"/>
      <x v="1"/>
    </i>
    <i>
      <x v="276"/>
      <x/>
      <x v="20"/>
      <x v="16"/>
      <x v="319"/>
      <x v="152"/>
      <x v="103"/>
      <x v="1"/>
    </i>
    <i>
      <x v="277"/>
      <x/>
      <x v="67"/>
      <x v="16"/>
      <x v="332"/>
      <x v="355"/>
      <x v="192"/>
      <x v="1"/>
    </i>
    <i>
      <x v="278"/>
      <x/>
      <x v="67"/>
      <x v="16"/>
      <x v="345"/>
      <x v="570"/>
      <x v="245"/>
      <x v="1"/>
    </i>
    <i>
      <x v="284"/>
      <x/>
      <x v="67"/>
      <x v="27"/>
      <x v="375"/>
      <x v="7"/>
      <x v="141"/>
      <x v="1"/>
    </i>
    <i>
      <x v="285"/>
      <x/>
      <x v="67"/>
      <x v="27"/>
      <x v="381"/>
      <x v="186"/>
      <x v="195"/>
      <x v="1"/>
    </i>
    <i>
      <x v="286"/>
      <x/>
      <x v="67"/>
      <x v="27"/>
      <x v="387"/>
      <x v="409"/>
      <x v="234"/>
      <x v="1"/>
    </i>
    <i>
      <x v="288"/>
      <x/>
      <x v="67"/>
      <x v="27"/>
      <x v="374"/>
      <x v="9"/>
      <x v="186"/>
      <x v="1"/>
    </i>
    <i>
      <x v="289"/>
      <x/>
      <x v="67"/>
      <x v="27"/>
      <x v="380"/>
      <x v="188"/>
      <x v="226"/>
      <x v="1"/>
    </i>
    <i>
      <x v="290"/>
      <x/>
      <x v="67"/>
      <x v="27"/>
      <x v="386"/>
      <x v="411"/>
      <x v="257"/>
      <x v="1"/>
    </i>
    <i>
      <x v="300"/>
      <x/>
      <x v="67"/>
      <x v="103"/>
      <x v="378"/>
      <x v="14"/>
      <x v="88"/>
      <x v="1"/>
    </i>
    <i>
      <x v="301"/>
      <x/>
      <x v="67"/>
      <x v="103"/>
      <x v="384"/>
      <x v="194"/>
      <x v="169"/>
      <x v="1"/>
    </i>
    <i>
      <x v="302"/>
      <x/>
      <x v="67"/>
      <x v="103"/>
      <x v="390"/>
      <x v="405"/>
      <x v="211"/>
      <x v="1"/>
    </i>
    <i>
      <x v="304"/>
      <x/>
      <x v="70"/>
      <x v="113"/>
      <x v="701"/>
      <x v="679"/>
      <x v="290"/>
      <x v="1"/>
    </i>
    <i>
      <x v="305"/>
      <x/>
      <x v="33"/>
      <x v="52"/>
      <x v="103"/>
      <x v="54"/>
      <x v="135"/>
      <x v="1"/>
    </i>
    <i>
      <x v="306"/>
      <x/>
      <x v="67"/>
      <x v="52"/>
      <x v="112"/>
      <x v="232"/>
      <x v="148"/>
      <x v="1"/>
    </i>
    <i>
      <x v="307"/>
      <x/>
      <x v="67"/>
      <x v="52"/>
      <x v="119"/>
      <x v="447"/>
      <x v="161"/>
      <x v="1"/>
    </i>
    <i>
      <x v="309"/>
      <x/>
      <x v="67"/>
      <x v="52"/>
      <x v="104"/>
      <x v="66"/>
      <x v="138"/>
      <x v="1"/>
    </i>
    <i>
      <x v="310"/>
      <x/>
      <x v="67"/>
      <x v="52"/>
      <x v="113"/>
      <x v="244"/>
      <x v="152"/>
      <x v="1"/>
    </i>
    <i>
      <x v="311"/>
      <x/>
      <x v="67"/>
      <x v="52"/>
      <x v="120"/>
      <x v="459"/>
      <x v="163"/>
      <x v="1"/>
    </i>
    <i>
      <x v="333"/>
      <x/>
      <x v="67"/>
      <x v="24"/>
      <x v="127"/>
      <x v="52"/>
      <x v="96"/>
      <x v="1"/>
    </i>
    <i>
      <x v="334"/>
      <x/>
      <x v="67"/>
      <x v="24"/>
      <x v="132"/>
      <x v="230"/>
      <x v="106"/>
      <x v="1"/>
    </i>
    <i>
      <x v="335"/>
      <x/>
      <x v="67"/>
      <x v="24"/>
      <x v="137"/>
      <x v="445"/>
      <x v="119"/>
      <x v="1"/>
    </i>
    <i>
      <x v="341"/>
      <x/>
      <x v="21"/>
      <x v="12"/>
      <x v="130"/>
      <x v="145"/>
      <x v="26"/>
      <x v="1"/>
    </i>
    <i>
      <x v="342"/>
      <x/>
      <x v="67"/>
      <x v="12"/>
      <x v="135"/>
      <x v="348"/>
      <x v="58"/>
      <x v="1"/>
    </i>
    <i>
      <x v="343"/>
      <x/>
      <x v="67"/>
      <x v="12"/>
      <x v="140"/>
      <x v="563"/>
      <x v="82"/>
      <x v="1"/>
    </i>
    <i>
      <x v="345"/>
      <x/>
      <x v="7"/>
      <x v="10"/>
      <x v="128"/>
      <x v="51"/>
      <x v="26"/>
      <x v="1"/>
    </i>
    <i>
      <x v="346"/>
      <x/>
      <x v="67"/>
      <x v="10"/>
      <x v="133"/>
      <x v="229"/>
      <x v="58"/>
      <x v="1"/>
    </i>
    <i>
      <x v="347"/>
      <x/>
      <x v="67"/>
      <x v="10"/>
      <x v="138"/>
      <x v="444"/>
      <x v="82"/>
      <x v="1"/>
    </i>
    <i>
      <x v="349"/>
      <x/>
      <x v="5"/>
      <x v="11"/>
      <x v="129"/>
      <x v="144"/>
      <x v="26"/>
      <x v="1"/>
    </i>
    <i>
      <x v="350"/>
      <x/>
      <x v="67"/>
      <x v="11"/>
      <x v="134"/>
      <x v="347"/>
      <x v="58"/>
      <x v="1"/>
    </i>
    <i>
      <x v="351"/>
      <x/>
      <x v="67"/>
      <x v="11"/>
      <x v="139"/>
      <x v="562"/>
      <x v="82"/>
      <x v="1"/>
    </i>
    <i>
      <x v="353"/>
      <x/>
      <x v="3"/>
      <x v="9"/>
      <x v="166"/>
      <x v="139"/>
      <x v="23"/>
      <x v="1"/>
    </i>
    <i>
      <x v="354"/>
      <x/>
      <x v="67"/>
      <x v="9"/>
      <x v="167"/>
      <x v="342"/>
      <x v="51"/>
      <x v="1"/>
    </i>
    <i>
      <x v="355"/>
      <x/>
      <x v="67"/>
      <x v="9"/>
      <x v="168"/>
      <x v="557"/>
      <x v="73"/>
      <x v="1"/>
    </i>
    <i>
      <x v="357"/>
      <x/>
      <x v="22"/>
      <x v="19"/>
      <x v="171"/>
      <x v="148"/>
      <x v="128"/>
      <x v="1"/>
    </i>
    <i>
      <x v="358"/>
      <x/>
      <x v="67"/>
      <x v="19"/>
      <x v="174"/>
      <x v="351"/>
      <x v="221"/>
      <x v="1"/>
    </i>
    <i>
      <x v="359"/>
      <x/>
      <x v="67"/>
      <x v="19"/>
      <x v="177"/>
      <x v="566"/>
      <x v="271"/>
      <x v="1"/>
    </i>
    <i>
      <x v="361"/>
      <x/>
      <x v="7"/>
      <x v="17"/>
      <x v="169"/>
      <x v="68"/>
      <x v="92"/>
      <x v="1"/>
    </i>
    <i>
      <x v="362"/>
      <x/>
      <x v="67"/>
      <x v="17"/>
      <x v="172"/>
      <x v="246"/>
      <x v="174"/>
      <x v="1"/>
    </i>
    <i>
      <x v="363"/>
      <x/>
      <x v="67"/>
      <x v="17"/>
      <x v="175"/>
      <x v="461"/>
      <x v="216"/>
      <x v="1"/>
    </i>
    <i>
      <x v="365"/>
      <x/>
      <x v="6"/>
      <x v="18"/>
      <x v="170"/>
      <x v="147"/>
      <x v="92"/>
      <x v="1"/>
    </i>
    <i>
      <x v="366"/>
      <x/>
      <x v="67"/>
      <x v="18"/>
      <x v="173"/>
      <x v="350"/>
      <x v="174"/>
      <x v="1"/>
    </i>
    <i>
      <x v="367"/>
      <x/>
      <x v="67"/>
      <x v="18"/>
      <x v="176"/>
      <x v="565"/>
      <x v="216"/>
      <x v="1"/>
    </i>
    <i>
      <x v="369"/>
      <x/>
      <x v="1"/>
      <x v="110"/>
      <x v="188"/>
      <x v="34"/>
      <x v="198"/>
      <x v="1"/>
    </i>
    <i>
      <x v="370"/>
      <x/>
      <x v="67"/>
      <x v="110"/>
      <x v="202"/>
      <x v="213"/>
      <x v="213"/>
      <x v="1"/>
    </i>
    <i>
      <x v="371"/>
      <x/>
      <x v="67"/>
      <x v="110"/>
      <x v="216"/>
      <x v="428"/>
      <x v="229"/>
      <x v="1"/>
    </i>
    <i>
      <x v="389"/>
      <x/>
      <x v="67"/>
      <x v="108"/>
      <x v="182"/>
      <x v="27"/>
      <x v="188"/>
      <x v="1"/>
    </i>
    <i>
      <x v="390"/>
      <x/>
      <x v="67"/>
      <x v="108"/>
      <x v="196"/>
      <x v="206"/>
      <x v="201"/>
      <x v="1"/>
    </i>
    <i>
      <x v="391"/>
      <x/>
      <x v="67"/>
      <x v="108"/>
      <x v="210"/>
      <x v="421"/>
      <x v="215"/>
      <x v="1"/>
    </i>
    <i>
      <x v="397"/>
      <x/>
      <x v="67"/>
      <x v="108"/>
      <x v="705"/>
      <x v="683"/>
      <x v="188"/>
      <x v="1"/>
    </i>
    <i>
      <x v="398"/>
      <x/>
      <x v="67"/>
      <x v="108"/>
      <x v="706"/>
      <x v="684"/>
      <x v="201"/>
      <x v="1"/>
    </i>
    <i>
      <x v="399"/>
      <x/>
      <x v="67"/>
      <x v="108"/>
      <x v="707"/>
      <x v="685"/>
      <x v="215"/>
      <x v="1"/>
    </i>
    <i>
      <x v="401"/>
      <x/>
      <x v="67"/>
      <x v="109"/>
      <x v="184"/>
      <x v="30"/>
      <x v="206"/>
      <x v="1"/>
    </i>
    <i>
      <x v="402"/>
      <x/>
      <x v="67"/>
      <x v="109"/>
      <x v="198"/>
      <x v="209"/>
      <x v="223"/>
      <x v="1"/>
    </i>
    <i>
      <x v="403"/>
      <x/>
      <x v="67"/>
      <x v="109"/>
      <x v="212"/>
      <x v="424"/>
      <x v="237"/>
      <x v="1"/>
    </i>
    <i>
      <x v="425"/>
      <x/>
      <x v="22"/>
      <x v="8"/>
      <x v="194"/>
      <x v="136"/>
      <x v="46"/>
      <x v="1"/>
    </i>
    <i>
      <x v="426"/>
      <x/>
      <x v="67"/>
      <x v="8"/>
      <x v="208"/>
      <x v="339"/>
      <x v="94"/>
      <x v="1"/>
    </i>
    <i>
      <x v="427"/>
      <x/>
      <x v="67"/>
      <x v="8"/>
      <x v="222"/>
      <x v="554"/>
      <x v="130"/>
      <x v="1"/>
    </i>
    <i>
      <x v="429"/>
      <x/>
      <x v="7"/>
      <x v="6"/>
      <x v="192"/>
      <x v="25"/>
      <x v="34"/>
      <x v="1"/>
    </i>
    <i>
      <x v="430"/>
      <x/>
      <x v="67"/>
      <x v="6"/>
      <x v="206"/>
      <x v="204"/>
      <x v="74"/>
      <x v="1"/>
    </i>
    <i>
      <x v="431"/>
      <x/>
      <x v="67"/>
      <x v="6"/>
      <x v="220"/>
      <x v="419"/>
      <x v="100"/>
      <x v="1"/>
    </i>
    <i>
      <x v="433"/>
      <x/>
      <x v="6"/>
      <x v="7"/>
      <x v="193"/>
      <x v="137"/>
      <x v="34"/>
      <x v="1"/>
    </i>
    <i>
      <x v="434"/>
      <x/>
      <x v="67"/>
      <x v="7"/>
      <x v="207"/>
      <x v="340"/>
      <x v="74"/>
      <x v="1"/>
    </i>
    <i>
      <x v="435"/>
      <x/>
      <x v="67"/>
      <x v="7"/>
      <x v="221"/>
      <x v="555"/>
      <x v="100"/>
      <x v="1"/>
    </i>
    <i>
      <x v="437"/>
      <x/>
      <x v="67"/>
      <x v="29"/>
      <x v="265"/>
      <x v="71"/>
      <x v="198"/>
      <x v="1"/>
    </i>
    <i>
      <x v="438"/>
      <x/>
      <x v="67"/>
      <x v="29"/>
      <x v="280"/>
      <x v="249"/>
      <x v="227"/>
      <x v="1"/>
    </i>
    <i>
      <x v="439"/>
      <x/>
      <x v="67"/>
      <x v="29"/>
      <x v="295"/>
      <x v="464"/>
      <x v="251"/>
      <x v="1"/>
    </i>
    <i>
      <x v="441"/>
      <x/>
      <x v="67"/>
      <x v="29"/>
      <x v="267"/>
      <x v="73"/>
      <x v="168"/>
      <x v="1"/>
    </i>
    <i>
      <x v="442"/>
      <x/>
      <x v="67"/>
      <x v="29"/>
      <x v="282"/>
      <x v="251"/>
      <x v="200"/>
      <x v="1"/>
    </i>
    <i>
      <x v="443"/>
      <x/>
      <x v="67"/>
      <x v="29"/>
      <x v="297"/>
      <x v="466"/>
      <x v="230"/>
      <x v="1"/>
    </i>
    <i>
      <x v="445"/>
      <x/>
      <x v="67"/>
      <x v="29"/>
      <x v="263"/>
      <x v="76"/>
      <x v="210"/>
      <x v="1"/>
    </i>
    <i>
      <x v="446"/>
      <x/>
      <x v="67"/>
      <x v="29"/>
      <x v="278"/>
      <x v="254"/>
      <x v="239"/>
      <x v="1"/>
    </i>
    <i>
      <x v="447"/>
      <x/>
      <x v="67"/>
      <x v="29"/>
      <x v="293"/>
      <x v="469"/>
      <x v="260"/>
      <x v="1"/>
    </i>
    <i>
      <x v="465"/>
      <x/>
      <x v="67"/>
      <x v="29"/>
      <x v="714"/>
      <x v="692"/>
      <x v="229"/>
      <x v="1"/>
    </i>
    <i>
      <x v="466"/>
      <x/>
      <x v="67"/>
      <x v="29"/>
      <x v="715"/>
      <x v="693"/>
      <x v="296"/>
      <x v="1"/>
    </i>
    <i>
      <x v="467"/>
      <x/>
      <x v="67"/>
      <x v="29"/>
      <x v="716"/>
      <x v="694"/>
      <x v="297"/>
      <x v="1"/>
    </i>
    <i>
      <x v="469"/>
      <x/>
      <x v="67"/>
      <x v="29"/>
      <x v="717"/>
      <x v="695"/>
      <x v="298"/>
      <x v="1"/>
    </i>
    <i>
      <x v="470"/>
      <x/>
      <x v="67"/>
      <x v="29"/>
      <x v="718"/>
      <x v="696"/>
      <x v="299"/>
      <x v="1"/>
    </i>
    <i>
      <x v="471"/>
      <x/>
      <x v="67"/>
      <x v="29"/>
      <x v="719"/>
      <x v="697"/>
      <x v="300"/>
      <x v="1"/>
    </i>
    <i>
      <x v="474"/>
      <x/>
      <x v="67"/>
      <x v="30"/>
      <x v="270"/>
      <x v="79"/>
      <x v="232"/>
      <x v="1"/>
    </i>
    <i>
      <x v="475"/>
      <x/>
      <x v="67"/>
      <x v="30"/>
      <x v="285"/>
      <x v="257"/>
      <x v="252"/>
      <x v="1"/>
    </i>
    <i>
      <x v="476"/>
      <x/>
      <x v="67"/>
      <x v="30"/>
      <x v="300"/>
      <x v="472"/>
      <x v="269"/>
      <x v="1"/>
    </i>
    <i>
      <x v="494"/>
      <x/>
      <x v="67"/>
      <x v="15"/>
      <x v="276"/>
      <x v="151"/>
      <x v="70"/>
      <x v="1"/>
    </i>
    <i>
      <x v="495"/>
      <x/>
      <x v="67"/>
      <x v="15"/>
      <x v="291"/>
      <x v="354"/>
      <x v="140"/>
      <x v="1"/>
    </i>
    <i>
      <x v="496"/>
      <x/>
      <x v="67"/>
      <x v="15"/>
      <x v="306"/>
      <x v="569"/>
      <x v="185"/>
      <x v="1"/>
    </i>
    <i>
      <x v="498"/>
      <x/>
      <x v="7"/>
      <x v="13"/>
      <x v="274"/>
      <x v="69"/>
      <x v="62"/>
      <x v="1"/>
    </i>
    <i>
      <x v="499"/>
      <x/>
      <x v="67"/>
      <x v="13"/>
      <x v="289"/>
      <x v="247"/>
      <x v="124"/>
      <x v="1"/>
    </i>
    <i>
      <x v="500"/>
      <x/>
      <x v="67"/>
      <x v="13"/>
      <x v="304"/>
      <x v="462"/>
      <x v="169"/>
      <x v="1"/>
    </i>
    <i>
      <x v="502"/>
      <x/>
      <x v="6"/>
      <x v="14"/>
      <x v="275"/>
      <x v="150"/>
      <x v="62"/>
      <x v="1"/>
    </i>
    <i>
      <x v="503"/>
      <x/>
      <x v="67"/>
      <x v="14"/>
      <x v="290"/>
      <x v="353"/>
      <x v="124"/>
      <x v="1"/>
    </i>
    <i>
      <x v="504"/>
      <x/>
      <x v="67"/>
      <x v="14"/>
      <x v="305"/>
      <x v="568"/>
      <x v="169"/>
      <x v="1"/>
    </i>
    <i>
      <x v="510"/>
      <x/>
      <x v="67"/>
      <x v="27"/>
      <x v="351"/>
      <x v="2"/>
      <x v="121"/>
      <x v="1"/>
    </i>
    <i>
      <x v="511"/>
      <x/>
      <x v="67"/>
      <x v="27"/>
      <x v="359"/>
      <x v="181"/>
      <x v="164"/>
      <x v="1"/>
    </i>
    <i>
      <x v="512"/>
      <x/>
      <x v="67"/>
      <x v="27"/>
      <x v="367"/>
      <x v="406"/>
      <x v="193"/>
      <x v="1"/>
    </i>
    <i>
      <x v="514"/>
      <x/>
      <x v="67"/>
      <x v="27"/>
      <x v="350"/>
      <x v="4"/>
      <x v="175"/>
      <x v="1"/>
    </i>
    <i>
      <x v="515"/>
      <x/>
      <x v="67"/>
      <x v="27"/>
      <x v="358"/>
      <x v="183"/>
      <x v="198"/>
      <x v="1"/>
    </i>
    <i>
      <x v="516"/>
      <x/>
      <x v="67"/>
      <x v="27"/>
      <x v="366"/>
      <x v="408"/>
      <x v="218"/>
      <x v="1"/>
    </i>
    <i>
      <x v="526"/>
      <x/>
      <x v="22"/>
      <x v="102"/>
      <x v="356"/>
      <x v="13"/>
      <x v="60"/>
      <x v="1"/>
    </i>
    <i>
      <x v="527"/>
      <x/>
      <x v="67"/>
      <x v="102"/>
      <x v="364"/>
      <x v="193"/>
      <x v="118"/>
      <x v="1"/>
    </i>
    <i>
      <x v="528"/>
      <x/>
      <x v="67"/>
      <x v="102"/>
      <x v="372"/>
      <x v="404"/>
      <x v="162"/>
      <x v="1"/>
    </i>
    <i>
      <x v="530"/>
      <x/>
      <x v="7"/>
      <x v="100"/>
      <x v="354"/>
      <x v="1"/>
      <x v="50"/>
      <x v="1"/>
    </i>
    <i>
      <x v="531"/>
      <x/>
      <x v="67"/>
      <x v="100"/>
      <x v="362"/>
      <x v="180"/>
      <x v="102"/>
      <x v="1"/>
    </i>
    <i>
      <x v="532"/>
      <x/>
      <x v="67"/>
      <x v="100"/>
      <x v="370"/>
      <x v="397"/>
      <x v="142"/>
      <x v="1"/>
    </i>
    <i>
      <x v="534"/>
      <x/>
      <x v="6"/>
      <x v="101"/>
      <x v="355"/>
      <x v="12"/>
      <x v="50"/>
      <x v="1"/>
    </i>
    <i>
      <x v="535"/>
      <x/>
      <x v="67"/>
      <x v="101"/>
      <x v="363"/>
      <x v="192"/>
      <x v="102"/>
      <x v="1"/>
    </i>
    <i>
      <x v="536"/>
      <x/>
      <x v="67"/>
      <x v="101"/>
      <x v="371"/>
      <x v="403"/>
      <x v="142"/>
      <x v="1"/>
    </i>
    <i>
      <x v="538"/>
      <x/>
      <x v="21"/>
      <x v="107"/>
      <x v="699"/>
      <x v="154"/>
      <x v="193"/>
      <x v="1"/>
    </i>
    <i>
      <x v="539"/>
      <x/>
      <x v="36"/>
      <x v="113"/>
      <x v="701"/>
      <x v="679"/>
      <x v="290"/>
      <x v="1"/>
    </i>
    <i>
      <x v="540"/>
      <x/>
      <x v="69"/>
      <x v="113"/>
      <x v="701"/>
      <x v="679"/>
      <x v="290"/>
      <x v="1"/>
    </i>
    <i>
      <x v="542"/>
      <x/>
      <x v="67"/>
      <x v="38"/>
      <x v="439"/>
      <x v="121"/>
      <x v="549"/>
      <x v="1"/>
    </i>
    <i>
      <x v="543"/>
      <x/>
      <x v="67"/>
      <x v="38"/>
      <x v="445"/>
      <x v="316"/>
      <x v="548"/>
      <x v="1"/>
    </i>
    <i>
      <x v="544"/>
      <x/>
      <x v="67"/>
      <x v="38"/>
      <x v="451"/>
      <x v="531"/>
      <x v="550"/>
      <x v="1"/>
    </i>
    <i>
      <x v="554"/>
      <x/>
      <x v="67"/>
      <x v="90"/>
      <x v="436"/>
      <x v="123"/>
      <x v="533"/>
      <x v="1"/>
    </i>
    <i>
      <x v="555"/>
      <x/>
      <x v="67"/>
      <x v="90"/>
      <x v="442"/>
      <x v="318"/>
      <x v="534"/>
      <x v="1"/>
    </i>
    <i>
      <x v="556"/>
      <x/>
      <x v="67"/>
      <x v="90"/>
      <x v="448"/>
      <x v="533"/>
      <x v="535"/>
      <x v="1"/>
    </i>
    <i>
      <x v="562"/>
      <x/>
      <x v="23"/>
      <x v="60"/>
      <x v="441"/>
      <x v="167"/>
      <x v="81"/>
      <x v="1"/>
    </i>
    <i>
      <x v="563"/>
      <x/>
      <x v="67"/>
      <x v="60"/>
      <x v="447"/>
      <x v="370"/>
      <x v="159"/>
      <x v="1"/>
    </i>
    <i>
      <x v="564"/>
      <x/>
      <x v="67"/>
      <x v="60"/>
      <x v="453"/>
      <x v="584"/>
      <x v="199"/>
      <x v="1"/>
    </i>
    <i>
      <x v="567"/>
      <x/>
      <x v="67"/>
      <x v="145"/>
      <x v="1098"/>
      <x v="1101"/>
      <x v="463"/>
      <x v="1"/>
    </i>
    <i>
      <x v="568"/>
      <x/>
      <x v="67"/>
      <x v="145"/>
      <x v="1099"/>
      <x v="1102"/>
      <x v="204"/>
      <x v="1"/>
    </i>
    <i>
      <x v="569"/>
      <x/>
      <x v="67"/>
      <x v="145"/>
      <x v="1100"/>
      <x v="1103"/>
      <x v="464"/>
      <x v="1"/>
    </i>
    <i>
      <x v="575"/>
      <x/>
      <x v="67"/>
      <x v="86"/>
      <x v="496"/>
      <x v="131"/>
      <x v="218"/>
      <x v="1"/>
    </i>
    <i>
      <x v="576"/>
      <x/>
      <x v="67"/>
      <x v="86"/>
      <x v="501"/>
      <x v="326"/>
      <x v="258"/>
      <x v="1"/>
    </i>
    <i>
      <x v="577"/>
      <x/>
      <x v="67"/>
      <x v="86"/>
      <x v="506"/>
      <x v="541"/>
      <x v="273"/>
      <x v="1"/>
    </i>
    <i>
      <x v="579"/>
      <x/>
      <x v="67"/>
      <x v="87"/>
      <x v="498"/>
      <x v="124"/>
      <x v="241"/>
      <x v="1"/>
    </i>
    <i>
      <x v="580"/>
      <x/>
      <x v="67"/>
      <x v="87"/>
      <x v="503"/>
      <x v="319"/>
      <x v="267"/>
      <x v="1"/>
    </i>
    <i>
      <x v="581"/>
      <x/>
      <x v="67"/>
      <x v="87"/>
      <x v="508"/>
      <x v="534"/>
      <x v="277"/>
      <x v="1"/>
    </i>
    <i>
      <x v="583"/>
      <x/>
      <x v="67"/>
      <x v="88"/>
      <x v="499"/>
      <x v="125"/>
      <x v="233"/>
      <x v="1"/>
    </i>
    <i>
      <x v="584"/>
      <x/>
      <x v="67"/>
      <x v="88"/>
      <x v="504"/>
      <x v="320"/>
      <x v="263"/>
      <x v="1"/>
    </i>
    <i>
      <x v="585"/>
      <x/>
      <x v="67"/>
      <x v="88"/>
      <x v="509"/>
      <x v="535"/>
      <x v="275"/>
      <x v="1"/>
    </i>
    <i>
      <x v="587"/>
      <x/>
      <x v="23"/>
      <x v="59"/>
      <x v="500"/>
      <x v="170"/>
      <x v="94"/>
      <x v="1"/>
    </i>
    <i>
      <x v="588"/>
      <x/>
      <x v="67"/>
      <x v="59"/>
      <x v="505"/>
      <x v="373"/>
      <x v="179"/>
      <x v="1"/>
    </i>
    <i>
      <x v="589"/>
      <x/>
      <x v="67"/>
      <x v="59"/>
      <x v="510"/>
      <x v="587"/>
      <x v="224"/>
      <x v="1"/>
    </i>
    <i>
      <x v="591"/>
      <x/>
      <x v="70"/>
      <x v="113"/>
      <x v="701"/>
      <x v="679"/>
      <x v="290"/>
      <x v="1"/>
    </i>
    <i>
      <x v="593"/>
      <x/>
      <x v="35"/>
      <x v="38"/>
      <x v="419"/>
      <x v="116"/>
      <x v="551"/>
      <x v="1"/>
    </i>
    <i>
      <x v="594"/>
      <x/>
      <x v="67"/>
      <x v="38"/>
      <x v="425"/>
      <x v="311"/>
      <x v="204"/>
      <x v="1"/>
    </i>
    <i>
      <x v="595"/>
      <x/>
      <x v="67"/>
      <x v="38"/>
      <x v="431"/>
      <x v="526"/>
      <x v="548"/>
      <x v="1"/>
    </i>
    <i>
      <x v="605"/>
      <x/>
      <x v="35"/>
      <x v="90"/>
      <x v="412"/>
      <x v="118"/>
      <x v="324"/>
      <x v="1"/>
    </i>
    <i>
      <x v="606"/>
      <x/>
      <x v="67"/>
      <x v="90"/>
      <x v="414"/>
      <x v="313"/>
      <x v="536"/>
      <x v="1"/>
    </i>
    <i>
      <x v="607"/>
      <x/>
      <x v="67"/>
      <x v="90"/>
      <x v="416"/>
      <x v="528"/>
      <x v="537"/>
      <x v="1"/>
    </i>
    <i>
      <x v="613"/>
      <x/>
      <x v="21"/>
      <x v="60"/>
      <x v="423"/>
      <x v="166"/>
      <x v="57"/>
      <x v="1"/>
    </i>
    <i>
      <x v="614"/>
      <x/>
      <x v="67"/>
      <x v="60"/>
      <x v="429"/>
      <x v="369"/>
      <x v="116"/>
      <x v="1"/>
    </i>
    <i>
      <x v="615"/>
      <x/>
      <x v="67"/>
      <x v="60"/>
      <x v="435"/>
      <x v="583"/>
      <x v="160"/>
      <x v="1"/>
    </i>
    <i>
      <x v="617"/>
      <x/>
      <x v="7"/>
      <x v="55"/>
      <x v="421"/>
      <x v="113"/>
      <x v="43"/>
      <x v="1"/>
    </i>
    <i>
      <x v="618"/>
      <x/>
      <x v="67"/>
      <x v="55"/>
      <x v="427"/>
      <x v="308"/>
      <x v="91"/>
      <x v="1"/>
    </i>
    <i>
      <x v="619"/>
      <x/>
      <x v="67"/>
      <x v="55"/>
      <x v="433"/>
      <x v="523"/>
      <x v="122"/>
      <x v="1"/>
    </i>
    <i>
      <x v="621"/>
      <x/>
      <x v="6"/>
      <x v="56"/>
      <x v="422"/>
      <x v="165"/>
      <x v="43"/>
      <x v="1"/>
    </i>
    <i>
      <x v="622"/>
      <x/>
      <x v="67"/>
      <x v="56"/>
      <x v="428"/>
      <x v="368"/>
      <x v="91"/>
      <x v="1"/>
    </i>
    <i>
      <x v="623"/>
      <x/>
      <x v="67"/>
      <x v="56"/>
      <x v="434"/>
      <x v="582"/>
      <x v="122"/>
      <x v="1"/>
    </i>
    <i>
      <x v="626"/>
      <x/>
      <x v="67"/>
      <x v="145"/>
      <x v="1101"/>
      <x v="1104"/>
      <x v="158"/>
      <x v="1"/>
    </i>
    <i>
      <x v="627"/>
      <x/>
      <x v="67"/>
      <x v="145"/>
      <x v="1102"/>
      <x v="1105"/>
      <x v="465"/>
      <x v="1"/>
    </i>
    <i>
      <x v="628"/>
      <x/>
      <x v="67"/>
      <x v="145"/>
      <x v="1103"/>
      <x v="1106"/>
      <x v="466"/>
      <x v="1"/>
    </i>
    <i>
      <x v="630"/>
      <x/>
      <x v="37"/>
      <x v="86"/>
      <x v="475"/>
      <x v="129"/>
      <x v="210"/>
      <x v="1"/>
    </i>
    <i>
      <x v="631"/>
      <x/>
      <x v="67"/>
      <x v="86"/>
      <x v="482"/>
      <x v="324"/>
      <x v="235"/>
      <x v="1"/>
    </i>
    <i>
      <x v="632"/>
      <x/>
      <x v="67"/>
      <x v="86"/>
      <x v="489"/>
      <x v="539"/>
      <x v="253"/>
      <x v="1"/>
    </i>
    <i>
      <x v="638"/>
      <x/>
      <x v="37"/>
      <x v="87"/>
      <x v="477"/>
      <x v="126"/>
      <x v="233"/>
      <x v="1"/>
    </i>
    <i>
      <x v="639"/>
      <x/>
      <x v="67"/>
      <x v="87"/>
      <x v="484"/>
      <x v="321"/>
      <x v="250"/>
      <x v="1"/>
    </i>
    <i>
      <x v="640"/>
      <x/>
      <x v="67"/>
      <x v="87"/>
      <x v="491"/>
      <x v="536"/>
      <x v="266"/>
      <x v="1"/>
    </i>
    <i>
      <x v="642"/>
      <x/>
      <x v="37"/>
      <x v="88"/>
      <x v="478"/>
      <x v="127"/>
      <x v="219"/>
      <x v="1"/>
    </i>
    <i>
      <x v="643"/>
      <x/>
      <x v="67"/>
      <x v="88"/>
      <x v="485"/>
      <x v="322"/>
      <x v="246"/>
      <x v="1"/>
    </i>
    <i>
      <x v="644"/>
      <x/>
      <x v="67"/>
      <x v="88"/>
      <x v="492"/>
      <x v="537"/>
      <x v="261"/>
      <x v="1"/>
    </i>
    <i>
      <x v="646"/>
      <x/>
      <x v="21"/>
      <x v="59"/>
      <x v="481"/>
      <x v="169"/>
      <x v="64"/>
      <x v="1"/>
    </i>
    <i>
      <x v="647"/>
      <x/>
      <x v="67"/>
      <x v="59"/>
      <x v="488"/>
      <x v="372"/>
      <x v="127"/>
      <x v="1"/>
    </i>
    <i>
      <x v="648"/>
      <x/>
      <x v="67"/>
      <x v="59"/>
      <x v="495"/>
      <x v="586"/>
      <x v="171"/>
      <x v="1"/>
    </i>
    <i>
      <x v="650"/>
      <x/>
      <x v="7"/>
      <x v="57"/>
      <x v="479"/>
      <x v="128"/>
      <x v="55"/>
      <x v="1"/>
    </i>
    <i>
      <x v="651"/>
      <x/>
      <x v="67"/>
      <x v="57"/>
      <x v="486"/>
      <x v="323"/>
      <x v="111"/>
      <x v="1"/>
    </i>
    <i>
      <x v="652"/>
      <x/>
      <x v="67"/>
      <x v="57"/>
      <x v="493"/>
      <x v="538"/>
      <x v="156"/>
      <x v="1"/>
    </i>
    <i>
      <x v="654"/>
      <x/>
      <x v="6"/>
      <x v="58"/>
      <x v="480"/>
      <x v="168"/>
      <x v="55"/>
      <x v="1"/>
    </i>
    <i>
      <x v="655"/>
      <x/>
      <x v="67"/>
      <x v="58"/>
      <x v="487"/>
      <x v="371"/>
      <x v="111"/>
      <x v="1"/>
    </i>
    <i>
      <x v="656"/>
      <x/>
      <x v="67"/>
      <x v="58"/>
      <x v="494"/>
      <x v="585"/>
      <x v="156"/>
      <x v="1"/>
    </i>
    <i>
      <x v="658"/>
      <x/>
      <x v="71"/>
      <x v="62"/>
      <x v="454"/>
      <x v="133"/>
      <x v="27"/>
      <x v="1"/>
    </i>
    <i>
      <x v="659"/>
      <x/>
      <x v="67"/>
      <x v="62"/>
      <x v="456"/>
      <x v="328"/>
      <x v="60"/>
      <x v="1"/>
    </i>
    <i>
      <x v="660"/>
      <x/>
      <x v="67"/>
      <x v="62"/>
      <x v="458"/>
      <x v="543"/>
      <x v="85"/>
      <x v="1"/>
    </i>
    <i>
      <x v="662"/>
      <x/>
      <x v="72"/>
      <x v="61"/>
      <x v="455"/>
      <x v="171"/>
      <x v="27"/>
      <x v="1"/>
    </i>
    <i>
      <x v="663"/>
      <x/>
      <x v="67"/>
      <x v="61"/>
      <x v="457"/>
      <x v="374"/>
      <x v="60"/>
      <x v="1"/>
    </i>
    <i>
      <x v="664"/>
      <x/>
      <x v="67"/>
      <x v="61"/>
      <x v="459"/>
      <x v="588"/>
      <x v="85"/>
      <x v="1"/>
    </i>
    <i>
      <x v="666"/>
      <x/>
      <x v="32"/>
      <x v="114"/>
      <x v="701"/>
      <x v="679"/>
      <x v="289"/>
      <x v="1"/>
    </i>
    <i>
      <x v="667"/>
      <x/>
      <x v="69"/>
      <x v="113"/>
      <x v="701"/>
      <x v="679"/>
      <x v="290"/>
      <x v="1"/>
    </i>
    <i>
      <x v="672"/>
      <x/>
      <x v="67"/>
      <x v="146"/>
      <x v="1104"/>
      <x v="1107"/>
      <x v="467"/>
      <x v="1"/>
    </i>
    <i>
      <x v="673"/>
      <x/>
      <x v="67"/>
      <x v="146"/>
      <x v="1105"/>
      <x v="1108"/>
      <x v="468"/>
      <x v="1"/>
    </i>
    <i>
      <x v="679"/>
      <x/>
      <x v="67"/>
      <x v="147"/>
      <x v="1108"/>
      <x v="1111"/>
      <x v="469"/>
      <x v="1"/>
    </i>
    <i>
      <x v="680"/>
      <x/>
      <x v="67"/>
      <x v="147"/>
      <x v="1109"/>
      <x v="1112"/>
      <x v="470"/>
      <x v="1"/>
    </i>
    <i>
      <x v="682"/>
      <x/>
      <x v="67"/>
      <x v="158"/>
      <x v="1239"/>
      <x v="1243"/>
      <x v="530"/>
      <x v="1"/>
    </i>
    <i>
      <x v="683"/>
      <x/>
      <x v="67"/>
      <x v="158"/>
      <x v="1240"/>
      <x v="1244"/>
      <x v="531"/>
      <x v="1"/>
    </i>
    <i>
      <x v="684"/>
      <x/>
      <x v="67"/>
      <x v="158"/>
      <x v="1241"/>
      <x v="1245"/>
      <x v="532"/>
      <x v="1"/>
    </i>
    <i>
      <x v="686"/>
      <x/>
      <x v="67"/>
      <x v="159"/>
      <x v="1242"/>
      <x v="1246"/>
      <x v="530"/>
      <x v="1"/>
    </i>
    <i>
      <x v="687"/>
      <x/>
      <x v="67"/>
      <x v="159"/>
      <x v="1243"/>
      <x v="1247"/>
      <x v="531"/>
      <x v="1"/>
    </i>
    <i>
      <x v="688"/>
      <x/>
      <x v="67"/>
      <x v="159"/>
      <x v="1244"/>
      <x v="1248"/>
      <x v="532"/>
      <x v="1"/>
    </i>
    <i>
      <x v="690"/>
      <x/>
      <x v="31"/>
      <x v="97"/>
      <x v="626"/>
      <x v="296"/>
      <x v="129"/>
      <x v="1"/>
    </i>
    <i>
      <x v="691"/>
      <x/>
      <x v="67"/>
      <x v="97"/>
      <x v="634"/>
      <x v="511"/>
      <x v="149"/>
      <x v="1"/>
    </i>
    <i>
      <x v="693"/>
      <x/>
      <x v="31"/>
      <x v="97"/>
      <x v="628"/>
      <x v="295"/>
      <x v="129"/>
      <x v="1"/>
    </i>
    <i>
      <x v="694"/>
      <x/>
      <x v="67"/>
      <x v="97"/>
      <x v="636"/>
      <x v="510"/>
      <x v="149"/>
      <x v="1"/>
    </i>
    <i>
      <x v="696"/>
      <x/>
      <x v="31"/>
      <x v="97"/>
      <x v="629"/>
      <x v="297"/>
      <x v="133"/>
      <x v="1"/>
    </i>
    <i>
      <x v="697"/>
      <x/>
      <x v="67"/>
      <x v="97"/>
      <x v="637"/>
      <x v="512"/>
      <x v="153"/>
      <x v="1"/>
    </i>
    <i>
      <x v="699"/>
      <x/>
      <x v="31"/>
      <x v="97"/>
      <x v="627"/>
      <x v="298"/>
      <x v="133"/>
      <x v="1"/>
    </i>
    <i>
      <x v="700"/>
      <x/>
      <x v="67"/>
      <x v="97"/>
      <x v="635"/>
      <x v="513"/>
      <x v="153"/>
      <x v="1"/>
    </i>
    <i>
      <x v="702"/>
      <x/>
      <x v="31"/>
      <x v="98"/>
      <x v="630"/>
      <x v="299"/>
      <x v="120"/>
      <x v="1"/>
    </i>
    <i>
      <x v="703"/>
      <x/>
      <x v="67"/>
      <x v="98"/>
      <x v="638"/>
      <x v="514"/>
      <x v="144"/>
      <x v="1"/>
    </i>
    <i>
      <x v="705"/>
      <x/>
      <x v="31"/>
      <x v="98"/>
      <x v="631"/>
      <x v="300"/>
      <x v="125"/>
      <x v="1"/>
    </i>
    <i>
      <x v="706"/>
      <x/>
      <x v="67"/>
      <x v="98"/>
      <x v="639"/>
      <x v="515"/>
      <x v="147"/>
      <x v="1"/>
    </i>
    <i>
      <x v="708"/>
      <x/>
      <x v="24"/>
      <x v="49"/>
      <x v="625"/>
      <x v="162"/>
      <x v="47"/>
      <x v="1"/>
    </i>
    <i>
      <x v="709"/>
      <x/>
      <x v="67"/>
      <x v="49"/>
      <x v="633"/>
      <x v="365"/>
      <x v="95"/>
      <x v="1"/>
    </i>
    <i>
      <x v="710"/>
      <x/>
      <x v="67"/>
      <x v="49"/>
      <x v="641"/>
      <x v="579"/>
      <x v="132"/>
      <x v="1"/>
    </i>
    <i>
      <x v="712"/>
      <x/>
      <x v="67"/>
      <x v="90"/>
      <x v="673"/>
      <x v="335"/>
      <x v="538"/>
      <x v="1"/>
    </i>
    <i>
      <x v="713"/>
      <x/>
      <x v="67"/>
      <x v="90"/>
      <x v="678"/>
      <x v="550"/>
      <x v="539"/>
      <x v="1"/>
    </i>
    <i>
      <x v="718"/>
      <x/>
      <x v="67"/>
      <x v="95"/>
      <x v="672"/>
      <x v="174"/>
      <x v="56"/>
      <x v="1"/>
    </i>
    <i>
      <x v="719"/>
      <x/>
      <x v="67"/>
      <x v="95"/>
      <x v="677"/>
      <x v="377"/>
      <x v="115"/>
      <x v="1"/>
    </i>
    <i>
      <x v="720"/>
      <x/>
      <x v="67"/>
      <x v="95"/>
      <x v="682"/>
      <x v="591"/>
      <x v="158"/>
      <x v="1"/>
    </i>
    <i>
      <x v="722"/>
      <x/>
      <x v="67"/>
      <x v="87"/>
      <x v="675"/>
      <x v="332"/>
      <x v="249"/>
      <x v="1"/>
    </i>
    <i>
      <x v="723"/>
      <x/>
      <x v="67"/>
      <x v="87"/>
      <x v="680"/>
      <x v="547"/>
      <x v="265"/>
      <x v="1"/>
    </i>
    <i>
      <x v="725"/>
      <x/>
      <x v="67"/>
      <x v="88"/>
      <x v="676"/>
      <x v="333"/>
      <x v="401"/>
      <x v="1"/>
    </i>
    <i>
      <x v="726"/>
      <x/>
      <x v="67"/>
      <x v="88"/>
      <x v="681"/>
      <x v="548"/>
      <x v="402"/>
      <x v="1"/>
    </i>
    <i>
      <x v="728"/>
      <x/>
      <x v="67"/>
      <x v="145"/>
      <x v="1110"/>
      <x v="1113"/>
      <x v="471"/>
      <x v="1"/>
    </i>
    <i>
      <x v="729"/>
      <x/>
      <x v="67"/>
      <x v="145"/>
      <x v="1111"/>
      <x v="1114"/>
      <x v="472"/>
      <x v="1"/>
    </i>
    <i>
      <x v="731"/>
      <x/>
      <x v="57"/>
      <x v="89"/>
      <x v="695"/>
      <x v="301"/>
      <x v="137"/>
      <x v="1"/>
    </i>
    <i>
      <x v="732"/>
      <x/>
      <x v="67"/>
      <x v="89"/>
      <x v="697"/>
      <x v="516"/>
      <x v="151"/>
      <x v="1"/>
    </i>
    <i>
      <x v="734"/>
      <x/>
      <x v="67"/>
      <x v="48"/>
      <x v="694"/>
      <x v="163"/>
      <x v="47"/>
      <x v="1"/>
    </i>
    <i>
      <x v="735"/>
      <x/>
      <x v="67"/>
      <x v="48"/>
      <x v="696"/>
      <x v="366"/>
      <x v="95"/>
      <x v="1"/>
    </i>
    <i>
      <x v="736"/>
      <x/>
      <x v="67"/>
      <x v="48"/>
      <x v="698"/>
      <x v="580"/>
      <x v="132"/>
      <x v="1"/>
    </i>
    <i>
      <x v="738"/>
      <x/>
      <x v="70"/>
      <x v="113"/>
      <x v="701"/>
      <x v="679"/>
      <x v="290"/>
      <x v="1"/>
    </i>
    <i>
      <x v="748"/>
      <x/>
      <x v="67"/>
      <x v="39"/>
      <x v="613"/>
      <x v="307"/>
      <x v="78"/>
      <x v="1"/>
    </i>
    <i>
      <x v="749"/>
      <x/>
      <x v="67"/>
      <x v="39"/>
      <x v="620"/>
      <x v="522"/>
      <x v="89"/>
      <x v="1"/>
    </i>
    <i>
      <x v="751"/>
      <x/>
      <x v="67"/>
      <x v="39"/>
      <x v="611"/>
      <x v="304"/>
      <x v="78"/>
      <x v="1"/>
    </i>
    <i>
      <x v="752"/>
      <x/>
      <x v="67"/>
      <x v="39"/>
      <x v="618"/>
      <x v="519"/>
      <x v="89"/>
      <x v="1"/>
    </i>
    <i>
      <x v="757"/>
      <x/>
      <x v="67"/>
      <x v="146"/>
      <x v="1112"/>
      <x v="1115"/>
      <x v="473"/>
      <x v="1"/>
    </i>
    <i>
      <x v="758"/>
      <x/>
      <x v="67"/>
      <x v="146"/>
      <x v="1113"/>
      <x v="1116"/>
      <x v="474"/>
      <x v="1"/>
    </i>
    <i>
      <x v="764"/>
      <x/>
      <x v="67"/>
      <x v="147"/>
      <x v="1116"/>
      <x v="1119"/>
      <x v="87"/>
      <x v="1"/>
    </i>
    <i>
      <x v="765"/>
      <x/>
      <x v="67"/>
      <x v="147"/>
      <x v="1117"/>
      <x v="1120"/>
      <x v="102"/>
      <x v="1"/>
    </i>
    <i>
      <x v="767"/>
      <x/>
      <x v="67"/>
      <x v="160"/>
      <x v="1247"/>
      <x v="1266"/>
      <x v="39"/>
      <x v="1"/>
    </i>
    <i>
      <x v="768"/>
      <x/>
      <x v="67"/>
      <x v="160"/>
      <x v="1248"/>
      <x v="1252"/>
      <x v="85"/>
      <x v="1"/>
    </i>
    <i>
      <x v="769"/>
      <x/>
      <x v="67"/>
      <x v="160"/>
      <x v="1249"/>
      <x v="1253"/>
      <x v="113"/>
      <x v="1"/>
    </i>
    <i>
      <x v="771"/>
      <x/>
      <x v="67"/>
      <x v="161"/>
      <x v="1250"/>
      <x v="1254"/>
      <x v="39"/>
      <x v="1"/>
    </i>
    <i>
      <x v="772"/>
      <x/>
      <x v="67"/>
      <x v="161"/>
      <x v="1251"/>
      <x v="1255"/>
      <x v="85"/>
      <x v="1"/>
    </i>
    <i>
      <x v="773"/>
      <x/>
      <x v="67"/>
      <x v="161"/>
      <x v="1252"/>
      <x v="1256"/>
      <x v="113"/>
      <x v="1"/>
    </i>
    <i>
      <x v="775"/>
      <x/>
      <x v="67"/>
      <x v="97"/>
      <x v="594"/>
      <x v="289"/>
      <x v="104"/>
      <x v="1"/>
    </i>
    <i>
      <x v="776"/>
      <x/>
      <x v="67"/>
      <x v="97"/>
      <x v="602"/>
      <x v="504"/>
      <x v="110"/>
      <x v="1"/>
    </i>
    <i>
      <x v="778"/>
      <x/>
      <x v="67"/>
      <x v="97"/>
      <x v="596"/>
      <x v="288"/>
      <x v="104"/>
      <x v="1"/>
    </i>
    <i>
      <x v="779"/>
      <x/>
      <x v="67"/>
      <x v="97"/>
      <x v="604"/>
      <x v="503"/>
      <x v="110"/>
      <x v="1"/>
    </i>
    <i>
      <x v="781"/>
      <x/>
      <x v="67"/>
      <x v="97"/>
      <x v="595"/>
      <x v="291"/>
      <x v="107"/>
      <x v="1"/>
    </i>
    <i>
      <x v="782"/>
      <x/>
      <x v="67"/>
      <x v="97"/>
      <x v="603"/>
      <x v="506"/>
      <x v="117"/>
      <x v="1"/>
    </i>
    <i>
      <x v="784"/>
      <x/>
      <x v="67"/>
      <x v="97"/>
      <x v="597"/>
      <x v="290"/>
      <x v="107"/>
      <x v="1"/>
    </i>
    <i>
      <x v="785"/>
      <x/>
      <x v="67"/>
      <x v="97"/>
      <x v="605"/>
      <x v="505"/>
      <x v="117"/>
      <x v="1"/>
    </i>
    <i>
      <x v="787"/>
      <x/>
      <x v="67"/>
      <x v="98"/>
      <x v="598"/>
      <x v="292"/>
      <x v="98"/>
      <x v="1"/>
    </i>
    <i>
      <x v="788"/>
      <x/>
      <x v="67"/>
      <x v="98"/>
      <x v="606"/>
      <x v="507"/>
      <x v="105"/>
      <x v="1"/>
    </i>
    <i>
      <x v="790"/>
      <x/>
      <x v="67"/>
      <x v="98"/>
      <x v="599"/>
      <x v="293"/>
      <x v="101"/>
      <x v="1"/>
    </i>
    <i>
      <x v="791"/>
      <x/>
      <x v="67"/>
      <x v="98"/>
      <x v="607"/>
      <x v="508"/>
      <x v="108"/>
      <x v="1"/>
    </i>
    <i>
      <x v="793"/>
      <x/>
      <x v="27"/>
      <x v="43"/>
      <x v="644"/>
      <x v="10"/>
      <x v="18"/>
      <x v="1"/>
    </i>
    <i>
      <x v="794"/>
      <x/>
      <x v="67"/>
      <x v="43"/>
      <x v="649"/>
      <x v="190"/>
      <x v="40"/>
      <x v="1"/>
    </i>
    <i>
      <x v="795"/>
      <x/>
      <x v="67"/>
      <x v="43"/>
      <x v="654"/>
      <x v="401"/>
      <x v="56"/>
      <x v="1"/>
    </i>
    <i>
      <x v="797"/>
      <x/>
      <x v="29"/>
      <x v="45"/>
      <x v="642"/>
      <x/>
      <x v="32"/>
      <x v="1"/>
    </i>
    <i>
      <x v="798"/>
      <x/>
      <x v="67"/>
      <x v="45"/>
      <x v="647"/>
      <x v="179"/>
      <x v="71"/>
      <x v="1"/>
    </i>
    <i>
      <x v="799"/>
      <x/>
      <x v="67"/>
      <x v="45"/>
      <x v="652"/>
      <x v="396"/>
      <x v="99"/>
      <x v="1"/>
    </i>
    <i>
      <x v="801"/>
      <x/>
      <x v="28"/>
      <x v="44"/>
      <x v="643"/>
      <x v="11"/>
      <x v="18"/>
      <x v="1"/>
    </i>
    <i>
      <x v="802"/>
      <x/>
      <x v="67"/>
      <x v="44"/>
      <x v="648"/>
      <x v="191"/>
      <x v="40"/>
      <x v="1"/>
    </i>
    <i>
      <x v="803"/>
      <x/>
      <x v="67"/>
      <x v="44"/>
      <x v="653"/>
      <x v="402"/>
      <x v="56"/>
      <x v="1"/>
    </i>
    <i>
      <x v="805"/>
      <x/>
      <x v="21"/>
      <x v="49"/>
      <x v="610"/>
      <x v="161"/>
      <x v="29"/>
      <x v="1"/>
    </i>
    <i>
      <x v="806"/>
      <x/>
      <x v="67"/>
      <x v="49"/>
      <x v="617"/>
      <x v="364"/>
      <x v="66"/>
      <x v="1"/>
    </i>
    <i>
      <x v="807"/>
      <x/>
      <x v="67"/>
      <x v="49"/>
      <x v="624"/>
      <x v="578"/>
      <x v="90"/>
      <x v="1"/>
    </i>
    <i>
      <x v="809"/>
      <x/>
      <x v="7"/>
      <x v="41"/>
      <x v="608"/>
      <x v="111"/>
      <x v="26"/>
      <x v="1"/>
    </i>
    <i>
      <x v="810"/>
      <x/>
      <x v="67"/>
      <x v="41"/>
      <x v="615"/>
      <x v="283"/>
      <x v="58"/>
      <x v="1"/>
    </i>
    <i>
      <x v="811"/>
      <x/>
      <x v="67"/>
      <x v="41"/>
      <x v="622"/>
      <x v="498"/>
      <x v="82"/>
      <x v="1"/>
    </i>
    <i>
      <x v="813"/>
      <x/>
      <x v="5"/>
      <x v="42"/>
      <x v="609"/>
      <x v="159"/>
      <x v="26"/>
      <x v="1"/>
    </i>
    <i>
      <x v="814"/>
      <x/>
      <x v="67"/>
      <x v="42"/>
      <x v="616"/>
      <x v="361"/>
      <x v="58"/>
      <x v="1"/>
    </i>
    <i>
      <x v="815"/>
      <x/>
      <x v="67"/>
      <x v="42"/>
      <x v="623"/>
      <x v="576"/>
      <x v="82"/>
      <x v="1"/>
    </i>
    <i>
      <x v="817"/>
      <x/>
      <x v="67"/>
      <x v="87"/>
      <x v="660"/>
      <x v="336"/>
      <x v="238"/>
      <x v="1"/>
    </i>
    <i>
      <x v="818"/>
      <x/>
      <x v="67"/>
      <x v="87"/>
      <x v="667"/>
      <x v="551"/>
      <x v="256"/>
      <x v="1"/>
    </i>
    <i>
      <x v="820"/>
      <x/>
      <x v="67"/>
      <x v="88"/>
      <x v="661"/>
      <x v="337"/>
      <x v="231"/>
      <x v="1"/>
    </i>
    <i>
      <x v="821"/>
      <x/>
      <x v="67"/>
      <x v="88"/>
      <x v="668"/>
      <x v="552"/>
      <x v="403"/>
      <x v="1"/>
    </i>
    <i>
      <x v="823"/>
      <x/>
      <x v="67"/>
      <x v="90"/>
      <x v="658"/>
      <x v="331"/>
      <x v="540"/>
      <x v="1"/>
    </i>
    <i>
      <x v="824"/>
      <x/>
      <x v="67"/>
      <x v="90"/>
      <x v="665"/>
      <x v="546"/>
      <x v="180"/>
      <x v="1"/>
    </i>
    <i>
      <x v="829"/>
      <x/>
      <x v="67"/>
      <x v="145"/>
      <x v="1118"/>
      <x v="1121"/>
      <x v="173"/>
      <x v="1"/>
    </i>
    <i>
      <x v="830"/>
      <x/>
      <x v="67"/>
      <x v="145"/>
      <x v="1119"/>
      <x v="1122"/>
      <x v="475"/>
      <x v="1"/>
    </i>
    <i>
      <x v="832"/>
      <x/>
      <x v="21"/>
      <x v="95"/>
      <x v="657"/>
      <x v="173"/>
      <x v="35"/>
      <x v="1"/>
    </i>
    <i>
      <x v="833"/>
      <x/>
      <x v="67"/>
      <x v="95"/>
      <x v="664"/>
      <x v="376"/>
      <x v="76"/>
      <x v="1"/>
    </i>
    <i>
      <x v="834"/>
      <x/>
      <x v="67"/>
      <x v="95"/>
      <x v="671"/>
      <x v="590"/>
      <x v="102"/>
      <x v="1"/>
    </i>
    <i>
      <x v="836"/>
      <x/>
      <x v="7"/>
      <x v="93"/>
      <x v="655"/>
      <x v="134"/>
      <x v="35"/>
      <x v="1"/>
    </i>
    <i>
      <x v="837"/>
      <x/>
      <x v="67"/>
      <x v="93"/>
      <x v="662"/>
      <x v="329"/>
      <x v="76"/>
      <x v="1"/>
    </i>
    <i>
      <x v="838"/>
      <x/>
      <x v="67"/>
      <x v="93"/>
      <x v="669"/>
      <x v="544"/>
      <x v="102"/>
      <x v="1"/>
    </i>
    <i>
      <x v="840"/>
      <x/>
      <x v="5"/>
      <x v="94"/>
      <x v="656"/>
      <x v="172"/>
      <x v="35"/>
      <x v="1"/>
    </i>
    <i>
      <x v="841"/>
      <x/>
      <x v="67"/>
      <x v="94"/>
      <x v="663"/>
      <x v="375"/>
      <x v="76"/>
      <x v="1"/>
    </i>
    <i>
      <x v="842"/>
      <x/>
      <x v="67"/>
      <x v="94"/>
      <x v="670"/>
      <x v="589"/>
      <x v="102"/>
      <x v="1"/>
    </i>
    <i>
      <x v="844"/>
      <x/>
      <x v="56"/>
      <x v="89"/>
      <x v="686"/>
      <x v="294"/>
      <x v="114"/>
      <x v="1"/>
    </i>
    <i>
      <x v="845"/>
      <x/>
      <x v="67"/>
      <x v="89"/>
      <x v="690"/>
      <x v="509"/>
      <x v="134"/>
      <x v="1"/>
    </i>
    <i>
      <x v="847"/>
      <x/>
      <x v="21"/>
      <x v="48"/>
      <x v="685"/>
      <x v="164"/>
      <x v="29"/>
      <x v="1"/>
    </i>
    <i>
      <x v="848"/>
      <x/>
      <x v="67"/>
      <x v="48"/>
      <x v="689"/>
      <x v="367"/>
      <x v="66"/>
      <x v="1"/>
    </i>
    <i>
      <x v="849"/>
      <x/>
      <x v="67"/>
      <x v="48"/>
      <x v="693"/>
      <x v="581"/>
      <x v="90"/>
      <x v="1"/>
    </i>
    <i>
      <x v="851"/>
      <x/>
      <x v="7"/>
      <x v="46"/>
      <x v="683"/>
      <x v="112"/>
      <x v="26"/>
      <x v="1"/>
    </i>
    <i>
      <x v="852"/>
      <x/>
      <x v="67"/>
      <x v="46"/>
      <x v="687"/>
      <x v="284"/>
      <x v="58"/>
      <x v="1"/>
    </i>
    <i>
      <x v="853"/>
      <x/>
      <x v="67"/>
      <x v="46"/>
      <x v="691"/>
      <x v="499"/>
      <x v="82"/>
      <x v="1"/>
    </i>
    <i>
      <x v="855"/>
      <x/>
      <x v="5"/>
      <x v="47"/>
      <x v="684"/>
      <x v="160"/>
      <x v="26"/>
      <x v="1"/>
    </i>
    <i>
      <x v="856"/>
      <x/>
      <x v="67"/>
      <x v="47"/>
      <x v="688"/>
      <x v="362"/>
      <x v="58"/>
      <x v="1"/>
    </i>
    <i>
      <x v="857"/>
      <x/>
      <x v="67"/>
      <x v="47"/>
      <x v="692"/>
      <x v="577"/>
      <x v="82"/>
      <x v="1"/>
    </i>
    <i>
      <x v="858"/>
      <x/>
      <x v="59"/>
      <x v="114"/>
      <x v="701"/>
      <x v="679"/>
      <x v="289"/>
      <x v="1"/>
    </i>
    <i>
      <x v="859"/>
      <x/>
      <x v="67"/>
      <x v="97"/>
      <x v="588"/>
      <x v="379"/>
      <x v="150"/>
      <x v="1"/>
    </i>
    <i>
      <x v="860"/>
      <x/>
      <x v="67"/>
      <x v="97"/>
      <x v="590"/>
      <x v="593"/>
      <x v="175"/>
      <x v="1"/>
    </i>
    <i>
      <x v="862"/>
      <x/>
      <x v="67"/>
      <x v="97"/>
      <x v="589"/>
      <x v="380"/>
      <x v="154"/>
      <x v="1"/>
    </i>
    <i>
      <x v="863"/>
      <x/>
      <x v="67"/>
      <x v="97"/>
      <x v="591"/>
      <x v="594"/>
      <x v="177"/>
      <x v="1"/>
    </i>
    <i>
      <x v="864"/>
      <x/>
      <x v="44"/>
      <x v="114"/>
      <x v="701"/>
      <x v="679"/>
      <x v="290"/>
      <x v="1"/>
    </i>
    <i>
      <x v="865"/>
      <x/>
      <x v="45"/>
      <x v="68"/>
      <x v="527"/>
      <x v="100"/>
      <x v="189"/>
      <x v="1"/>
    </i>
    <i>
      <x v="866"/>
      <x/>
      <x v="67"/>
      <x v="68"/>
      <x v="536"/>
      <x v="278"/>
      <x v="428"/>
      <x v="1"/>
    </i>
    <i>
      <x v="867"/>
      <x/>
      <x v="67"/>
      <x v="68"/>
      <x v="545"/>
      <x v="493"/>
      <x v="283"/>
      <x v="1"/>
    </i>
    <i>
      <x v="869"/>
      <x/>
      <x v="67"/>
      <x v="71"/>
      <x v="531"/>
      <x v="104"/>
      <x v="254"/>
      <x v="1"/>
    </i>
    <i>
      <x v="870"/>
      <x/>
      <x v="67"/>
      <x v="71"/>
      <x v="540"/>
      <x v="282"/>
      <x v="284"/>
      <x v="1"/>
    </i>
    <i>
      <x v="871"/>
      <x/>
      <x v="67"/>
      <x v="71"/>
      <x v="549"/>
      <x v="497"/>
      <x v="288"/>
      <x v="1"/>
    </i>
    <i>
      <x v="873"/>
      <x/>
      <x v="67"/>
      <x v="66"/>
      <x v="526"/>
      <x v="101"/>
      <x v="282"/>
      <x v="1"/>
    </i>
    <i>
      <x v="874"/>
      <x/>
      <x v="67"/>
      <x v="66"/>
      <x v="535"/>
      <x v="279"/>
      <x v="429"/>
      <x v="1"/>
    </i>
    <i>
      <x v="875"/>
      <x/>
      <x v="67"/>
      <x v="66"/>
      <x v="544"/>
      <x v="494"/>
      <x v="430"/>
      <x v="1"/>
    </i>
    <i>
      <x v="877"/>
      <x/>
      <x v="67"/>
      <x v="67"/>
      <x v="529"/>
      <x v="102"/>
      <x v="431"/>
      <x v="1"/>
    </i>
    <i>
      <x v="878"/>
      <x/>
      <x v="67"/>
      <x v="67"/>
      <x v="538"/>
      <x v="280"/>
      <x v="432"/>
      <x v="1"/>
    </i>
    <i>
      <x v="879"/>
      <x/>
      <x v="67"/>
      <x v="67"/>
      <x v="547"/>
      <x v="495"/>
      <x v="433"/>
      <x v="1"/>
    </i>
    <i>
      <x v="881"/>
      <x/>
      <x v="67"/>
      <x v="70"/>
      <x v="530"/>
      <x v="103"/>
      <x v="434"/>
      <x v="1"/>
    </i>
    <i>
      <x v="882"/>
      <x/>
      <x v="67"/>
      <x v="70"/>
      <x v="539"/>
      <x v="281"/>
      <x v="435"/>
      <x v="1"/>
    </i>
    <i>
      <x v="883"/>
      <x/>
      <x v="67"/>
      <x v="70"/>
      <x v="548"/>
      <x v="496"/>
      <x v="436"/>
      <x v="1"/>
    </i>
    <i>
      <x v="885"/>
      <x/>
      <x v="48"/>
      <x v="69"/>
      <x v="528"/>
      <x v="157"/>
      <x v="189"/>
      <x v="1"/>
    </i>
    <i>
      <x v="886"/>
      <x/>
      <x v="67"/>
      <x v="69"/>
      <x v="537"/>
      <x v="359"/>
      <x v="428"/>
      <x v="1"/>
    </i>
    <i>
      <x v="887"/>
      <x/>
      <x v="67"/>
      <x v="69"/>
      <x v="546"/>
      <x v="574"/>
      <x v="283"/>
      <x v="1"/>
    </i>
    <i>
      <x v="889"/>
      <x/>
      <x v="67"/>
      <x v="72"/>
      <x v="532"/>
      <x v="158"/>
      <x v="254"/>
      <x v="1"/>
    </i>
    <i>
      <x v="890"/>
      <x/>
      <x v="67"/>
      <x v="72"/>
      <x v="541"/>
      <x v="360"/>
      <x v="284"/>
      <x v="1"/>
    </i>
    <i>
      <x v="891"/>
      <x/>
      <x v="67"/>
      <x v="72"/>
      <x v="550"/>
      <x v="575"/>
      <x v="288"/>
      <x v="1"/>
    </i>
    <i>
      <x v="893"/>
      <x/>
      <x v="67"/>
      <x v="76"/>
      <x v="561"/>
      <x v="273"/>
      <x v="437"/>
      <x v="1"/>
    </i>
    <i>
      <x v="894"/>
      <x/>
      <x v="46"/>
      <x v="75"/>
      <x v="554"/>
      <x v="96"/>
      <x v="224"/>
      <x v="1"/>
    </i>
    <i>
      <x v="895"/>
      <x/>
      <x v="67"/>
      <x v="75"/>
      <x v="568"/>
      <x v="488"/>
      <x v="286"/>
      <x v="1"/>
    </i>
    <i>
      <x v="897"/>
      <x/>
      <x v="67"/>
      <x v="79"/>
      <x v="558"/>
      <x v="97"/>
      <x v="428"/>
      <x v="1"/>
    </i>
    <i>
      <x v="898"/>
      <x/>
      <x v="67"/>
      <x v="79"/>
      <x v="565"/>
      <x v="274"/>
      <x v="287"/>
      <x v="1"/>
    </i>
    <i>
      <x v="899"/>
      <x/>
      <x v="67"/>
      <x v="79"/>
      <x v="572"/>
      <x v="489"/>
      <x v="438"/>
      <x v="1"/>
    </i>
    <i>
      <x v="901"/>
      <x/>
      <x v="67"/>
      <x v="73"/>
      <x v="553"/>
      <x v="95"/>
      <x v="284"/>
      <x v="1"/>
    </i>
    <i>
      <x v="902"/>
      <x/>
      <x v="67"/>
      <x v="73"/>
      <x v="560"/>
      <x v="275"/>
      <x v="439"/>
      <x v="1"/>
    </i>
    <i>
      <x v="903"/>
      <x/>
      <x v="67"/>
      <x v="73"/>
      <x v="567"/>
      <x v="490"/>
      <x v="440"/>
      <x v="1"/>
    </i>
    <i>
      <x v="905"/>
      <x/>
      <x v="67"/>
      <x v="74"/>
      <x v="556"/>
      <x v="98"/>
      <x v="429"/>
      <x v="1"/>
    </i>
    <i>
      <x v="906"/>
      <x/>
      <x v="67"/>
      <x v="74"/>
      <x v="563"/>
      <x v="276"/>
      <x v="441"/>
      <x v="1"/>
    </i>
    <i>
      <x v="907"/>
      <x/>
      <x v="67"/>
      <x v="74"/>
      <x v="570"/>
      <x v="491"/>
      <x v="442"/>
      <x v="1"/>
    </i>
    <i>
      <x v="909"/>
      <x/>
      <x v="67"/>
      <x v="78"/>
      <x v="557"/>
      <x v="99"/>
      <x v="432"/>
      <x v="1"/>
    </i>
    <i>
      <x v="910"/>
      <x/>
      <x v="67"/>
      <x v="78"/>
      <x v="564"/>
      <x v="277"/>
      <x v="443"/>
      <x v="1"/>
    </i>
    <i>
      <x v="911"/>
      <x/>
      <x v="67"/>
      <x v="78"/>
      <x v="571"/>
      <x v="492"/>
      <x v="444"/>
      <x v="1"/>
    </i>
    <i>
      <x v="913"/>
      <x/>
      <x v="47"/>
      <x v="77"/>
      <x v="555"/>
      <x v="155"/>
      <x v="224"/>
      <x v="1"/>
    </i>
    <i>
      <x v="914"/>
      <x/>
      <x v="67"/>
      <x v="77"/>
      <x v="562"/>
      <x v="357"/>
      <x v="437"/>
      <x v="1"/>
    </i>
    <i>
      <x v="915"/>
      <x/>
      <x v="67"/>
      <x v="77"/>
      <x v="569"/>
      <x v="572"/>
      <x v="286"/>
      <x v="1"/>
    </i>
    <i>
      <x v="917"/>
      <x/>
      <x v="67"/>
      <x v="80"/>
      <x v="559"/>
      <x v="156"/>
      <x v="428"/>
      <x v="1"/>
    </i>
    <i>
      <x v="918"/>
      <x/>
      <x v="67"/>
      <x v="80"/>
      <x v="566"/>
      <x v="358"/>
      <x v="287"/>
      <x v="1"/>
    </i>
    <i>
      <x v="919"/>
      <x/>
      <x v="67"/>
      <x v="80"/>
      <x v="573"/>
      <x v="573"/>
      <x v="438"/>
      <x v="1"/>
    </i>
    <i>
      <x v="921"/>
      <x/>
      <x v="135"/>
      <x v="114"/>
      <x v="701"/>
      <x v="679"/>
      <x v="290"/>
      <x v="1"/>
    </i>
    <i>
      <x v="922"/>
      <x/>
      <x v="136"/>
      <x v="113"/>
      <x v="701"/>
      <x v="679"/>
      <x v="290"/>
      <x v="1"/>
    </i>
    <i>
      <x v="923"/>
      <x/>
      <x v="67"/>
      <x v="163"/>
      <x v="1024"/>
      <x v="984"/>
      <x v="48"/>
      <x v="1"/>
    </i>
    <i>
      <x v="924"/>
      <x/>
      <x v="67"/>
      <x v="163"/>
      <x v="1025"/>
      <x v="985"/>
      <x v="446"/>
      <x v="1"/>
    </i>
    <i>
      <x v="925"/>
      <x/>
      <x v="67"/>
      <x v="163"/>
      <x v="1026"/>
      <x v="986"/>
      <x v="447"/>
      <x v="1"/>
    </i>
    <i>
      <x v="927"/>
      <x/>
      <x v="136"/>
      <x v="113"/>
      <x v="701"/>
      <x v="679"/>
      <x v="290"/>
      <x v="1"/>
    </i>
    <i>
      <x v="928"/>
      <x/>
      <x v="67"/>
      <x v="197"/>
      <x v="1027"/>
      <x v="987"/>
      <x v="48"/>
      <x v="1"/>
    </i>
    <i>
      <x v="929"/>
      <x/>
      <x v="67"/>
      <x v="197"/>
      <x v="1028"/>
      <x v="988"/>
      <x v="446"/>
      <x v="1"/>
    </i>
    <i>
      <x v="930"/>
      <x/>
      <x v="67"/>
      <x v="197"/>
      <x v="1029"/>
      <x v="989"/>
      <x v="447"/>
      <x v="1"/>
    </i>
    <i>
      <x v="932"/>
      <x/>
      <x v="137"/>
      <x v="113"/>
      <x v="701"/>
      <x v="679"/>
      <x v="290"/>
      <x v="1"/>
    </i>
    <i>
      <x v="933"/>
      <x/>
      <x v="67"/>
      <x v="164"/>
      <x v="1036"/>
      <x v="996"/>
      <x v="449"/>
      <x v="1"/>
    </i>
    <i>
      <x v="934"/>
      <x/>
      <x v="67"/>
      <x v="164"/>
      <x v="1037"/>
      <x v="997"/>
      <x v="450"/>
      <x v="1"/>
    </i>
    <i>
      <x v="935"/>
      <x/>
      <x v="67"/>
      <x v="164"/>
      <x v="1038"/>
      <x v="998"/>
      <x v="451"/>
      <x v="1"/>
    </i>
    <i>
      <x v="937"/>
      <x/>
      <x v="138"/>
      <x v="113"/>
      <x v="701"/>
      <x v="679"/>
      <x v="290"/>
      <x v="1"/>
    </i>
    <i>
      <x v="938"/>
      <x/>
      <x v="67"/>
      <x v="165"/>
      <x v="1039"/>
      <x v="999"/>
      <x v="449"/>
      <x v="1"/>
    </i>
    <i>
      <x v="939"/>
      <x/>
      <x v="67"/>
      <x v="165"/>
      <x v="1040"/>
      <x v="1000"/>
      <x v="450"/>
      <x v="1"/>
    </i>
    <i>
      <x v="940"/>
      <x/>
      <x v="67"/>
      <x v="165"/>
      <x v="1041"/>
      <x v="1001"/>
      <x v="451"/>
      <x v="1"/>
    </i>
    <i>
      <x v="942"/>
      <x/>
      <x v="139"/>
      <x v="113"/>
      <x v="701"/>
      <x v="679"/>
      <x v="290"/>
      <x v="1"/>
    </i>
    <i>
      <x v="943"/>
      <x/>
      <x v="67"/>
      <x v="166"/>
      <x v="1048"/>
      <x v="1008"/>
      <x v="452"/>
      <x v="1"/>
    </i>
    <i>
      <x v="944"/>
      <x/>
      <x v="67"/>
      <x v="166"/>
      <x v="1049"/>
      <x v="1009"/>
      <x v="453"/>
      <x v="1"/>
    </i>
    <i>
      <x v="945"/>
      <x/>
      <x v="67"/>
      <x v="166"/>
      <x v="1050"/>
      <x v="1010"/>
      <x v="454"/>
      <x v="1"/>
    </i>
    <i>
      <x v="947"/>
      <x/>
      <x v="140"/>
      <x v="113"/>
      <x v="701"/>
      <x v="679"/>
      <x v="290"/>
      <x v="1"/>
    </i>
    <i>
      <x v="948"/>
      <x/>
      <x v="67"/>
      <x v="167"/>
      <x v="1051"/>
      <x v="1011"/>
      <x v="452"/>
      <x v="1"/>
    </i>
    <i>
      <x v="949"/>
      <x/>
      <x v="67"/>
      <x v="167"/>
      <x v="1052"/>
      <x v="1012"/>
      <x v="453"/>
      <x v="1"/>
    </i>
    <i>
      <x v="950"/>
      <x/>
      <x v="67"/>
      <x v="167"/>
      <x v="1053"/>
      <x v="1013"/>
      <x v="454"/>
      <x v="1"/>
    </i>
    <i>
      <x v="952"/>
      <x/>
      <x v="141"/>
      <x v="114"/>
      <x v="701"/>
      <x v="679"/>
      <x v="290"/>
      <x v="1"/>
    </i>
    <i>
      <x v="953"/>
      <x/>
      <x v="142"/>
      <x v="113"/>
      <x v="701"/>
      <x v="679"/>
      <x v="290"/>
      <x v="1"/>
    </i>
    <i>
      <x v="954"/>
      <x/>
      <x v="67"/>
      <x v="168"/>
      <x v="1018"/>
      <x v="978"/>
      <x v="302"/>
      <x v="1"/>
    </i>
    <i>
      <x v="955"/>
      <x/>
      <x v="67"/>
      <x v="168"/>
      <x v="1019"/>
      <x v="979"/>
      <x v="445"/>
      <x v="1"/>
    </i>
    <i>
      <x v="956"/>
      <x/>
      <x v="67"/>
      <x v="168"/>
      <x v="1020"/>
      <x v="980"/>
      <x v="94"/>
      <x v="1"/>
    </i>
    <i>
      <x v="958"/>
      <x/>
      <x v="143"/>
      <x v="113"/>
      <x v="701"/>
      <x v="679"/>
      <x v="290"/>
      <x v="1"/>
    </i>
    <i>
      <x v="959"/>
      <x/>
      <x v="67"/>
      <x v="169"/>
      <x v="1021"/>
      <x v="981"/>
      <x v="302"/>
      <x v="1"/>
    </i>
    <i>
      <x v="960"/>
      <x/>
      <x v="67"/>
      <x v="169"/>
      <x v="1022"/>
      <x v="982"/>
      <x v="445"/>
      <x v="1"/>
    </i>
    <i>
      <x v="961"/>
      <x/>
      <x v="67"/>
      <x v="169"/>
      <x v="1023"/>
      <x v="983"/>
      <x v="94"/>
      <x v="1"/>
    </i>
    <i>
      <x v="963"/>
      <x/>
      <x v="144"/>
      <x v="113"/>
      <x v="701"/>
      <x v="679"/>
      <x v="290"/>
      <x v="1"/>
    </i>
    <i>
      <x v="964"/>
      <x/>
      <x v="67"/>
      <x v="170"/>
      <x v="1030"/>
      <x v="990"/>
      <x v="445"/>
      <x v="1"/>
    </i>
    <i>
      <x v="965"/>
      <x/>
      <x v="67"/>
      <x v="170"/>
      <x v="1031"/>
      <x v="991"/>
      <x v="448"/>
      <x v="1"/>
    </i>
    <i>
      <x v="966"/>
      <x/>
      <x v="67"/>
      <x v="170"/>
      <x v="1032"/>
      <x v="992"/>
      <x v="179"/>
      <x v="1"/>
    </i>
    <i>
      <x v="968"/>
      <x/>
      <x v="145"/>
      <x v="113"/>
      <x v="701"/>
      <x v="679"/>
      <x v="290"/>
      <x v="1"/>
    </i>
    <i>
      <x v="969"/>
      <x/>
      <x v="67"/>
      <x v="171"/>
      <x v="1033"/>
      <x v="993"/>
      <x v="445"/>
      <x v="1"/>
    </i>
    <i>
      <x v="970"/>
      <x/>
      <x v="67"/>
      <x v="171"/>
      <x v="1034"/>
      <x v="994"/>
      <x v="448"/>
      <x v="1"/>
    </i>
    <i>
      <x v="971"/>
      <x/>
      <x v="67"/>
      <x v="171"/>
      <x v="1035"/>
      <x v="995"/>
      <x v="179"/>
      <x v="1"/>
    </i>
    <i>
      <x v="973"/>
      <x/>
      <x v="146"/>
      <x v="113"/>
      <x v="701"/>
      <x v="679"/>
      <x v="290"/>
      <x v="1"/>
    </i>
    <i>
      <x v="974"/>
      <x/>
      <x v="67"/>
      <x v="172"/>
      <x v="1042"/>
      <x v="1002"/>
      <x v="86"/>
      <x v="1"/>
    </i>
    <i>
      <x v="975"/>
      <x/>
      <x v="67"/>
      <x v="172"/>
      <x v="1043"/>
      <x v="1003"/>
      <x v="166"/>
      <x v="1"/>
    </i>
    <i>
      <x v="976"/>
      <x/>
      <x v="67"/>
      <x v="172"/>
      <x v="1044"/>
      <x v="1004"/>
      <x v="205"/>
      <x v="1"/>
    </i>
    <i>
      <x v="978"/>
      <x/>
      <x v="147"/>
      <x v="113"/>
      <x v="701"/>
      <x v="679"/>
      <x v="290"/>
      <x v="1"/>
    </i>
    <i>
      <x v="979"/>
      <x/>
      <x v="67"/>
      <x v="173"/>
      <x v="1045"/>
      <x v="1005"/>
      <x v="86"/>
      <x v="1"/>
    </i>
    <i>
      <x v="980"/>
      <x/>
      <x v="67"/>
      <x v="173"/>
      <x v="1046"/>
      <x v="1006"/>
      <x v="166"/>
      <x v="1"/>
    </i>
    <i>
      <x v="981"/>
      <x/>
      <x v="67"/>
      <x v="173"/>
      <x v="1047"/>
      <x v="1007"/>
      <x v="205"/>
      <x v="1"/>
    </i>
    <i>
      <x v="983"/>
      <x/>
      <x v="148"/>
      <x v="113"/>
      <x v="701"/>
      <x v="679"/>
      <x v="290"/>
      <x v="1"/>
    </i>
    <i>
      <x v="984"/>
      <x/>
      <x v="67"/>
      <x v="174"/>
      <x v="1054"/>
      <x v="1014"/>
      <x v="381"/>
      <x v="1"/>
    </i>
    <i>
      <x v="985"/>
      <x/>
      <x v="67"/>
      <x v="174"/>
      <x v="1055"/>
      <x v="1015"/>
      <x v="56"/>
      <x v="1"/>
    </i>
    <i>
      <x v="986"/>
      <x/>
      <x v="67"/>
      <x v="174"/>
      <x v="1056"/>
      <x v="1016"/>
      <x v="80"/>
      <x v="1"/>
    </i>
    <i>
      <x v="988"/>
      <x/>
      <x v="149"/>
      <x v="113"/>
      <x v="701"/>
      <x v="679"/>
      <x v="290"/>
      <x v="1"/>
    </i>
    <i>
      <x v="989"/>
      <x/>
      <x v="67"/>
      <x v="175"/>
      <x v="1057"/>
      <x v="1017"/>
      <x v="381"/>
      <x v="1"/>
    </i>
    <i>
      <x v="990"/>
      <x/>
      <x v="67"/>
      <x v="175"/>
      <x v="1058"/>
      <x v="1018"/>
      <x v="56"/>
      <x v="1"/>
    </i>
    <i>
      <x v="991"/>
      <x/>
      <x v="67"/>
      <x v="175"/>
      <x v="1059"/>
      <x v="1019"/>
      <x v="80"/>
      <x v="1"/>
    </i>
    <i>
      <x v="993"/>
      <x/>
      <x v="150"/>
      <x v="113"/>
      <x v="701"/>
      <x v="679"/>
      <x v="290"/>
      <x v="1"/>
    </i>
    <i>
      <x v="994"/>
      <x/>
      <x v="67"/>
      <x v="176"/>
      <x v="1060"/>
      <x v="1020"/>
      <x v="381"/>
      <x v="1"/>
    </i>
    <i>
      <x v="995"/>
      <x/>
      <x v="67"/>
      <x v="176"/>
      <x v="1061"/>
      <x v="1021"/>
      <x v="56"/>
      <x v="1"/>
    </i>
    <i>
      <x v="996"/>
      <x/>
      <x v="67"/>
      <x v="176"/>
      <x v="1062"/>
      <x v="1022"/>
      <x v="80"/>
      <x v="1"/>
    </i>
    <i>
      <x v="998"/>
      <x/>
      <x v="67"/>
      <x v="177"/>
      <x v="1063"/>
      <x v="1023"/>
      <x v="381"/>
      <x v="1"/>
    </i>
    <i>
      <x v="999"/>
      <x/>
      <x v="67"/>
      <x v="177"/>
      <x v="1064"/>
      <x v="1024"/>
      <x v="56"/>
      <x v="1"/>
    </i>
    <i>
      <x v="1000"/>
      <x/>
      <x v="67"/>
      <x v="177"/>
      <x v="1065"/>
      <x v="1025"/>
      <x v="80"/>
      <x v="1"/>
    </i>
    <i>
      <x v="1002"/>
      <x/>
      <x v="181"/>
      <x v="113"/>
      <x v="701"/>
      <x v="679"/>
      <x v="290"/>
      <x v="1"/>
    </i>
    <i>
      <x v="1003"/>
      <x/>
      <x v="67"/>
      <x v="178"/>
      <x v="1066"/>
      <x v="1026"/>
      <x v="455"/>
      <x v="1"/>
    </i>
    <i>
      <x v="1004"/>
      <x/>
      <x v="67"/>
      <x v="178"/>
      <x v="1067"/>
      <x v="1027"/>
      <x v="456"/>
      <x v="1"/>
    </i>
    <i>
      <x v="1005"/>
      <x/>
      <x v="67"/>
      <x v="178"/>
      <x v="1068"/>
      <x v="1028"/>
      <x v="457"/>
      <x v="1"/>
    </i>
    <i>
      <x v="1007"/>
      <x/>
      <x v="182"/>
      <x v="113"/>
      <x v="701"/>
      <x v="679"/>
      <x v="290"/>
      <x v="1"/>
    </i>
    <i>
      <x v="1008"/>
      <x/>
      <x v="67"/>
      <x v="179"/>
      <x v="1069"/>
      <x v="1029"/>
      <x v="455"/>
      <x v="1"/>
    </i>
    <i>
      <x v="1009"/>
      <x/>
      <x v="67"/>
      <x v="179"/>
      <x v="1070"/>
      <x v="1030"/>
      <x v="456"/>
      <x v="1"/>
    </i>
    <i>
      <x v="1010"/>
      <x/>
      <x v="67"/>
      <x v="179"/>
      <x v="1071"/>
      <x v="1031"/>
      <x v="457"/>
      <x v="1"/>
    </i>
    <i>
      <x v="1012"/>
      <x/>
      <x v="54"/>
      <x v="114"/>
      <x v="701"/>
      <x v="679"/>
      <x v="290"/>
      <x v="1"/>
    </i>
    <i>
      <x v="1013"/>
      <x/>
      <x v="67"/>
      <x v="81"/>
      <x v="533"/>
      <x v="94"/>
      <x v="86"/>
      <x v="1"/>
    </i>
    <i>
      <x v="1014"/>
      <x/>
      <x v="67"/>
      <x v="81"/>
      <x v="542"/>
      <x v="272"/>
      <x v="166"/>
      <x v="1"/>
    </i>
    <i>
      <x v="1015"/>
      <x/>
      <x v="67"/>
      <x v="81"/>
      <x v="551"/>
      <x v="487"/>
      <x v="205"/>
      <x v="1"/>
    </i>
    <i>
      <x v="1017"/>
      <x/>
      <x v="75"/>
      <x v="81"/>
      <x v="534"/>
      <x v="153"/>
      <x v="86"/>
      <x v="1"/>
    </i>
    <i>
      <x v="1018"/>
      <x/>
      <x v="67"/>
      <x v="81"/>
      <x v="543"/>
      <x v="356"/>
      <x v="166"/>
      <x v="1"/>
    </i>
    <i>
      <x v="1019"/>
      <x/>
      <x v="67"/>
      <x v="81"/>
      <x v="552"/>
      <x v="571"/>
      <x v="205"/>
      <x v="1"/>
    </i>
    <i>
      <x v="1020"/>
      <x/>
      <x v="73"/>
      <x v="114"/>
      <x v="701"/>
      <x v="679"/>
      <x v="290"/>
      <x v="1"/>
    </i>
    <i>
      <x v="1021"/>
      <x/>
      <x v="151"/>
      <x v="114"/>
      <x v="701"/>
      <x v="679"/>
      <x v="290"/>
      <x v="1"/>
    </i>
    <i>
      <x v="1022"/>
      <x/>
      <x v="67"/>
      <x v="180"/>
      <x v="733"/>
      <x v="727"/>
      <x v="59"/>
      <x v="1"/>
    </i>
    <i>
      <x v="1023"/>
      <x/>
      <x v="67"/>
      <x v="180"/>
      <x v="734"/>
      <x v="728"/>
      <x v="307"/>
      <x v="1"/>
    </i>
    <i>
      <x v="1024"/>
      <x/>
      <x v="67"/>
      <x v="180"/>
      <x v="735"/>
      <x v="729"/>
      <x v="308"/>
      <x v="1"/>
    </i>
    <i>
      <x v="1026"/>
      <x/>
      <x v="78"/>
      <x v="113"/>
      <x v="701"/>
      <x v="679"/>
      <x v="290"/>
      <x v="1"/>
    </i>
    <i>
      <x v="1027"/>
      <x/>
      <x v="67"/>
      <x v="181"/>
      <x v="736"/>
      <x v="730"/>
      <x v="59"/>
      <x v="1"/>
    </i>
    <i>
      <x v="1028"/>
      <x/>
      <x v="67"/>
      <x v="181"/>
      <x v="737"/>
      <x v="731"/>
      <x v="307"/>
      <x v="1"/>
    </i>
    <i>
      <x v="1029"/>
      <x/>
      <x v="67"/>
      <x v="181"/>
      <x v="738"/>
      <x v="732"/>
      <x v="308"/>
      <x v="1"/>
    </i>
    <i>
      <x v="1031"/>
      <x/>
      <x v="152"/>
      <x v="113"/>
      <x v="701"/>
      <x v="679"/>
      <x v="290"/>
      <x v="1"/>
    </i>
    <i>
      <x v="1032"/>
      <x/>
      <x v="67"/>
      <x v="182"/>
      <x v="745"/>
      <x v="922"/>
      <x v="311"/>
      <x v="1"/>
    </i>
    <i>
      <x v="1033"/>
      <x/>
      <x v="67"/>
      <x v="182"/>
      <x v="746"/>
      <x v="923"/>
      <x v="312"/>
      <x v="1"/>
    </i>
    <i>
      <x v="1034"/>
      <x/>
      <x v="67"/>
      <x v="182"/>
      <x v="747"/>
      <x v="924"/>
      <x v="313"/>
      <x v="1"/>
    </i>
    <i>
      <x v="1036"/>
      <x/>
      <x v="153"/>
      <x v="113"/>
      <x v="701"/>
      <x v="679"/>
      <x v="290"/>
      <x v="1"/>
    </i>
    <i>
      <x v="1037"/>
      <x/>
      <x v="67"/>
      <x v="183"/>
      <x v="748"/>
      <x v="925"/>
      <x v="311"/>
      <x v="1"/>
    </i>
    <i>
      <x v="1038"/>
      <x/>
      <x v="67"/>
      <x v="183"/>
      <x v="749"/>
      <x v="926"/>
      <x v="312"/>
      <x v="1"/>
    </i>
    <i>
      <x v="1039"/>
      <x/>
      <x v="67"/>
      <x v="183"/>
      <x v="750"/>
      <x v="927"/>
      <x v="313"/>
      <x v="1"/>
    </i>
    <i>
      <x v="1041"/>
      <x/>
      <x v="154"/>
      <x v="113"/>
      <x v="701"/>
      <x v="679"/>
      <x v="290"/>
      <x v="1"/>
    </i>
    <i>
      <x v="1042"/>
      <x/>
      <x v="67"/>
      <x v="184"/>
      <x v="757"/>
      <x v="745"/>
      <x v="110"/>
      <x v="1"/>
    </i>
    <i>
      <x v="1043"/>
      <x/>
      <x v="67"/>
      <x v="184"/>
      <x v="758"/>
      <x v="746"/>
      <x v="317"/>
      <x v="1"/>
    </i>
    <i>
      <x v="1044"/>
      <x/>
      <x v="67"/>
      <x v="184"/>
      <x v="759"/>
      <x v="747"/>
      <x v="318"/>
      <x v="1"/>
    </i>
    <i>
      <x v="1046"/>
      <x/>
      <x v="155"/>
      <x v="113"/>
      <x v="701"/>
      <x v="679"/>
      <x v="290"/>
      <x v="1"/>
    </i>
    <i>
      <x v="1047"/>
      <x/>
      <x v="67"/>
      <x v="185"/>
      <x v="760"/>
      <x v="748"/>
      <x v="110"/>
      <x v="1"/>
    </i>
    <i>
      <x v="1048"/>
      <x/>
      <x v="67"/>
      <x v="185"/>
      <x v="761"/>
      <x v="749"/>
      <x v="317"/>
      <x v="1"/>
    </i>
    <i>
      <x v="1049"/>
      <x/>
      <x v="67"/>
      <x v="185"/>
      <x v="762"/>
      <x v="750"/>
      <x v="318"/>
      <x v="1"/>
    </i>
    <i>
      <x v="1051"/>
      <x/>
      <x v="156"/>
      <x v="113"/>
      <x v="701"/>
      <x v="679"/>
      <x v="290"/>
      <x v="1"/>
    </i>
    <i>
      <x v="1052"/>
      <x/>
      <x v="67"/>
      <x v="186"/>
      <x v="769"/>
      <x v="757"/>
      <x v="322"/>
      <x v="1"/>
    </i>
    <i>
      <x v="1053"/>
      <x/>
      <x v="67"/>
      <x v="186"/>
      <x v="770"/>
      <x v="758"/>
      <x v="323"/>
      <x v="1"/>
    </i>
    <i>
      <x v="1054"/>
      <x/>
      <x v="67"/>
      <x v="186"/>
      <x v="771"/>
      <x v="759"/>
      <x v="324"/>
      <x v="1"/>
    </i>
    <i>
      <x v="1056"/>
      <x/>
      <x v="157"/>
      <x v="113"/>
      <x v="701"/>
      <x v="679"/>
      <x v="290"/>
      <x v="1"/>
    </i>
    <i>
      <x v="1057"/>
      <x/>
      <x v="67"/>
      <x v="187"/>
      <x v="772"/>
      <x v="760"/>
      <x v="322"/>
      <x v="1"/>
    </i>
    <i>
      <x v="1058"/>
      <x/>
      <x v="67"/>
      <x v="187"/>
      <x v="773"/>
      <x v="761"/>
      <x v="323"/>
      <x v="1"/>
    </i>
    <i>
      <x v="1059"/>
      <x/>
      <x v="67"/>
      <x v="187"/>
      <x v="774"/>
      <x v="762"/>
      <x v="324"/>
      <x v="1"/>
    </i>
    <i>
      <x v="1061"/>
      <x/>
      <x v="158"/>
      <x v="113"/>
      <x v="701"/>
      <x v="679"/>
      <x v="290"/>
      <x v="1"/>
    </i>
    <i>
      <x v="1062"/>
      <x/>
      <x v="67"/>
      <x v="188"/>
      <x v="775"/>
      <x v="763"/>
      <x v="31"/>
      <x v="1"/>
    </i>
    <i>
      <x v="1063"/>
      <x/>
      <x v="67"/>
      <x v="188"/>
      <x v="776"/>
      <x v="764"/>
      <x v="69"/>
      <x v="1"/>
    </i>
    <i>
      <x v="1064"/>
      <x/>
      <x v="67"/>
      <x v="188"/>
      <x v="777"/>
      <x v="765"/>
      <x v="97"/>
      <x v="1"/>
    </i>
    <i>
      <x v="1066"/>
      <x/>
      <x v="159"/>
      <x v="113"/>
      <x v="701"/>
      <x v="679"/>
      <x v="290"/>
      <x v="1"/>
    </i>
    <i>
      <x v="1067"/>
      <x/>
      <x v="67"/>
      <x v="189"/>
      <x v="778"/>
      <x v="766"/>
      <x v="31"/>
      <x v="1"/>
    </i>
    <i>
      <x v="1068"/>
      <x/>
      <x v="67"/>
      <x v="189"/>
      <x v="779"/>
      <x v="767"/>
      <x v="69"/>
      <x v="1"/>
    </i>
    <i>
      <x v="1069"/>
      <x/>
      <x v="67"/>
      <x v="189"/>
      <x v="780"/>
      <x v="768"/>
      <x v="97"/>
      <x v="1"/>
    </i>
    <i>
      <x v="1071"/>
      <x/>
      <x v="160"/>
      <x v="114"/>
      <x v="701"/>
      <x v="679"/>
      <x v="290"/>
      <x v="1"/>
    </i>
    <i>
      <x v="1073"/>
      <x/>
      <x v="161"/>
      <x v="113"/>
      <x v="701"/>
      <x v="679"/>
      <x v="290"/>
      <x v="1"/>
    </i>
    <i>
      <x v="1074"/>
      <x/>
      <x v="67"/>
      <x v="190"/>
      <x v="727"/>
      <x v="721"/>
      <x v="39"/>
      <x v="1"/>
    </i>
    <i>
      <x v="1075"/>
      <x/>
      <x v="67"/>
      <x v="190"/>
      <x v="728"/>
      <x v="722"/>
      <x v="85"/>
      <x v="1"/>
    </i>
    <i>
      <x v="1076"/>
      <x/>
      <x v="67"/>
      <x v="190"/>
      <x v="729"/>
      <x v="723"/>
      <x v="113"/>
      <x v="1"/>
    </i>
    <i>
      <x v="1078"/>
      <x/>
      <x v="162"/>
      <x v="113"/>
      <x v="701"/>
      <x v="679"/>
      <x v="290"/>
      <x v="1"/>
    </i>
    <i>
      <x v="1079"/>
      <x/>
      <x v="67"/>
      <x v="191"/>
      <x v="730"/>
      <x v="724"/>
      <x v="39"/>
      <x v="1"/>
    </i>
    <i>
      <x v="1080"/>
      <x/>
      <x v="67"/>
      <x v="191"/>
      <x v="731"/>
      <x v="725"/>
      <x v="85"/>
      <x v="1"/>
    </i>
    <i>
      <x v="1081"/>
      <x/>
      <x v="67"/>
      <x v="191"/>
      <x v="732"/>
      <x v="726"/>
      <x v="113"/>
      <x v="1"/>
    </i>
    <i>
      <x v="1083"/>
      <x/>
      <x v="163"/>
      <x v="113"/>
      <x v="701"/>
      <x v="679"/>
      <x v="290"/>
      <x v="1"/>
    </i>
    <i>
      <x v="1084"/>
      <x/>
      <x v="67"/>
      <x v="192"/>
      <x v="739"/>
      <x v="733"/>
      <x v="309"/>
      <x v="1"/>
    </i>
    <i>
      <x v="1085"/>
      <x/>
      <x v="67"/>
      <x v="192"/>
      <x v="740"/>
      <x v="734"/>
      <x v="167"/>
      <x v="1"/>
    </i>
    <i>
      <x v="1086"/>
      <x/>
      <x v="67"/>
      <x v="192"/>
      <x v="741"/>
      <x v="735"/>
      <x v="310"/>
      <x v="1"/>
    </i>
    <i>
      <x v="1088"/>
      <x/>
      <x v="164"/>
      <x v="113"/>
      <x v="701"/>
      <x v="679"/>
      <x v="290"/>
      <x v="1"/>
    </i>
    <i>
      <x v="1089"/>
      <x/>
      <x v="67"/>
      <x v="193"/>
      <x v="742"/>
      <x v="736"/>
      <x v="309"/>
      <x v="1"/>
    </i>
    <i>
      <x v="1090"/>
      <x/>
      <x v="67"/>
      <x v="193"/>
      <x v="743"/>
      <x v="737"/>
      <x v="167"/>
      <x v="1"/>
    </i>
    <i>
      <x v="1091"/>
      <x/>
      <x v="67"/>
      <x v="193"/>
      <x v="744"/>
      <x v="738"/>
      <x v="310"/>
      <x v="1"/>
    </i>
    <i>
      <x v="1093"/>
      <x/>
      <x v="165"/>
      <x v="113"/>
      <x v="701"/>
      <x v="679"/>
      <x v="290"/>
      <x v="1"/>
    </i>
    <i>
      <x v="1094"/>
      <x/>
      <x v="67"/>
      <x v="194"/>
      <x v="751"/>
      <x v="739"/>
      <x v="314"/>
      <x v="1"/>
    </i>
    <i>
      <x v="1095"/>
      <x/>
      <x v="67"/>
      <x v="194"/>
      <x v="752"/>
      <x v="740"/>
      <x v="315"/>
      <x v="1"/>
    </i>
    <i>
      <x v="1096"/>
      <x/>
      <x v="67"/>
      <x v="194"/>
      <x v="753"/>
      <x v="741"/>
      <x v="316"/>
      <x v="1"/>
    </i>
    <i>
      <x v="1098"/>
      <x/>
      <x v="166"/>
      <x v="113"/>
      <x v="701"/>
      <x v="679"/>
      <x v="290"/>
      <x v="1"/>
    </i>
    <i>
      <x v="1099"/>
      <x/>
      <x v="67"/>
      <x v="195"/>
      <x v="754"/>
      <x v="742"/>
      <x v="314"/>
      <x v="1"/>
    </i>
    <i>
      <x v="1100"/>
      <x/>
      <x v="67"/>
      <x v="195"/>
      <x v="755"/>
      <x v="743"/>
      <x v="315"/>
      <x v="1"/>
    </i>
    <i>
      <x v="1101"/>
      <x/>
      <x v="67"/>
      <x v="195"/>
      <x v="756"/>
      <x v="744"/>
      <x v="316"/>
      <x v="1"/>
    </i>
    <i>
      <x v="1103"/>
      <x/>
      <x v="179"/>
      <x v="113"/>
      <x v="701"/>
      <x v="679"/>
      <x v="290"/>
      <x v="1"/>
    </i>
    <i>
      <x v="1104"/>
      <x/>
      <x v="67"/>
      <x v="198"/>
      <x v="763"/>
      <x v="751"/>
      <x v="319"/>
      <x v="1"/>
    </i>
    <i>
      <x v="1105"/>
      <x/>
      <x v="67"/>
      <x v="198"/>
      <x v="764"/>
      <x v="752"/>
      <x v="320"/>
      <x v="1"/>
    </i>
    <i>
      <x v="1106"/>
      <x/>
      <x v="67"/>
      <x v="198"/>
      <x v="765"/>
      <x v="753"/>
      <x v="321"/>
      <x v="1"/>
    </i>
    <i>
      <x v="1108"/>
      <x/>
      <x v="180"/>
      <x v="113"/>
      <x v="701"/>
      <x v="679"/>
      <x v="290"/>
      <x v="1"/>
    </i>
    <i>
      <x v="1109"/>
      <x/>
      <x v="67"/>
      <x v="199"/>
      <x v="766"/>
      <x v="754"/>
      <x v="319"/>
      <x v="1"/>
    </i>
    <i>
      <x v="1110"/>
      <x/>
      <x v="67"/>
      <x v="199"/>
      <x v="767"/>
      <x v="755"/>
      <x v="320"/>
      <x v="1"/>
    </i>
    <i>
      <x v="1111"/>
      <x/>
      <x v="67"/>
      <x v="199"/>
      <x v="768"/>
      <x v="756"/>
      <x v="321"/>
      <x v="1"/>
    </i>
    <i>
      <x v="1113"/>
      <x/>
      <x v="79"/>
      <x v="113"/>
      <x v="701"/>
      <x v="679"/>
      <x v="290"/>
      <x v="1"/>
    </i>
    <i>
      <x v="1114"/>
      <x/>
      <x v="67"/>
      <x v="116"/>
      <x v="781"/>
      <x v="769"/>
      <x v="325"/>
      <x v="1"/>
    </i>
    <i>
      <x v="1115"/>
      <x/>
      <x v="67"/>
      <x v="116"/>
      <x v="782"/>
      <x v="770"/>
      <x v="326"/>
      <x v="1"/>
    </i>
    <i>
      <x v="1116"/>
      <x/>
      <x v="67"/>
      <x v="116"/>
      <x v="783"/>
      <x v="771"/>
      <x v="327"/>
      <x v="1"/>
    </i>
    <i>
      <x v="1118"/>
      <x/>
      <x v="80"/>
      <x v="113"/>
      <x v="701"/>
      <x v="679"/>
      <x v="290"/>
      <x v="1"/>
    </i>
    <i>
      <x v="1119"/>
      <x/>
      <x v="67"/>
      <x v="116"/>
      <x v="784"/>
      <x v="772"/>
      <x v="325"/>
      <x v="1"/>
    </i>
    <i>
      <x v="1120"/>
      <x/>
      <x v="67"/>
      <x v="116"/>
      <x v="785"/>
      <x v="773"/>
      <x v="326"/>
      <x v="1"/>
    </i>
    <i>
      <x v="1121"/>
      <x/>
      <x v="67"/>
      <x v="116"/>
      <x v="786"/>
      <x v="774"/>
      <x v="327"/>
      <x v="1"/>
    </i>
    <i>
      <x v="1123"/>
      <x/>
      <x v="167"/>
      <x v="113"/>
      <x v="701"/>
      <x v="679"/>
      <x v="290"/>
      <x v="1"/>
    </i>
    <i>
      <x v="1124"/>
      <x/>
      <x v="67"/>
      <x v="196"/>
      <x v="787"/>
      <x v="775"/>
      <x v="328"/>
      <x v="1"/>
    </i>
    <i>
      <x v="1125"/>
      <x/>
      <x v="67"/>
      <x v="196"/>
      <x v="788"/>
      <x v="930"/>
      <x v="329"/>
      <x v="1"/>
    </i>
    <i>
      <x v="1126"/>
      <x/>
      <x v="67"/>
      <x v="196"/>
      <x v="789"/>
      <x v="931"/>
      <x v="54"/>
      <x v="1"/>
    </i>
    <i>
      <x v="1128"/>
      <x/>
      <x v="168"/>
      <x v="113"/>
      <x v="701"/>
      <x v="679"/>
      <x v="290"/>
      <x v="1"/>
    </i>
    <i>
      <x v="1129"/>
      <x/>
      <x v="67"/>
      <x v="120"/>
      <x v="790"/>
      <x v="776"/>
      <x v="328"/>
      <x v="1"/>
    </i>
    <i>
      <x v="1130"/>
      <x/>
      <x v="67"/>
      <x v="120"/>
      <x v="791"/>
      <x v="932"/>
      <x v="329"/>
      <x v="1"/>
    </i>
    <i>
      <x v="1131"/>
      <x/>
      <x v="67"/>
      <x v="120"/>
      <x v="792"/>
      <x v="933"/>
      <x v="54"/>
      <x v="1"/>
    </i>
    <i>
      <x v="1132"/>
      <x/>
      <x v="4"/>
      <x v="114"/>
      <x v="701"/>
      <x v="679"/>
      <x v="289"/>
      <x v="1"/>
    </i>
    <i>
      <x v="1133"/>
      <x/>
      <x v="39"/>
      <x v="63"/>
      <x v="101"/>
      <x v="630"/>
      <x v="123"/>
      <x v="1"/>
    </i>
    <i>
      <x v="1134"/>
      <x/>
      <x v="67"/>
      <x v="63"/>
      <x v="165"/>
      <x v="632"/>
      <x v="123"/>
      <x v="1"/>
    </i>
    <i>
      <x v="1135"/>
      <x/>
      <x v="67"/>
      <x v="63"/>
      <x v="460"/>
      <x v="633"/>
      <x v="123"/>
      <x v="1"/>
    </i>
    <i>
      <x v="1136"/>
      <x/>
      <x v="67"/>
      <x v="63"/>
      <x v="347"/>
      <x v="631"/>
      <x v="123"/>
      <x v="1"/>
    </i>
    <i>
      <x v="1137"/>
      <x/>
      <x v="67"/>
      <x v="63"/>
      <x v="348"/>
      <x v="394"/>
      <x v="155"/>
      <x v="1"/>
    </i>
    <i>
      <x v="1138"/>
      <x/>
      <x v="67"/>
      <x v="63"/>
      <x v="102"/>
      <x v="393"/>
      <x v="155"/>
      <x v="1"/>
    </i>
    <i>
      <x v="1139"/>
      <x/>
      <x v="67"/>
      <x v="63"/>
      <x v="511"/>
      <x v="395"/>
      <x v="155"/>
      <x v="1"/>
    </i>
    <i>
      <x v="1140"/>
      <x/>
      <x v="67"/>
      <x v="4"/>
      <x v="346"/>
      <x v="596"/>
      <x v="37"/>
      <x v="1"/>
    </i>
    <i>
      <x v="1141"/>
      <x/>
      <x v="62"/>
      <x v="99"/>
      <x v="1"/>
      <x v="672"/>
      <x v="3"/>
      <x v="1"/>
    </i>
    <i>
      <x v="1142"/>
      <x/>
      <x v="67"/>
      <x v="99"/>
      <x v="2"/>
      <x v="673"/>
      <x v="3"/>
      <x v="1"/>
    </i>
    <i>
      <x v="1143"/>
      <x/>
      <x v="67"/>
      <x v="99"/>
      <x v="35"/>
      <x v="666"/>
      <x v="3"/>
      <x v="1"/>
    </i>
    <i>
      <x v="1144"/>
      <x/>
      <x v="67"/>
      <x v="99"/>
      <x v="36"/>
      <x v="668"/>
      <x v="3"/>
      <x v="1"/>
    </i>
    <i>
      <x v="1145"/>
      <x/>
      <x v="67"/>
      <x v="99"/>
      <x v="37"/>
      <x v="669"/>
      <x v="3"/>
      <x v="1"/>
    </i>
    <i>
      <x v="1146"/>
      <x/>
      <x v="67"/>
      <x v="99"/>
      <x v="793"/>
      <x v="667"/>
      <x v="3"/>
      <x v="1"/>
    </i>
    <i>
      <x v="1147"/>
      <x/>
      <x v="67"/>
      <x v="99"/>
      <x v="720"/>
      <x v="714"/>
      <x v="301"/>
      <x v="1"/>
    </i>
    <i>
      <x v="1148"/>
      <x/>
      <x v="67"/>
      <x v="99"/>
      <x v="79"/>
      <x v="670"/>
      <x v="3"/>
      <x v="1"/>
    </i>
    <i>
      <x v="1149"/>
      <x/>
      <x v="67"/>
      <x v="99"/>
      <x v="80"/>
      <x v="671"/>
      <x v="3"/>
      <x v="1"/>
    </i>
    <i>
      <x v="1150"/>
      <x/>
      <x v="67"/>
      <x v="99"/>
      <x v="581"/>
      <x v="928"/>
      <x v="3"/>
      <x v="1"/>
    </i>
    <i>
      <x v="1151"/>
      <x/>
      <x v="67"/>
      <x v="99"/>
      <x v="582"/>
      <x v="929"/>
      <x v="9"/>
      <x v="1"/>
    </i>
    <i>
      <x v="1152"/>
      <x/>
      <x v="8"/>
      <x v="2"/>
      <x v="20"/>
      <x v="597"/>
      <x v="10"/>
      <x v="1"/>
    </i>
    <i>
      <x v="1153"/>
      <x/>
      <x v="67"/>
      <x v="2"/>
      <x v="39"/>
      <x v="600"/>
      <x v="11"/>
      <x v="1"/>
    </i>
    <i>
      <x v="1154"/>
      <x/>
      <x v="67"/>
      <x v="2"/>
      <x v="40"/>
      <x v="599"/>
      <x v="10"/>
      <x v="1"/>
    </i>
    <i>
      <x v="1155"/>
      <x/>
      <x v="67"/>
      <x v="2"/>
      <x v="42"/>
      <x v="598"/>
      <x v="11"/>
      <x v="1"/>
    </i>
    <i>
      <x v="1156"/>
      <x/>
      <x v="67"/>
      <x v="2"/>
      <x v="44"/>
      <x v="678"/>
      <x v="8"/>
      <x v="1"/>
    </i>
    <i>
      <x v="1157"/>
      <x/>
      <x v="67"/>
      <x v="2"/>
      <x v="721"/>
      <x v="715"/>
      <x v="302"/>
      <x v="1"/>
    </i>
    <i>
      <x v="1160"/>
      <x/>
      <x v="67"/>
      <x v="83"/>
      <x v="25"/>
      <x v="643"/>
      <x v="33"/>
      <x v="1"/>
    </i>
    <i>
      <x v="1164"/>
      <x/>
      <x v="67"/>
      <x v="83"/>
      <x v="43"/>
      <x v="649"/>
      <x v="67"/>
      <x v="1"/>
    </i>
    <i>
      <x v="1165"/>
      <x/>
      <x v="67"/>
      <x v="83"/>
      <x v="57"/>
      <x v="647"/>
      <x v="30"/>
      <x v="1"/>
    </i>
    <i>
      <x v="1169"/>
      <x/>
      <x v="169"/>
      <x v="85"/>
      <x v="7"/>
      <x v="675"/>
      <x v="13"/>
      <x v="1"/>
    </i>
    <i>
      <x v="1170"/>
      <x/>
      <x v="67"/>
      <x v="85"/>
      <x v="22"/>
      <x v="652"/>
      <x v="13"/>
      <x v="1"/>
    </i>
    <i>
      <x v="1171"/>
      <x/>
      <x v="67"/>
      <x v="85"/>
      <x v="23"/>
      <x v="653"/>
      <x v="13"/>
      <x v="1"/>
    </i>
    <i>
      <x v="1172"/>
      <x/>
      <x v="67"/>
      <x v="85"/>
      <x v="51"/>
      <x v="654"/>
      <x v="19"/>
      <x v="1"/>
    </i>
    <i>
      <x v="1173"/>
      <x/>
      <x v="67"/>
      <x v="85"/>
      <x v="52"/>
      <x v="655"/>
      <x v="38"/>
      <x v="1"/>
    </i>
    <i>
      <x v="1174"/>
      <x/>
      <x v="67"/>
      <x v="85"/>
      <x v="34"/>
      <x v="656"/>
      <x v="53"/>
      <x v="1"/>
    </i>
    <i>
      <x v="1175"/>
      <x/>
      <x v="67"/>
      <x v="85"/>
      <x v="47"/>
      <x v="650"/>
      <x v="15"/>
      <x v="1"/>
    </i>
    <i>
      <x v="1188"/>
      <x/>
      <x v="67"/>
      <x v="20"/>
      <x v="38"/>
      <x v="603"/>
      <x v="79"/>
      <x v="1"/>
    </i>
    <i>
      <x v="1189"/>
      <x/>
      <x v="67"/>
      <x v="20"/>
      <x/>
      <x v="614"/>
      <x v="7"/>
      <x v="1"/>
    </i>
    <i>
      <x v="1190"/>
      <x/>
      <x v="67"/>
      <x v="20"/>
      <x v="3"/>
      <x v="617"/>
      <x v="5"/>
      <x v="1"/>
    </i>
    <i>
      <x v="1191"/>
      <x/>
      <x v="67"/>
      <x v="20"/>
      <x v="10"/>
      <x v="664"/>
      <x v="2"/>
      <x v="1"/>
    </i>
    <i>
      <x v="1192"/>
      <x/>
      <x v="67"/>
      <x v="20"/>
      <x v="11"/>
      <x v="665"/>
      <x v="6"/>
      <x v="1"/>
    </i>
    <i>
      <x v="1193"/>
      <x/>
      <x v="67"/>
      <x v="20"/>
      <x v="13"/>
      <x v="616"/>
      <x v="5"/>
      <x v="1"/>
    </i>
    <i>
      <x v="1194"/>
      <x/>
      <x v="67"/>
      <x v="20"/>
      <x v="17"/>
      <x v="611"/>
      <x v="12"/>
      <x v="1"/>
    </i>
    <i>
      <x v="1195"/>
      <x/>
      <x v="67"/>
      <x v="20"/>
      <x v="18"/>
      <x v="612"/>
      <x v="22"/>
      <x v="1"/>
    </i>
    <i>
      <x v="1196"/>
      <x/>
      <x v="67"/>
      <x v="20"/>
      <x v="21"/>
      <x v="610"/>
      <x v="21"/>
      <x v="1"/>
    </i>
    <i>
      <x v="1197"/>
      <x/>
      <x v="67"/>
      <x v="20"/>
      <x v="49"/>
      <x v="952"/>
      <x v="12"/>
      <x v="1"/>
    </i>
    <i>
      <x v="1198"/>
      <x/>
      <x v="67"/>
      <x v="20"/>
      <x v="46"/>
      <x v="615"/>
      <x v="17"/>
      <x v="1"/>
    </i>
    <i>
      <x v="1201"/>
      <x/>
      <x v="67"/>
      <x v="20"/>
      <x v="55"/>
      <x v="608"/>
      <x v="27"/>
      <x v="1"/>
    </i>
    <i>
      <x v="1202"/>
      <x/>
      <x v="67"/>
      <x v="20"/>
      <x v="41"/>
      <x v="601"/>
      <x v="33"/>
      <x v="1"/>
    </i>
    <i>
      <x v="1203"/>
      <x/>
      <x v="67"/>
      <x v="20"/>
      <x v="722"/>
      <x v="716"/>
      <x v="306"/>
      <x v="1"/>
    </i>
    <i>
      <x v="1204"/>
      <x/>
      <x v="172"/>
      <x v="3"/>
      <x v="45"/>
      <x v="595"/>
      <x v="45"/>
      <x v="1"/>
    </i>
    <i>
      <x v="1208"/>
      <x/>
      <x v="67"/>
      <x v="64"/>
      <x v="723"/>
      <x v="717"/>
      <x v="303"/>
      <x v="1"/>
    </i>
    <i>
      <x v="1209"/>
      <x/>
      <x v="67"/>
      <x v="64"/>
      <x v="724"/>
      <x v="718"/>
      <x v="304"/>
      <x v="1"/>
    </i>
    <i>
      <x v="1210"/>
      <x/>
      <x v="67"/>
      <x v="64"/>
      <x v="725"/>
      <x v="719"/>
      <x v="301"/>
      <x v="1"/>
    </i>
    <i>
      <x v="1211"/>
      <x/>
      <x v="67"/>
      <x v="64"/>
      <x v="726"/>
      <x v="720"/>
      <x v="305"/>
      <x v="1"/>
    </i>
    <i>
      <x v="1215"/>
      <x/>
      <x v="67"/>
      <x v="26"/>
      <x v="19"/>
      <x v="602"/>
      <x v="53"/>
      <x v="1"/>
    </i>
    <i>
      <x v="1222"/>
      <x/>
      <x v="67"/>
      <x v="21"/>
      <x v="77"/>
      <x v="384"/>
      <x v="178"/>
      <x v="1"/>
    </i>
    <i>
      <x v="1223"/>
      <x/>
      <x v="67"/>
      <x v="21"/>
      <x v="67"/>
      <x v="391"/>
      <x v="193"/>
      <x v="1"/>
    </i>
    <i>
      <x v="1225"/>
      <x/>
      <x v="67"/>
      <x v="23"/>
      <x v="71"/>
      <x v="392"/>
      <x v="217"/>
      <x v="1"/>
    </i>
    <i>
      <x v="1226"/>
      <x/>
      <x v="67"/>
      <x v="22"/>
      <x v="72"/>
      <x v="386"/>
      <x v="207"/>
      <x v="1"/>
    </i>
    <i>
      <x v="1227"/>
      <x/>
      <x v="67"/>
      <x v="21"/>
      <x v="63"/>
      <x v="634"/>
      <x v="77"/>
      <x v="1"/>
    </i>
    <i>
      <x v="1228"/>
      <x/>
      <x v="67"/>
      <x v="21"/>
      <x v="65"/>
      <x v="953"/>
      <x v="112"/>
      <x v="1"/>
    </i>
    <i>
      <x v="1230"/>
      <x/>
      <x v="67"/>
      <x v="21"/>
      <x v="73"/>
      <x v="389"/>
      <x v="201"/>
      <x v="1"/>
    </i>
    <i>
      <x v="1231"/>
      <x/>
      <x v="67"/>
      <x v="21"/>
      <x v="74"/>
      <x v="383"/>
      <x v="178"/>
      <x v="1"/>
    </i>
    <i>
      <x v="1232"/>
      <x/>
      <x v="67"/>
      <x v="106"/>
      <x v="82"/>
      <x v="677"/>
      <x v="17"/>
      <x v="1"/>
    </i>
    <i>
      <x v="1233"/>
      <x/>
      <x v="67"/>
      <x v="105"/>
      <x v="83"/>
      <x v="676"/>
      <x v="25"/>
      <x v="1"/>
    </i>
    <i>
      <x v="1234"/>
      <x/>
      <x v="67"/>
      <x v="84"/>
      <x v="513"/>
      <x v="658"/>
      <x v="72"/>
      <x v="1"/>
    </i>
    <i>
      <x v="1235"/>
      <x/>
      <x v="67"/>
      <x v="104"/>
      <x v="512"/>
      <x v="657"/>
      <x v="65"/>
      <x v="1"/>
    </i>
    <i>
      <x v="1236"/>
      <x/>
      <x v="67"/>
      <x v="96"/>
      <x v="463"/>
      <x v="659"/>
      <x v="61"/>
      <x v="1"/>
    </i>
    <i>
      <x v="1237"/>
      <x/>
      <x v="67"/>
      <x v="148"/>
      <x v="1120"/>
      <x v="1123"/>
      <x v="381"/>
      <x v="1"/>
    </i>
    <i>
      <x v="1238"/>
      <x/>
      <x v="67"/>
      <x v="148"/>
      <x v="1121"/>
      <x v="1124"/>
      <x v="476"/>
      <x v="1"/>
    </i>
    <i>
      <x v="1239"/>
      <x/>
      <x v="67"/>
      <x v="148"/>
      <x v="1122"/>
      <x v="1125"/>
      <x v="381"/>
      <x v="1"/>
    </i>
    <i>
      <x v="1240"/>
      <x/>
      <x v="25"/>
      <x v="65"/>
      <x v="525"/>
      <x v="609"/>
      <x v="16"/>
      <x v="1"/>
    </i>
    <i>
      <x v="1241"/>
      <x/>
      <x v="67"/>
      <x v="25"/>
      <x v="392"/>
      <x v="640"/>
      <x v="14"/>
      <x v="1"/>
    </i>
    <i>
      <x v="1242"/>
      <x/>
      <x v="67"/>
      <x v="25"/>
      <x v="391"/>
      <x v="639"/>
      <x/>
      <x v="1"/>
    </i>
    <i>
      <x v="1243"/>
      <x/>
      <x v="67"/>
      <x v="92"/>
      <x v="574"/>
      <x v="638"/>
      <x v="290"/>
      <x v="1"/>
    </i>
    <i>
      <x v="1244"/>
      <x/>
      <x v="40"/>
      <x v="114"/>
      <x v="701"/>
      <x v="679"/>
      <x v="290"/>
      <x v="1"/>
    </i>
    <i>
      <x v="1245"/>
      <x/>
      <x v="61"/>
      <x v="50"/>
      <x v="575"/>
      <x v="135"/>
      <x v="39"/>
      <x v="1"/>
    </i>
    <i>
      <x v="1246"/>
      <x/>
      <x v="67"/>
      <x v="50"/>
      <x v="577"/>
      <x v="338"/>
      <x v="85"/>
      <x v="1"/>
    </i>
    <i>
      <x v="1247"/>
      <x/>
      <x v="67"/>
      <x v="50"/>
      <x v="579"/>
      <x v="553"/>
      <x v="113"/>
      <x v="1"/>
    </i>
    <i>
      <x v="1248"/>
      <x/>
      <x v="76"/>
      <x v="114"/>
      <x v="701"/>
      <x v="679"/>
      <x v="290"/>
      <x v="1"/>
    </i>
    <i>
      <x v="1249"/>
      <x/>
      <x v="67"/>
      <x v="51"/>
      <x v="576"/>
      <x v="175"/>
      <x v="39"/>
      <x v="1"/>
    </i>
    <i>
      <x v="1250"/>
      <x/>
      <x v="67"/>
      <x v="51"/>
      <x v="578"/>
      <x v="378"/>
      <x v="85"/>
      <x v="1"/>
    </i>
    <i>
      <x v="1251"/>
      <x/>
      <x v="67"/>
      <x v="51"/>
      <x v="580"/>
      <x v="592"/>
      <x v="113"/>
      <x v="1"/>
    </i>
    <i>
      <x v="1252"/>
      <x/>
      <x v="58"/>
      <x v="114"/>
      <x v="701"/>
      <x v="679"/>
      <x v="290"/>
      <x v="1"/>
    </i>
    <i>
      <x v="1253"/>
      <x/>
      <x v="12"/>
      <x v="90"/>
      <x v="464"/>
      <x v="17"/>
      <x v="424"/>
      <x v="1"/>
    </i>
    <i>
      <x v="1254"/>
      <x/>
      <x v="67"/>
      <x v="90"/>
      <x v="467"/>
      <x v="177"/>
      <x v="477"/>
      <x v="1"/>
    </i>
    <i>
      <x v="1255"/>
      <x/>
      <x v="67"/>
      <x v="90"/>
      <x v="469"/>
      <x v="196"/>
      <x v="478"/>
      <x v="1"/>
    </i>
    <i>
      <x v="1256"/>
      <x/>
      <x v="67"/>
      <x v="90"/>
      <x v="472"/>
      <x v="698"/>
      <x v="479"/>
      <x v="1"/>
    </i>
    <i>
      <x v="1258"/>
      <x/>
      <x v="67"/>
      <x v="145"/>
      <x v="1123"/>
      <x v="1126"/>
      <x v="480"/>
      <x v="1"/>
    </i>
    <i>
      <x v="1259"/>
      <x/>
      <x v="67"/>
      <x v="145"/>
      <x v="1124"/>
      <x v="1127"/>
      <x v="481"/>
      <x v="1"/>
    </i>
    <i>
      <x v="1260"/>
      <x/>
      <x v="67"/>
      <x v="145"/>
      <x v="1125"/>
      <x v="1128"/>
      <x v="482"/>
      <x v="1"/>
    </i>
    <i>
      <x v="1262"/>
      <x/>
      <x v="67"/>
      <x v="38"/>
      <x v="465"/>
      <x v="699"/>
      <x v="188"/>
      <x v="1"/>
    </i>
    <i>
      <x v="1263"/>
      <x/>
      <x v="67"/>
      <x v="38"/>
      <x v="468"/>
      <x v="700"/>
      <x v="196"/>
      <x v="1"/>
    </i>
    <i>
      <x v="1264"/>
      <x/>
      <x v="67"/>
      <x v="38"/>
      <x v="470"/>
      <x v="701"/>
      <x v="203"/>
      <x v="1"/>
    </i>
    <i>
      <x v="1265"/>
      <x/>
      <x v="67"/>
      <x v="38"/>
      <x v="473"/>
      <x v="702"/>
      <x v="225"/>
      <x v="1"/>
    </i>
    <i>
      <x v="1267"/>
      <x/>
      <x v="67"/>
      <x v="86"/>
      <x v="514"/>
      <x v="703"/>
      <x v="201"/>
      <x v="1"/>
    </i>
    <i>
      <x v="1268"/>
      <x/>
      <x v="67"/>
      <x v="86"/>
      <x v="517"/>
      <x v="704"/>
      <x v="214"/>
      <x v="1"/>
    </i>
    <i>
      <x v="1269"/>
      <x/>
      <x v="67"/>
      <x v="86"/>
      <x v="519"/>
      <x v="705"/>
      <x v="227"/>
      <x v="1"/>
    </i>
    <i>
      <x v="1270"/>
      <x/>
      <x v="67"/>
      <x v="86"/>
      <x v="522"/>
      <x v="706"/>
      <x v="248"/>
      <x v="1"/>
    </i>
    <i>
      <x v="1272"/>
      <x/>
      <x v="67"/>
      <x v="87"/>
      <x v="515"/>
      <x v="18"/>
      <x v="215"/>
      <x v="1"/>
    </i>
    <i>
      <x v="1273"/>
      <x/>
      <x v="67"/>
      <x v="87"/>
      <x v="518"/>
      <x v="178"/>
      <x v="230"/>
      <x v="1"/>
    </i>
    <i>
      <x v="1274"/>
      <x/>
      <x v="67"/>
      <x v="87"/>
      <x v="520"/>
      <x v="197"/>
      <x v="242"/>
      <x v="1"/>
    </i>
    <i>
      <x v="1275"/>
      <x/>
      <x v="67"/>
      <x v="87"/>
      <x v="523"/>
      <x v="707"/>
      <x v="259"/>
      <x v="1"/>
    </i>
    <i>
      <x v="1277"/>
      <x/>
      <x v="67"/>
      <x v="31"/>
      <x v="516"/>
      <x v="708"/>
      <x v="75"/>
      <x v="1"/>
    </i>
    <i>
      <x v="1278"/>
      <x/>
      <x v="67"/>
      <x v="31"/>
      <x v="521"/>
      <x v="709"/>
      <x v="146"/>
      <x v="1"/>
    </i>
    <i>
      <x v="1279"/>
      <x/>
      <x v="67"/>
      <x v="31"/>
      <x v="524"/>
      <x v="710"/>
      <x v="190"/>
      <x v="1"/>
    </i>
    <i>
      <x v="1281"/>
      <x/>
      <x v="67"/>
      <x v="31"/>
      <x v="466"/>
      <x v="711"/>
      <x v="68"/>
      <x v="1"/>
    </i>
    <i>
      <x v="1282"/>
      <x/>
      <x v="67"/>
      <x v="31"/>
      <x v="471"/>
      <x v="712"/>
      <x v="136"/>
      <x v="1"/>
    </i>
    <i>
      <x v="1283"/>
      <x/>
      <x v="67"/>
      <x v="31"/>
      <x v="474"/>
      <x v="713"/>
      <x v="180"/>
      <x v="1"/>
    </i>
    <i>
      <x v="1285"/>
      <x/>
      <x v="65"/>
      <x v="114"/>
      <x v="701"/>
      <x v="679"/>
      <x v="289"/>
      <x v="1"/>
    </i>
    <i>
      <x v="1287"/>
      <x/>
      <x v="24"/>
      <x v="53"/>
      <x v="98"/>
      <x v="142"/>
      <x v="81"/>
      <x v="1"/>
    </i>
    <i>
      <x v="1288"/>
      <x/>
      <x v="67"/>
      <x v="53"/>
      <x v="99"/>
      <x v="345"/>
      <x v="159"/>
      <x v="1"/>
    </i>
    <i>
      <x v="1289"/>
      <x/>
      <x v="67"/>
      <x v="53"/>
      <x v="100"/>
      <x v="560"/>
      <x v="199"/>
      <x v="1"/>
    </i>
    <i>
      <x v="1291"/>
      <x/>
      <x v="21"/>
      <x v="53"/>
      <x v="89"/>
      <x v="141"/>
      <x v="57"/>
      <x v="1"/>
    </i>
    <i>
      <x v="1292"/>
      <x/>
      <x v="67"/>
      <x v="53"/>
      <x v="93"/>
      <x v="344"/>
      <x v="116"/>
      <x v="1"/>
    </i>
    <i>
      <x v="1293"/>
      <x/>
      <x v="67"/>
      <x v="53"/>
      <x v="97"/>
      <x v="559"/>
      <x v="160"/>
      <x v="1"/>
    </i>
    <i>
      <x v="1295"/>
      <x/>
      <x v="7"/>
      <x v="53"/>
      <x v="86"/>
      <x v="49"/>
      <x v="43"/>
      <x v="1"/>
    </i>
    <i>
      <x v="1296"/>
      <x/>
      <x v="67"/>
      <x v="53"/>
      <x v="90"/>
      <x v="228"/>
      <x v="91"/>
      <x v="1"/>
    </i>
    <i>
      <x v="1297"/>
      <x/>
      <x v="67"/>
      <x v="53"/>
      <x v="94"/>
      <x v="443"/>
      <x v="122"/>
      <x v="1"/>
    </i>
    <i>
      <x v="1299"/>
      <x/>
      <x v="5"/>
      <x v="53"/>
      <x v="87"/>
      <x v="140"/>
      <x v="43"/>
      <x v="1"/>
    </i>
    <i>
      <x v="1300"/>
      <x/>
      <x v="67"/>
      <x v="53"/>
      <x v="91"/>
      <x v="343"/>
      <x v="91"/>
      <x v="1"/>
    </i>
    <i>
      <x v="1301"/>
      <x/>
      <x v="67"/>
      <x v="53"/>
      <x v="95"/>
      <x v="558"/>
      <x v="122"/>
      <x v="1"/>
    </i>
    <i>
      <x v="1303"/>
      <x/>
      <x v="24"/>
      <x v="53"/>
      <x v="88"/>
      <x v="143"/>
      <x v="81"/>
      <x v="1"/>
    </i>
    <i>
      <x v="1304"/>
      <x/>
      <x v="67"/>
      <x v="53"/>
      <x v="92"/>
      <x v="346"/>
      <x v="159"/>
      <x v="1"/>
    </i>
    <i>
      <x v="1305"/>
      <x/>
      <x v="67"/>
      <x v="53"/>
      <x v="96"/>
      <x v="561"/>
      <x v="199"/>
      <x v="1"/>
    </i>
    <i>
      <x v="1307"/>
      <x/>
      <x v="21"/>
      <x v="49"/>
      <x v="585"/>
      <x v="161"/>
      <x v="18"/>
      <x v="1"/>
    </i>
    <i>
      <x v="1308"/>
      <x/>
      <x v="67"/>
      <x v="114"/>
      <x v="587"/>
      <x v="363"/>
      <x v="40"/>
      <x v="1"/>
    </i>
    <i>
      <x v="1310"/>
      <x/>
      <x v="5"/>
      <x v="42"/>
      <x v="583"/>
      <x v="159"/>
      <x v="26"/>
      <x v="1"/>
    </i>
    <i>
      <x v="1311"/>
      <x/>
      <x v="67"/>
      <x v="114"/>
      <x v="586"/>
      <x v="361"/>
      <x v="58"/>
      <x v="1"/>
    </i>
    <i>
      <x v="1313"/>
      <x/>
      <x v="50"/>
      <x v="53"/>
      <x v="84"/>
      <x v="107"/>
      <x v="62"/>
      <x v="1"/>
    </i>
    <i>
      <x v="1314"/>
      <x/>
      <x v="67"/>
      <x v="53"/>
      <x v="85"/>
      <x v="106"/>
      <x v="63"/>
      <x v="1"/>
    </i>
    <i>
      <x v="1316"/>
      <x/>
      <x v="51"/>
      <x v="53"/>
      <x v="111"/>
      <x v="105"/>
      <x v="29"/>
      <x v="1"/>
    </i>
    <i>
      <x v="1317"/>
      <x/>
      <x v="49"/>
      <x v="53"/>
      <x v="110"/>
      <x v="50"/>
      <x v="28"/>
      <x v="1"/>
    </i>
    <i>
      <x v="1319"/>
      <x/>
      <x v="52"/>
      <x v="53"/>
      <x v="584"/>
      <x v="108"/>
      <x v="18"/>
      <x v="1"/>
    </i>
    <i>
      <x v="1321"/>
      <x/>
      <x v="53"/>
      <x v="53"/>
      <x v="461"/>
      <x v="110"/>
      <x v="57"/>
      <x v="1"/>
    </i>
    <i>
      <x v="1322"/>
      <x/>
      <x v="67"/>
      <x v="114"/>
      <x v="462"/>
      <x v="109"/>
      <x v="57"/>
      <x v="1"/>
    </i>
    <i>
      <x v="1323"/>
      <x/>
      <x v="66"/>
      <x v="114"/>
      <x v="701"/>
      <x v="679"/>
      <x v="289"/>
      <x v="1"/>
    </i>
    <i>
      <x v="1324"/>
      <x/>
      <x v="18"/>
      <x v="36"/>
      <x v="393"/>
      <x v="23"/>
      <x v="42"/>
      <x v="1"/>
    </i>
    <i>
      <x v="1325"/>
      <x/>
      <x v="67"/>
      <x v="36"/>
      <x v="399"/>
      <x v="202"/>
      <x v="83"/>
      <x v="1"/>
    </i>
    <i>
      <x v="1326"/>
      <x/>
      <x v="67"/>
      <x v="36"/>
      <x v="405"/>
      <x v="417"/>
      <x v="104"/>
      <x v="1"/>
    </i>
    <i>
      <x v="1327"/>
      <x/>
      <x v="67"/>
      <x v="114"/>
      <x v="701"/>
      <x v="679"/>
      <x v="290"/>
      <x v="1"/>
    </i>
    <i>
      <x v="1328"/>
      <x/>
      <x v="67"/>
      <x v="127"/>
      <x v="939"/>
      <x v="934"/>
      <x v="42"/>
      <x v="1"/>
    </i>
    <i>
      <x v="1329"/>
      <x/>
      <x v="67"/>
      <x v="127"/>
      <x v="940"/>
      <x v="935"/>
      <x v="83"/>
      <x v="1"/>
    </i>
    <i>
      <x v="1330"/>
      <x/>
      <x v="67"/>
      <x v="127"/>
      <x v="941"/>
      <x v="936"/>
      <x v="104"/>
      <x v="1"/>
    </i>
    <i>
      <x v="1331"/>
      <x/>
      <x v="67"/>
      <x v="114"/>
      <x v="701"/>
      <x v="679"/>
      <x v="290"/>
      <x v="1"/>
    </i>
    <i>
      <x v="1332"/>
      <x/>
      <x v="15"/>
      <x v="33"/>
      <x v="394"/>
      <x v="20"/>
      <x v="20"/>
      <x v="1"/>
    </i>
    <i>
      <x v="1333"/>
      <x/>
      <x v="67"/>
      <x v="33"/>
      <x v="400"/>
      <x v="199"/>
      <x v="41"/>
      <x v="1"/>
    </i>
    <i>
      <x v="1334"/>
      <x/>
      <x v="67"/>
      <x v="33"/>
      <x v="406"/>
      <x v="414"/>
      <x v="52"/>
      <x v="1"/>
    </i>
    <i>
      <x v="1335"/>
      <x/>
      <x v="67"/>
      <x v="114"/>
      <x v="701"/>
      <x v="679"/>
      <x v="290"/>
      <x v="1"/>
    </i>
    <i>
      <x v="1336"/>
      <x/>
      <x v="67"/>
      <x v="128"/>
      <x v="942"/>
      <x v="937"/>
      <x v="20"/>
      <x v="1"/>
    </i>
    <i>
      <x v="1337"/>
      <x/>
      <x v="67"/>
      <x v="128"/>
      <x v="943"/>
      <x v="938"/>
      <x v="41"/>
      <x v="1"/>
    </i>
    <i>
      <x v="1338"/>
      <x/>
      <x v="67"/>
      <x v="128"/>
      <x v="944"/>
      <x v="939"/>
      <x v="52"/>
      <x v="1"/>
    </i>
    <i>
      <x v="1339"/>
      <x/>
      <x v="67"/>
      <x v="114"/>
      <x v="701"/>
      <x v="679"/>
      <x v="290"/>
      <x v="1"/>
    </i>
    <i>
      <x v="1340"/>
      <x/>
      <x v="17"/>
      <x v="35"/>
      <x v="395"/>
      <x v="22"/>
      <x v="24"/>
      <x v="1"/>
    </i>
    <i>
      <x v="1341"/>
      <x/>
      <x v="67"/>
      <x v="35"/>
      <x v="401"/>
      <x v="201"/>
      <x v="49"/>
      <x v="1"/>
    </i>
    <i>
      <x v="1342"/>
      <x/>
      <x v="67"/>
      <x v="35"/>
      <x v="407"/>
      <x v="416"/>
      <x v="66"/>
      <x v="1"/>
    </i>
    <i>
      <x v="1343"/>
      <x/>
      <x v="67"/>
      <x v="114"/>
      <x v="701"/>
      <x v="679"/>
      <x v="290"/>
      <x v="1"/>
    </i>
    <i>
      <x v="1344"/>
      <x/>
      <x v="67"/>
      <x v="129"/>
      <x v="945"/>
      <x v="940"/>
      <x v="24"/>
      <x v="1"/>
    </i>
    <i>
      <x v="1345"/>
      <x/>
      <x v="67"/>
      <x v="129"/>
      <x v="946"/>
      <x v="941"/>
      <x v="49"/>
      <x v="1"/>
    </i>
    <i>
      <x v="1346"/>
      <x/>
      <x v="67"/>
      <x v="129"/>
      <x v="947"/>
      <x v="942"/>
      <x v="66"/>
      <x v="1"/>
    </i>
    <i>
      <x v="1347"/>
      <x/>
      <x v="67"/>
      <x v="114"/>
      <x v="701"/>
      <x v="679"/>
      <x v="290"/>
      <x v="1"/>
    </i>
    <i>
      <x v="1348"/>
      <x/>
      <x v="16"/>
      <x v="34"/>
      <x v="397"/>
      <x v="21"/>
      <x v="42"/>
      <x v="1"/>
    </i>
    <i>
      <x v="1349"/>
      <x/>
      <x v="67"/>
      <x v="34"/>
      <x v="403"/>
      <x v="200"/>
      <x v="83"/>
      <x v="1"/>
    </i>
    <i>
      <x v="1350"/>
      <x/>
      <x v="67"/>
      <x v="34"/>
      <x v="409"/>
      <x v="415"/>
      <x v="104"/>
      <x v="1"/>
    </i>
    <i>
      <x v="1351"/>
      <x/>
      <x v="67"/>
      <x v="114"/>
      <x v="701"/>
      <x v="679"/>
      <x v="290"/>
      <x v="1"/>
    </i>
    <i>
      <x v="1352"/>
      <x/>
      <x v="67"/>
      <x v="130"/>
      <x v="948"/>
      <x v="943"/>
      <x v="42"/>
      <x v="1"/>
    </i>
    <i>
      <x v="1353"/>
      <x/>
      <x v="67"/>
      <x v="130"/>
      <x v="949"/>
      <x v="944"/>
      <x v="83"/>
      <x v="1"/>
    </i>
    <i>
      <x v="1354"/>
      <x/>
      <x v="67"/>
      <x v="130"/>
      <x v="950"/>
      <x v="945"/>
      <x v="104"/>
      <x v="1"/>
    </i>
    <i>
      <x v="1355"/>
      <x/>
      <x v="67"/>
      <x v="114"/>
      <x v="701"/>
      <x v="679"/>
      <x v="290"/>
      <x v="1"/>
    </i>
    <i>
      <x v="1356"/>
      <x/>
      <x v="13"/>
      <x v="32"/>
      <x v="398"/>
      <x v="19"/>
      <x v="24"/>
      <x v="1"/>
    </i>
    <i>
      <x v="1357"/>
      <x/>
      <x v="67"/>
      <x v="32"/>
      <x v="404"/>
      <x v="198"/>
      <x v="49"/>
      <x v="1"/>
    </i>
    <i>
      <x v="1358"/>
      <x/>
      <x v="67"/>
      <x v="32"/>
      <x v="410"/>
      <x v="413"/>
      <x v="66"/>
      <x v="1"/>
    </i>
    <i>
      <x v="1359"/>
      <x/>
      <x v="67"/>
      <x v="114"/>
      <x v="701"/>
      <x v="679"/>
      <x v="290"/>
      <x v="1"/>
    </i>
    <i>
      <x v="1360"/>
      <x/>
      <x v="67"/>
      <x v="131"/>
      <x v="951"/>
      <x v="946"/>
      <x v="24"/>
      <x v="1"/>
    </i>
    <i>
      <x v="1361"/>
      <x/>
      <x v="67"/>
      <x v="131"/>
      <x v="952"/>
      <x v="947"/>
      <x v="49"/>
      <x v="1"/>
    </i>
    <i>
      <x v="1362"/>
      <x/>
      <x v="67"/>
      <x v="131"/>
      <x v="953"/>
      <x v="948"/>
      <x v="66"/>
      <x v="1"/>
    </i>
    <i>
      <x v="1363"/>
      <x/>
      <x v="67"/>
      <x v="114"/>
      <x v="701"/>
      <x v="679"/>
      <x v="290"/>
      <x v="1"/>
    </i>
    <i>
      <x v="1364"/>
      <x/>
      <x v="19"/>
      <x v="37"/>
      <x v="396"/>
      <x v="24"/>
      <x v="59"/>
      <x v="1"/>
    </i>
    <i>
      <x v="1365"/>
      <x/>
      <x v="67"/>
      <x v="37"/>
      <x v="402"/>
      <x v="203"/>
      <x v="109"/>
      <x v="1"/>
    </i>
    <i>
      <x v="1366"/>
      <x/>
      <x v="67"/>
      <x v="37"/>
      <x v="408"/>
      <x v="418"/>
      <x v="143"/>
      <x v="1"/>
    </i>
    <i>
      <x v="1367"/>
      <x/>
      <x v="67"/>
      <x v="114"/>
      <x v="701"/>
      <x v="679"/>
      <x v="290"/>
      <x v="1"/>
    </i>
    <i>
      <x v="1368"/>
      <x/>
      <x v="67"/>
      <x v="132"/>
      <x v="954"/>
      <x v="949"/>
      <x v="59"/>
      <x v="1"/>
    </i>
    <i>
      <x v="1369"/>
      <x/>
      <x v="67"/>
      <x v="132"/>
      <x v="955"/>
      <x v="950"/>
      <x v="109"/>
      <x v="1"/>
    </i>
    <i>
      <x v="1370"/>
      <x/>
      <x v="67"/>
      <x v="132"/>
      <x v="956"/>
      <x v="951"/>
      <x v="143"/>
      <x v="1"/>
    </i>
    <i>
      <x v="1371"/>
      <x/>
      <x v="67"/>
      <x v="114"/>
      <x v="701"/>
      <x v="679"/>
      <x v="290"/>
      <x v="1"/>
    </i>
    <i>
      <x v="1372"/>
      <x/>
      <x v="174"/>
      <x v="113"/>
      <x v="701"/>
      <x v="679"/>
      <x v="290"/>
      <x v="1"/>
    </i>
    <i>
      <x v="1373"/>
      <x/>
      <x v="131"/>
      <x v="113"/>
      <x v="701"/>
      <x v="679"/>
      <x v="290"/>
      <x v="1"/>
    </i>
    <i>
      <x v="1374"/>
      <x/>
      <x v="67"/>
      <x v="151"/>
      <x v="1198"/>
      <x v="1202"/>
      <x v="333"/>
      <x v="1"/>
    </i>
    <i>
      <x v="1375"/>
      <x/>
      <x v="67"/>
      <x v="151"/>
      <x v="1199"/>
      <x v="1203"/>
      <x v="519"/>
      <x v="1"/>
    </i>
    <i>
      <x v="1376"/>
      <x/>
      <x v="67"/>
      <x v="151"/>
      <x v="1200"/>
      <x v="1204"/>
      <x v="93"/>
      <x v="1"/>
    </i>
    <i>
      <x v="1377"/>
      <x/>
      <x v="67"/>
      <x v="151"/>
      <x v="1201"/>
      <x v="1205"/>
      <x v="333"/>
      <x v="1"/>
    </i>
    <i>
      <x v="1378"/>
      <x/>
      <x v="67"/>
      <x v="151"/>
      <x v="1202"/>
      <x v="1206"/>
      <x v="519"/>
      <x v="1"/>
    </i>
    <i>
      <x v="1379"/>
      <x/>
      <x v="67"/>
      <x v="151"/>
      <x v="1203"/>
      <x v="1207"/>
      <x v="93"/>
      <x v="1"/>
    </i>
    <i>
      <x v="1380"/>
      <x/>
      <x v="67"/>
      <x v="113"/>
      <x v="701"/>
      <x v="679"/>
      <x v="290"/>
      <x v="1"/>
    </i>
    <i>
      <x v="1381"/>
      <x/>
      <x v="131"/>
      <x v="113"/>
      <x v="701"/>
      <x v="679"/>
      <x v="290"/>
      <x v="1"/>
    </i>
    <i>
      <x v="1382"/>
      <x/>
      <x v="67"/>
      <x v="152"/>
      <x v="1204"/>
      <x v="1208"/>
      <x v="462"/>
      <x v="1"/>
    </i>
    <i>
      <x v="1383"/>
      <x/>
      <x v="67"/>
      <x v="152"/>
      <x v="1205"/>
      <x v="1209"/>
      <x v="445"/>
      <x v="1"/>
    </i>
    <i>
      <x v="1384"/>
      <x/>
      <x v="67"/>
      <x v="152"/>
      <x v="1206"/>
      <x v="1210"/>
      <x v="88"/>
      <x v="1"/>
    </i>
    <i>
      <x v="1385"/>
      <x/>
      <x v="67"/>
      <x v="152"/>
      <x v="1207"/>
      <x v="1211"/>
      <x v="462"/>
      <x v="1"/>
    </i>
    <i>
      <x v="1386"/>
      <x/>
      <x v="67"/>
      <x v="152"/>
      <x v="1208"/>
      <x v="1212"/>
      <x v="445"/>
      <x v="1"/>
    </i>
    <i>
      <x v="1387"/>
      <x/>
      <x v="67"/>
      <x v="152"/>
      <x v="1209"/>
      <x v="1213"/>
      <x v="88"/>
      <x v="1"/>
    </i>
    <i>
      <x v="1388"/>
      <x/>
      <x v="67"/>
      <x v="153"/>
      <x v="1210"/>
      <x v="1214"/>
      <x v="520"/>
      <x v="1"/>
    </i>
    <i>
      <x v="1389"/>
      <x/>
      <x v="67"/>
      <x v="153"/>
      <x v="1211"/>
      <x v="1215"/>
      <x v="521"/>
      <x v="1"/>
    </i>
    <i>
      <x v="1390"/>
      <x/>
      <x v="67"/>
      <x v="153"/>
      <x v="1212"/>
      <x v="1216"/>
      <x v="522"/>
      <x v="1"/>
    </i>
    <i>
      <x v="1391"/>
      <x/>
      <x v="67"/>
      <x v="153"/>
      <x v="1213"/>
      <x v="1217"/>
      <x v="520"/>
      <x v="1"/>
    </i>
    <i>
      <x v="1392"/>
      <x/>
      <x v="67"/>
      <x v="153"/>
      <x v="1214"/>
      <x v="1218"/>
      <x v="521"/>
      <x v="1"/>
    </i>
    <i>
      <x v="1393"/>
      <x/>
      <x v="67"/>
      <x v="153"/>
      <x v="1215"/>
      <x v="1219"/>
      <x v="522"/>
      <x v="1"/>
    </i>
    <i>
      <x v="1394"/>
      <x/>
      <x v="67"/>
      <x v="113"/>
      <x v="701"/>
      <x v="679"/>
      <x v="290"/>
      <x v="1"/>
    </i>
    <i>
      <x v="1395"/>
      <x/>
      <x v="131"/>
      <x v="113"/>
      <x v="701"/>
      <x v="679"/>
      <x v="290"/>
      <x v="1"/>
    </i>
    <i>
      <x v="1396"/>
      <x/>
      <x v="67"/>
      <x v="154"/>
      <x v="1216"/>
      <x v="1220"/>
      <x v="42"/>
      <x v="1"/>
    </i>
    <i>
      <x v="1397"/>
      <x/>
      <x v="67"/>
      <x v="154"/>
      <x v="1217"/>
      <x v="1221"/>
      <x v="523"/>
      <x v="1"/>
    </i>
    <i>
      <x v="1398"/>
      <x/>
      <x v="67"/>
      <x v="154"/>
      <x v="1218"/>
      <x v="1222"/>
      <x v="104"/>
      <x v="1"/>
    </i>
    <i>
      <x v="1399"/>
      <x/>
      <x v="67"/>
      <x v="154"/>
      <x v="1219"/>
      <x v="1223"/>
      <x v="42"/>
      <x v="1"/>
    </i>
    <i>
      <x v="1400"/>
      <x/>
      <x v="67"/>
      <x v="154"/>
      <x v="1220"/>
      <x v="1224"/>
      <x v="523"/>
      <x v="1"/>
    </i>
    <i>
      <x v="1401"/>
      <x/>
      <x v="67"/>
      <x v="154"/>
      <x v="1221"/>
      <x v="1225"/>
      <x v="104"/>
      <x v="1"/>
    </i>
    <i>
      <x v="1402"/>
      <x/>
      <x v="67"/>
      <x v="155"/>
      <x v="1222"/>
      <x v="1226"/>
      <x v="524"/>
      <x v="1"/>
    </i>
    <i>
      <x v="1403"/>
      <x/>
      <x v="67"/>
      <x v="155"/>
      <x v="1223"/>
      <x v="1227"/>
      <x v="525"/>
      <x v="1"/>
    </i>
    <i>
      <x v="1404"/>
      <x/>
      <x v="67"/>
      <x v="155"/>
      <x v="1224"/>
      <x v="1228"/>
      <x v="526"/>
      <x v="1"/>
    </i>
    <i>
      <x v="1405"/>
      <x/>
      <x v="67"/>
      <x v="155"/>
      <x v="1225"/>
      <x v="1229"/>
      <x v="524"/>
      <x v="1"/>
    </i>
    <i>
      <x v="1406"/>
      <x/>
      <x v="67"/>
      <x v="155"/>
      <x v="1226"/>
      <x v="1230"/>
      <x v="525"/>
      <x v="1"/>
    </i>
    <i>
      <x v="1407"/>
      <x/>
      <x v="67"/>
      <x v="155"/>
      <x v="1227"/>
      <x v="1231"/>
      <x v="526"/>
      <x v="1"/>
    </i>
    <i>
      <x v="1408"/>
      <x/>
      <x v="67"/>
      <x v="113"/>
      <x v="701"/>
      <x v="679"/>
      <x v="290"/>
      <x v="1"/>
    </i>
    <i>
      <x v="1409"/>
      <x/>
      <x v="131"/>
      <x v="113"/>
      <x v="701"/>
      <x v="679"/>
      <x v="290"/>
      <x v="1"/>
    </i>
    <i>
      <x v="1410"/>
      <x/>
      <x v="67"/>
      <x v="156"/>
      <x v="1228"/>
      <x v="1232"/>
      <x v="527"/>
      <x v="1"/>
    </i>
    <i>
      <x v="1411"/>
      <x/>
      <x v="67"/>
      <x v="156"/>
      <x v="1229"/>
      <x v="1233"/>
      <x v="528"/>
      <x v="1"/>
    </i>
    <i>
      <x v="1412"/>
      <x/>
      <x v="67"/>
      <x v="156"/>
      <x v="1230"/>
      <x v="1234"/>
      <x v="529"/>
      <x v="1"/>
    </i>
    <i>
      <x v="1413"/>
      <x/>
      <x v="67"/>
      <x v="156"/>
      <x v="1231"/>
      <x v="1235"/>
      <x v="527"/>
      <x v="1"/>
    </i>
    <i>
      <x v="1414"/>
      <x/>
      <x v="67"/>
      <x v="156"/>
      <x v="1232"/>
      <x v="1236"/>
      <x v="528"/>
      <x v="1"/>
    </i>
    <i>
      <x v="1415"/>
      <x/>
      <x v="67"/>
      <x v="156"/>
      <x v="1233"/>
      <x v="1237"/>
      <x v="529"/>
      <x v="1"/>
    </i>
    <i>
      <x v="1416"/>
      <x/>
      <x v="67"/>
      <x v="113"/>
      <x v="701"/>
      <x v="679"/>
      <x v="290"/>
      <x v="1"/>
    </i>
    <i>
      <x v="1417"/>
      <x/>
      <x v="133"/>
      <x v="113"/>
      <x v="701"/>
      <x v="679"/>
      <x v="290"/>
      <x v="1"/>
    </i>
    <i>
      <x v="1418"/>
      <x/>
      <x v="175"/>
      <x v="113"/>
      <x v="701"/>
      <x v="679"/>
      <x v="290"/>
      <x v="1"/>
    </i>
    <i>
      <x v="1419"/>
      <x/>
      <x v="92"/>
      <x v="113"/>
      <x v="701"/>
      <x v="679"/>
      <x v="290"/>
      <x v="1"/>
    </i>
    <i>
      <x v="1420"/>
      <x/>
      <x v="67"/>
      <x v="123"/>
      <x v="861"/>
      <x v="844"/>
      <x v="359"/>
      <x v="1"/>
    </i>
    <i>
      <x v="1421"/>
      <x/>
      <x v="67"/>
      <x v="123"/>
      <x v="1255"/>
      <x v="1259"/>
      <x v="360"/>
      <x v="1"/>
    </i>
    <i>
      <x v="1422"/>
      <x/>
      <x v="67"/>
      <x v="123"/>
      <x v="863"/>
      <x v="846"/>
      <x v="361"/>
      <x v="1"/>
    </i>
    <i>
      <x v="1423"/>
      <x/>
      <x v="67"/>
      <x v="123"/>
      <x v="864"/>
      <x v="847"/>
      <x v="362"/>
      <x v="1"/>
    </i>
    <i>
      <x v="1424"/>
      <x/>
      <x v="67"/>
      <x v="123"/>
      <x v="865"/>
      <x v="848"/>
      <x v="363"/>
      <x v="1"/>
    </i>
    <i>
      <x v="1425"/>
      <x/>
      <x v="67"/>
      <x v="113"/>
      <x v="701"/>
      <x v="679"/>
      <x v="290"/>
      <x v="1"/>
    </i>
    <i>
      <x v="1426"/>
      <x/>
      <x v="67"/>
      <x v="123"/>
      <x v="866"/>
      <x v="849"/>
      <x v="361"/>
      <x v="1"/>
    </i>
    <i>
      <x v="1427"/>
      <x/>
      <x v="67"/>
      <x v="123"/>
      <x v="867"/>
      <x v="850"/>
      <x v="362"/>
      <x v="1"/>
    </i>
    <i>
      <x v="1428"/>
      <x/>
      <x v="67"/>
      <x v="123"/>
      <x v="868"/>
      <x v="851"/>
      <x v="363"/>
      <x v="1"/>
    </i>
    <i>
      <x v="1429"/>
      <x/>
      <x v="67"/>
      <x v="113"/>
      <x v="701"/>
      <x v="679"/>
      <x v="290"/>
      <x v="1"/>
    </i>
    <i>
      <x v="1430"/>
      <x/>
      <x v="67"/>
      <x v="123"/>
      <x v="869"/>
      <x v="852"/>
      <x v="32"/>
      <x v="1"/>
    </i>
    <i>
      <x v="1431"/>
      <x/>
      <x v="67"/>
      <x v="123"/>
      <x v="1256"/>
      <x v="1260"/>
      <x v="364"/>
      <x v="1"/>
    </i>
    <i>
      <x v="1432"/>
      <x/>
      <x v="67"/>
      <x v="123"/>
      <x v="871"/>
      <x v="854"/>
      <x v="365"/>
      <x v="1"/>
    </i>
    <i>
      <x v="1433"/>
      <x/>
      <x v="67"/>
      <x v="123"/>
      <x v="872"/>
      <x v="855"/>
      <x v="366"/>
      <x v="1"/>
    </i>
    <i>
      <x v="1434"/>
      <x/>
      <x v="67"/>
      <x v="123"/>
      <x v="873"/>
      <x v="856"/>
      <x v="367"/>
      <x v="1"/>
    </i>
    <i>
      <x v="1435"/>
      <x/>
      <x v="67"/>
      <x v="113"/>
      <x v="701"/>
      <x v="679"/>
      <x v="290"/>
      <x v="1"/>
    </i>
    <i>
      <x v="1436"/>
      <x/>
      <x v="67"/>
      <x v="123"/>
      <x v="874"/>
      <x v="857"/>
      <x v="365"/>
      <x v="1"/>
    </i>
    <i>
      <x v="1437"/>
      <x/>
      <x v="67"/>
      <x v="123"/>
      <x v="875"/>
      <x v="858"/>
      <x v="366"/>
      <x v="1"/>
    </i>
    <i>
      <x v="1438"/>
      <x/>
      <x v="67"/>
      <x v="123"/>
      <x v="876"/>
      <x v="859"/>
      <x v="367"/>
      <x v="1"/>
    </i>
    <i>
      <x v="1439"/>
      <x/>
      <x v="67"/>
      <x v="113"/>
      <x v="701"/>
      <x v="679"/>
      <x v="290"/>
      <x v="1"/>
    </i>
    <i>
      <x v="1440"/>
      <x/>
      <x v="67"/>
      <x v="123"/>
      <x v="1126"/>
      <x v="1129"/>
      <x v="483"/>
      <x v="1"/>
    </i>
    <i>
      <x v="1441"/>
      <x/>
      <x v="67"/>
      <x v="123"/>
      <x v="1127"/>
      <x v="1130"/>
      <x v="484"/>
      <x v="1"/>
    </i>
    <i>
      <x v="1442"/>
      <x/>
      <x v="67"/>
      <x v="123"/>
      <x v="1128"/>
      <x v="1131"/>
      <x v="485"/>
      <x v="1"/>
    </i>
    <i>
      <x v="1443"/>
      <x/>
      <x v="67"/>
      <x v="123"/>
      <x v="1129"/>
      <x v="1132"/>
      <x v="486"/>
      <x v="1"/>
    </i>
    <i>
      <x v="1444"/>
      <x/>
      <x v="67"/>
      <x v="123"/>
      <x v="1130"/>
      <x v="1133"/>
      <x v="487"/>
      <x v="1"/>
    </i>
    <i>
      <x v="1445"/>
      <x/>
      <x v="67"/>
      <x v="113"/>
      <x v="701"/>
      <x v="679"/>
      <x v="290"/>
      <x v="1"/>
    </i>
    <i>
      <x v="1446"/>
      <x/>
      <x v="67"/>
      <x v="123"/>
      <x v="1131"/>
      <x v="1134"/>
      <x v="485"/>
      <x v="1"/>
    </i>
    <i>
      <x v="1447"/>
      <x/>
      <x v="67"/>
      <x v="123"/>
      <x v="1132"/>
      <x v="1135"/>
      <x v="486"/>
      <x v="1"/>
    </i>
    <i>
      <x v="1448"/>
      <x/>
      <x v="67"/>
      <x v="123"/>
      <x v="1133"/>
      <x v="1136"/>
      <x v="487"/>
      <x v="1"/>
    </i>
    <i>
      <x v="1449"/>
      <x/>
      <x v="67"/>
      <x v="113"/>
      <x v="701"/>
      <x v="679"/>
      <x v="290"/>
      <x v="1"/>
    </i>
    <i>
      <x v="1450"/>
      <x/>
      <x v="67"/>
      <x v="123"/>
      <x v="1134"/>
      <x v="1137"/>
      <x v="483"/>
      <x v="1"/>
    </i>
    <i>
      <x v="1451"/>
      <x/>
      <x v="67"/>
      <x v="123"/>
      <x v="1135"/>
      <x v="1138"/>
      <x v="484"/>
      <x v="1"/>
    </i>
    <i>
      <x v="1452"/>
      <x/>
      <x v="67"/>
      <x v="123"/>
      <x v="1136"/>
      <x v="1139"/>
      <x v="485"/>
      <x v="1"/>
    </i>
    <i>
      <x v="1453"/>
      <x/>
      <x v="67"/>
      <x v="123"/>
      <x v="1137"/>
      <x v="1140"/>
      <x v="486"/>
      <x v="1"/>
    </i>
    <i>
      <x v="1454"/>
      <x/>
      <x v="67"/>
      <x v="123"/>
      <x v="1138"/>
      <x v="1141"/>
      <x v="487"/>
      <x v="1"/>
    </i>
    <i>
      <x v="1455"/>
      <x/>
      <x v="67"/>
      <x v="113"/>
      <x v="701"/>
      <x v="679"/>
      <x v="290"/>
      <x v="1"/>
    </i>
    <i>
      <x v="1456"/>
      <x/>
      <x v="67"/>
      <x v="123"/>
      <x v="1139"/>
      <x v="1142"/>
      <x v="485"/>
      <x v="1"/>
    </i>
    <i>
      <x v="1457"/>
      <x/>
      <x v="67"/>
      <x v="123"/>
      <x v="1140"/>
      <x v="1143"/>
      <x v="486"/>
      <x v="1"/>
    </i>
    <i>
      <x v="1458"/>
      <x/>
      <x v="67"/>
      <x v="123"/>
      <x v="1141"/>
      <x v="1144"/>
      <x v="487"/>
      <x v="1"/>
    </i>
    <i>
      <x v="1459"/>
      <x/>
      <x v="67"/>
      <x v="113"/>
      <x v="701"/>
      <x v="679"/>
      <x v="290"/>
      <x v="1"/>
    </i>
    <i>
      <x v="1460"/>
      <x/>
      <x v="93"/>
      <x v="113"/>
      <x v="701"/>
      <x v="679"/>
      <x v="290"/>
      <x v="1"/>
    </i>
    <i>
      <x v="1461"/>
      <x/>
      <x v="67"/>
      <x v="124"/>
      <x v="877"/>
      <x v="860"/>
      <x v="368"/>
      <x v="1"/>
    </i>
    <i>
      <x v="1462"/>
      <x/>
      <x v="67"/>
      <x v="124"/>
      <x v="1257"/>
      <x v="1261"/>
      <x v="369"/>
      <x v="1"/>
    </i>
    <i>
      <x v="1463"/>
      <x/>
      <x v="67"/>
      <x v="124"/>
      <x v="879"/>
      <x v="862"/>
      <x v="370"/>
      <x v="1"/>
    </i>
    <i>
      <x v="1464"/>
      <x/>
      <x v="67"/>
      <x v="124"/>
      <x v="880"/>
      <x v="863"/>
      <x v="371"/>
      <x v="1"/>
    </i>
    <i>
      <x v="1465"/>
      <x/>
      <x v="67"/>
      <x v="124"/>
      <x v="881"/>
      <x v="864"/>
      <x v="372"/>
      <x v="1"/>
    </i>
    <i>
      <x v="1466"/>
      <x/>
      <x v="67"/>
      <x v="113"/>
      <x v="701"/>
      <x v="679"/>
      <x v="290"/>
      <x v="1"/>
    </i>
    <i>
      <x v="1467"/>
      <x/>
      <x v="67"/>
      <x v="124"/>
      <x v="882"/>
      <x v="865"/>
      <x v="370"/>
      <x v="1"/>
    </i>
    <i>
      <x v="1468"/>
      <x/>
      <x v="67"/>
      <x v="124"/>
      <x v="883"/>
      <x v="866"/>
      <x v="371"/>
      <x v="1"/>
    </i>
    <i>
      <x v="1469"/>
      <x/>
      <x v="67"/>
      <x v="124"/>
      <x v="884"/>
      <x v="867"/>
      <x v="372"/>
      <x v="1"/>
    </i>
    <i>
      <x v="1470"/>
      <x/>
      <x v="67"/>
      <x v="113"/>
      <x v="701"/>
      <x v="679"/>
      <x v="290"/>
      <x v="1"/>
    </i>
    <i>
      <x v="1471"/>
      <x/>
      <x v="90"/>
      <x v="113"/>
      <x v="701"/>
      <x v="679"/>
      <x v="290"/>
      <x v="1"/>
    </i>
    <i>
      <x v="1472"/>
      <x/>
      <x v="67"/>
      <x v="121"/>
      <x v="794"/>
      <x v="777"/>
      <x v="330"/>
      <x v="1"/>
    </i>
    <i>
      <x v="1473"/>
      <x/>
      <x v="67"/>
      <x v="121"/>
      <x v="795"/>
      <x v="778"/>
      <x v="330"/>
      <x v="1"/>
    </i>
    <i>
      <x v="1474"/>
      <x/>
      <x v="67"/>
      <x v="121"/>
      <x v="796"/>
      <x v="779"/>
      <x v="541"/>
      <x v="1"/>
    </i>
    <i>
      <x v="1475"/>
      <x/>
      <x v="67"/>
      <x v="113"/>
      <x v="701"/>
      <x v="679"/>
      <x v="290"/>
      <x v="1"/>
    </i>
    <i>
      <x v="1476"/>
      <x/>
      <x v="67"/>
      <x v="121"/>
      <x v="797"/>
      <x v="780"/>
      <x v="541"/>
      <x v="1"/>
    </i>
    <i>
      <x v="1477"/>
      <x/>
      <x v="67"/>
      <x v="121"/>
      <x v="798"/>
      <x v="781"/>
      <x v="542"/>
      <x v="1"/>
    </i>
    <i>
      <x v="1478"/>
      <x/>
      <x v="67"/>
      <x v="121"/>
      <x v="799"/>
      <x v="782"/>
      <x v="543"/>
      <x v="1"/>
    </i>
    <i>
      <x v="1479"/>
      <x/>
      <x v="67"/>
      <x v="113"/>
      <x v="701"/>
      <x v="679"/>
      <x v="290"/>
      <x v="1"/>
    </i>
    <i>
      <x v="1480"/>
      <x/>
      <x v="176"/>
      <x v="113"/>
      <x v="701"/>
      <x v="679"/>
      <x v="290"/>
      <x v="1"/>
    </i>
    <i>
      <x v="1481"/>
      <x/>
      <x v="67"/>
      <x v="149"/>
      <x v="1142"/>
      <x v="1145"/>
      <x v="488"/>
      <x v="1"/>
    </i>
    <i>
      <x v="1482"/>
      <x/>
      <x v="67"/>
      <x v="149"/>
      <x v="1143"/>
      <x v="1146"/>
      <x v="489"/>
      <x v="1"/>
    </i>
    <i>
      <x v="1483"/>
      <x/>
      <x v="67"/>
      <x v="149"/>
      <x v="1144"/>
      <x v="1147"/>
      <x v="490"/>
      <x v="1"/>
    </i>
    <i>
      <x v="1484"/>
      <x/>
      <x v="67"/>
      <x v="149"/>
      <x v="1145"/>
      <x v="1148"/>
      <x v="488"/>
      <x v="1"/>
    </i>
    <i>
      <x v="1485"/>
      <x/>
      <x v="67"/>
      <x v="149"/>
      <x v="1146"/>
      <x v="1149"/>
      <x v="489"/>
      <x v="1"/>
    </i>
    <i>
      <x v="1486"/>
      <x/>
      <x v="67"/>
      <x v="149"/>
      <x v="1147"/>
      <x v="1150"/>
      <x v="490"/>
      <x v="1"/>
    </i>
    <i>
      <x v="1487"/>
      <x/>
      <x v="67"/>
      <x v="149"/>
      <x v="1148"/>
      <x v="1151"/>
      <x v="491"/>
      <x v="1"/>
    </i>
    <i>
      <x v="1488"/>
      <x/>
      <x v="67"/>
      <x v="149"/>
      <x v="1149"/>
      <x v="1152"/>
      <x v="492"/>
      <x v="1"/>
    </i>
    <i>
      <x v="1489"/>
      <x/>
      <x v="67"/>
      <x v="149"/>
      <x v="1150"/>
      <x v="1153"/>
      <x v="493"/>
      <x v="1"/>
    </i>
    <i>
      <x v="1490"/>
      <x/>
      <x v="67"/>
      <x v="149"/>
      <x v="1151"/>
      <x v="1154"/>
      <x v="491"/>
      <x v="1"/>
    </i>
    <i>
      <x v="1491"/>
      <x/>
      <x v="67"/>
      <x v="149"/>
      <x v="1152"/>
      <x v="1155"/>
      <x v="492"/>
      <x v="1"/>
    </i>
    <i>
      <x v="1492"/>
      <x/>
      <x v="67"/>
      <x v="149"/>
      <x v="1153"/>
      <x v="1156"/>
      <x v="493"/>
      <x v="1"/>
    </i>
    <i>
      <x v="1493"/>
      <x/>
      <x v="67"/>
      <x v="149"/>
      <x v="1154"/>
      <x v="1157"/>
      <x v="494"/>
      <x v="1"/>
    </i>
    <i>
      <x v="1494"/>
      <x/>
      <x v="67"/>
      <x v="149"/>
      <x v="1155"/>
      <x v="1264"/>
      <x v="495"/>
      <x v="1"/>
    </i>
    <i>
      <x v="1495"/>
      <x/>
      <x v="67"/>
      <x v="149"/>
      <x v="1156"/>
      <x v="1159"/>
      <x v="496"/>
      <x v="1"/>
    </i>
    <i>
      <x v="1496"/>
      <x/>
      <x v="67"/>
      <x v="149"/>
      <x v="1157"/>
      <x v="1160"/>
      <x v="497"/>
      <x v="1"/>
    </i>
    <i>
      <x v="1497"/>
      <x/>
      <x v="67"/>
      <x v="149"/>
      <x v="1158"/>
      <x v="1161"/>
      <x v="498"/>
      <x v="1"/>
    </i>
    <i>
      <x v="1498"/>
      <x/>
      <x v="67"/>
      <x v="149"/>
      <x v="1159"/>
      <x v="1162"/>
      <x v="496"/>
      <x v="1"/>
    </i>
    <i>
      <x v="1499"/>
      <x/>
      <x v="67"/>
      <x v="149"/>
      <x v="1160"/>
      <x v="1163"/>
      <x v="497"/>
      <x v="1"/>
    </i>
    <i>
      <x v="1500"/>
      <x/>
      <x v="67"/>
      <x v="149"/>
      <x v="1161"/>
      <x v="1164"/>
      <x v="498"/>
      <x v="1"/>
    </i>
    <i>
      <x v="1501"/>
      <x/>
      <x v="67"/>
      <x v="149"/>
      <x v="1162"/>
      <x v="1165"/>
      <x v="499"/>
      <x v="1"/>
    </i>
    <i>
      <x v="1502"/>
      <x/>
      <x v="67"/>
      <x v="149"/>
      <x v="1163"/>
      <x v="1265"/>
      <x v="500"/>
      <x v="1"/>
    </i>
    <i>
      <x v="1503"/>
      <x/>
      <x v="67"/>
      <x v="149"/>
      <x v="1164"/>
      <x v="1167"/>
      <x v="501"/>
      <x v="1"/>
    </i>
    <i>
      <x v="1504"/>
      <x/>
      <x v="67"/>
      <x v="149"/>
      <x v="1165"/>
      <x v="1168"/>
      <x v="502"/>
      <x v="1"/>
    </i>
    <i>
      <x v="1505"/>
      <x/>
      <x v="67"/>
      <x v="149"/>
      <x v="1166"/>
      <x v="1169"/>
      <x v="503"/>
      <x v="1"/>
    </i>
    <i>
      <x v="1506"/>
      <x/>
      <x v="67"/>
      <x v="149"/>
      <x v="1167"/>
      <x v="1170"/>
      <x v="501"/>
      <x v="1"/>
    </i>
    <i>
      <x v="1507"/>
      <x/>
      <x v="67"/>
      <x v="149"/>
      <x v="1168"/>
      <x v="1171"/>
      <x v="502"/>
      <x v="1"/>
    </i>
    <i>
      <x v="1508"/>
      <x/>
      <x v="67"/>
      <x v="149"/>
      <x v="1169"/>
      <x v="1172"/>
      <x v="503"/>
      <x v="1"/>
    </i>
    <i>
      <x v="1509"/>
      <x/>
      <x v="67"/>
      <x v="113"/>
      <x v="701"/>
      <x v="679"/>
      <x v="290"/>
      <x v="1"/>
    </i>
    <i>
      <x v="1510"/>
      <x/>
      <x v="91"/>
      <x v="113"/>
      <x v="701"/>
      <x v="679"/>
      <x v="290"/>
      <x v="1"/>
    </i>
    <i>
      <x v="1511"/>
      <x/>
      <x v="67"/>
      <x v="122"/>
      <x v="800"/>
      <x v="783"/>
      <x v="46"/>
      <x v="1"/>
    </i>
    <i>
      <x v="1512"/>
      <x/>
      <x v="67"/>
      <x v="122"/>
      <x v="801"/>
      <x v="784"/>
      <x v="305"/>
      <x v="1"/>
    </i>
    <i>
      <x v="1513"/>
      <x/>
      <x v="67"/>
      <x v="122"/>
      <x v="802"/>
      <x v="785"/>
      <x v="332"/>
      <x v="1"/>
    </i>
    <i>
      <x v="1514"/>
      <x/>
      <x v="67"/>
      <x v="122"/>
      <x v="803"/>
      <x v="786"/>
      <x v="333"/>
      <x v="1"/>
    </i>
    <i>
      <x v="1515"/>
      <x/>
      <x v="67"/>
      <x v="113"/>
      <x v="701"/>
      <x v="679"/>
      <x v="290"/>
      <x v="1"/>
    </i>
    <i>
      <x v="1516"/>
      <x/>
      <x v="67"/>
      <x v="122"/>
      <x v="804"/>
      <x v="787"/>
      <x v="305"/>
      <x v="1"/>
    </i>
    <i>
      <x v="1517"/>
      <x/>
      <x v="67"/>
      <x v="122"/>
      <x v="805"/>
      <x v="788"/>
      <x v="332"/>
      <x v="1"/>
    </i>
    <i>
      <x v="1518"/>
      <x/>
      <x v="67"/>
      <x v="122"/>
      <x v="806"/>
      <x v="789"/>
      <x v="333"/>
      <x v="1"/>
    </i>
    <i>
      <x v="1519"/>
      <x/>
      <x v="67"/>
      <x v="113"/>
      <x v="701"/>
      <x v="679"/>
      <x v="290"/>
      <x v="1"/>
    </i>
    <i>
      <x v="1520"/>
      <x/>
      <x v="67"/>
      <x v="122"/>
      <x v="807"/>
      <x v="790"/>
      <x v="334"/>
      <x v="1"/>
    </i>
    <i>
      <x v="1521"/>
      <x/>
      <x v="67"/>
      <x v="122"/>
      <x v="808"/>
      <x v="791"/>
      <x v="335"/>
      <x v="1"/>
    </i>
    <i>
      <x v="1522"/>
      <x/>
      <x v="67"/>
      <x v="122"/>
      <x v="809"/>
      <x v="792"/>
      <x v="336"/>
      <x v="1"/>
    </i>
    <i>
      <x v="1523"/>
      <x/>
      <x v="67"/>
      <x v="113"/>
      <x v="701"/>
      <x v="679"/>
      <x v="290"/>
      <x v="1"/>
    </i>
    <i>
      <x v="1524"/>
      <x/>
      <x v="67"/>
      <x v="122"/>
      <x v="810"/>
      <x v="793"/>
      <x v="334"/>
      <x v="1"/>
    </i>
    <i>
      <x v="1525"/>
      <x/>
      <x v="67"/>
      <x v="122"/>
      <x v="811"/>
      <x v="794"/>
      <x v="335"/>
      <x v="1"/>
    </i>
    <i>
      <x v="1526"/>
      <x/>
      <x v="67"/>
      <x v="122"/>
      <x v="812"/>
      <x v="795"/>
      <x v="336"/>
      <x v="1"/>
    </i>
    <i>
      <x v="1527"/>
      <x/>
      <x v="67"/>
      <x v="113"/>
      <x v="701"/>
      <x v="679"/>
      <x v="290"/>
      <x v="1"/>
    </i>
    <i>
      <x v="1528"/>
      <x/>
      <x v="67"/>
      <x v="122"/>
      <x v="813"/>
      <x v="796"/>
      <x v="23"/>
      <x v="1"/>
    </i>
    <i>
      <x v="1529"/>
      <x/>
      <x v="67"/>
      <x v="122"/>
      <x v="814"/>
      <x v="797"/>
      <x v="337"/>
      <x v="1"/>
    </i>
    <i>
      <x v="1530"/>
      <x/>
      <x v="67"/>
      <x v="122"/>
      <x v="815"/>
      <x v="798"/>
      <x v="62"/>
      <x v="1"/>
    </i>
    <i>
      <x v="1531"/>
      <x/>
      <x v="67"/>
      <x v="113"/>
      <x v="701"/>
      <x v="679"/>
      <x v="290"/>
      <x v="1"/>
    </i>
    <i>
      <x v="1532"/>
      <x/>
      <x v="67"/>
      <x v="122"/>
      <x v="816"/>
      <x v="799"/>
      <x v="23"/>
      <x v="1"/>
    </i>
    <i>
      <x v="1533"/>
      <x/>
      <x v="67"/>
      <x v="122"/>
      <x v="817"/>
      <x v="800"/>
      <x v="337"/>
      <x v="1"/>
    </i>
    <i>
      <x v="1534"/>
      <x/>
      <x v="67"/>
      <x v="122"/>
      <x v="818"/>
      <x v="801"/>
      <x v="62"/>
      <x v="1"/>
    </i>
    <i>
      <x v="1535"/>
      <x/>
      <x v="67"/>
      <x v="113"/>
      <x v="701"/>
      <x v="679"/>
      <x v="290"/>
      <x v="1"/>
    </i>
    <i>
      <x v="1536"/>
      <x/>
      <x v="67"/>
      <x v="122"/>
      <x v="819"/>
      <x v="802"/>
      <x v="61"/>
      <x v="1"/>
    </i>
    <i>
      <x v="1537"/>
      <x/>
      <x v="67"/>
      <x v="122"/>
      <x v="1253"/>
      <x v="1257"/>
      <x v="338"/>
      <x v="1"/>
    </i>
    <i>
      <x v="1538"/>
      <x/>
      <x v="67"/>
      <x v="122"/>
      <x v="821"/>
      <x v="804"/>
      <x v="339"/>
      <x v="1"/>
    </i>
    <i>
      <x v="1539"/>
      <x/>
      <x v="67"/>
      <x v="122"/>
      <x v="822"/>
      <x v="805"/>
      <x v="340"/>
      <x v="1"/>
    </i>
    <i>
      <x v="1540"/>
      <x/>
      <x v="67"/>
      <x v="122"/>
      <x v="823"/>
      <x v="806"/>
      <x v="341"/>
      <x v="1"/>
    </i>
    <i>
      <x v="1541"/>
      <x/>
      <x v="67"/>
      <x v="113"/>
      <x v="701"/>
      <x v="679"/>
      <x v="290"/>
      <x v="1"/>
    </i>
    <i>
      <x v="1542"/>
      <x/>
      <x v="67"/>
      <x v="122"/>
      <x v="824"/>
      <x v="807"/>
      <x v="339"/>
      <x v="1"/>
    </i>
    <i>
      <x v="1543"/>
      <x/>
      <x v="67"/>
      <x v="122"/>
      <x v="825"/>
      <x v="808"/>
      <x v="340"/>
      <x v="1"/>
    </i>
    <i>
      <x v="1544"/>
      <x/>
      <x v="67"/>
      <x v="122"/>
      <x v="826"/>
      <x v="809"/>
      <x v="341"/>
      <x v="1"/>
    </i>
    <i>
      <x v="1545"/>
      <x/>
      <x v="67"/>
      <x v="113"/>
      <x v="701"/>
      <x v="679"/>
      <x v="290"/>
      <x v="1"/>
    </i>
    <i>
      <x v="1546"/>
      <x/>
      <x v="67"/>
      <x v="122"/>
      <x v="827"/>
      <x v="810"/>
      <x v="342"/>
      <x v="1"/>
    </i>
    <i>
      <x v="1547"/>
      <x/>
      <x v="67"/>
      <x v="122"/>
      <x v="1254"/>
      <x v="1258"/>
      <x v="343"/>
      <x v="1"/>
    </i>
    <i>
      <x v="1548"/>
      <x/>
      <x v="67"/>
      <x v="122"/>
      <x v="829"/>
      <x v="812"/>
      <x v="344"/>
      <x v="1"/>
    </i>
    <i>
      <x v="1549"/>
      <x/>
      <x v="67"/>
      <x v="122"/>
      <x v="830"/>
      <x v="813"/>
      <x v="345"/>
      <x v="1"/>
    </i>
    <i>
      <x v="1550"/>
      <x/>
      <x v="67"/>
      <x v="122"/>
      <x v="831"/>
      <x v="814"/>
      <x v="346"/>
      <x v="1"/>
    </i>
    <i>
      <x v="1551"/>
      <x/>
      <x v="67"/>
      <x v="113"/>
      <x v="701"/>
      <x v="679"/>
      <x v="290"/>
      <x v="1"/>
    </i>
    <i>
      <x v="1552"/>
      <x/>
      <x v="67"/>
      <x v="122"/>
      <x v="832"/>
      <x v="815"/>
      <x v="344"/>
      <x v="1"/>
    </i>
    <i>
      <x v="1553"/>
      <x/>
      <x v="67"/>
      <x v="122"/>
      <x v="833"/>
      <x v="816"/>
      <x v="345"/>
      <x v="1"/>
    </i>
    <i>
      <x v="1554"/>
      <x/>
      <x v="67"/>
      <x v="122"/>
      <x v="834"/>
      <x v="817"/>
      <x v="346"/>
      <x v="1"/>
    </i>
    <i>
      <x v="1555"/>
      <x/>
      <x v="67"/>
      <x v="113"/>
      <x v="701"/>
      <x v="679"/>
      <x v="290"/>
      <x v="1"/>
    </i>
    <i>
      <x v="1556"/>
      <x/>
      <x v="67"/>
      <x v="162"/>
      <x v="835"/>
      <x v="818"/>
      <x v="308"/>
      <x v="1"/>
    </i>
    <i>
      <x v="1557"/>
      <x/>
      <x v="67"/>
      <x v="162"/>
      <x v="836"/>
      <x v="819"/>
      <x v="347"/>
      <x v="1"/>
    </i>
    <i>
      <x v="1558"/>
      <x/>
      <x v="67"/>
      <x v="162"/>
      <x v="837"/>
      <x v="820"/>
      <x v="348"/>
      <x v="1"/>
    </i>
    <i>
      <x v="1559"/>
      <x/>
      <x v="67"/>
      <x v="162"/>
      <x v="838"/>
      <x v="821"/>
      <x v="349"/>
      <x v="1"/>
    </i>
    <i>
      <x v="1560"/>
      <x/>
      <x v="67"/>
      <x v="162"/>
      <x v="839"/>
      <x v="822"/>
      <x v="350"/>
      <x v="1"/>
    </i>
    <i>
      <x v="1561"/>
      <x/>
      <x v="67"/>
      <x v="113"/>
      <x v="701"/>
      <x v="679"/>
      <x v="290"/>
      <x v="1"/>
    </i>
    <i>
      <x v="1562"/>
      <x/>
      <x v="67"/>
      <x v="162"/>
      <x v="840"/>
      <x v="823"/>
      <x v="348"/>
      <x v="1"/>
    </i>
    <i>
      <x v="1563"/>
      <x/>
      <x v="67"/>
      <x v="162"/>
      <x v="841"/>
      <x v="824"/>
      <x v="349"/>
      <x v="1"/>
    </i>
    <i>
      <x v="1564"/>
      <x/>
      <x v="67"/>
      <x v="162"/>
      <x v="842"/>
      <x v="825"/>
      <x v="350"/>
      <x v="1"/>
    </i>
    <i>
      <x v="1565"/>
      <x/>
      <x v="67"/>
      <x v="113"/>
      <x v="701"/>
      <x v="679"/>
      <x v="290"/>
      <x v="1"/>
    </i>
    <i>
      <x v="1566"/>
      <x/>
      <x v="67"/>
      <x v="162"/>
      <x v="843"/>
      <x v="826"/>
      <x v="99"/>
      <x v="1"/>
    </i>
    <i>
      <x v="1567"/>
      <x/>
      <x v="67"/>
      <x v="162"/>
      <x v="844"/>
      <x v="827"/>
      <x v="351"/>
      <x v="1"/>
    </i>
    <i>
      <x v="1568"/>
      <x/>
      <x v="67"/>
      <x v="162"/>
      <x v="845"/>
      <x v="828"/>
      <x v="352"/>
      <x v="1"/>
    </i>
    <i>
      <x v="1569"/>
      <x/>
      <x v="67"/>
      <x v="113"/>
      <x v="701"/>
      <x v="679"/>
      <x v="290"/>
      <x v="1"/>
    </i>
    <i>
      <x v="1570"/>
      <x/>
      <x v="67"/>
      <x v="162"/>
      <x v="846"/>
      <x v="829"/>
      <x v="99"/>
      <x v="1"/>
    </i>
    <i>
      <x v="1571"/>
      <x/>
      <x v="67"/>
      <x v="162"/>
      <x v="847"/>
      <x v="830"/>
      <x v="351"/>
      <x v="1"/>
    </i>
    <i>
      <x v="1572"/>
      <x/>
      <x v="67"/>
      <x v="162"/>
      <x v="848"/>
      <x v="831"/>
      <x v="352"/>
      <x v="1"/>
    </i>
    <i>
      <x v="1573"/>
      <x/>
      <x v="67"/>
      <x v="113"/>
      <x v="701"/>
      <x v="679"/>
      <x v="290"/>
      <x v="1"/>
    </i>
    <i>
      <x v="1574"/>
      <x/>
      <x v="67"/>
      <x v="162"/>
      <x v="849"/>
      <x v="832"/>
      <x v="353"/>
      <x v="1"/>
    </i>
    <i>
      <x v="1575"/>
      <x/>
      <x v="67"/>
      <x v="162"/>
      <x v="850"/>
      <x v="833"/>
      <x v="354"/>
      <x v="1"/>
    </i>
    <i>
      <x v="1576"/>
      <x/>
      <x v="67"/>
      <x v="162"/>
      <x v="851"/>
      <x v="834"/>
      <x v="355"/>
      <x v="1"/>
    </i>
    <i>
      <x v="1577"/>
      <x/>
      <x v="67"/>
      <x v="113"/>
      <x v="701"/>
      <x v="679"/>
      <x v="290"/>
      <x v="1"/>
    </i>
    <i>
      <x v="1578"/>
      <x/>
      <x v="67"/>
      <x v="162"/>
      <x v="852"/>
      <x v="835"/>
      <x v="353"/>
      <x v="1"/>
    </i>
    <i>
      <x v="1579"/>
      <x/>
      <x v="67"/>
      <x v="162"/>
      <x v="853"/>
      <x v="836"/>
      <x v="354"/>
      <x v="1"/>
    </i>
    <i>
      <x v="1580"/>
      <x/>
      <x v="67"/>
      <x v="162"/>
      <x v="854"/>
      <x v="837"/>
      <x v="355"/>
      <x v="1"/>
    </i>
    <i>
      <x v="1581"/>
      <x/>
      <x v="67"/>
      <x v="113"/>
      <x v="701"/>
      <x v="679"/>
      <x v="290"/>
      <x v="1"/>
    </i>
    <i>
      <x v="1582"/>
      <x/>
      <x v="67"/>
      <x v="162"/>
      <x v="855"/>
      <x v="838"/>
      <x v="356"/>
      <x v="1"/>
    </i>
    <i>
      <x v="1583"/>
      <x/>
      <x v="67"/>
      <x v="162"/>
      <x v="856"/>
      <x v="839"/>
      <x v="357"/>
      <x v="1"/>
    </i>
    <i>
      <x v="1584"/>
      <x/>
      <x v="67"/>
      <x v="162"/>
      <x v="857"/>
      <x v="840"/>
      <x v="358"/>
      <x v="1"/>
    </i>
    <i>
      <x v="1585"/>
      <x/>
      <x v="67"/>
      <x v="113"/>
      <x v="701"/>
      <x v="679"/>
      <x v="290"/>
      <x v="1"/>
    </i>
    <i>
      <x v="1586"/>
      <x/>
      <x v="67"/>
      <x v="162"/>
      <x v="858"/>
      <x v="841"/>
      <x v="356"/>
      <x v="1"/>
    </i>
    <i>
      <x v="1587"/>
      <x/>
      <x v="67"/>
      <x v="162"/>
      <x v="859"/>
      <x v="842"/>
      <x v="357"/>
      <x v="1"/>
    </i>
    <i>
      <x v="1588"/>
      <x/>
      <x v="67"/>
      <x v="162"/>
      <x v="860"/>
      <x v="843"/>
      <x v="358"/>
      <x v="1"/>
    </i>
    <i>
      <x v="1589"/>
      <x/>
      <x v="67"/>
      <x v="113"/>
      <x v="701"/>
      <x v="679"/>
      <x v="290"/>
      <x v="1"/>
    </i>
    <i>
      <x v="1590"/>
      <x/>
      <x v="130"/>
      <x v="113"/>
      <x v="701"/>
      <x v="679"/>
      <x v="290"/>
      <x v="1"/>
    </i>
    <i>
      <x v="1591"/>
      <x/>
      <x v="177"/>
      <x v="113"/>
      <x v="701"/>
      <x v="679"/>
      <x v="290"/>
      <x v="1"/>
    </i>
    <i>
      <x v="1592"/>
      <x/>
      <x v="67"/>
      <x v="150"/>
      <x v="1170"/>
      <x v="1174"/>
      <x v="495"/>
      <x v="1"/>
    </i>
    <i>
      <x v="1593"/>
      <x/>
      <x v="67"/>
      <x v="150"/>
      <x v="1171"/>
      <x v="1175"/>
      <x v="504"/>
      <x v="1"/>
    </i>
    <i>
      <x v="1594"/>
      <x/>
      <x v="67"/>
      <x v="150"/>
      <x v="1172"/>
      <x v="1176"/>
      <x v="505"/>
      <x v="1"/>
    </i>
    <i>
      <x v="1595"/>
      <x/>
      <x v="67"/>
      <x v="150"/>
      <x v="1173"/>
      <x v="1177"/>
      <x v="506"/>
      <x v="1"/>
    </i>
    <i>
      <x v="1596"/>
      <x/>
      <x v="67"/>
      <x v="150"/>
      <x v="1174"/>
      <x v="1178"/>
      <x v="507"/>
      <x v="1"/>
    </i>
    <i>
      <x v="1597"/>
      <x/>
      <x v="67"/>
      <x v="113"/>
      <x v="701"/>
      <x v="679"/>
      <x v="290"/>
      <x v="1"/>
    </i>
    <i>
      <x v="1598"/>
      <x/>
      <x v="67"/>
      <x v="150"/>
      <x v="1175"/>
      <x v="1179"/>
      <x v="485"/>
      <x v="1"/>
    </i>
    <i>
      <x v="1599"/>
      <x/>
      <x v="67"/>
      <x v="150"/>
      <x v="1176"/>
      <x v="1180"/>
      <x v="486"/>
      <x v="1"/>
    </i>
    <i>
      <x v="1600"/>
      <x/>
      <x v="67"/>
      <x v="150"/>
      <x v="1177"/>
      <x v="1181"/>
      <x v="487"/>
      <x v="1"/>
    </i>
    <i>
      <x v="1601"/>
      <x/>
      <x v="67"/>
      <x v="113"/>
      <x v="701"/>
      <x v="679"/>
      <x v="290"/>
      <x v="1"/>
    </i>
    <i>
      <x v="1602"/>
      <x/>
      <x v="67"/>
      <x v="150"/>
      <x v="1178"/>
      <x v="1182"/>
      <x v="508"/>
      <x v="1"/>
    </i>
    <i>
      <x v="1603"/>
      <x/>
      <x v="67"/>
      <x v="150"/>
      <x v="1179"/>
      <x v="1183"/>
      <x v="509"/>
      <x v="1"/>
    </i>
    <i>
      <x v="1604"/>
      <x/>
      <x v="67"/>
      <x v="150"/>
      <x v="1180"/>
      <x v="1184"/>
      <x v="510"/>
      <x v="1"/>
    </i>
    <i>
      <x v="1605"/>
      <x/>
      <x v="67"/>
      <x v="150"/>
      <x v="1181"/>
      <x v="1185"/>
      <x v="511"/>
      <x v="1"/>
    </i>
    <i>
      <x v="1606"/>
      <x/>
      <x v="67"/>
      <x v="150"/>
      <x v="1182"/>
      <x v="1186"/>
      <x v="512"/>
      <x v="1"/>
    </i>
    <i>
      <x v="1607"/>
      <x/>
      <x v="67"/>
      <x v="113"/>
      <x v="701"/>
      <x v="679"/>
      <x v="290"/>
      <x v="1"/>
    </i>
    <i>
      <x v="1608"/>
      <x/>
      <x v="67"/>
      <x v="150"/>
      <x v="1183"/>
      <x v="1187"/>
      <x v="485"/>
      <x v="1"/>
    </i>
    <i>
      <x v="1609"/>
      <x/>
      <x v="67"/>
      <x v="150"/>
      <x v="1184"/>
      <x v="1188"/>
      <x v="486"/>
      <x v="1"/>
    </i>
    <i>
      <x v="1610"/>
      <x/>
      <x v="67"/>
      <x v="150"/>
      <x v="1185"/>
      <x v="1189"/>
      <x v="487"/>
      <x v="1"/>
    </i>
    <i>
      <x v="1611"/>
      <x/>
      <x v="67"/>
      <x v="113"/>
      <x v="701"/>
      <x v="679"/>
      <x v="290"/>
      <x v="1"/>
    </i>
    <i>
      <x v="1612"/>
      <x/>
      <x v="67"/>
      <x v="150"/>
      <x v="1186"/>
      <x v="1190"/>
      <x v="513"/>
      <x v="1"/>
    </i>
    <i>
      <x v="1613"/>
      <x/>
      <x v="67"/>
      <x v="150"/>
      <x v="1187"/>
      <x v="1191"/>
      <x v="514"/>
      <x v="1"/>
    </i>
    <i>
      <x v="1614"/>
      <x/>
      <x v="67"/>
      <x v="150"/>
      <x v="1188"/>
      <x v="1192"/>
      <x v="515"/>
      <x v="1"/>
    </i>
    <i>
      <x v="1615"/>
      <x/>
      <x v="67"/>
      <x v="113"/>
      <x v="701"/>
      <x v="679"/>
      <x v="290"/>
      <x v="1"/>
    </i>
    <i>
      <x v="1616"/>
      <x/>
      <x v="67"/>
      <x v="150"/>
      <x v="1189"/>
      <x v="1193"/>
      <x v="513"/>
      <x v="1"/>
    </i>
    <i>
      <x v="1617"/>
      <x/>
      <x v="67"/>
      <x v="150"/>
      <x v="1190"/>
      <x v="1194"/>
      <x v="514"/>
      <x v="1"/>
    </i>
    <i>
      <x v="1618"/>
      <x/>
      <x v="67"/>
      <x v="150"/>
      <x v="1191"/>
      <x v="1195"/>
      <x v="515"/>
      <x v="1"/>
    </i>
    <i>
      <x v="1619"/>
      <x/>
      <x v="67"/>
      <x v="113"/>
      <x v="701"/>
      <x v="679"/>
      <x v="290"/>
      <x v="1"/>
    </i>
    <i>
      <x v="1620"/>
      <x/>
      <x v="67"/>
      <x v="150"/>
      <x v="1192"/>
      <x v="1196"/>
      <x v="516"/>
      <x v="1"/>
    </i>
    <i>
      <x v="1621"/>
      <x/>
      <x v="67"/>
      <x v="150"/>
      <x v="1193"/>
      <x v="1197"/>
      <x v="517"/>
      <x v="1"/>
    </i>
    <i>
      <x v="1622"/>
      <x/>
      <x v="67"/>
      <x v="150"/>
      <x v="1194"/>
      <x v="1198"/>
      <x v="518"/>
      <x v="1"/>
    </i>
    <i>
      <x v="1623"/>
      <x/>
      <x v="67"/>
      <x v="113"/>
      <x v="701"/>
      <x v="679"/>
      <x v="290"/>
      <x v="1"/>
    </i>
    <i>
      <x v="1624"/>
      <x/>
      <x v="67"/>
      <x v="150"/>
      <x v="1195"/>
      <x v="1199"/>
      <x v="516"/>
      <x v="1"/>
    </i>
    <i>
      <x v="1625"/>
      <x/>
      <x v="67"/>
      <x v="150"/>
      <x v="1196"/>
      <x v="1200"/>
      <x v="517"/>
      <x v="1"/>
    </i>
    <i>
      <x v="1626"/>
      <x/>
      <x v="67"/>
      <x v="150"/>
      <x v="1197"/>
      <x v="1201"/>
      <x v="518"/>
      <x v="1"/>
    </i>
    <i>
      <x v="1627"/>
      <x/>
      <x v="94"/>
      <x v="113"/>
      <x v="701"/>
      <x v="679"/>
      <x v="290"/>
      <x v="1"/>
    </i>
    <i>
      <x v="1628"/>
      <x/>
      <x v="67"/>
      <x v="125"/>
      <x v="885"/>
      <x v="868"/>
      <x v="373"/>
      <x v="1"/>
    </i>
    <i>
      <x v="1629"/>
      <x/>
      <x v="67"/>
      <x v="125"/>
      <x v="886"/>
      <x v="869"/>
      <x v="374"/>
      <x v="1"/>
    </i>
    <i>
      <x v="1630"/>
      <x/>
      <x v="67"/>
      <x v="125"/>
      <x v="887"/>
      <x v="870"/>
      <x v="375"/>
      <x v="1"/>
    </i>
    <i>
      <x v="1631"/>
      <x/>
      <x v="67"/>
      <x v="125"/>
      <x v="888"/>
      <x v="871"/>
      <x v="376"/>
      <x v="1"/>
    </i>
    <i>
      <x v="1632"/>
      <x/>
      <x v="67"/>
      <x v="113"/>
      <x v="701"/>
      <x v="679"/>
      <x v="290"/>
      <x v="1"/>
    </i>
    <i>
      <x v="1633"/>
      <x/>
      <x v="67"/>
      <x v="125"/>
      <x v="889"/>
      <x v="872"/>
      <x v="374"/>
      <x v="1"/>
    </i>
    <i>
      <x v="1634"/>
      <x/>
      <x v="67"/>
      <x v="125"/>
      <x v="890"/>
      <x v="873"/>
      <x v="375"/>
      <x v="1"/>
    </i>
    <i>
      <x v="1635"/>
      <x/>
      <x v="67"/>
      <x v="125"/>
      <x v="891"/>
      <x v="874"/>
      <x v="376"/>
      <x v="1"/>
    </i>
    <i>
      <x v="1636"/>
      <x/>
      <x v="67"/>
      <x v="113"/>
      <x v="701"/>
      <x v="679"/>
      <x v="290"/>
      <x v="1"/>
    </i>
    <i>
      <x v="1637"/>
      <x/>
      <x v="67"/>
      <x v="125"/>
      <x v="892"/>
      <x v="875"/>
      <x v="377"/>
      <x v="1"/>
    </i>
    <i>
      <x v="1638"/>
      <x/>
      <x v="67"/>
      <x v="125"/>
      <x v="893"/>
      <x v="876"/>
      <x v="378"/>
      <x v="1"/>
    </i>
    <i>
      <x v="1639"/>
      <x/>
      <x v="67"/>
      <x v="125"/>
      <x v="894"/>
      <x v="877"/>
      <x v="379"/>
      <x v="1"/>
    </i>
    <i>
      <x v="1640"/>
      <x/>
      <x v="67"/>
      <x v="125"/>
      <x v="895"/>
      <x v="878"/>
      <x v="380"/>
      <x v="1"/>
    </i>
    <i>
      <x v="1641"/>
      <x/>
      <x v="67"/>
      <x v="113"/>
      <x v="701"/>
      <x v="679"/>
      <x v="290"/>
      <x v="1"/>
    </i>
    <i>
      <x v="1642"/>
      <x/>
      <x v="67"/>
      <x v="125"/>
      <x v="896"/>
      <x v="879"/>
      <x v="378"/>
      <x v="1"/>
    </i>
    <i>
      <x v="1643"/>
      <x/>
      <x v="67"/>
      <x v="125"/>
      <x v="897"/>
      <x v="880"/>
      <x v="379"/>
      <x v="1"/>
    </i>
    <i>
      <x v="1644"/>
      <x/>
      <x v="67"/>
      <x v="125"/>
      <x v="898"/>
      <x v="881"/>
      <x v="380"/>
      <x v="1"/>
    </i>
    <i>
      <x v="1645"/>
      <x/>
      <x v="67"/>
      <x v="113"/>
      <x v="701"/>
      <x v="679"/>
      <x v="290"/>
      <x v="1"/>
    </i>
    <i>
      <x v="1646"/>
      <x/>
      <x v="67"/>
      <x v="125"/>
      <x v="899"/>
      <x v="882"/>
      <x v="381"/>
      <x v="1"/>
    </i>
    <i>
      <x v="1647"/>
      <x/>
      <x v="67"/>
      <x v="125"/>
      <x v="900"/>
      <x v="883"/>
      <x v="382"/>
      <x v="1"/>
    </i>
    <i>
      <x v="1648"/>
      <x/>
      <x v="67"/>
      <x v="125"/>
      <x v="901"/>
      <x v="884"/>
      <x v="383"/>
      <x v="1"/>
    </i>
    <i>
      <x v="1649"/>
      <x/>
      <x v="67"/>
      <x v="113"/>
      <x v="701"/>
      <x v="679"/>
      <x v="290"/>
      <x v="1"/>
    </i>
    <i>
      <x v="1650"/>
      <x/>
      <x v="67"/>
      <x v="125"/>
      <x v="902"/>
      <x v="885"/>
      <x v="381"/>
      <x v="1"/>
    </i>
    <i>
      <x v="1651"/>
      <x/>
      <x v="67"/>
      <x v="125"/>
      <x v="903"/>
      <x v="886"/>
      <x v="382"/>
      <x v="1"/>
    </i>
    <i>
      <x v="1652"/>
      <x/>
      <x v="67"/>
      <x v="125"/>
      <x v="904"/>
      <x v="887"/>
      <x v="383"/>
      <x v="1"/>
    </i>
    <i>
      <x v="1653"/>
      <x/>
      <x v="67"/>
      <x v="113"/>
      <x v="701"/>
      <x v="679"/>
      <x v="290"/>
      <x v="1"/>
    </i>
    <i>
      <x v="1654"/>
      <x/>
      <x v="67"/>
      <x v="125"/>
      <x v="905"/>
      <x v="888"/>
      <x v="384"/>
      <x v="1"/>
    </i>
    <i>
      <x v="1655"/>
      <x/>
      <x v="67"/>
      <x v="125"/>
      <x v="906"/>
      <x v="889"/>
      <x v="385"/>
      <x v="1"/>
    </i>
    <i>
      <x v="1656"/>
      <x/>
      <x v="67"/>
      <x v="125"/>
      <x v="907"/>
      <x v="890"/>
      <x v="47"/>
      <x v="1"/>
    </i>
    <i>
      <x v="1657"/>
      <x/>
      <x v="67"/>
      <x v="113"/>
      <x v="701"/>
      <x v="679"/>
      <x v="290"/>
      <x v="1"/>
    </i>
    <i>
      <x v="1658"/>
      <x/>
      <x v="67"/>
      <x v="125"/>
      <x v="908"/>
      <x v="891"/>
      <x v="384"/>
      <x v="1"/>
    </i>
    <i>
      <x v="1659"/>
      <x/>
      <x v="67"/>
      <x v="125"/>
      <x v="909"/>
      <x v="892"/>
      <x v="385"/>
      <x v="1"/>
    </i>
    <i>
      <x v="1660"/>
      <x/>
      <x v="67"/>
      <x v="125"/>
      <x v="910"/>
      <x v="893"/>
      <x v="47"/>
      <x v="1"/>
    </i>
    <i>
      <x v="1661"/>
      <x/>
      <x v="67"/>
      <x v="113"/>
      <x v="701"/>
      <x v="679"/>
      <x v="290"/>
      <x v="1"/>
    </i>
    <i>
      <x v="1662"/>
      <x/>
      <x v="95"/>
      <x v="126"/>
      <x v="1258"/>
      <x v="1262"/>
      <x v="386"/>
      <x v="1"/>
    </i>
    <i>
      <x v="1663"/>
      <x/>
      <x v="67"/>
      <x v="126"/>
      <x v="912"/>
      <x v="895"/>
      <x v="387"/>
      <x v="1"/>
    </i>
    <i>
      <x v="1664"/>
      <x/>
      <x v="67"/>
      <x v="126"/>
      <x v="913"/>
      <x v="896"/>
      <x v="388"/>
      <x v="1"/>
    </i>
    <i>
      <x v="1665"/>
      <x/>
      <x v="67"/>
      <x v="126"/>
      <x v="914"/>
      <x v="897"/>
      <x v="389"/>
      <x v="1"/>
    </i>
    <i>
      <x v="1666"/>
      <x/>
      <x v="67"/>
      <x v="113"/>
      <x v="701"/>
      <x v="679"/>
      <x v="290"/>
      <x v="1"/>
    </i>
    <i>
      <x v="1667"/>
      <x/>
      <x v="67"/>
      <x v="126"/>
      <x v="915"/>
      <x v="898"/>
      <x v="387"/>
      <x v="1"/>
    </i>
    <i>
      <x v="1668"/>
      <x/>
      <x v="67"/>
      <x v="126"/>
      <x v="916"/>
      <x v="899"/>
      <x v="388"/>
      <x v="1"/>
    </i>
    <i>
      <x v="1669"/>
      <x/>
      <x v="67"/>
      <x v="126"/>
      <x v="917"/>
      <x v="900"/>
      <x v="389"/>
      <x v="1"/>
    </i>
    <i>
      <x v="1670"/>
      <x/>
      <x v="67"/>
      <x v="113"/>
      <x v="701"/>
      <x v="679"/>
      <x v="290"/>
      <x v="1"/>
    </i>
    <i>
      <x v="1671"/>
      <x/>
      <x v="67"/>
      <x v="126"/>
      <x v="918"/>
      <x v="901"/>
      <x v="390"/>
      <x v="1"/>
    </i>
    <i>
      <x v="1672"/>
      <x/>
      <x v="67"/>
      <x v="126"/>
      <x v="919"/>
      <x v="902"/>
      <x v="391"/>
      <x v="1"/>
    </i>
    <i>
      <x v="1673"/>
      <x/>
      <x v="67"/>
      <x v="126"/>
      <x v="920"/>
      <x v="903"/>
      <x v="392"/>
      <x v="1"/>
    </i>
    <i>
      <x v="1674"/>
      <x/>
      <x v="67"/>
      <x v="113"/>
      <x v="701"/>
      <x v="679"/>
      <x v="290"/>
      <x v="1"/>
    </i>
    <i>
      <x v="1675"/>
      <x/>
      <x v="67"/>
      <x v="126"/>
      <x v="921"/>
      <x v="904"/>
      <x v="390"/>
      <x v="1"/>
    </i>
    <i>
      <x v="1676"/>
      <x/>
      <x v="67"/>
      <x v="126"/>
      <x v="922"/>
      <x v="905"/>
      <x v="391"/>
      <x v="1"/>
    </i>
    <i>
      <x v="1677"/>
      <x/>
      <x v="67"/>
      <x v="126"/>
      <x v="923"/>
      <x v="906"/>
      <x v="392"/>
      <x v="1"/>
    </i>
    <i>
      <x v="1678"/>
      <x/>
      <x v="67"/>
      <x v="113"/>
      <x v="701"/>
      <x v="679"/>
      <x v="290"/>
      <x v="1"/>
    </i>
    <i>
      <x v="1679"/>
      <x/>
      <x v="67"/>
      <x v="126"/>
      <x v="924"/>
      <x v="907"/>
      <x v="393"/>
      <x v="1"/>
    </i>
    <i>
      <x v="1680"/>
      <x/>
      <x v="67"/>
      <x v="126"/>
      <x v="1259"/>
      <x v="1263"/>
      <x v="394"/>
      <x v="1"/>
    </i>
    <i>
      <x v="1681"/>
      <x/>
      <x v="67"/>
      <x v="126"/>
      <x v="926"/>
      <x v="909"/>
      <x v="395"/>
      <x v="1"/>
    </i>
    <i>
      <x v="1682"/>
      <x/>
      <x v="67"/>
      <x v="126"/>
      <x v="927"/>
      <x v="910"/>
      <x v="34"/>
      <x v="1"/>
    </i>
    <i>
      <x v="1683"/>
      <x/>
      <x v="67"/>
      <x v="126"/>
      <x v="928"/>
      <x v="911"/>
      <x v="396"/>
      <x v="1"/>
    </i>
    <i>
      <x v="1684"/>
      <x/>
      <x v="67"/>
      <x v="126"/>
      <x v="929"/>
      <x v="912"/>
      <x v="397"/>
      <x v="1"/>
    </i>
    <i>
      <x v="1685"/>
      <x/>
      <x v="67"/>
      <x v="113"/>
      <x v="701"/>
      <x v="679"/>
      <x v="290"/>
      <x v="1"/>
    </i>
    <i>
      <x v="1686"/>
      <x/>
      <x v="67"/>
      <x v="126"/>
      <x v="930"/>
      <x v="913"/>
      <x v="34"/>
      <x v="1"/>
    </i>
    <i>
      <x v="1687"/>
      <x/>
      <x v="67"/>
      <x v="126"/>
      <x v="931"/>
      <x v="914"/>
      <x v="396"/>
      <x v="1"/>
    </i>
    <i>
      <x v="1688"/>
      <x/>
      <x v="67"/>
      <x v="126"/>
      <x v="932"/>
      <x v="915"/>
      <x v="397"/>
      <x v="1"/>
    </i>
    <i>
      <x v="1689"/>
      <x/>
      <x v="67"/>
      <x v="113"/>
      <x v="701"/>
      <x v="679"/>
      <x v="290"/>
      <x v="1"/>
    </i>
    <i>
      <x v="1690"/>
      <x/>
      <x v="67"/>
      <x v="126"/>
      <x v="933"/>
      <x v="916"/>
      <x v="398"/>
      <x v="1"/>
    </i>
    <i>
      <x v="1691"/>
      <x/>
      <x v="67"/>
      <x v="126"/>
      <x v="934"/>
      <x v="917"/>
      <x v="399"/>
      <x v="1"/>
    </i>
    <i>
      <x v="1692"/>
      <x/>
      <x v="67"/>
      <x v="126"/>
      <x v="935"/>
      <x v="918"/>
      <x v="400"/>
      <x v="1"/>
    </i>
    <i>
      <x v="1693"/>
      <x/>
      <x v="67"/>
      <x v="113"/>
      <x v="701"/>
      <x v="679"/>
      <x v="290"/>
      <x v="1"/>
    </i>
    <i>
      <x v="1694"/>
      <x/>
      <x v="67"/>
      <x v="126"/>
      <x v="936"/>
      <x v="919"/>
      <x v="398"/>
      <x v="1"/>
    </i>
    <i>
      <x v="1695"/>
      <x/>
      <x v="67"/>
      <x v="126"/>
      <x v="937"/>
      <x v="920"/>
      <x v="399"/>
      <x v="1"/>
    </i>
    <i>
      <x v="1696"/>
      <x/>
      <x v="67"/>
      <x v="126"/>
      <x v="938"/>
      <x v="921"/>
      <x v="400"/>
      <x v="1"/>
    </i>
    <i>
      <x v="1697"/>
      <x/>
      <x v="67"/>
      <x v="113"/>
      <x v="701"/>
      <x v="679"/>
      <x v="290"/>
      <x v="1"/>
    </i>
    <i>
      <x v="1698"/>
      <x/>
      <x v="132"/>
      <x v="113"/>
      <x v="701"/>
      <x v="679"/>
      <x v="290"/>
      <x v="1"/>
    </i>
    <i>
      <x v="1699"/>
      <x/>
      <x v="67"/>
      <x v="157"/>
      <x v="1234"/>
      <x v="1238"/>
      <x v="211"/>
      <x v="1"/>
    </i>
    <i>
      <x v="1700"/>
      <x/>
      <x v="67"/>
      <x v="157"/>
      <x v="1235"/>
      <x v="1239"/>
      <x v="211"/>
      <x v="1"/>
    </i>
    <i>
      <x v="1701"/>
      <x/>
      <x v="67"/>
      <x v="157"/>
      <x v="1236"/>
      <x v="1240"/>
      <x v="211"/>
      <x v="1"/>
    </i>
    <i>
      <x v="1702"/>
      <x/>
      <x v="67"/>
      <x v="157"/>
      <x v="411"/>
      <x v="607"/>
      <x v="285"/>
      <x v="1"/>
    </i>
  </rowItems>
  <colItems count="1">
    <i/>
  </colItems>
  <pageFields count="1">
    <pageField fld="3" item="1" hier="-1"/>
  </pageFields>
  <formats count="162">
    <format dxfId="161">
      <pivotArea type="all" dataOnly="0" outline="0" fieldPosition="0"/>
    </format>
    <format dxfId="160">
      <pivotArea field="1" type="button" dataOnly="0" labelOnly="1" outline="0" axis="axisRow" fieldPosition="0"/>
    </format>
    <format dxfId="159">
      <pivotArea field="2" type="button" dataOnly="0" labelOnly="1" outline="0"/>
    </format>
    <format dxfId="158">
      <pivotArea field="9" type="button" dataOnly="0" labelOnly="1" outline="0" axis="axisRow" fieldPosition="2"/>
    </format>
    <format dxfId="157">
      <pivotArea field="10" type="button" dataOnly="0" labelOnly="1" outline="0" axis="axisRow" fieldPosition="3"/>
    </format>
    <format dxfId="156">
      <pivotArea field="11" type="button" dataOnly="0" labelOnly="1" outline="0" axis="axisRow" fieldPosition="4"/>
    </format>
    <format dxfId="155">
      <pivotArea field="12" type="button" dataOnly="0" labelOnly="1" outline="0" axis="axisRow" fieldPosition="6"/>
    </format>
    <format dxfId="154">
      <pivotArea field="13" type="button" dataOnly="0" labelOnly="1" outline="0"/>
    </format>
    <format dxfId="153">
      <pivotArea field="22" type="button" dataOnly="0" labelOnly="1" outline="0" axis="axisRow" fieldPosition="5"/>
    </format>
    <format dxfId="152">
      <pivotArea field="23" type="button" dataOnly="0" labelOnly="1" outline="0"/>
    </format>
    <format dxfId="151">
      <pivotArea field="24" type="button" dataOnly="0" labelOnly="1" outline="0"/>
    </format>
    <format dxfId="150">
      <pivotArea field="25" type="button" dataOnly="0" labelOnly="1" outline="0"/>
    </format>
    <format dxfId="149">
      <pivotArea field="26" type="button" dataOnly="0" labelOnly="1" outline="0"/>
    </format>
    <format dxfId="148">
      <pivotArea field="27" type="button" dataOnly="0" labelOnly="1" outline="0"/>
    </format>
    <format dxfId="147">
      <pivotArea field="28" type="button" dataOnly="0" labelOnly="1" outline="0"/>
    </format>
    <format dxfId="146">
      <pivotArea field="29" type="button" dataOnly="0" labelOnly="1" outline="0"/>
    </format>
    <format dxfId="145">
      <pivotArea field="30" type="button" dataOnly="0" labelOnly="1" outline="0"/>
    </format>
    <format dxfId="144">
      <pivotArea field="31" type="button" dataOnly="0" labelOnly="1" outline="0"/>
    </format>
    <format dxfId="143">
      <pivotArea field="32" type="button" dataOnly="0" labelOnly="1" outline="0"/>
    </format>
    <format dxfId="142">
      <pivotArea field="33" type="button" dataOnly="0" labelOnly="1" outline="0"/>
    </format>
    <format dxfId="141">
      <pivotArea field="34" type="button" dataOnly="0" labelOnly="1" outline="0"/>
    </format>
    <format dxfId="140">
      <pivotArea field="35" type="button" dataOnly="0" labelOnly="1" outline="0"/>
    </format>
    <format dxfId="139">
      <pivotArea field="36" type="button" dataOnly="0" labelOnly="1" outline="0"/>
    </format>
    <format dxfId="138">
      <pivotArea field="37" type="button" dataOnly="0" labelOnly="1" outline="0"/>
    </format>
    <format dxfId="137">
      <pivotArea field="38" type="button" dataOnly="0" labelOnly="1" outline="0"/>
    </format>
    <format dxfId="136">
      <pivotArea field="41" type="button" dataOnly="0" labelOnly="1" outline="0"/>
    </format>
    <format dxfId="135">
      <pivotArea field="42" type="button" dataOnly="0" labelOnly="1" outline="0"/>
    </format>
    <format dxfId="134">
      <pivotArea field="43" type="button" dataOnly="0" labelOnly="1" outline="0"/>
    </format>
    <format dxfId="133">
      <pivotArea field="44" type="button" dataOnly="0" labelOnly="1" outline="0"/>
    </format>
    <format dxfId="132">
      <pivotArea field="45" type="button" dataOnly="0" labelOnly="1" outline="0"/>
    </format>
    <format dxfId="131">
      <pivotArea field="12" type="button" dataOnly="0" labelOnly="1" outline="0" axis="axisRow" fieldPosition="6"/>
    </format>
    <format dxfId="130">
      <pivotArea field="13" type="button" dataOnly="0" labelOnly="1" outline="0"/>
    </format>
    <format dxfId="129">
      <pivotArea type="all" dataOnly="0" outline="0" fieldPosition="0"/>
    </format>
    <format dxfId="128">
      <pivotArea field="1" type="button" dataOnly="0" labelOnly="1" outline="0" axis="axisRow" fieldPosition="0"/>
    </format>
    <format dxfId="127">
      <pivotArea field="2" type="button" dataOnly="0" labelOnly="1" outline="0"/>
    </format>
    <format dxfId="126">
      <pivotArea field="9" type="button" dataOnly="0" labelOnly="1" outline="0" axis="axisRow" fieldPosition="2"/>
    </format>
    <format dxfId="125">
      <pivotArea field="10" type="button" dataOnly="0" labelOnly="1" outline="0" axis="axisRow" fieldPosition="3"/>
    </format>
    <format dxfId="124">
      <pivotArea field="11" type="button" dataOnly="0" labelOnly="1" outline="0" axis="axisRow" fieldPosition="4"/>
    </format>
    <format dxfId="123">
      <pivotArea field="12" type="button" dataOnly="0" labelOnly="1" outline="0" axis="axisRow" fieldPosition="6"/>
    </format>
    <format dxfId="122">
      <pivotArea field="13" type="button" dataOnly="0" labelOnly="1" outline="0"/>
    </format>
    <format dxfId="121">
      <pivotArea field="22" type="button" dataOnly="0" labelOnly="1" outline="0" axis="axisRow" fieldPosition="5"/>
    </format>
    <format dxfId="120">
      <pivotArea field="23" type="button" dataOnly="0" labelOnly="1" outline="0"/>
    </format>
    <format dxfId="119">
      <pivotArea field="24" type="button" dataOnly="0" labelOnly="1" outline="0"/>
    </format>
    <format dxfId="118">
      <pivotArea field="25" type="button" dataOnly="0" labelOnly="1" outline="0"/>
    </format>
    <format dxfId="117">
      <pivotArea field="26" type="button" dataOnly="0" labelOnly="1" outline="0"/>
    </format>
    <format dxfId="116">
      <pivotArea field="27" type="button" dataOnly="0" labelOnly="1" outline="0"/>
    </format>
    <format dxfId="115">
      <pivotArea field="28" type="button" dataOnly="0" labelOnly="1" outline="0"/>
    </format>
    <format dxfId="114">
      <pivotArea field="29" type="button" dataOnly="0" labelOnly="1" outline="0"/>
    </format>
    <format dxfId="113">
      <pivotArea field="30" type="button" dataOnly="0" labelOnly="1" outline="0"/>
    </format>
    <format dxfId="112">
      <pivotArea field="31" type="button" dataOnly="0" labelOnly="1" outline="0"/>
    </format>
    <format dxfId="111">
      <pivotArea field="32" type="button" dataOnly="0" labelOnly="1" outline="0"/>
    </format>
    <format dxfId="110">
      <pivotArea field="33" type="button" dataOnly="0" labelOnly="1" outline="0"/>
    </format>
    <format dxfId="109">
      <pivotArea field="34" type="button" dataOnly="0" labelOnly="1" outline="0"/>
    </format>
    <format dxfId="108">
      <pivotArea field="35" type="button" dataOnly="0" labelOnly="1" outline="0"/>
    </format>
    <format dxfId="107">
      <pivotArea field="36" type="button" dataOnly="0" labelOnly="1" outline="0"/>
    </format>
    <format dxfId="106">
      <pivotArea field="37" type="button" dataOnly="0" labelOnly="1" outline="0"/>
    </format>
    <format dxfId="105">
      <pivotArea field="38" type="button" dataOnly="0" labelOnly="1" outline="0"/>
    </format>
    <format dxfId="104">
      <pivotArea field="41" type="button" dataOnly="0" labelOnly="1" outline="0"/>
    </format>
    <format dxfId="103">
      <pivotArea field="42" type="button" dataOnly="0" labelOnly="1" outline="0"/>
    </format>
    <format dxfId="102">
      <pivotArea field="43" type="button" dataOnly="0" labelOnly="1" outline="0"/>
    </format>
    <format dxfId="101">
      <pivotArea field="44" type="button" dataOnly="0" labelOnly="1" outline="0"/>
    </format>
    <format dxfId="100">
      <pivotArea field="45" type="button" dataOnly="0" labelOnly="1" outline="0"/>
    </format>
    <format dxfId="99">
      <pivotArea field="1" type="button" dataOnly="0" labelOnly="1" outline="0" axis="axisRow" fieldPosition="0"/>
    </format>
    <format dxfId="98">
      <pivotArea field="2" type="button" dataOnly="0" labelOnly="1" outline="0"/>
    </format>
    <format dxfId="97">
      <pivotArea field="9" type="button" dataOnly="0" labelOnly="1" outline="0" axis="axisRow" fieldPosition="2"/>
    </format>
    <format dxfId="96">
      <pivotArea field="10" type="button" dataOnly="0" labelOnly="1" outline="0" axis="axisRow" fieldPosition="3"/>
    </format>
    <format dxfId="95">
      <pivotArea field="11" type="button" dataOnly="0" labelOnly="1" outline="0" axis="axisRow" fieldPosition="4"/>
    </format>
    <format dxfId="94">
      <pivotArea field="12" type="button" dataOnly="0" labelOnly="1" outline="0" axis="axisRow" fieldPosition="6"/>
    </format>
    <format dxfId="93">
      <pivotArea field="13" type="button" dataOnly="0" labelOnly="1" outline="0"/>
    </format>
    <format dxfId="92">
      <pivotArea field="22" type="button" dataOnly="0" labelOnly="1" outline="0" axis="axisRow" fieldPosition="5"/>
    </format>
    <format dxfId="91">
      <pivotArea field="23" type="button" dataOnly="0" labelOnly="1" outline="0"/>
    </format>
    <format dxfId="90">
      <pivotArea field="24" type="button" dataOnly="0" labelOnly="1" outline="0"/>
    </format>
    <format dxfId="89">
      <pivotArea field="25" type="button" dataOnly="0" labelOnly="1" outline="0"/>
    </format>
    <format dxfId="88">
      <pivotArea field="26" type="button" dataOnly="0" labelOnly="1" outline="0"/>
    </format>
    <format dxfId="87">
      <pivotArea field="27" type="button" dataOnly="0" labelOnly="1" outline="0"/>
    </format>
    <format dxfId="86">
      <pivotArea field="28" type="button" dataOnly="0" labelOnly="1" outline="0"/>
    </format>
    <format dxfId="85">
      <pivotArea field="29" type="button" dataOnly="0" labelOnly="1" outline="0"/>
    </format>
    <format dxfId="84">
      <pivotArea field="30" type="button" dataOnly="0" labelOnly="1" outline="0"/>
    </format>
    <format dxfId="83">
      <pivotArea field="31" type="button" dataOnly="0" labelOnly="1" outline="0"/>
    </format>
    <format dxfId="82">
      <pivotArea field="32" type="button" dataOnly="0" labelOnly="1" outline="0"/>
    </format>
    <format dxfId="81">
      <pivotArea field="33" type="button" dataOnly="0" labelOnly="1" outline="0"/>
    </format>
    <format dxfId="80">
      <pivotArea field="34" type="button" dataOnly="0" labelOnly="1" outline="0"/>
    </format>
    <format dxfId="79">
      <pivotArea field="35" type="button" dataOnly="0" labelOnly="1" outline="0"/>
    </format>
    <format dxfId="78">
      <pivotArea field="36" type="button" dataOnly="0" labelOnly="1" outline="0"/>
    </format>
    <format dxfId="77">
      <pivotArea field="37" type="button" dataOnly="0" labelOnly="1" outline="0"/>
    </format>
    <format dxfId="76">
      <pivotArea field="38" type="button" dataOnly="0" labelOnly="1" outline="0"/>
    </format>
    <format dxfId="75">
      <pivotArea field="41" type="button" dataOnly="0" labelOnly="1" outline="0"/>
    </format>
    <format dxfId="74">
      <pivotArea field="42" type="button" dataOnly="0" labelOnly="1" outline="0"/>
    </format>
    <format dxfId="73">
      <pivotArea field="43" type="button" dataOnly="0" labelOnly="1" outline="0"/>
    </format>
    <format dxfId="72">
      <pivotArea field="44" type="button" dataOnly="0" labelOnly="1" outline="0"/>
    </format>
    <format dxfId="71">
      <pivotArea field="45" type="button" dataOnly="0" labelOnly="1" outline="0"/>
    </format>
    <format dxfId="70">
      <pivotArea field="14" type="button" dataOnly="0" labelOnly="1" outline="0"/>
    </format>
    <format dxfId="69">
      <pivotArea field="14" type="button" dataOnly="0" labelOnly="1" outline="0"/>
    </format>
    <format dxfId="68">
      <pivotArea field="12" type="button" dataOnly="0" labelOnly="1" outline="0" axis="axisRow" fieldPosition="6"/>
    </format>
    <format dxfId="67">
      <pivotArea field="14" type="button" dataOnly="0" labelOnly="1" outline="0"/>
    </format>
    <format dxfId="66">
      <pivotArea field="22" type="button" dataOnly="0" labelOnly="1" outline="0" axis="axisRow" fieldPosition="5"/>
    </format>
    <format dxfId="65">
      <pivotArea field="1" type="button" dataOnly="0" labelOnly="1" outline="0" axis="axisRow" fieldPosition="0"/>
    </format>
    <format dxfId="64">
      <pivotArea field="2" type="button" dataOnly="0" labelOnly="1" outline="0"/>
    </format>
    <format dxfId="63">
      <pivotArea field="9" type="button" dataOnly="0" labelOnly="1" outline="0" axis="axisRow" fieldPosition="2"/>
    </format>
    <format dxfId="62">
      <pivotArea field="10" type="button" dataOnly="0" labelOnly="1" outline="0" axis="axisRow" fieldPosition="3"/>
    </format>
    <format dxfId="61">
      <pivotArea field="11" type="button" dataOnly="0" labelOnly="1" outline="0" axis="axisRow" fieldPosition="4"/>
    </format>
    <format dxfId="60">
      <pivotArea field="12" type="button" dataOnly="0" labelOnly="1" outline="0" axis="axisRow" fieldPosition="6"/>
    </format>
    <format dxfId="59">
      <pivotArea field="13" type="button" dataOnly="0" labelOnly="1" outline="0"/>
    </format>
    <format dxfId="58">
      <pivotArea field="14" type="button" dataOnly="0" labelOnly="1" outline="0"/>
    </format>
    <format dxfId="57">
      <pivotArea field="22" type="button" dataOnly="0" labelOnly="1" outline="0" axis="axisRow" fieldPosition="5"/>
    </format>
    <format dxfId="56">
      <pivotArea field="23" type="button" dataOnly="0" labelOnly="1" outline="0"/>
    </format>
    <format dxfId="55">
      <pivotArea field="24" type="button" dataOnly="0" labelOnly="1" outline="0"/>
    </format>
    <format dxfId="54">
      <pivotArea field="25" type="button" dataOnly="0" labelOnly="1" outline="0"/>
    </format>
    <format dxfId="53">
      <pivotArea field="26" type="button" dataOnly="0" labelOnly="1" outline="0"/>
    </format>
    <format dxfId="52">
      <pivotArea field="27" type="button" dataOnly="0" labelOnly="1" outline="0"/>
    </format>
    <format dxfId="51">
      <pivotArea field="28" type="button" dataOnly="0" labelOnly="1" outline="0"/>
    </format>
    <format dxfId="50">
      <pivotArea field="29" type="button" dataOnly="0" labelOnly="1" outline="0"/>
    </format>
    <format dxfId="49">
      <pivotArea field="30" type="button" dataOnly="0" labelOnly="1" outline="0"/>
    </format>
    <format dxfId="48">
      <pivotArea field="31" type="button" dataOnly="0" labelOnly="1" outline="0"/>
    </format>
    <format dxfId="47">
      <pivotArea field="32" type="button" dataOnly="0" labelOnly="1" outline="0"/>
    </format>
    <format dxfId="46">
      <pivotArea field="33" type="button" dataOnly="0" labelOnly="1" outline="0"/>
    </format>
    <format dxfId="45">
      <pivotArea field="34" type="button" dataOnly="0" labelOnly="1" outline="0"/>
    </format>
    <format dxfId="44">
      <pivotArea field="35" type="button" dataOnly="0" labelOnly="1" outline="0"/>
    </format>
    <format dxfId="43">
      <pivotArea field="36" type="button" dataOnly="0" labelOnly="1" outline="0"/>
    </format>
    <format dxfId="42">
      <pivotArea field="37" type="button" dataOnly="0" labelOnly="1" outline="0"/>
    </format>
    <format dxfId="41">
      <pivotArea field="38" type="button" dataOnly="0" labelOnly="1" outline="0"/>
    </format>
    <format dxfId="40">
      <pivotArea field="41" type="button" dataOnly="0" labelOnly="1" outline="0"/>
    </format>
    <format dxfId="39">
      <pivotArea field="42" type="button" dataOnly="0" labelOnly="1" outline="0"/>
    </format>
    <format dxfId="38">
      <pivotArea field="43" type="button" dataOnly="0" labelOnly="1" outline="0"/>
    </format>
    <format dxfId="37">
      <pivotArea field="44" type="button" dataOnly="0" labelOnly="1" outline="0"/>
    </format>
    <format dxfId="36">
      <pivotArea field="45" type="button" dataOnly="0" labelOnly="1" outline="0"/>
    </format>
    <format dxfId="35">
      <pivotArea field="25" type="button" dataOnly="0" labelOnly="1" outline="0"/>
    </format>
    <format dxfId="34">
      <pivotArea field="13" type="button" dataOnly="0" labelOnly="1" outline="0"/>
    </format>
    <format dxfId="33">
      <pivotArea type="all" dataOnly="0" outline="0" fieldPosition="0"/>
    </format>
    <format dxfId="32">
      <pivotArea field="1" type="button" dataOnly="0" labelOnly="1" outline="0" axis="axisRow" fieldPosition="0"/>
    </format>
    <format dxfId="31">
      <pivotArea field="2" type="button" dataOnly="0" labelOnly="1" outline="0"/>
    </format>
    <format dxfId="30">
      <pivotArea field="9" type="button" dataOnly="0" labelOnly="1" outline="0" axis="axisRow" fieldPosition="2"/>
    </format>
    <format dxfId="29">
      <pivotArea field="10" type="button" dataOnly="0" labelOnly="1" outline="0" axis="axisRow" fieldPosition="3"/>
    </format>
    <format dxfId="28">
      <pivotArea field="11" type="button" dataOnly="0" labelOnly="1" outline="0" axis="axisRow" fieldPosition="4"/>
    </format>
    <format dxfId="27">
      <pivotArea field="12" type="button" dataOnly="0" labelOnly="1" outline="0" axis="axisRow" fieldPosition="6"/>
    </format>
    <format dxfId="26">
      <pivotArea field="13" type="button" dataOnly="0" labelOnly="1" outline="0"/>
    </format>
    <format dxfId="25">
      <pivotArea field="14" type="button" dataOnly="0" labelOnly="1" outline="0"/>
    </format>
    <format dxfId="24">
      <pivotArea field="22" type="button" dataOnly="0" labelOnly="1" outline="0" axis="axisRow" fieldPosition="5"/>
    </format>
    <format dxfId="23">
      <pivotArea field="23" type="button" dataOnly="0" labelOnly="1" outline="0"/>
    </format>
    <format dxfId="22">
      <pivotArea field="24" type="button" dataOnly="0" labelOnly="1" outline="0"/>
    </format>
    <format dxfId="21">
      <pivotArea field="25" type="button" dataOnly="0" labelOnly="1" outline="0"/>
    </format>
    <format dxfId="20">
      <pivotArea field="26" type="button" dataOnly="0" labelOnly="1" outline="0"/>
    </format>
    <format dxfId="19">
      <pivotArea field="27" type="button" dataOnly="0" labelOnly="1" outline="0"/>
    </format>
    <format dxfId="18">
      <pivotArea field="28" type="button" dataOnly="0" labelOnly="1" outline="0"/>
    </format>
    <format dxfId="17">
      <pivotArea field="29" type="button" dataOnly="0" labelOnly="1" outline="0"/>
    </format>
    <format dxfId="16">
      <pivotArea field="30" type="button" dataOnly="0" labelOnly="1" outline="0"/>
    </format>
    <format dxfId="15">
      <pivotArea field="31" type="button" dataOnly="0" labelOnly="1" outline="0"/>
    </format>
    <format dxfId="14">
      <pivotArea field="32" type="button" dataOnly="0" labelOnly="1" outline="0"/>
    </format>
    <format dxfId="13">
      <pivotArea field="33" type="button" dataOnly="0" labelOnly="1" outline="0"/>
    </format>
    <format dxfId="12">
      <pivotArea field="34" type="button" dataOnly="0" labelOnly="1" outline="0"/>
    </format>
    <format dxfId="11">
      <pivotArea field="35" type="button" dataOnly="0" labelOnly="1" outline="0"/>
    </format>
    <format dxfId="10">
      <pivotArea field="36" type="button" dataOnly="0" labelOnly="1" outline="0"/>
    </format>
    <format dxfId="9">
      <pivotArea field="37" type="button" dataOnly="0" labelOnly="1" outline="0"/>
    </format>
    <format dxfId="8">
      <pivotArea field="38" type="button" dataOnly="0" labelOnly="1" outline="0"/>
    </format>
    <format dxfId="7">
      <pivotArea field="41" type="button" dataOnly="0" labelOnly="1" outline="0"/>
    </format>
    <format dxfId="6">
      <pivotArea field="42" type="button" dataOnly="0" labelOnly="1" outline="0"/>
    </format>
    <format dxfId="5">
      <pivotArea field="43" type="button" dataOnly="0" labelOnly="1" outline="0"/>
    </format>
    <format dxfId="4">
      <pivotArea field="44" type="button" dataOnly="0" labelOnly="1" outline="0"/>
    </format>
    <format dxfId="3">
      <pivotArea field="45" type="button" dataOnly="0" labelOnly="1" outline="0"/>
    </format>
    <format dxfId="2">
      <pivotArea field="7" type="button" dataOnly="0" labelOnly="1" outline="0" axis="axisRow" fieldPosition="1"/>
    </format>
    <format dxfId="1">
      <pivotArea field="32" type="button" dataOnly="0" labelOnly="1" outline="0"/>
    </format>
    <format dxfId="0">
      <pivotArea field="12" type="button" dataOnly="0" labelOnly="1" outline="0" axis="axisRow" fieldPosition="6"/>
    </format>
  </formats>
  <pivotTableStyleInfo name="PivotStyleLight15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5251-0E27-43B1-BB34-5F9BA9742917}">
  <sheetPr>
    <tabColor theme="7" tint="0.59999389629810485"/>
  </sheetPr>
  <dimension ref="B2:AA2125"/>
  <sheetViews>
    <sheetView tabSelected="1" zoomScale="80" zoomScaleNormal="80" workbookViewId="0">
      <pane ySplit="8" topLeftCell="A627" activePane="bottomLeft" state="frozen"/>
      <selection activeCell="A9" sqref="A9"/>
      <selection pane="bottomLeft" activeCell="S1148" sqref="S1148"/>
    </sheetView>
  </sheetViews>
  <sheetFormatPr defaultColWidth="7.453125" defaultRowHeight="14.5" outlineLevelRow="1" outlineLevelCol="1" x14ac:dyDescent="0.35"/>
  <cols>
    <col min="1" max="1" width="7.1796875" style="1" customWidth="1"/>
    <col min="2" max="2" width="7.453125" style="1" hidden="1" customWidth="1" outlineLevel="1"/>
    <col min="3" max="3" width="17.81640625" style="1" hidden="1" customWidth="1" outlineLevel="1"/>
    <col min="4" max="4" width="72.453125" style="1" hidden="1" customWidth="1" outlineLevel="1"/>
    <col min="5" max="5" width="40.81640625" style="1" hidden="1" customWidth="1" outlineLevel="1"/>
    <col min="6" max="6" width="19.1796875" style="3" hidden="1" customWidth="1" outlineLevel="1"/>
    <col min="7" max="7" width="118.7265625" style="4" hidden="1" customWidth="1" outlineLevel="1"/>
    <col min="8" max="9" width="7.453125" style="5" hidden="1" customWidth="1" outlineLevel="1"/>
    <col min="10" max="10" width="33.81640625" style="1" hidden="1" customWidth="1" outlineLevel="1"/>
    <col min="11" max="11" width="108.26953125" style="1" hidden="1" customWidth="1" outlineLevel="1"/>
    <col min="12" max="12" width="15.7265625" style="1" hidden="1" customWidth="1" outlineLevel="1"/>
    <col min="13" max="13" width="3.7265625" style="1" hidden="1" customWidth="1" outlineLevel="1"/>
    <col min="14" max="14" width="14.81640625" style="5" hidden="1" customWidth="1" outlineLevel="1"/>
    <col min="15" max="15" width="24.26953125" style="1" hidden="1" customWidth="1" outlineLevel="1"/>
    <col min="16" max="16" width="10.54296875" style="1" hidden="1" customWidth="1" outlineLevel="1"/>
    <col min="17" max="17" width="9" style="1" hidden="1" customWidth="1" outlineLevel="1"/>
    <col min="18" max="18" width="18.54296875" style="3" hidden="1" customWidth="1" outlineLevel="1"/>
    <col min="19" max="19" width="83.453125" style="17" customWidth="1" collapsed="1"/>
    <col min="20" max="20" width="58.453125" style="7" customWidth="1"/>
    <col min="21" max="21" width="31.1796875" style="7" bestFit="1" customWidth="1"/>
    <col min="22" max="22" width="195.453125" style="8" customWidth="1"/>
    <col min="23" max="23" width="28.54296875" style="9" bestFit="1" customWidth="1"/>
    <col min="24" max="24" width="27.7265625" style="5" customWidth="1"/>
    <col min="25" max="25" width="21.7265625" style="10" customWidth="1"/>
    <col min="26" max="16384" width="7.453125" style="1"/>
  </cols>
  <sheetData>
    <row r="2" spans="2:27" ht="18" x14ac:dyDescent="0.35">
      <c r="D2" s="2" t="s">
        <v>0</v>
      </c>
      <c r="S2" s="6" t="s">
        <v>0</v>
      </c>
    </row>
    <row r="3" spans="2:27" x14ac:dyDescent="0.35">
      <c r="B3" s="11"/>
      <c r="D3" s="12" t="s">
        <v>1</v>
      </c>
      <c r="S3" s="13" t="s">
        <v>4089</v>
      </c>
    </row>
    <row r="4" spans="2:27" x14ac:dyDescent="0.35">
      <c r="D4" s="12" t="s">
        <v>2</v>
      </c>
      <c r="J4" s="60" t="s">
        <v>3</v>
      </c>
      <c r="K4" s="60"/>
      <c r="S4" s="13"/>
    </row>
    <row r="5" spans="2:27" x14ac:dyDescent="0.35">
      <c r="D5" s="14">
        <f>'[1]Check (Hide for GA)'!A3</f>
        <v>45609</v>
      </c>
      <c r="S5" s="15">
        <f>'[1]Check (Hide for GA)'!A3</f>
        <v>45609</v>
      </c>
    </row>
    <row r="6" spans="2:27" x14ac:dyDescent="0.35">
      <c r="B6" s="11" t="s">
        <v>4</v>
      </c>
      <c r="C6" s="11" t="s">
        <v>5</v>
      </c>
      <c r="D6" s="14" t="s">
        <v>6</v>
      </c>
      <c r="E6" s="1" t="s">
        <v>7</v>
      </c>
      <c r="F6" s="3" t="s">
        <v>8</v>
      </c>
      <c r="G6" s="4" t="s">
        <v>9</v>
      </c>
      <c r="H6" s="5" t="s">
        <v>10</v>
      </c>
      <c r="J6" s="1" t="s">
        <v>11</v>
      </c>
      <c r="K6" s="1" t="s">
        <v>12</v>
      </c>
      <c r="S6" s="16"/>
    </row>
    <row r="7" spans="2:27" ht="15" thickBot="1" x14ac:dyDescent="0.4"/>
    <row r="8" spans="2:27" s="28" customFormat="1" ht="43.5" x14ac:dyDescent="0.35">
      <c r="B8" s="18" t="s">
        <v>13</v>
      </c>
      <c r="C8" s="11" t="s">
        <v>14</v>
      </c>
      <c r="D8" s="18" t="s">
        <v>6</v>
      </c>
      <c r="E8" s="18" t="s">
        <v>7</v>
      </c>
      <c r="F8" s="18" t="s">
        <v>15</v>
      </c>
      <c r="G8" s="19" t="s">
        <v>16</v>
      </c>
      <c r="H8" s="20" t="s">
        <v>17</v>
      </c>
      <c r="I8" s="11" t="s">
        <v>18</v>
      </c>
      <c r="J8" s="21" t="s">
        <v>11</v>
      </c>
      <c r="K8" s="21" t="s">
        <v>12</v>
      </c>
      <c r="L8"/>
      <c r="M8"/>
      <c r="N8"/>
      <c r="O8"/>
      <c r="P8"/>
      <c r="Q8"/>
      <c r="R8" s="18"/>
      <c r="S8" s="22" t="s">
        <v>6</v>
      </c>
      <c r="T8" s="23" t="s">
        <v>7</v>
      </c>
      <c r="U8" s="24" t="s">
        <v>15</v>
      </c>
      <c r="V8" s="25" t="s">
        <v>16</v>
      </c>
      <c r="W8" s="26" t="s">
        <v>17</v>
      </c>
      <c r="X8" s="21" t="s">
        <v>11</v>
      </c>
      <c r="Y8" s="27" t="s">
        <v>12</v>
      </c>
    </row>
    <row r="9" spans="2:27" x14ac:dyDescent="0.35">
      <c r="B9" s="11">
        <v>117</v>
      </c>
      <c r="C9" s="11" t="s">
        <v>19</v>
      </c>
      <c r="D9" s="11" t="s">
        <v>20</v>
      </c>
      <c r="E9" s="11" t="s">
        <v>19</v>
      </c>
      <c r="F9" s="11" t="s">
        <v>19</v>
      </c>
      <c r="G9" s="11" t="s">
        <v>19</v>
      </c>
      <c r="H9" s="11" t="s">
        <v>19</v>
      </c>
      <c r="I9" s="11" t="s">
        <v>19</v>
      </c>
      <c r="J9" t="str">
        <f>IF(H9="(blank)","","25%")</f>
        <v/>
      </c>
      <c r="K9" t="str">
        <f>IF(H9="(blank)","",H9*(1-0.25))</f>
        <v/>
      </c>
      <c r="L9"/>
      <c r="M9"/>
      <c r="N9"/>
      <c r="O9"/>
      <c r="P9"/>
      <c r="Q9"/>
      <c r="R9" s="11"/>
      <c r="S9" s="29" t="str">
        <f t="shared" ref="S9:W59" si="0">IF(D9="(blank)","",D9)</f>
        <v>Branch Networking</v>
      </c>
      <c r="T9" s="30" t="str">
        <f t="shared" si="0"/>
        <v/>
      </c>
      <c r="U9" s="30" t="str">
        <f t="shared" si="0"/>
        <v/>
      </c>
      <c r="V9" s="31" t="str">
        <f t="shared" si="0"/>
        <v/>
      </c>
      <c r="W9" s="32" t="str">
        <f t="shared" si="0"/>
        <v/>
      </c>
      <c r="X9" s="33" t="str">
        <f t="shared" ref="X9:Y72" si="1">IF(J9="(blank)","",J9)</f>
        <v/>
      </c>
      <c r="Y9" s="34" t="str">
        <f t="shared" si="1"/>
        <v/>
      </c>
      <c r="Z9" s="28"/>
    </row>
    <row r="10" spans="2:27" x14ac:dyDescent="0.35">
      <c r="B10" s="11">
        <v>118</v>
      </c>
      <c r="C10" s="11" t="s">
        <v>19</v>
      </c>
      <c r="D10" s="11" t="s">
        <v>21</v>
      </c>
      <c r="E10" s="11" t="s">
        <v>19</v>
      </c>
      <c r="F10" s="11" t="s">
        <v>19</v>
      </c>
      <c r="G10" s="11" t="s">
        <v>19</v>
      </c>
      <c r="H10" s="11" t="s">
        <v>19</v>
      </c>
      <c r="I10" s="11" t="s">
        <v>19</v>
      </c>
      <c r="J10" t="str">
        <f t="shared" ref="J10:J73" si="2">IF(H10="(blank)","","25%")</f>
        <v/>
      </c>
      <c r="K10" t="str">
        <f t="shared" ref="K10:K73" si="3">IF(H10="(blank)","",H10*(1-0.25))</f>
        <v/>
      </c>
      <c r="L10"/>
      <c r="M10"/>
      <c r="N10"/>
      <c r="O10"/>
      <c r="P10"/>
      <c r="Q10"/>
      <c r="R10" s="11"/>
      <c r="S10" s="35" t="str">
        <f t="shared" si="0"/>
        <v>Essentials+Advanced Packages</v>
      </c>
      <c r="T10" s="36" t="str">
        <f t="shared" si="0"/>
        <v/>
      </c>
      <c r="U10" s="36" t="str">
        <f t="shared" si="0"/>
        <v/>
      </c>
      <c r="V10" s="37" t="str">
        <f t="shared" si="0"/>
        <v/>
      </c>
      <c r="W10" s="38" t="str">
        <f t="shared" si="0"/>
        <v/>
      </c>
      <c r="X10" s="39" t="str">
        <f t="shared" si="1"/>
        <v/>
      </c>
      <c r="Y10" s="40" t="str">
        <f t="shared" si="1"/>
        <v/>
      </c>
      <c r="Z10" s="18"/>
      <c r="AA10" s="11"/>
    </row>
    <row r="11" spans="2:27" x14ac:dyDescent="0.35">
      <c r="B11" s="11">
        <v>119</v>
      </c>
      <c r="C11" s="11" t="s">
        <v>19</v>
      </c>
      <c r="D11" s="11" t="s">
        <v>19</v>
      </c>
      <c r="E11" s="11" t="s">
        <v>22</v>
      </c>
      <c r="F11" s="11" t="s">
        <v>23</v>
      </c>
      <c r="G11" s="11" t="s">
        <v>24</v>
      </c>
      <c r="H11" s="11">
        <v>872</v>
      </c>
      <c r="I11" s="11" t="s">
        <v>19</v>
      </c>
      <c r="J11" t="str">
        <f t="shared" si="2"/>
        <v>25%</v>
      </c>
      <c r="K11">
        <f t="shared" si="3"/>
        <v>654</v>
      </c>
      <c r="L11"/>
      <c r="M11"/>
      <c r="N11"/>
      <c r="O11"/>
      <c r="P11"/>
      <c r="Q11"/>
      <c r="R11" s="11"/>
      <c r="S11" s="35" t="str">
        <f t="shared" si="0"/>
        <v/>
      </c>
      <c r="T11" s="36" t="str">
        <f t="shared" si="0"/>
        <v>L950</v>
      </c>
      <c r="U11" s="36" t="str">
        <f t="shared" si="0"/>
        <v>BBA1-0950C7A-N0</v>
      </c>
      <c r="V11" s="37" t="str">
        <f t="shared" si="0"/>
        <v xml:space="preserve">1-yr NetCloud Branch LTE Adapter Essentials Plan, Advanced Plan, and L950 adapter (300Mbps modem, 4FF SIM), Americas     </v>
      </c>
      <c r="W11" s="38">
        <f t="shared" si="0"/>
        <v>872</v>
      </c>
      <c r="X11" s="39" t="str">
        <f t="shared" si="1"/>
        <v>25%</v>
      </c>
      <c r="Y11" s="40">
        <f t="shared" si="1"/>
        <v>654</v>
      </c>
      <c r="Z11" s="18"/>
      <c r="AA11" s="11"/>
    </row>
    <row r="12" spans="2:27" x14ac:dyDescent="0.35">
      <c r="B12" s="11">
        <v>120</v>
      </c>
      <c r="C12" s="11" t="s">
        <v>19</v>
      </c>
      <c r="D12" s="11" t="s">
        <v>19</v>
      </c>
      <c r="E12" s="11" t="s">
        <v>22</v>
      </c>
      <c r="F12" s="11" t="s">
        <v>25</v>
      </c>
      <c r="G12" s="11" t="s">
        <v>26</v>
      </c>
      <c r="H12" s="11">
        <v>1155</v>
      </c>
      <c r="I12" s="11" t="s">
        <v>19</v>
      </c>
      <c r="J12" t="str">
        <f t="shared" si="2"/>
        <v>25%</v>
      </c>
      <c r="K12">
        <f t="shared" si="3"/>
        <v>866.25</v>
      </c>
      <c r="L12"/>
      <c r="M12"/>
      <c r="N12"/>
      <c r="O12"/>
      <c r="P12"/>
      <c r="Q12"/>
      <c r="R12" s="11"/>
      <c r="S12" s="35" t="str">
        <f t="shared" si="0"/>
        <v/>
      </c>
      <c r="T12" s="36" t="str">
        <f t="shared" si="0"/>
        <v>L950</v>
      </c>
      <c r="U12" s="36" t="str">
        <f t="shared" si="0"/>
        <v>BBA3-0950C7A-N0</v>
      </c>
      <c r="V12" s="37" t="str">
        <f t="shared" si="0"/>
        <v xml:space="preserve">3-yr NetCloud Branch LTE Adapter Essentials Plan, Advanced Plan, and L950 adapter (300Mbps modem, 4FF SIM), Americas    </v>
      </c>
      <c r="W12" s="38">
        <f t="shared" si="0"/>
        <v>1155</v>
      </c>
      <c r="X12" s="39" t="str">
        <f t="shared" si="1"/>
        <v>25%</v>
      </c>
      <c r="Y12" s="40">
        <f t="shared" si="1"/>
        <v>866.25</v>
      </c>
      <c r="Z12" s="18"/>
      <c r="AA12" s="11"/>
    </row>
    <row r="13" spans="2:27" x14ac:dyDescent="0.35">
      <c r="B13" s="11">
        <v>121</v>
      </c>
      <c r="C13" s="11" t="s">
        <v>19</v>
      </c>
      <c r="D13" s="11" t="s">
        <v>19</v>
      </c>
      <c r="E13" s="11" t="s">
        <v>22</v>
      </c>
      <c r="F13" s="11" t="s">
        <v>27</v>
      </c>
      <c r="G13" s="11" t="s">
        <v>28</v>
      </c>
      <c r="H13" s="11">
        <v>1438</v>
      </c>
      <c r="I13" s="11" t="s">
        <v>19</v>
      </c>
      <c r="J13" t="str">
        <f t="shared" si="2"/>
        <v>25%</v>
      </c>
      <c r="K13">
        <f t="shared" si="3"/>
        <v>1078.5</v>
      </c>
      <c r="L13"/>
      <c r="M13"/>
      <c r="N13"/>
      <c r="O13"/>
      <c r="P13"/>
      <c r="Q13"/>
      <c r="R13" s="11"/>
      <c r="S13" s="35" t="str">
        <f t="shared" si="0"/>
        <v/>
      </c>
      <c r="T13" s="36" t="str">
        <f t="shared" si="0"/>
        <v>L950</v>
      </c>
      <c r="U13" s="36" t="str">
        <f t="shared" si="0"/>
        <v>BBA5-0950C7A-N0</v>
      </c>
      <c r="V13" s="37" t="str">
        <f t="shared" si="0"/>
        <v xml:space="preserve">5-yr NetCloud Branch LTE Adapter Essentials Plan, Advanced Plan, and L950 adapter (300Mbps modem, 4FF SIM), Americas   </v>
      </c>
      <c r="W13" s="38">
        <f t="shared" si="0"/>
        <v>1438</v>
      </c>
      <c r="X13" s="39" t="str">
        <f t="shared" si="1"/>
        <v>25%</v>
      </c>
      <c r="Y13" s="40">
        <f t="shared" si="1"/>
        <v>1078.5</v>
      </c>
      <c r="Z13" s="11"/>
      <c r="AA13" s="11"/>
    </row>
    <row r="14" spans="2:27" x14ac:dyDescent="0.35">
      <c r="B14" s="11">
        <v>123</v>
      </c>
      <c r="C14" s="11" t="s">
        <v>19</v>
      </c>
      <c r="D14" s="11" t="s">
        <v>19</v>
      </c>
      <c r="E14" s="11" t="s">
        <v>22</v>
      </c>
      <c r="F14" s="11" t="s">
        <v>29</v>
      </c>
      <c r="G14" s="11" t="s">
        <v>30</v>
      </c>
      <c r="H14" s="11">
        <v>919</v>
      </c>
      <c r="I14" s="11" t="s">
        <v>19</v>
      </c>
      <c r="J14" t="str">
        <f t="shared" si="2"/>
        <v>25%</v>
      </c>
      <c r="K14">
        <f t="shared" si="3"/>
        <v>689.25</v>
      </c>
      <c r="L14"/>
      <c r="M14"/>
      <c r="N14"/>
      <c r="O14"/>
      <c r="P14"/>
      <c r="Q14"/>
      <c r="R14" s="11"/>
      <c r="S14" s="35" t="str">
        <f t="shared" si="0"/>
        <v/>
      </c>
      <c r="T14" s="36" t="str">
        <f t="shared" si="0"/>
        <v>L950</v>
      </c>
      <c r="U14" s="36" t="str">
        <f t="shared" si="0"/>
        <v>BBA1-0950C7A-NC</v>
      </c>
      <c r="V14" s="37" t="str">
        <f t="shared" si="0"/>
        <v xml:space="preserve">1-yr NetCloud Branch LTE Adapter Essentials Plan, Advanced Plan, PoE Injector, Line Cord and L950 adapter (300Mbps modem, 4FF SIM), North America      </v>
      </c>
      <c r="W14" s="38">
        <f t="shared" si="0"/>
        <v>919</v>
      </c>
      <c r="X14" s="39" t="str">
        <f t="shared" si="1"/>
        <v>25%</v>
      </c>
      <c r="Y14" s="40">
        <f t="shared" si="1"/>
        <v>689.25</v>
      </c>
      <c r="Z14" s="11"/>
      <c r="AA14" s="11"/>
    </row>
    <row r="15" spans="2:27" x14ac:dyDescent="0.35">
      <c r="B15" s="11">
        <v>124</v>
      </c>
      <c r="C15" s="11" t="s">
        <v>19</v>
      </c>
      <c r="D15" s="11" t="s">
        <v>19</v>
      </c>
      <c r="E15" s="11" t="s">
        <v>22</v>
      </c>
      <c r="F15" s="11" t="s">
        <v>31</v>
      </c>
      <c r="G15" s="11" t="s">
        <v>32</v>
      </c>
      <c r="H15" s="11">
        <v>1202</v>
      </c>
      <c r="I15" s="11" t="s">
        <v>19</v>
      </c>
      <c r="J15" t="str">
        <f t="shared" si="2"/>
        <v>25%</v>
      </c>
      <c r="K15">
        <f t="shared" si="3"/>
        <v>901.5</v>
      </c>
      <c r="L15"/>
      <c r="M15"/>
      <c r="N15"/>
      <c r="O15"/>
      <c r="P15"/>
      <c r="Q15"/>
      <c r="R15" s="11"/>
      <c r="S15" s="35" t="str">
        <f t="shared" si="0"/>
        <v/>
      </c>
      <c r="T15" s="36" t="str">
        <f t="shared" si="0"/>
        <v>L950</v>
      </c>
      <c r="U15" s="36" t="str">
        <f t="shared" si="0"/>
        <v>BBA3-0950C7A-NC</v>
      </c>
      <c r="V15" s="37" t="str">
        <f t="shared" si="0"/>
        <v xml:space="preserve">3-yr NetCloud Branch LTE Adapter Essentials Plan, Advanced Plan, PoE Injector, Line Cord and L950 adapter (300Mbps modem, 4FF SIM), North America </v>
      </c>
      <c r="W15" s="38">
        <f t="shared" si="0"/>
        <v>1202</v>
      </c>
      <c r="X15" s="39" t="str">
        <f t="shared" si="1"/>
        <v>25%</v>
      </c>
      <c r="Y15" s="40">
        <f t="shared" si="1"/>
        <v>901.5</v>
      </c>
      <c r="Z15" s="11"/>
      <c r="AA15" s="11"/>
    </row>
    <row r="16" spans="2:27" x14ac:dyDescent="0.35">
      <c r="B16" s="11">
        <v>125</v>
      </c>
      <c r="C16" s="11" t="s">
        <v>19</v>
      </c>
      <c r="D16" s="11" t="s">
        <v>19</v>
      </c>
      <c r="E16" s="11" t="s">
        <v>22</v>
      </c>
      <c r="F16" s="11" t="s">
        <v>33</v>
      </c>
      <c r="G16" s="11" t="s">
        <v>34</v>
      </c>
      <c r="H16" s="11">
        <v>1486</v>
      </c>
      <c r="I16" s="11" t="s">
        <v>19</v>
      </c>
      <c r="J16" t="str">
        <f t="shared" si="2"/>
        <v>25%</v>
      </c>
      <c r="K16">
        <f t="shared" si="3"/>
        <v>1114.5</v>
      </c>
      <c r="L16"/>
      <c r="M16"/>
      <c r="N16"/>
      <c r="O16"/>
      <c r="P16"/>
      <c r="Q16"/>
      <c r="R16" s="11"/>
      <c r="S16" s="35" t="str">
        <f t="shared" si="0"/>
        <v/>
      </c>
      <c r="T16" s="36" t="str">
        <f t="shared" si="0"/>
        <v>L950</v>
      </c>
      <c r="U16" s="36" t="str">
        <f t="shared" si="0"/>
        <v>BBA5-0950C7A-NC</v>
      </c>
      <c r="V16" s="37" t="str">
        <f t="shared" si="0"/>
        <v xml:space="preserve">5-yr NetCloud Branch LTE Adapter Essentials Plan, Advanced Plan, PoE Injector, Line Cord and L950 adapter (300Mbps modem, 4FF SIM), North America   </v>
      </c>
      <c r="W16" s="38">
        <f t="shared" si="0"/>
        <v>1486</v>
      </c>
      <c r="X16" s="39" t="str">
        <f t="shared" si="1"/>
        <v>25%</v>
      </c>
      <c r="Y16" s="40">
        <f t="shared" si="1"/>
        <v>1114.5</v>
      </c>
      <c r="Z16" s="11"/>
      <c r="AA16" s="11"/>
    </row>
    <row r="17" spans="2:27" x14ac:dyDescent="0.35">
      <c r="B17" s="11">
        <v>147</v>
      </c>
      <c r="C17" s="11" t="s">
        <v>19</v>
      </c>
      <c r="D17" s="11" t="s">
        <v>35</v>
      </c>
      <c r="E17" s="11" t="s">
        <v>36</v>
      </c>
      <c r="F17" s="11" t="s">
        <v>37</v>
      </c>
      <c r="G17" s="11" t="s">
        <v>38</v>
      </c>
      <c r="H17" s="11">
        <v>144</v>
      </c>
      <c r="I17" s="11" t="s">
        <v>19</v>
      </c>
      <c r="J17" t="str">
        <f t="shared" si="2"/>
        <v>25%</v>
      </c>
      <c r="K17">
        <f t="shared" si="3"/>
        <v>108</v>
      </c>
      <c r="L17"/>
      <c r="M17"/>
      <c r="N17"/>
      <c r="O17"/>
      <c r="P17"/>
      <c r="Q17"/>
      <c r="R17" s="11"/>
      <c r="S17" s="35" t="str">
        <f t="shared" si="0"/>
        <v>Essentials+Advanced Renewal</v>
      </c>
      <c r="T17" s="36" t="str">
        <f t="shared" si="0"/>
        <v>Branch Adapter Renewal</v>
      </c>
      <c r="U17" s="36" t="str">
        <f t="shared" si="0"/>
        <v>BBA1-NCEA-R</v>
      </c>
      <c r="V17" s="37" t="str">
        <f t="shared" si="0"/>
        <v>1-yr Renewal NetCloud Branch LTE Adapter Essentials Plan and Advanced Plan</v>
      </c>
      <c r="W17" s="38">
        <f t="shared" si="0"/>
        <v>144</v>
      </c>
      <c r="X17" s="39" t="str">
        <f t="shared" si="1"/>
        <v>25%</v>
      </c>
      <c r="Y17" s="40">
        <f t="shared" si="1"/>
        <v>108</v>
      </c>
      <c r="Z17" s="11"/>
      <c r="AA17" s="11"/>
    </row>
    <row r="18" spans="2:27" x14ac:dyDescent="0.35">
      <c r="B18" s="11">
        <v>148</v>
      </c>
      <c r="C18" s="11" t="s">
        <v>19</v>
      </c>
      <c r="D18" s="11" t="s">
        <v>19</v>
      </c>
      <c r="E18" s="11" t="s">
        <v>36</v>
      </c>
      <c r="F18" s="11" t="s">
        <v>39</v>
      </c>
      <c r="G18" s="11" t="s">
        <v>40</v>
      </c>
      <c r="H18" s="11">
        <v>432</v>
      </c>
      <c r="I18" s="11" t="s">
        <v>19</v>
      </c>
      <c r="J18" t="str">
        <f t="shared" si="2"/>
        <v>25%</v>
      </c>
      <c r="K18">
        <f t="shared" si="3"/>
        <v>324</v>
      </c>
      <c r="L18"/>
      <c r="M18"/>
      <c r="N18"/>
      <c r="O18"/>
      <c r="P18"/>
      <c r="Q18"/>
      <c r="R18" s="11"/>
      <c r="S18" s="35" t="str">
        <f t="shared" si="0"/>
        <v/>
      </c>
      <c r="T18" s="36" t="str">
        <f t="shared" si="0"/>
        <v>Branch Adapter Renewal</v>
      </c>
      <c r="U18" s="36" t="str">
        <f t="shared" si="0"/>
        <v>BBA3-NCEA-R</v>
      </c>
      <c r="V18" s="37" t="str">
        <f t="shared" si="0"/>
        <v>3-yr Renewal NetCloud Branch LTE Adapter Essentials Plan and Advanced Plan</v>
      </c>
      <c r="W18" s="38">
        <f t="shared" si="0"/>
        <v>432</v>
      </c>
      <c r="X18" s="39" t="str">
        <f t="shared" si="1"/>
        <v>25%</v>
      </c>
      <c r="Y18" s="40">
        <f t="shared" si="1"/>
        <v>324</v>
      </c>
      <c r="Z18" s="11"/>
      <c r="AA18" s="11"/>
    </row>
    <row r="19" spans="2:27" x14ac:dyDescent="0.35">
      <c r="B19" s="11">
        <v>149</v>
      </c>
      <c r="C19" s="11" t="s">
        <v>19</v>
      </c>
      <c r="D19" s="11" t="s">
        <v>19</v>
      </c>
      <c r="E19" s="11" t="s">
        <v>36</v>
      </c>
      <c r="F19" s="11" t="s">
        <v>41</v>
      </c>
      <c r="G19" s="11" t="s">
        <v>42</v>
      </c>
      <c r="H19" s="11">
        <v>720</v>
      </c>
      <c r="I19" s="11" t="s">
        <v>19</v>
      </c>
      <c r="J19" t="str">
        <f t="shared" si="2"/>
        <v>25%</v>
      </c>
      <c r="K19">
        <f t="shared" si="3"/>
        <v>540</v>
      </c>
      <c r="L19"/>
      <c r="M19"/>
      <c r="N19"/>
      <c r="O19"/>
      <c r="P19"/>
      <c r="Q19"/>
      <c r="R19" s="11"/>
      <c r="S19" s="35" t="str">
        <f t="shared" si="0"/>
        <v/>
      </c>
      <c r="T19" s="36" t="str">
        <f t="shared" si="0"/>
        <v>Branch Adapter Renewal</v>
      </c>
      <c r="U19" s="36" t="str">
        <f t="shared" si="0"/>
        <v>BBA5-NCEA-R</v>
      </c>
      <c r="V19" s="37" t="str">
        <f t="shared" si="0"/>
        <v>5-yr Renewal NetCloud Branch LTE Adapter Essentials Plan and Advanced Plan</v>
      </c>
      <c r="W19" s="38">
        <f t="shared" si="0"/>
        <v>720</v>
      </c>
      <c r="X19" s="39" t="str">
        <f t="shared" si="1"/>
        <v>25%</v>
      </c>
      <c r="Y19" s="40">
        <f t="shared" si="1"/>
        <v>540</v>
      </c>
      <c r="Z19" s="11"/>
      <c r="AA19" s="11"/>
    </row>
    <row r="20" spans="2:27" x14ac:dyDescent="0.35">
      <c r="B20" s="11">
        <v>151</v>
      </c>
      <c r="C20" s="11" t="s">
        <v>19</v>
      </c>
      <c r="D20" s="11" t="s">
        <v>43</v>
      </c>
      <c r="E20" s="11" t="s">
        <v>44</v>
      </c>
      <c r="F20" s="11" t="s">
        <v>45</v>
      </c>
      <c r="G20" s="11" t="s">
        <v>46</v>
      </c>
      <c r="H20" s="11">
        <v>1170</v>
      </c>
      <c r="I20" s="11" t="s">
        <v>19</v>
      </c>
      <c r="J20" t="str">
        <f t="shared" si="2"/>
        <v>25%</v>
      </c>
      <c r="K20">
        <f t="shared" si="3"/>
        <v>877.5</v>
      </c>
      <c r="L20"/>
      <c r="M20"/>
      <c r="N20"/>
      <c r="O20"/>
      <c r="P20"/>
      <c r="Q20"/>
      <c r="R20" s="11"/>
      <c r="S20" s="35" t="str">
        <f t="shared" si="0"/>
        <v>Branch Performance Essentials+Advanced Renewal</v>
      </c>
      <c r="T20" s="36" t="str">
        <f t="shared" si="0"/>
        <v>Branch Performance Renewal</v>
      </c>
      <c r="U20" s="36" t="str">
        <f t="shared" si="0"/>
        <v>BDA1-NCEA-R</v>
      </c>
      <c r="V20" s="37" t="str">
        <f t="shared" si="0"/>
        <v>1-yr Renewal NetCloud Branch Performance Essentials Plan and Advanced Plan</v>
      </c>
      <c r="W20" s="38">
        <f t="shared" si="0"/>
        <v>1170</v>
      </c>
      <c r="X20" s="39" t="str">
        <f t="shared" si="1"/>
        <v>25%</v>
      </c>
      <c r="Y20" s="40">
        <f t="shared" si="1"/>
        <v>877.5</v>
      </c>
      <c r="Z20" s="11"/>
      <c r="AA20" s="11"/>
    </row>
    <row r="21" spans="2:27" x14ac:dyDescent="0.35">
      <c r="B21" s="11">
        <v>152</v>
      </c>
      <c r="C21" s="11" t="s">
        <v>19</v>
      </c>
      <c r="D21" s="11" t="s">
        <v>19</v>
      </c>
      <c r="E21" s="11" t="s">
        <v>44</v>
      </c>
      <c r="F21" s="11" t="s">
        <v>47</v>
      </c>
      <c r="G21" s="11" t="s">
        <v>48</v>
      </c>
      <c r="H21" s="11">
        <v>3510</v>
      </c>
      <c r="I21" s="11" t="s">
        <v>19</v>
      </c>
      <c r="J21" t="str">
        <f t="shared" si="2"/>
        <v>25%</v>
      </c>
      <c r="K21">
        <f t="shared" si="3"/>
        <v>2632.5</v>
      </c>
      <c r="L21"/>
      <c r="M21"/>
      <c r="N21"/>
      <c r="O21"/>
      <c r="P21"/>
      <c r="Q21"/>
      <c r="R21" s="11"/>
      <c r="S21" s="35" t="str">
        <f t="shared" si="0"/>
        <v/>
      </c>
      <c r="T21" s="36" t="str">
        <f t="shared" si="0"/>
        <v>Branch Performance Renewal</v>
      </c>
      <c r="U21" s="36" t="str">
        <f t="shared" si="0"/>
        <v>BDA3-NCEA-R</v>
      </c>
      <c r="V21" s="37" t="str">
        <f t="shared" si="0"/>
        <v>3-yr Renewal NetCloud Branch Performance Essentials Plan and Advanced Plan</v>
      </c>
      <c r="W21" s="38">
        <f t="shared" si="0"/>
        <v>3510</v>
      </c>
      <c r="X21" s="39" t="str">
        <f t="shared" si="1"/>
        <v>25%</v>
      </c>
      <c r="Y21" s="40">
        <f t="shared" si="1"/>
        <v>2632.5</v>
      </c>
      <c r="Z21" s="11"/>
      <c r="AA21" s="11"/>
    </row>
    <row r="22" spans="2:27" x14ac:dyDescent="0.35">
      <c r="B22" s="11">
        <v>153</v>
      </c>
      <c r="C22" s="11" t="s">
        <v>19</v>
      </c>
      <c r="D22" s="11" t="s">
        <v>19</v>
      </c>
      <c r="E22" s="11" t="s">
        <v>44</v>
      </c>
      <c r="F22" s="11" t="s">
        <v>49</v>
      </c>
      <c r="G22" s="11" t="s">
        <v>50</v>
      </c>
      <c r="H22" s="11">
        <v>5850</v>
      </c>
      <c r="I22" s="11" t="s">
        <v>19</v>
      </c>
      <c r="J22" t="str">
        <f t="shared" si="2"/>
        <v>25%</v>
      </c>
      <c r="K22">
        <f t="shared" si="3"/>
        <v>4387.5</v>
      </c>
      <c r="L22"/>
      <c r="M22"/>
      <c r="N22"/>
      <c r="O22"/>
      <c r="P22"/>
      <c r="Q22"/>
      <c r="R22" s="11"/>
      <c r="S22" s="35" t="str">
        <f t="shared" si="0"/>
        <v/>
      </c>
      <c r="T22" s="36" t="str">
        <f t="shared" si="0"/>
        <v>Branch Performance Renewal</v>
      </c>
      <c r="U22" s="36" t="str">
        <f t="shared" si="0"/>
        <v>BDA5-NCEA-R</v>
      </c>
      <c r="V22" s="37" t="str">
        <f t="shared" si="0"/>
        <v>5-yr Renewal NetCloud Branch Performance Essentials Plan and Advanced Plan</v>
      </c>
      <c r="W22" s="38">
        <f t="shared" si="0"/>
        <v>5850</v>
      </c>
      <c r="X22" s="39" t="str">
        <f t="shared" si="1"/>
        <v>25%</v>
      </c>
      <c r="Y22" s="40">
        <f t="shared" si="1"/>
        <v>4387.5</v>
      </c>
      <c r="Z22" s="11"/>
      <c r="AA22" s="11"/>
    </row>
    <row r="23" spans="2:27" x14ac:dyDescent="0.35">
      <c r="B23" s="11">
        <v>155</v>
      </c>
      <c r="C23" s="11" t="s">
        <v>19</v>
      </c>
      <c r="D23" s="11" t="s">
        <v>51</v>
      </c>
      <c r="E23" s="11" t="s">
        <v>52</v>
      </c>
      <c r="F23" s="11" t="s">
        <v>53</v>
      </c>
      <c r="G23" s="11" t="s">
        <v>54</v>
      </c>
      <c r="H23" s="11">
        <v>1849</v>
      </c>
      <c r="I23" s="11" t="s">
        <v>19</v>
      </c>
      <c r="J23" t="str">
        <f t="shared" si="2"/>
        <v>25%</v>
      </c>
      <c r="K23">
        <f t="shared" si="3"/>
        <v>1386.75</v>
      </c>
      <c r="L23"/>
      <c r="M23"/>
      <c r="N23"/>
      <c r="O23"/>
      <c r="P23"/>
      <c r="Q23"/>
      <c r="R23" s="11"/>
      <c r="S23" s="35" t="str">
        <f t="shared" si="0"/>
        <v>5G Continuity Essentials+Advanced Packages</v>
      </c>
      <c r="T23" s="36" t="str">
        <f t="shared" si="0"/>
        <v>W2005</v>
      </c>
      <c r="U23" s="36" t="str">
        <f t="shared" si="0"/>
        <v>BEA1-20055GB-GN</v>
      </c>
      <c r="V23" s="37" t="str">
        <f t="shared" si="0"/>
        <v>1-yr NetCloud Branch 5G Adapter Essentials Plan, Advanced Plan, and W2005 outdoor adapter (5GB modem), NA</v>
      </c>
      <c r="W23" s="38">
        <f t="shared" si="0"/>
        <v>1849</v>
      </c>
      <c r="X23" s="39" t="str">
        <f t="shared" si="1"/>
        <v>25%</v>
      </c>
      <c r="Y23" s="40">
        <f t="shared" si="1"/>
        <v>1386.75</v>
      </c>
      <c r="Z23" s="11"/>
      <c r="AA23" s="11"/>
    </row>
    <row r="24" spans="2:27" x14ac:dyDescent="0.35">
      <c r="B24" s="11">
        <v>156</v>
      </c>
      <c r="C24" s="11" t="s">
        <v>19</v>
      </c>
      <c r="D24" s="11" t="s">
        <v>19</v>
      </c>
      <c r="E24" s="11" t="s">
        <v>52</v>
      </c>
      <c r="F24" s="11" t="s">
        <v>55</v>
      </c>
      <c r="G24" s="11" t="s">
        <v>56</v>
      </c>
      <c r="H24" s="11">
        <v>2349</v>
      </c>
      <c r="I24" s="11" t="s">
        <v>19</v>
      </c>
      <c r="J24" t="str">
        <f t="shared" si="2"/>
        <v>25%</v>
      </c>
      <c r="K24">
        <f t="shared" si="3"/>
        <v>1761.75</v>
      </c>
      <c r="L24"/>
      <c r="M24"/>
      <c r="N24"/>
      <c r="O24"/>
      <c r="P24"/>
      <c r="Q24"/>
      <c r="R24" s="11"/>
      <c r="S24" s="35" t="str">
        <f t="shared" si="0"/>
        <v/>
      </c>
      <c r="T24" s="36" t="str">
        <f t="shared" si="0"/>
        <v>W2005</v>
      </c>
      <c r="U24" s="36" t="str">
        <f t="shared" si="0"/>
        <v>BEA3-20055GB-GN</v>
      </c>
      <c r="V24" s="37" t="str">
        <f t="shared" si="0"/>
        <v>3-yr NetCloud Branch 5G Adapter Essentials Plan, Advanced Plan, and W2005 outdoor adapter (5GB modem), NA</v>
      </c>
      <c r="W24" s="38">
        <f t="shared" si="0"/>
        <v>2349</v>
      </c>
      <c r="X24" s="39" t="str">
        <f t="shared" si="1"/>
        <v>25%</v>
      </c>
      <c r="Y24" s="40">
        <f t="shared" si="1"/>
        <v>1761.75</v>
      </c>
      <c r="Z24" s="11"/>
      <c r="AA24" s="11"/>
    </row>
    <row r="25" spans="2:27" x14ac:dyDescent="0.35">
      <c r="B25" s="11">
        <v>157</v>
      </c>
      <c r="C25" s="11" t="s">
        <v>19</v>
      </c>
      <c r="D25" s="11" t="s">
        <v>19</v>
      </c>
      <c r="E25" s="11" t="s">
        <v>52</v>
      </c>
      <c r="F25" s="11" t="s">
        <v>57</v>
      </c>
      <c r="G25" s="11" t="s">
        <v>58</v>
      </c>
      <c r="H25" s="11">
        <v>2849</v>
      </c>
      <c r="I25" s="11" t="s">
        <v>19</v>
      </c>
      <c r="J25" t="str">
        <f t="shared" si="2"/>
        <v>25%</v>
      </c>
      <c r="K25">
        <f t="shared" si="3"/>
        <v>2136.75</v>
      </c>
      <c r="L25"/>
      <c r="M25"/>
      <c r="N25"/>
      <c r="O25"/>
      <c r="P25"/>
      <c r="Q25"/>
      <c r="R25" s="11"/>
      <c r="S25" s="35" t="str">
        <f t="shared" si="0"/>
        <v/>
      </c>
      <c r="T25" s="36" t="str">
        <f t="shared" si="0"/>
        <v>W2005</v>
      </c>
      <c r="U25" s="36" t="str">
        <f t="shared" si="0"/>
        <v>BEA5-20055GB-GN</v>
      </c>
      <c r="V25" s="37" t="str">
        <f t="shared" si="0"/>
        <v>5-yr NetCloud Branch 5G Adapter Essentials Plan, Advanced Plan, and W2005 outdoor adapter (5GB modem), NA</v>
      </c>
      <c r="W25" s="38">
        <f t="shared" si="0"/>
        <v>2849</v>
      </c>
      <c r="X25" s="39" t="str">
        <f t="shared" si="1"/>
        <v>25%</v>
      </c>
      <c r="Y25" s="40">
        <f t="shared" si="1"/>
        <v>2136.75</v>
      </c>
      <c r="Z25" s="28"/>
    </row>
    <row r="26" spans="2:27" x14ac:dyDescent="0.35">
      <c r="B26" s="11">
        <v>175</v>
      </c>
      <c r="C26" s="11" t="s">
        <v>19</v>
      </c>
      <c r="D26" s="11" t="s">
        <v>19</v>
      </c>
      <c r="E26" s="11" t="s">
        <v>59</v>
      </c>
      <c r="F26" s="11" t="s">
        <v>60</v>
      </c>
      <c r="G26" s="11" t="s">
        <v>61</v>
      </c>
      <c r="H26" s="11">
        <v>3999</v>
      </c>
      <c r="I26" s="11" t="s">
        <v>19</v>
      </c>
      <c r="J26" t="str">
        <f t="shared" si="2"/>
        <v>25%</v>
      </c>
      <c r="K26">
        <f t="shared" si="3"/>
        <v>2999.25</v>
      </c>
      <c r="L26"/>
      <c r="M26"/>
      <c r="N26"/>
      <c r="O26"/>
      <c r="P26"/>
      <c r="Q26"/>
      <c r="R26" s="11"/>
      <c r="S26" s="35" t="str">
        <f t="shared" si="0"/>
        <v/>
      </c>
      <c r="T26" s="36" t="str">
        <f t="shared" si="0"/>
        <v>W4005</v>
      </c>
      <c r="U26" s="36" t="str">
        <f t="shared" si="0"/>
        <v>BEA1-40055GB-GN</v>
      </c>
      <c r="V26" s="37" t="str">
        <f t="shared" si="0"/>
        <v>1-yr NetCloud Branch 5G Adapter Essentials Plan, Advanced Plan, and W4005 outdoor adapter (5GB modem), NA</v>
      </c>
      <c r="W26" s="38">
        <f t="shared" si="0"/>
        <v>3999</v>
      </c>
      <c r="X26" s="39" t="str">
        <f t="shared" si="1"/>
        <v>25%</v>
      </c>
      <c r="Y26" s="40">
        <f t="shared" si="1"/>
        <v>2999.25</v>
      </c>
      <c r="Z26" s="28"/>
    </row>
    <row r="27" spans="2:27" x14ac:dyDescent="0.35">
      <c r="B27" s="11">
        <v>176</v>
      </c>
      <c r="C27" s="11" t="s">
        <v>19</v>
      </c>
      <c r="D27" s="11" t="s">
        <v>19</v>
      </c>
      <c r="E27" s="11" t="s">
        <v>59</v>
      </c>
      <c r="F27" s="11" t="s">
        <v>62</v>
      </c>
      <c r="G27" s="11" t="s">
        <v>63</v>
      </c>
      <c r="H27" s="11">
        <v>4499</v>
      </c>
      <c r="I27" s="11" t="s">
        <v>19</v>
      </c>
      <c r="J27" t="str">
        <f t="shared" si="2"/>
        <v>25%</v>
      </c>
      <c r="K27">
        <f t="shared" si="3"/>
        <v>3374.25</v>
      </c>
      <c r="L27"/>
      <c r="M27"/>
      <c r="N27"/>
      <c r="O27"/>
      <c r="P27"/>
      <c r="Q27"/>
      <c r="R27" s="11"/>
      <c r="S27" s="35" t="str">
        <f t="shared" si="0"/>
        <v/>
      </c>
      <c r="T27" s="36" t="str">
        <f t="shared" si="0"/>
        <v>W4005</v>
      </c>
      <c r="U27" s="36" t="str">
        <f t="shared" si="0"/>
        <v>BEA3-40055GB-GN</v>
      </c>
      <c r="V27" s="37" t="str">
        <f t="shared" si="0"/>
        <v>3-yr NetCloud Branch 5G Adapter Essentials Plan, Advanced Plan, and W4005 outdoor adapter (5GB modem), NA</v>
      </c>
      <c r="W27" s="38">
        <f t="shared" si="0"/>
        <v>4499</v>
      </c>
      <c r="X27" s="39" t="str">
        <f t="shared" si="1"/>
        <v>25%</v>
      </c>
      <c r="Y27" s="40">
        <f t="shared" si="1"/>
        <v>3374.25</v>
      </c>
      <c r="Z27" s="28"/>
    </row>
    <row r="28" spans="2:27" x14ac:dyDescent="0.35">
      <c r="B28" s="11">
        <v>177</v>
      </c>
      <c r="C28" s="11" t="s">
        <v>19</v>
      </c>
      <c r="D28" s="11" t="s">
        <v>19</v>
      </c>
      <c r="E28" s="11" t="s">
        <v>59</v>
      </c>
      <c r="F28" s="11" t="s">
        <v>64</v>
      </c>
      <c r="G28" s="11" t="s">
        <v>65</v>
      </c>
      <c r="H28" s="11">
        <v>4999</v>
      </c>
      <c r="I28" s="11" t="s">
        <v>19</v>
      </c>
      <c r="J28" t="str">
        <f t="shared" si="2"/>
        <v>25%</v>
      </c>
      <c r="K28">
        <f t="shared" si="3"/>
        <v>3749.25</v>
      </c>
      <c r="L28"/>
      <c r="M28"/>
      <c r="N28"/>
      <c r="O28"/>
      <c r="P28"/>
      <c r="Q28"/>
      <c r="R28" s="11"/>
      <c r="S28" s="35" t="str">
        <f t="shared" si="0"/>
        <v/>
      </c>
      <c r="T28" s="36" t="str">
        <f t="shared" si="0"/>
        <v>W4005</v>
      </c>
      <c r="U28" s="36" t="str">
        <f t="shared" si="0"/>
        <v>BEA5-40055GB-GN</v>
      </c>
      <c r="V28" s="37" t="str">
        <f t="shared" si="0"/>
        <v>5-yr NetCloud Branch 5G Adapter Essentials Plan, Advanced Plan, and W4005 outdoor adapter (5GB modem), NA</v>
      </c>
      <c r="W28" s="38">
        <f t="shared" si="0"/>
        <v>4999</v>
      </c>
      <c r="X28" s="39" t="str">
        <f t="shared" si="1"/>
        <v>25%</v>
      </c>
      <c r="Y28" s="40">
        <f t="shared" si="1"/>
        <v>3749.25</v>
      </c>
    </row>
    <row r="29" spans="2:27" x14ac:dyDescent="0.35">
      <c r="B29" s="11">
        <v>179</v>
      </c>
      <c r="C29" s="11" t="s">
        <v>19</v>
      </c>
      <c r="D29" s="11" t="s">
        <v>19</v>
      </c>
      <c r="E29" s="11" t="s">
        <v>66</v>
      </c>
      <c r="F29" s="11" t="s">
        <v>67</v>
      </c>
      <c r="G29" s="11" t="s">
        <v>68</v>
      </c>
      <c r="H29" s="11">
        <v>1599</v>
      </c>
      <c r="I29" s="11" t="s">
        <v>19</v>
      </c>
      <c r="J29" t="str">
        <f t="shared" si="2"/>
        <v>25%</v>
      </c>
      <c r="K29">
        <f t="shared" si="3"/>
        <v>1199.25</v>
      </c>
      <c r="L29"/>
      <c r="M29"/>
      <c r="N29"/>
      <c r="O29"/>
      <c r="P29"/>
      <c r="Q29"/>
      <c r="R29" s="11"/>
      <c r="S29" s="35" t="str">
        <f t="shared" si="0"/>
        <v/>
      </c>
      <c r="T29" s="36" t="str">
        <f t="shared" si="0"/>
        <v>W1850</v>
      </c>
      <c r="U29" s="36" t="str">
        <f t="shared" si="0"/>
        <v>BEA1-1850-5GC-GN</v>
      </c>
      <c r="V29" s="37" t="str">
        <f t="shared" si="0"/>
        <v>1-yr NetCloud Branch 5G Adapter Essentials Plan, Advanced Plan, and W1850 adapter (5GC modem, 4FF SIM), Americas</v>
      </c>
      <c r="W29" s="38">
        <f t="shared" si="0"/>
        <v>1599</v>
      </c>
      <c r="X29" s="39" t="str">
        <f t="shared" si="1"/>
        <v>25%</v>
      </c>
      <c r="Y29" s="40">
        <f t="shared" si="1"/>
        <v>1199.25</v>
      </c>
    </row>
    <row r="30" spans="2:27" x14ac:dyDescent="0.35">
      <c r="B30" s="11">
        <v>180</v>
      </c>
      <c r="C30" s="11" t="s">
        <v>19</v>
      </c>
      <c r="D30" s="11" t="s">
        <v>19</v>
      </c>
      <c r="E30" s="11" t="s">
        <v>66</v>
      </c>
      <c r="F30" s="11" t="s">
        <v>69</v>
      </c>
      <c r="G30" s="11" t="s">
        <v>70</v>
      </c>
      <c r="H30" s="11">
        <v>2099</v>
      </c>
      <c r="I30" s="11" t="s">
        <v>19</v>
      </c>
      <c r="J30" t="str">
        <f t="shared" si="2"/>
        <v>25%</v>
      </c>
      <c r="K30">
        <f t="shared" si="3"/>
        <v>1574.25</v>
      </c>
      <c r="L30"/>
      <c r="M30"/>
      <c r="N30"/>
      <c r="O30"/>
      <c r="P30"/>
      <c r="Q30"/>
      <c r="R30" s="11"/>
      <c r="S30" s="35" t="str">
        <f t="shared" si="0"/>
        <v/>
      </c>
      <c r="T30" s="36" t="str">
        <f t="shared" si="0"/>
        <v>W1850</v>
      </c>
      <c r="U30" s="36" t="str">
        <f t="shared" si="0"/>
        <v>BEA3-1850-5GC-GN</v>
      </c>
      <c r="V30" s="37" t="str">
        <f t="shared" si="0"/>
        <v>3-yr NetCloud Branch 5G Adapter Essentials Plan, Advanced Plan, and W1850 adapter (5GC modem, 4FF SIM), Americas</v>
      </c>
      <c r="W30" s="38">
        <f t="shared" si="0"/>
        <v>2099</v>
      </c>
      <c r="X30" s="39" t="str">
        <f t="shared" si="1"/>
        <v>25%</v>
      </c>
      <c r="Y30" s="40">
        <f t="shared" si="1"/>
        <v>1574.25</v>
      </c>
    </row>
    <row r="31" spans="2:27" x14ac:dyDescent="0.35">
      <c r="B31" s="11">
        <v>181</v>
      </c>
      <c r="C31" s="11" t="s">
        <v>19</v>
      </c>
      <c r="D31" s="11" t="s">
        <v>19</v>
      </c>
      <c r="E31" s="11" t="s">
        <v>66</v>
      </c>
      <c r="F31" s="11" t="s">
        <v>71</v>
      </c>
      <c r="G31" s="11" t="s">
        <v>72</v>
      </c>
      <c r="H31" s="11">
        <v>2599</v>
      </c>
      <c r="I31" s="11" t="s">
        <v>19</v>
      </c>
      <c r="J31" t="str">
        <f t="shared" si="2"/>
        <v>25%</v>
      </c>
      <c r="K31">
        <f t="shared" si="3"/>
        <v>1949.25</v>
      </c>
      <c r="L31"/>
      <c r="M31"/>
      <c r="N31"/>
      <c r="O31"/>
      <c r="P31"/>
      <c r="Q31"/>
      <c r="R31" s="11"/>
      <c r="S31" s="35" t="str">
        <f t="shared" si="0"/>
        <v/>
      </c>
      <c r="T31" s="36" t="str">
        <f t="shared" si="0"/>
        <v>W1850</v>
      </c>
      <c r="U31" s="36" t="str">
        <f t="shared" si="0"/>
        <v>BEA5-1850-5GC-GN</v>
      </c>
      <c r="V31" s="37" t="str">
        <f t="shared" si="0"/>
        <v>5-yr NetCloud Branch 5G Adapter Essentials Plan, Advanced Plan, and W1850 adapter (5GC modem, 4FF SIM), Americas</v>
      </c>
      <c r="W31" s="38">
        <f t="shared" si="0"/>
        <v>2599</v>
      </c>
      <c r="X31" s="39" t="str">
        <f t="shared" si="1"/>
        <v>25%</v>
      </c>
      <c r="Y31" s="40">
        <f t="shared" si="1"/>
        <v>1949.25</v>
      </c>
    </row>
    <row r="32" spans="2:27" x14ac:dyDescent="0.35">
      <c r="B32" s="11">
        <v>187</v>
      </c>
      <c r="C32" s="11" t="s">
        <v>19</v>
      </c>
      <c r="D32" s="11" t="s">
        <v>19</v>
      </c>
      <c r="E32" s="11" t="s">
        <v>66</v>
      </c>
      <c r="F32" s="11" t="s">
        <v>73</v>
      </c>
      <c r="G32" s="11" t="s">
        <v>74</v>
      </c>
      <c r="H32" s="11">
        <v>1599</v>
      </c>
      <c r="I32" s="11" t="s">
        <v>19</v>
      </c>
      <c r="J32" t="str">
        <f t="shared" si="2"/>
        <v>25%</v>
      </c>
      <c r="K32">
        <f t="shared" si="3"/>
        <v>1199.25</v>
      </c>
      <c r="L32"/>
      <c r="M32"/>
      <c r="N32"/>
      <c r="O32"/>
      <c r="P32"/>
      <c r="Q32"/>
      <c r="R32" s="11"/>
      <c r="S32" s="35" t="str">
        <f t="shared" si="0"/>
        <v/>
      </c>
      <c r="T32" s="36" t="str">
        <f t="shared" si="0"/>
        <v>W1850</v>
      </c>
      <c r="U32" s="36" t="str">
        <f t="shared" si="0"/>
        <v>BEA1-18505GB-GN</v>
      </c>
      <c r="V32" s="37" t="str">
        <f t="shared" si="0"/>
        <v>1-yr NetCloud Branch 5G Adapter Essentials Plan, Advanced Plan, and W1850 adapter (5GB modem, 4FF SIM), Americas</v>
      </c>
      <c r="W32" s="38">
        <f t="shared" si="0"/>
        <v>1599</v>
      </c>
      <c r="X32" s="39" t="str">
        <f t="shared" si="1"/>
        <v>25%</v>
      </c>
      <c r="Y32" s="40">
        <f t="shared" si="1"/>
        <v>1199.25</v>
      </c>
    </row>
    <row r="33" spans="2:25" x14ac:dyDescent="0.35">
      <c r="B33" s="11">
        <v>188</v>
      </c>
      <c r="C33" s="11" t="s">
        <v>19</v>
      </c>
      <c r="D33" s="11" t="s">
        <v>19</v>
      </c>
      <c r="E33" s="11" t="s">
        <v>66</v>
      </c>
      <c r="F33" s="11" t="s">
        <v>75</v>
      </c>
      <c r="G33" s="11" t="s">
        <v>76</v>
      </c>
      <c r="H33" s="11">
        <v>2099</v>
      </c>
      <c r="I33" s="11" t="s">
        <v>19</v>
      </c>
      <c r="J33" t="str">
        <f t="shared" si="2"/>
        <v>25%</v>
      </c>
      <c r="K33">
        <f t="shared" si="3"/>
        <v>1574.25</v>
      </c>
      <c r="L33"/>
      <c r="M33"/>
      <c r="N33"/>
      <c r="O33"/>
      <c r="P33"/>
      <c r="Q33"/>
      <c r="R33" s="11"/>
      <c r="S33" s="35" t="str">
        <f t="shared" si="0"/>
        <v/>
      </c>
      <c r="T33" s="36" t="str">
        <f t="shared" si="0"/>
        <v>W1850</v>
      </c>
      <c r="U33" s="36" t="str">
        <f t="shared" si="0"/>
        <v>BEA3-18505GB-GN</v>
      </c>
      <c r="V33" s="37" t="str">
        <f t="shared" si="0"/>
        <v>3-yr NetCloud Branch 5G Adapter Essentials Plan, Advanced Plan, and W1850 adapter (5GB modem, 4FF SIM), Americas</v>
      </c>
      <c r="W33" s="38">
        <f t="shared" si="0"/>
        <v>2099</v>
      </c>
      <c r="X33" s="39" t="str">
        <f t="shared" si="1"/>
        <v>25%</v>
      </c>
      <c r="Y33" s="40">
        <f t="shared" si="1"/>
        <v>1574.25</v>
      </c>
    </row>
    <row r="34" spans="2:25" x14ac:dyDescent="0.35">
      <c r="B34" s="11">
        <v>189</v>
      </c>
      <c r="C34" s="11" t="s">
        <v>19</v>
      </c>
      <c r="D34" s="11" t="s">
        <v>19</v>
      </c>
      <c r="E34" s="11" t="s">
        <v>66</v>
      </c>
      <c r="F34" s="11" t="s">
        <v>77</v>
      </c>
      <c r="G34" s="11" t="s">
        <v>78</v>
      </c>
      <c r="H34" s="11">
        <v>2599</v>
      </c>
      <c r="I34" s="11" t="s">
        <v>19</v>
      </c>
      <c r="J34" t="str">
        <f t="shared" si="2"/>
        <v>25%</v>
      </c>
      <c r="K34">
        <f t="shared" si="3"/>
        <v>1949.25</v>
      </c>
      <c r="L34"/>
      <c r="M34"/>
      <c r="N34"/>
      <c r="O34"/>
      <c r="P34"/>
      <c r="Q34"/>
      <c r="R34" s="11"/>
      <c r="S34" s="35" t="str">
        <f t="shared" si="0"/>
        <v/>
      </c>
      <c r="T34" s="36" t="str">
        <f t="shared" si="0"/>
        <v>W1850</v>
      </c>
      <c r="U34" s="36" t="str">
        <f t="shared" si="0"/>
        <v>BEA5-18505GB-GN</v>
      </c>
      <c r="V34" s="41" t="str">
        <f t="shared" si="0"/>
        <v>5-yr NetCloud Branch 5G Adapter Essentials Plan, Advanced Plan, and W1850 adapter (5GB modem, 4FF SIM), Americas</v>
      </c>
      <c r="W34" s="38">
        <f t="shared" si="0"/>
        <v>2599</v>
      </c>
      <c r="X34" s="39" t="str">
        <f t="shared" si="1"/>
        <v>25%</v>
      </c>
      <c r="Y34" s="40">
        <f t="shared" si="1"/>
        <v>1949.25</v>
      </c>
    </row>
    <row r="35" spans="2:25" x14ac:dyDescent="0.35">
      <c r="B35" s="11">
        <v>191</v>
      </c>
      <c r="C35" s="11" t="s">
        <v>19</v>
      </c>
      <c r="D35" s="11" t="s">
        <v>19</v>
      </c>
      <c r="E35" s="11" t="s">
        <v>79</v>
      </c>
      <c r="F35" s="11" t="s">
        <v>80</v>
      </c>
      <c r="G35" s="11" t="s">
        <v>81</v>
      </c>
      <c r="H35" s="11">
        <v>2049</v>
      </c>
      <c r="I35" s="11" t="s">
        <v>19</v>
      </c>
      <c r="J35" t="str">
        <f t="shared" si="2"/>
        <v>25%</v>
      </c>
      <c r="K35">
        <f t="shared" si="3"/>
        <v>1536.75</v>
      </c>
      <c r="L35"/>
      <c r="M35"/>
      <c r="N35"/>
      <c r="O35"/>
      <c r="P35"/>
      <c r="Q35"/>
      <c r="R35" s="11"/>
      <c r="S35" s="35" t="str">
        <f t="shared" si="0"/>
        <v/>
      </c>
      <c r="T35" s="36" t="str">
        <f t="shared" si="0"/>
        <v>W1855</v>
      </c>
      <c r="U35" s="36" t="str">
        <f t="shared" si="0"/>
        <v>BEA1-1855-5GC-GN</v>
      </c>
      <c r="V35" s="41" t="str">
        <f t="shared" si="0"/>
        <v>1-yr NetCloud Branch 5G Adapter Essentials Plan, Advanced Plan, and W1855 outdoor adapter (5GC modem), NA</v>
      </c>
      <c r="W35" s="38">
        <f t="shared" si="0"/>
        <v>2049</v>
      </c>
      <c r="X35" s="39" t="str">
        <f t="shared" si="1"/>
        <v>25%</v>
      </c>
      <c r="Y35" s="40">
        <f t="shared" si="1"/>
        <v>1536.75</v>
      </c>
    </row>
    <row r="36" spans="2:25" x14ac:dyDescent="0.35">
      <c r="B36" s="11">
        <v>192</v>
      </c>
      <c r="C36" s="11" t="s">
        <v>19</v>
      </c>
      <c r="D36" s="11" t="s">
        <v>19</v>
      </c>
      <c r="E36" s="11" t="s">
        <v>79</v>
      </c>
      <c r="F36" s="11" t="s">
        <v>82</v>
      </c>
      <c r="G36" s="11" t="s">
        <v>83</v>
      </c>
      <c r="H36" s="11">
        <v>2549</v>
      </c>
      <c r="I36" s="11" t="s">
        <v>19</v>
      </c>
      <c r="J36" t="str">
        <f t="shared" si="2"/>
        <v>25%</v>
      </c>
      <c r="K36">
        <f t="shared" si="3"/>
        <v>1911.75</v>
      </c>
      <c r="L36"/>
      <c r="M36"/>
      <c r="N36"/>
      <c r="O36"/>
      <c r="P36"/>
      <c r="Q36"/>
      <c r="R36" s="11"/>
      <c r="S36" s="35" t="str">
        <f t="shared" si="0"/>
        <v/>
      </c>
      <c r="T36" s="36" t="str">
        <f t="shared" si="0"/>
        <v>W1855</v>
      </c>
      <c r="U36" s="36" t="str">
        <f t="shared" si="0"/>
        <v>BEA3-1855-5GC-GN</v>
      </c>
      <c r="V36" s="41" t="str">
        <f t="shared" si="0"/>
        <v>3-yr NetCloud Branch 5G Adapter Essentials Plan, Advanced Plan, and W1855 outdoor adapter (5GC modem), NA</v>
      </c>
      <c r="W36" s="38">
        <f t="shared" si="0"/>
        <v>2549</v>
      </c>
      <c r="X36" s="39" t="str">
        <f t="shared" si="1"/>
        <v>25%</v>
      </c>
      <c r="Y36" s="40">
        <f t="shared" si="1"/>
        <v>1911.75</v>
      </c>
    </row>
    <row r="37" spans="2:25" x14ac:dyDescent="0.35">
      <c r="B37" s="11">
        <v>193</v>
      </c>
      <c r="C37" s="11" t="s">
        <v>19</v>
      </c>
      <c r="D37" s="11" t="s">
        <v>19</v>
      </c>
      <c r="E37" s="11" t="s">
        <v>79</v>
      </c>
      <c r="F37" s="11" t="s">
        <v>84</v>
      </c>
      <c r="G37" s="11" t="s">
        <v>85</v>
      </c>
      <c r="H37" s="11">
        <v>3049</v>
      </c>
      <c r="I37" s="11" t="s">
        <v>19</v>
      </c>
      <c r="J37" t="str">
        <f t="shared" si="2"/>
        <v>25%</v>
      </c>
      <c r="K37">
        <f t="shared" si="3"/>
        <v>2286.75</v>
      </c>
      <c r="L37"/>
      <c r="M37"/>
      <c r="N37"/>
      <c r="O37"/>
      <c r="P37"/>
      <c r="Q37"/>
      <c r="R37" s="11"/>
      <c r="S37" s="35" t="str">
        <f t="shared" si="0"/>
        <v/>
      </c>
      <c r="T37" s="36" t="str">
        <f t="shared" si="0"/>
        <v>W1855</v>
      </c>
      <c r="U37" s="36" t="str">
        <f t="shared" si="0"/>
        <v>BEA5-1855-5GC-GN</v>
      </c>
      <c r="V37" s="37" t="str">
        <f t="shared" si="0"/>
        <v>5-yr NetCloud Branch 5G Adapter Essentials Plan, Advanced Plan, and W1855 outdoor adapter (5GC modem), NA</v>
      </c>
      <c r="W37" s="38">
        <f t="shared" si="0"/>
        <v>3049</v>
      </c>
      <c r="X37" s="39" t="str">
        <f t="shared" si="1"/>
        <v>25%</v>
      </c>
      <c r="Y37" s="40">
        <f t="shared" si="1"/>
        <v>2286.75</v>
      </c>
    </row>
    <row r="38" spans="2:25" x14ac:dyDescent="0.35">
      <c r="B38" s="11">
        <v>215</v>
      </c>
      <c r="C38" s="11" t="s">
        <v>19</v>
      </c>
      <c r="D38" s="11" t="s">
        <v>35</v>
      </c>
      <c r="E38" s="11" t="s">
        <v>86</v>
      </c>
      <c r="F38" s="11" t="s">
        <v>87</v>
      </c>
      <c r="G38" s="11" t="s">
        <v>88</v>
      </c>
      <c r="H38" s="11">
        <v>252</v>
      </c>
      <c r="I38" s="11" t="s">
        <v>19</v>
      </c>
      <c r="J38" t="str">
        <f t="shared" si="2"/>
        <v>25%</v>
      </c>
      <c r="K38">
        <f t="shared" si="3"/>
        <v>189</v>
      </c>
      <c r="L38"/>
      <c r="M38"/>
      <c r="N38"/>
      <c r="O38"/>
      <c r="P38"/>
      <c r="Q38"/>
      <c r="R38" s="11"/>
      <c r="S38" s="35" t="str">
        <f t="shared" si="0"/>
        <v>Essentials+Advanced Renewal</v>
      </c>
      <c r="T38" s="36" t="str">
        <f t="shared" si="0"/>
        <v>Branch 5G Adapter Renewal</v>
      </c>
      <c r="U38" s="36" t="str">
        <f t="shared" si="0"/>
        <v>BEA1-NCEA-R</v>
      </c>
      <c r="V38" s="41" t="str">
        <f t="shared" si="0"/>
        <v>1-yr Renewal NetCloud Branch 5G Adapter Essentials Plan and Advanced Plan</v>
      </c>
      <c r="W38" s="38">
        <f t="shared" si="0"/>
        <v>252</v>
      </c>
      <c r="X38" s="39" t="str">
        <f t="shared" si="1"/>
        <v>25%</v>
      </c>
      <c r="Y38" s="40">
        <f t="shared" si="1"/>
        <v>189</v>
      </c>
    </row>
    <row r="39" spans="2:25" x14ac:dyDescent="0.35">
      <c r="B39" s="11">
        <v>216</v>
      </c>
      <c r="C39" s="11" t="s">
        <v>19</v>
      </c>
      <c r="D39" s="11" t="s">
        <v>19</v>
      </c>
      <c r="E39" s="11" t="s">
        <v>86</v>
      </c>
      <c r="F39" s="11" t="s">
        <v>89</v>
      </c>
      <c r="G39" s="11" t="s">
        <v>90</v>
      </c>
      <c r="H39" s="11">
        <v>756</v>
      </c>
      <c r="I39" s="11" t="s">
        <v>19</v>
      </c>
      <c r="J39" t="str">
        <f t="shared" si="2"/>
        <v>25%</v>
      </c>
      <c r="K39">
        <f t="shared" si="3"/>
        <v>567</v>
      </c>
      <c r="L39"/>
      <c r="M39"/>
      <c r="N39"/>
      <c r="O39"/>
      <c r="P39"/>
      <c r="Q39"/>
      <c r="R39" s="11"/>
      <c r="S39" s="35" t="str">
        <f t="shared" si="0"/>
        <v/>
      </c>
      <c r="T39" s="36" t="str">
        <f t="shared" si="0"/>
        <v>Branch 5G Adapter Renewal</v>
      </c>
      <c r="U39" s="36" t="str">
        <f t="shared" si="0"/>
        <v>BEA3-NCEA-R</v>
      </c>
      <c r="V39" s="41" t="str">
        <f t="shared" si="0"/>
        <v>3-yr Renewal NetCloud Branch 5G Adapter Essentials Plan and Advanced Plan</v>
      </c>
      <c r="W39" s="38">
        <f t="shared" si="0"/>
        <v>756</v>
      </c>
      <c r="X39" s="39" t="str">
        <f t="shared" si="1"/>
        <v>25%</v>
      </c>
      <c r="Y39" s="40">
        <f t="shared" si="1"/>
        <v>567</v>
      </c>
    </row>
    <row r="40" spans="2:25" x14ac:dyDescent="0.35">
      <c r="B40" s="11">
        <v>217</v>
      </c>
      <c r="C40" s="11" t="s">
        <v>19</v>
      </c>
      <c r="D40" s="11" t="s">
        <v>19</v>
      </c>
      <c r="E40" s="11" t="s">
        <v>86</v>
      </c>
      <c r="F40" s="11" t="s">
        <v>91</v>
      </c>
      <c r="G40" s="11" t="s">
        <v>92</v>
      </c>
      <c r="H40" s="11">
        <v>1260</v>
      </c>
      <c r="I40" s="11" t="s">
        <v>19</v>
      </c>
      <c r="J40" t="str">
        <f t="shared" si="2"/>
        <v>25%</v>
      </c>
      <c r="K40">
        <f t="shared" si="3"/>
        <v>945</v>
      </c>
      <c r="L40"/>
      <c r="M40"/>
      <c r="N40"/>
      <c r="O40"/>
      <c r="P40"/>
      <c r="Q40"/>
      <c r="R40" s="11"/>
      <c r="S40" s="35" t="str">
        <f t="shared" si="0"/>
        <v/>
      </c>
      <c r="T40" s="36" t="str">
        <f t="shared" si="0"/>
        <v>Branch 5G Adapter Renewal</v>
      </c>
      <c r="U40" s="36" t="str">
        <f t="shared" si="0"/>
        <v>BEA5-NCEA-R</v>
      </c>
      <c r="V40" s="41" t="str">
        <f t="shared" si="0"/>
        <v>5-yr Renewal NetCloud Branch 5G Adapter Essentials Plan and Advanced Plan</v>
      </c>
      <c r="W40" s="38">
        <f t="shared" si="0"/>
        <v>1260</v>
      </c>
      <c r="X40" s="39" t="str">
        <f t="shared" si="1"/>
        <v>25%</v>
      </c>
      <c r="Y40" s="40">
        <f t="shared" si="1"/>
        <v>945</v>
      </c>
    </row>
    <row r="41" spans="2:25" x14ac:dyDescent="0.35">
      <c r="B41" s="11">
        <v>219</v>
      </c>
      <c r="C41" s="11" t="s">
        <v>19</v>
      </c>
      <c r="D41" s="11" t="s">
        <v>93</v>
      </c>
      <c r="E41" s="11" t="s">
        <v>94</v>
      </c>
      <c r="F41" s="11" t="s">
        <v>95</v>
      </c>
      <c r="G41" s="11" t="s">
        <v>96</v>
      </c>
      <c r="H41" s="11">
        <v>2239</v>
      </c>
      <c r="I41" s="11" t="s">
        <v>19</v>
      </c>
      <c r="J41" t="str">
        <f t="shared" si="2"/>
        <v>25%</v>
      </c>
      <c r="K41">
        <f t="shared" si="3"/>
        <v>1679.25</v>
      </c>
      <c r="L41"/>
      <c r="M41"/>
      <c r="N41"/>
      <c r="O41"/>
      <c r="P41"/>
      <c r="Q41"/>
      <c r="R41" s="11"/>
      <c r="S41" s="35" t="str">
        <f t="shared" si="0"/>
        <v>Enterprise Branch Essentials+Advanced Packages</v>
      </c>
      <c r="T41" s="36" t="str">
        <f t="shared" si="0"/>
        <v>E300</v>
      </c>
      <c r="U41" s="36" t="str">
        <f t="shared" si="0"/>
        <v>BFA1-03005GB-GN</v>
      </c>
      <c r="V41" s="37" t="str">
        <f t="shared" si="0"/>
        <v>1-yr NetCloud Enterprise Branch Essentials Plan, Advanced Plan and E300 router with WiFi (5G modem), North America</v>
      </c>
      <c r="W41" s="38">
        <f t="shared" si="0"/>
        <v>2239</v>
      </c>
      <c r="X41" s="39" t="str">
        <f t="shared" si="1"/>
        <v>25%</v>
      </c>
      <c r="Y41" s="40">
        <f t="shared" si="1"/>
        <v>1679.25</v>
      </c>
    </row>
    <row r="42" spans="2:25" x14ac:dyDescent="0.35">
      <c r="B42" s="11">
        <v>220</v>
      </c>
      <c r="C42" s="11" t="s">
        <v>19</v>
      </c>
      <c r="D42" s="11" t="s">
        <v>19</v>
      </c>
      <c r="E42" s="11" t="s">
        <v>94</v>
      </c>
      <c r="F42" s="11" t="s">
        <v>97</v>
      </c>
      <c r="G42" s="11" t="s">
        <v>98</v>
      </c>
      <c r="H42" s="11">
        <v>3299</v>
      </c>
      <c r="I42" s="11" t="s">
        <v>19</v>
      </c>
      <c r="J42" t="str">
        <f t="shared" si="2"/>
        <v>25%</v>
      </c>
      <c r="K42">
        <f t="shared" si="3"/>
        <v>2474.25</v>
      </c>
      <c r="L42"/>
      <c r="M42"/>
      <c r="N42"/>
      <c r="O42"/>
      <c r="P42"/>
      <c r="Q42"/>
      <c r="R42" s="11"/>
      <c r="S42" s="35" t="str">
        <f t="shared" si="0"/>
        <v/>
      </c>
      <c r="T42" s="36" t="str">
        <f t="shared" si="0"/>
        <v>E300</v>
      </c>
      <c r="U42" s="36" t="str">
        <f t="shared" si="0"/>
        <v>BFA3-03005GB-GN</v>
      </c>
      <c r="V42" s="37" t="str">
        <f t="shared" si="0"/>
        <v>3-yr NetCloud Enterprise Branch Essentials Plan, Advanced Plan and E300 router with WiFi (5G modem), North America</v>
      </c>
      <c r="W42" s="38">
        <f t="shared" si="0"/>
        <v>3299</v>
      </c>
      <c r="X42" s="39" t="str">
        <f t="shared" si="1"/>
        <v>25%</v>
      </c>
      <c r="Y42" s="40">
        <f t="shared" si="1"/>
        <v>2474.25</v>
      </c>
    </row>
    <row r="43" spans="2:25" x14ac:dyDescent="0.35">
      <c r="B43" s="11">
        <v>221</v>
      </c>
      <c r="C43" s="11" t="s">
        <v>19</v>
      </c>
      <c r="D43" s="11" t="s">
        <v>19</v>
      </c>
      <c r="E43" s="11" t="s">
        <v>94</v>
      </c>
      <c r="F43" s="11" t="s">
        <v>99</v>
      </c>
      <c r="G43" s="11" t="s">
        <v>100</v>
      </c>
      <c r="H43" s="11">
        <v>4359</v>
      </c>
      <c r="I43" s="11" t="s">
        <v>19</v>
      </c>
      <c r="J43" t="str">
        <f t="shared" si="2"/>
        <v>25%</v>
      </c>
      <c r="K43">
        <f t="shared" si="3"/>
        <v>3269.25</v>
      </c>
      <c r="L43"/>
      <c r="M43"/>
      <c r="N43"/>
      <c r="O43"/>
      <c r="P43"/>
      <c r="Q43"/>
      <c r="R43" s="11"/>
      <c r="S43" s="35" t="str">
        <f t="shared" si="0"/>
        <v/>
      </c>
      <c r="T43" s="36" t="str">
        <f t="shared" si="0"/>
        <v>E300</v>
      </c>
      <c r="U43" s="36" t="str">
        <f t="shared" si="0"/>
        <v>BFA5-03005GB-GN</v>
      </c>
      <c r="V43" s="37" t="str">
        <f t="shared" si="0"/>
        <v>5-yr NetCloud Enterprise Branch Essentials Plan, Advanced Plan and E300 router with WiFi (5G modem), North America</v>
      </c>
      <c r="W43" s="38">
        <f t="shared" si="0"/>
        <v>4359</v>
      </c>
      <c r="X43" s="39" t="str">
        <f t="shared" si="1"/>
        <v>25%</v>
      </c>
      <c r="Y43" s="40">
        <f t="shared" si="1"/>
        <v>3269.25</v>
      </c>
    </row>
    <row r="44" spans="2:25" x14ac:dyDescent="0.35">
      <c r="B44" s="11">
        <v>223</v>
      </c>
      <c r="C44" s="11" t="s">
        <v>19</v>
      </c>
      <c r="D44" s="11" t="s">
        <v>19</v>
      </c>
      <c r="E44" s="11" t="s">
        <v>94</v>
      </c>
      <c r="F44" s="11" t="s">
        <v>101</v>
      </c>
      <c r="G44" s="11" t="s">
        <v>102</v>
      </c>
      <c r="H44" s="11">
        <v>1989</v>
      </c>
      <c r="I44" s="11" t="s">
        <v>19</v>
      </c>
      <c r="J44" t="str">
        <f t="shared" si="2"/>
        <v>25%</v>
      </c>
      <c r="K44">
        <f t="shared" si="3"/>
        <v>1491.75</v>
      </c>
      <c r="L44"/>
      <c r="M44"/>
      <c r="N44"/>
      <c r="O44"/>
      <c r="P44"/>
      <c r="Q44"/>
      <c r="R44" s="11"/>
      <c r="S44" s="35" t="str">
        <f t="shared" si="0"/>
        <v/>
      </c>
      <c r="T44" s="36" t="str">
        <f t="shared" si="0"/>
        <v>E300</v>
      </c>
      <c r="U44" s="36" t="str">
        <f t="shared" si="0"/>
        <v>BFA1-0300C18B-GN</v>
      </c>
      <c r="V44" s="37" t="str">
        <f t="shared" si="0"/>
        <v>1-yr NetCloud Enterprise Branch Essentials Plan, Advanced Plan, and E300 router with WiFi (1200 Mbps modem), North America</v>
      </c>
      <c r="W44" s="38">
        <f t="shared" si="0"/>
        <v>1989</v>
      </c>
      <c r="X44" s="39" t="str">
        <f t="shared" si="1"/>
        <v>25%</v>
      </c>
      <c r="Y44" s="40">
        <f t="shared" si="1"/>
        <v>1491.75</v>
      </c>
    </row>
    <row r="45" spans="2:25" x14ac:dyDescent="0.35">
      <c r="B45" s="11">
        <v>224</v>
      </c>
      <c r="C45" s="11" t="s">
        <v>19</v>
      </c>
      <c r="D45" s="11" t="s">
        <v>19</v>
      </c>
      <c r="E45" s="11" t="s">
        <v>94</v>
      </c>
      <c r="F45" s="11" t="s">
        <v>103</v>
      </c>
      <c r="G45" s="11" t="s">
        <v>104</v>
      </c>
      <c r="H45" s="11">
        <v>3049</v>
      </c>
      <c r="I45" s="11" t="s">
        <v>19</v>
      </c>
      <c r="J45" t="str">
        <f t="shared" si="2"/>
        <v>25%</v>
      </c>
      <c r="K45">
        <f t="shared" si="3"/>
        <v>2286.75</v>
      </c>
      <c r="L45"/>
      <c r="M45"/>
      <c r="N45"/>
      <c r="O45"/>
      <c r="P45"/>
      <c r="Q45"/>
      <c r="R45" s="11"/>
      <c r="S45" s="35" t="str">
        <f t="shared" si="0"/>
        <v/>
      </c>
      <c r="T45" s="36" t="str">
        <f t="shared" si="0"/>
        <v>E300</v>
      </c>
      <c r="U45" s="36" t="str">
        <f t="shared" si="0"/>
        <v>BFA3-0300C18B-GN</v>
      </c>
      <c r="V45" s="37" t="str">
        <f t="shared" si="0"/>
        <v>3-yr NetCloud Enterprise Branch Essentials Plan, Advanced Plan, and E300 router with WiFi (1200 Mbps modem), North America</v>
      </c>
      <c r="W45" s="38">
        <f t="shared" si="0"/>
        <v>3049</v>
      </c>
      <c r="X45" s="39" t="str">
        <f t="shared" si="1"/>
        <v>25%</v>
      </c>
      <c r="Y45" s="40">
        <f t="shared" si="1"/>
        <v>2286.75</v>
      </c>
    </row>
    <row r="46" spans="2:25" x14ac:dyDescent="0.35">
      <c r="B46" s="11">
        <v>225</v>
      </c>
      <c r="C46" s="11" t="s">
        <v>19</v>
      </c>
      <c r="D46" s="11" t="s">
        <v>19</v>
      </c>
      <c r="E46" s="11" t="s">
        <v>94</v>
      </c>
      <c r="F46" s="11" t="s">
        <v>105</v>
      </c>
      <c r="G46" s="11" t="s">
        <v>106</v>
      </c>
      <c r="H46" s="11">
        <v>4109</v>
      </c>
      <c r="I46" s="11" t="s">
        <v>19</v>
      </c>
      <c r="J46" t="str">
        <f t="shared" si="2"/>
        <v>25%</v>
      </c>
      <c r="K46">
        <f t="shared" si="3"/>
        <v>3081.75</v>
      </c>
      <c r="L46"/>
      <c r="M46"/>
      <c r="N46"/>
      <c r="O46"/>
      <c r="P46"/>
      <c r="Q46"/>
      <c r="R46" s="11"/>
      <c r="S46" s="35" t="str">
        <f t="shared" si="0"/>
        <v/>
      </c>
      <c r="T46" s="36" t="str">
        <f t="shared" si="0"/>
        <v>E300</v>
      </c>
      <c r="U46" s="36" t="str">
        <f t="shared" si="0"/>
        <v>BFA5-0300C18B-GN</v>
      </c>
      <c r="V46" s="37" t="str">
        <f t="shared" si="0"/>
        <v>5-yr NetCloud Enterprise Branch Essentials Plan, Advanced Plan, and E300 router with WiFi (1200 Mbps modem), North America</v>
      </c>
      <c r="W46" s="38">
        <f t="shared" si="0"/>
        <v>4109</v>
      </c>
      <c r="X46" s="39" t="str">
        <f t="shared" si="1"/>
        <v>25%</v>
      </c>
      <c r="Y46" s="40">
        <f t="shared" si="1"/>
        <v>3081.75</v>
      </c>
    </row>
    <row r="47" spans="2:25" x14ac:dyDescent="0.35">
      <c r="B47" s="11">
        <v>227</v>
      </c>
      <c r="C47" s="11" t="s">
        <v>19</v>
      </c>
      <c r="D47" s="11" t="s">
        <v>19</v>
      </c>
      <c r="E47" s="11" t="s">
        <v>94</v>
      </c>
      <c r="F47" s="11" t="s">
        <v>107</v>
      </c>
      <c r="G47" s="11" t="s">
        <v>108</v>
      </c>
      <c r="H47" s="11">
        <v>1439</v>
      </c>
      <c r="I47" s="11" t="s">
        <v>19</v>
      </c>
      <c r="J47" t="str">
        <f t="shared" si="2"/>
        <v>25%</v>
      </c>
      <c r="K47">
        <f t="shared" si="3"/>
        <v>1079.25</v>
      </c>
      <c r="L47"/>
      <c r="M47"/>
      <c r="N47"/>
      <c r="O47"/>
      <c r="P47"/>
      <c r="Q47"/>
      <c r="R47" s="11"/>
      <c r="S47" s="35" t="str">
        <f t="shared" si="0"/>
        <v/>
      </c>
      <c r="T47" s="36" t="str">
        <f t="shared" si="0"/>
        <v>E300</v>
      </c>
      <c r="U47" s="36" t="str">
        <f t="shared" si="0"/>
        <v>BFA1-0300C7C-GN</v>
      </c>
      <c r="V47" s="37" t="str">
        <f t="shared" si="0"/>
        <v>1-yr NetCloud Enterprise Branch Essentials Plan, Advanced Plan and E300 router with WiFi (300 Mbps modem), North America</v>
      </c>
      <c r="W47" s="38">
        <f t="shared" si="0"/>
        <v>1439</v>
      </c>
      <c r="X47" s="39" t="str">
        <f t="shared" si="1"/>
        <v>25%</v>
      </c>
      <c r="Y47" s="40">
        <f t="shared" si="1"/>
        <v>1079.25</v>
      </c>
    </row>
    <row r="48" spans="2:25" x14ac:dyDescent="0.35">
      <c r="B48" s="11">
        <v>228</v>
      </c>
      <c r="C48" s="11" t="s">
        <v>19</v>
      </c>
      <c r="D48" s="11" t="s">
        <v>19</v>
      </c>
      <c r="E48" s="11" t="s">
        <v>94</v>
      </c>
      <c r="F48" s="11" t="s">
        <v>109</v>
      </c>
      <c r="G48" s="11" t="s">
        <v>110</v>
      </c>
      <c r="H48" s="11">
        <v>2499</v>
      </c>
      <c r="I48" s="11" t="s">
        <v>19</v>
      </c>
      <c r="J48" t="str">
        <f t="shared" si="2"/>
        <v>25%</v>
      </c>
      <c r="K48">
        <f t="shared" si="3"/>
        <v>1874.25</v>
      </c>
      <c r="L48"/>
      <c r="M48"/>
      <c r="N48"/>
      <c r="O48"/>
      <c r="P48"/>
      <c r="Q48"/>
      <c r="R48" s="11"/>
      <c r="S48" s="35" t="str">
        <f t="shared" si="0"/>
        <v/>
      </c>
      <c r="T48" s="36" t="str">
        <f t="shared" si="0"/>
        <v>E300</v>
      </c>
      <c r="U48" s="36" t="str">
        <f t="shared" si="0"/>
        <v>BFA3-0300C7C-GN</v>
      </c>
      <c r="V48" s="37" t="str">
        <f t="shared" si="0"/>
        <v>3-yr NetCloud Enterprise Branch Essentials Plan, Advanced Plan and E300 router with WiFi (300 Mbps modem), North America</v>
      </c>
      <c r="W48" s="38">
        <f t="shared" si="0"/>
        <v>2499</v>
      </c>
      <c r="X48" s="39" t="str">
        <f t="shared" si="1"/>
        <v>25%</v>
      </c>
      <c r="Y48" s="40">
        <f t="shared" si="1"/>
        <v>1874.25</v>
      </c>
    </row>
    <row r="49" spans="2:25" x14ac:dyDescent="0.35">
      <c r="B49" s="11">
        <v>229</v>
      </c>
      <c r="C49" s="11" t="s">
        <v>19</v>
      </c>
      <c r="D49" s="11" t="s">
        <v>19</v>
      </c>
      <c r="E49" s="11" t="s">
        <v>94</v>
      </c>
      <c r="F49" s="11" t="s">
        <v>111</v>
      </c>
      <c r="G49" s="11" t="s">
        <v>112</v>
      </c>
      <c r="H49" s="11">
        <v>3559</v>
      </c>
      <c r="I49" s="11" t="s">
        <v>19</v>
      </c>
      <c r="J49" t="str">
        <f t="shared" si="2"/>
        <v>25%</v>
      </c>
      <c r="K49">
        <f t="shared" si="3"/>
        <v>2669.25</v>
      </c>
      <c r="L49"/>
      <c r="M49"/>
      <c r="N49"/>
      <c r="O49"/>
      <c r="P49"/>
      <c r="Q49"/>
      <c r="R49" s="11"/>
      <c r="S49" s="35" t="str">
        <f t="shared" si="0"/>
        <v/>
      </c>
      <c r="T49" s="36" t="str">
        <f t="shared" si="0"/>
        <v>E300</v>
      </c>
      <c r="U49" s="36" t="str">
        <f t="shared" si="0"/>
        <v>BFA5-0300C7C-GN</v>
      </c>
      <c r="V49" s="37" t="str">
        <f t="shared" si="0"/>
        <v>5-yr NetCloud Enterprise Branch Essentials Plan, Advanced Plan and E300 router with WiFi (300 Mbps modem), North America</v>
      </c>
      <c r="W49" s="38">
        <f t="shared" si="0"/>
        <v>3559</v>
      </c>
      <c r="X49" s="39" t="str">
        <f t="shared" si="1"/>
        <v>25%</v>
      </c>
      <c r="Y49" s="40">
        <f t="shared" si="1"/>
        <v>2669.25</v>
      </c>
    </row>
    <row r="50" spans="2:25" x14ac:dyDescent="0.35">
      <c r="B50" s="11">
        <v>247</v>
      </c>
      <c r="C50" s="11" t="s">
        <v>19</v>
      </c>
      <c r="D50" s="11" t="s">
        <v>19</v>
      </c>
      <c r="E50" s="11" t="s">
        <v>94</v>
      </c>
      <c r="F50" s="11" t="s">
        <v>113</v>
      </c>
      <c r="G50" s="11" t="s">
        <v>114</v>
      </c>
      <c r="H50" s="11">
        <v>2589</v>
      </c>
      <c r="I50" s="11" t="s">
        <v>19</v>
      </c>
      <c r="J50" t="str">
        <f t="shared" si="2"/>
        <v>25%</v>
      </c>
      <c r="K50">
        <f t="shared" si="3"/>
        <v>1941.75</v>
      </c>
      <c r="L50"/>
      <c r="M50"/>
      <c r="N50"/>
      <c r="O50"/>
      <c r="P50"/>
      <c r="Q50"/>
      <c r="R50" s="11"/>
      <c r="S50" s="35" t="str">
        <f t="shared" si="0"/>
        <v/>
      </c>
      <c r="T50" s="36" t="str">
        <f t="shared" si="0"/>
        <v>E300</v>
      </c>
      <c r="U50" s="36" t="str">
        <f t="shared" si="0"/>
        <v>BFA1-03001850-GN</v>
      </c>
      <c r="V50" s="37" t="str">
        <f t="shared" si="0"/>
        <v>1-yr NetCloud Enterprise Branch Essentials, Advanced Plan and E300 (no-modem) router with 5G Captive Modem Accessory, Indoor, W1850, North America</v>
      </c>
      <c r="W50" s="38">
        <f t="shared" si="0"/>
        <v>2589</v>
      </c>
      <c r="X50" s="39" t="str">
        <f t="shared" si="1"/>
        <v>25%</v>
      </c>
      <c r="Y50" s="40">
        <f t="shared" si="1"/>
        <v>1941.75</v>
      </c>
    </row>
    <row r="51" spans="2:25" x14ac:dyDescent="0.35">
      <c r="B51" s="11">
        <v>248</v>
      </c>
      <c r="C51" s="11" t="s">
        <v>19</v>
      </c>
      <c r="D51" s="11" t="s">
        <v>19</v>
      </c>
      <c r="E51" s="11" t="s">
        <v>94</v>
      </c>
      <c r="F51" s="11" t="s">
        <v>115</v>
      </c>
      <c r="G51" s="11" t="s">
        <v>116</v>
      </c>
      <c r="H51" s="11">
        <v>3659</v>
      </c>
      <c r="I51" s="11" t="s">
        <v>19</v>
      </c>
      <c r="J51" t="str">
        <f t="shared" si="2"/>
        <v>25%</v>
      </c>
      <c r="K51">
        <f t="shared" si="3"/>
        <v>2744.25</v>
      </c>
      <c r="L51"/>
      <c r="M51"/>
      <c r="N51"/>
      <c r="O51"/>
      <c r="P51"/>
      <c r="Q51"/>
      <c r="R51" s="11"/>
      <c r="S51" s="35" t="str">
        <f t="shared" si="0"/>
        <v/>
      </c>
      <c r="T51" s="36" t="str">
        <f t="shared" si="0"/>
        <v>E300</v>
      </c>
      <c r="U51" s="36" t="str">
        <f t="shared" si="0"/>
        <v>BFA3-03001850-GN</v>
      </c>
      <c r="V51" s="37" t="str">
        <f t="shared" si="0"/>
        <v>3-yr NetCloud Enterprise Branch Essentials, Advanced Plan and E300 (no-modem) router with 5G Captive Modem Accessory, Indoor, W1850, North America</v>
      </c>
      <c r="W51" s="38">
        <f t="shared" si="0"/>
        <v>3659</v>
      </c>
      <c r="X51" s="39" t="str">
        <f t="shared" si="1"/>
        <v>25%</v>
      </c>
      <c r="Y51" s="40">
        <f t="shared" si="1"/>
        <v>2744.25</v>
      </c>
    </row>
    <row r="52" spans="2:25" x14ac:dyDescent="0.35">
      <c r="B52" s="11">
        <v>249</v>
      </c>
      <c r="C52" s="11" t="s">
        <v>19</v>
      </c>
      <c r="D52" s="11" t="s">
        <v>19</v>
      </c>
      <c r="E52" s="11" t="s">
        <v>94</v>
      </c>
      <c r="F52" s="11" t="s">
        <v>117</v>
      </c>
      <c r="G52" s="11" t="s">
        <v>118</v>
      </c>
      <c r="H52" s="11">
        <v>4719</v>
      </c>
      <c r="I52" s="11" t="s">
        <v>19</v>
      </c>
      <c r="J52" t="str">
        <f t="shared" si="2"/>
        <v>25%</v>
      </c>
      <c r="K52">
        <f t="shared" si="3"/>
        <v>3539.25</v>
      </c>
      <c r="L52"/>
      <c r="M52"/>
      <c r="N52"/>
      <c r="O52"/>
      <c r="P52"/>
      <c r="Q52"/>
      <c r="R52" s="11"/>
      <c r="S52" s="35" t="str">
        <f t="shared" si="0"/>
        <v/>
      </c>
      <c r="T52" s="36" t="str">
        <f t="shared" si="0"/>
        <v>E300</v>
      </c>
      <c r="U52" s="36" t="str">
        <f t="shared" si="0"/>
        <v>BFA5-03001850-GN</v>
      </c>
      <c r="V52" s="37" t="str">
        <f t="shared" si="0"/>
        <v>5-yr NetCloud Enterprise Branch Essentials, Advanced Plan and E300 (no-modem) router with 5G Captive Modem Accessory, Indoor, W1850, North America</v>
      </c>
      <c r="W52" s="38">
        <f t="shared" si="0"/>
        <v>4719</v>
      </c>
      <c r="X52" s="39" t="str">
        <f t="shared" si="1"/>
        <v>25%</v>
      </c>
      <c r="Y52" s="40">
        <f t="shared" si="1"/>
        <v>3539.25</v>
      </c>
    </row>
    <row r="53" spans="2:25" x14ac:dyDescent="0.35">
      <c r="B53" s="11">
        <v>251</v>
      </c>
      <c r="C53" s="11" t="s">
        <v>19</v>
      </c>
      <c r="D53" s="11" t="s">
        <v>19</v>
      </c>
      <c r="E53" s="11" t="s">
        <v>94</v>
      </c>
      <c r="F53" s="11" t="s">
        <v>119</v>
      </c>
      <c r="G53" s="11" t="s">
        <v>120</v>
      </c>
      <c r="H53" s="11">
        <v>3039</v>
      </c>
      <c r="I53" s="11" t="s">
        <v>19</v>
      </c>
      <c r="J53" t="str">
        <f t="shared" si="2"/>
        <v>25%</v>
      </c>
      <c r="K53">
        <f t="shared" si="3"/>
        <v>2279.25</v>
      </c>
      <c r="L53"/>
      <c r="M53"/>
      <c r="N53"/>
      <c r="O53"/>
      <c r="P53"/>
      <c r="Q53"/>
      <c r="R53" s="11"/>
      <c r="S53" s="35" t="str">
        <f t="shared" si="0"/>
        <v/>
      </c>
      <c r="T53" s="36" t="str">
        <f t="shared" si="0"/>
        <v>E300</v>
      </c>
      <c r="U53" s="36" t="str">
        <f t="shared" si="0"/>
        <v>BFA1-03001855-GN</v>
      </c>
      <c r="V53" s="37" t="str">
        <f t="shared" si="0"/>
        <v>1-yr NetCloud Enterprise Branch Essentials Plan, Advanced Plan and E300 (no-modem) router with 5G Captive Modem Accessory, Outdoor, W1855, North America</v>
      </c>
      <c r="W53" s="38">
        <f t="shared" si="0"/>
        <v>3039</v>
      </c>
      <c r="X53" s="39" t="str">
        <f t="shared" si="1"/>
        <v>25%</v>
      </c>
      <c r="Y53" s="40">
        <f t="shared" si="1"/>
        <v>2279.25</v>
      </c>
    </row>
    <row r="54" spans="2:25" x14ac:dyDescent="0.35">
      <c r="B54" s="11">
        <v>252</v>
      </c>
      <c r="C54" s="11" t="s">
        <v>19</v>
      </c>
      <c r="D54" s="11" t="s">
        <v>19</v>
      </c>
      <c r="E54" s="11" t="s">
        <v>94</v>
      </c>
      <c r="F54" s="11" t="s">
        <v>121</v>
      </c>
      <c r="G54" s="11" t="s">
        <v>122</v>
      </c>
      <c r="H54" s="11">
        <v>4109</v>
      </c>
      <c r="I54" s="11" t="s">
        <v>19</v>
      </c>
      <c r="J54" t="str">
        <f t="shared" si="2"/>
        <v>25%</v>
      </c>
      <c r="K54">
        <f t="shared" si="3"/>
        <v>3081.75</v>
      </c>
      <c r="L54"/>
      <c r="M54"/>
      <c r="N54"/>
      <c r="O54"/>
      <c r="P54"/>
      <c r="Q54"/>
      <c r="R54" s="11"/>
      <c r="S54" s="35" t="str">
        <f t="shared" si="0"/>
        <v/>
      </c>
      <c r="T54" s="36" t="str">
        <f t="shared" si="0"/>
        <v>E300</v>
      </c>
      <c r="U54" s="36" t="str">
        <f t="shared" si="0"/>
        <v>BFA3-03001855-GN</v>
      </c>
      <c r="V54" s="37" t="str">
        <f t="shared" si="0"/>
        <v>3-yr NetCloud Enterprise Branch Essentials Plan, Advanced Plan and E300 (no-modem) router with 5G Captive Modem Accessory, Outdoor, W1855, North America</v>
      </c>
      <c r="W54" s="38">
        <f t="shared" si="0"/>
        <v>4109</v>
      </c>
      <c r="X54" s="39" t="str">
        <f t="shared" si="1"/>
        <v>25%</v>
      </c>
      <c r="Y54" s="40">
        <f t="shared" si="1"/>
        <v>3081.75</v>
      </c>
    </row>
    <row r="55" spans="2:25" x14ac:dyDescent="0.35">
      <c r="B55" s="11">
        <v>253</v>
      </c>
      <c r="C55" s="11" t="s">
        <v>19</v>
      </c>
      <c r="D55" s="11" t="s">
        <v>19</v>
      </c>
      <c r="E55" s="11" t="s">
        <v>94</v>
      </c>
      <c r="F55" s="11" t="s">
        <v>123</v>
      </c>
      <c r="G55" s="11" t="s">
        <v>124</v>
      </c>
      <c r="H55" s="11">
        <v>5169</v>
      </c>
      <c r="I55" s="11" t="s">
        <v>19</v>
      </c>
      <c r="J55" t="str">
        <f t="shared" si="2"/>
        <v>25%</v>
      </c>
      <c r="K55">
        <f t="shared" si="3"/>
        <v>3876.75</v>
      </c>
      <c r="L55"/>
      <c r="M55"/>
      <c r="N55"/>
      <c r="O55"/>
      <c r="P55"/>
      <c r="Q55"/>
      <c r="R55" s="11"/>
      <c r="S55" s="35" t="str">
        <f t="shared" si="0"/>
        <v/>
      </c>
      <c r="T55" s="36" t="str">
        <f t="shared" si="0"/>
        <v>E300</v>
      </c>
      <c r="U55" s="36" t="str">
        <f t="shared" si="0"/>
        <v>BFA5-03001855-GN</v>
      </c>
      <c r="V55" s="37" t="str">
        <f t="shared" si="0"/>
        <v>5-yr NetCloud Enterprise Branch Essentials Plan, Advanced Plan and E300 (no-modem) router with 5G Captive Modem Accessory, Outdoor, W1855, North America</v>
      </c>
      <c r="W55" s="38">
        <f t="shared" si="0"/>
        <v>5169</v>
      </c>
      <c r="X55" s="39" t="str">
        <f t="shared" si="1"/>
        <v>25%</v>
      </c>
      <c r="Y55" s="40">
        <f t="shared" si="1"/>
        <v>3876.75</v>
      </c>
    </row>
    <row r="56" spans="2:25" x14ac:dyDescent="0.35">
      <c r="B56" s="11">
        <v>264</v>
      </c>
      <c r="C56" s="11" t="s">
        <v>19</v>
      </c>
      <c r="D56" s="11" t="s">
        <v>19</v>
      </c>
      <c r="E56" s="11" t="s">
        <v>125</v>
      </c>
      <c r="F56" s="11" t="s">
        <v>126</v>
      </c>
      <c r="G56" s="11" t="s">
        <v>127</v>
      </c>
      <c r="H56" s="11">
        <v>2639</v>
      </c>
      <c r="I56" s="11" t="s">
        <v>19</v>
      </c>
      <c r="J56" t="str">
        <f t="shared" si="2"/>
        <v>25%</v>
      </c>
      <c r="K56">
        <f t="shared" si="3"/>
        <v>1979.25</v>
      </c>
      <c r="L56"/>
      <c r="M56"/>
      <c r="N56"/>
      <c r="O56"/>
      <c r="P56"/>
      <c r="Q56"/>
      <c r="R56" s="11"/>
      <c r="S56" s="35" t="str">
        <f t="shared" si="0"/>
        <v/>
      </c>
      <c r="T56" s="36" t="str">
        <f t="shared" si="0"/>
        <v>E3000</v>
      </c>
      <c r="U56" s="36" t="str">
        <f t="shared" si="0"/>
        <v>BFA1-30005GB-GN</v>
      </c>
      <c r="V56" s="37" t="str">
        <f t="shared" si="0"/>
        <v>1-yr NetCloud Enterprise Branch Essentials Plan, Advanced Plan and E3000 router with WiFi (5G modem), North America</v>
      </c>
      <c r="W56" s="38">
        <f t="shared" si="0"/>
        <v>2639</v>
      </c>
      <c r="X56" s="39" t="str">
        <f t="shared" si="1"/>
        <v>25%</v>
      </c>
      <c r="Y56" s="40">
        <f t="shared" si="1"/>
        <v>1979.25</v>
      </c>
    </row>
    <row r="57" spans="2:25" x14ac:dyDescent="0.35">
      <c r="B57" s="11">
        <v>265</v>
      </c>
      <c r="C57" s="11" t="s">
        <v>19</v>
      </c>
      <c r="D57" s="11" t="s">
        <v>19</v>
      </c>
      <c r="E57" s="11" t="s">
        <v>125</v>
      </c>
      <c r="F57" s="11" t="s">
        <v>128</v>
      </c>
      <c r="G57" s="11" t="s">
        <v>129</v>
      </c>
      <c r="H57" s="11">
        <v>3699</v>
      </c>
      <c r="I57" s="11" t="s">
        <v>19</v>
      </c>
      <c r="J57" t="str">
        <f t="shared" si="2"/>
        <v>25%</v>
      </c>
      <c r="K57">
        <f t="shared" si="3"/>
        <v>2774.25</v>
      </c>
      <c r="L57"/>
      <c r="M57"/>
      <c r="N57"/>
      <c r="O57"/>
      <c r="P57"/>
      <c r="Q57"/>
      <c r="R57" s="11"/>
      <c r="S57" s="35" t="str">
        <f t="shared" si="0"/>
        <v/>
      </c>
      <c r="T57" s="36" t="str">
        <f t="shared" si="0"/>
        <v>E3000</v>
      </c>
      <c r="U57" s="36" t="str">
        <f t="shared" si="0"/>
        <v>BFA3-30005GB-GN</v>
      </c>
      <c r="V57" s="37" t="str">
        <f t="shared" si="0"/>
        <v>3-yr NetCloud Enterprise Branch Essentials Plan, Advanced Plan and E3000 router with WiFi (5G modem), North America</v>
      </c>
      <c r="W57" s="38">
        <f t="shared" si="0"/>
        <v>3699</v>
      </c>
      <c r="X57" s="39" t="str">
        <f t="shared" si="1"/>
        <v>25%</v>
      </c>
      <c r="Y57" s="40">
        <f t="shared" si="1"/>
        <v>2774.25</v>
      </c>
    </row>
    <row r="58" spans="2:25" x14ac:dyDescent="0.35">
      <c r="B58" s="11">
        <v>266</v>
      </c>
      <c r="C58" s="11" t="s">
        <v>19</v>
      </c>
      <c r="D58" s="11" t="s">
        <v>19</v>
      </c>
      <c r="E58" s="11" t="s">
        <v>125</v>
      </c>
      <c r="F58" s="11" t="s">
        <v>130</v>
      </c>
      <c r="G58" s="11" t="s">
        <v>131</v>
      </c>
      <c r="H58" s="11">
        <v>4759</v>
      </c>
      <c r="I58" s="11" t="s">
        <v>19</v>
      </c>
      <c r="J58" t="str">
        <f t="shared" si="2"/>
        <v>25%</v>
      </c>
      <c r="K58">
        <f t="shared" si="3"/>
        <v>3569.25</v>
      </c>
      <c r="L58"/>
      <c r="M58"/>
      <c r="N58"/>
      <c r="O58"/>
      <c r="P58"/>
      <c r="Q58"/>
      <c r="R58" s="11"/>
      <c r="S58" s="35" t="str">
        <f t="shared" si="0"/>
        <v/>
      </c>
      <c r="T58" s="36" t="str">
        <f t="shared" si="0"/>
        <v>E3000</v>
      </c>
      <c r="U58" s="36" t="str">
        <f t="shared" si="0"/>
        <v>BFA5-30005GB-GN</v>
      </c>
      <c r="V58" s="37" t="str">
        <f t="shared" si="0"/>
        <v>5-yr NetCloud Enterprise Branch Essentials Plan, Advanced Plan and E3000 router with WiFi (5G modem), North America</v>
      </c>
      <c r="W58" s="38">
        <f t="shared" si="0"/>
        <v>4759</v>
      </c>
      <c r="X58" s="39" t="str">
        <f t="shared" si="1"/>
        <v>25%</v>
      </c>
      <c r="Y58" s="40">
        <f t="shared" si="1"/>
        <v>3569.25</v>
      </c>
    </row>
    <row r="59" spans="2:25" x14ac:dyDescent="0.35">
      <c r="B59" s="11">
        <v>277</v>
      </c>
      <c r="C59" s="11" t="s">
        <v>19</v>
      </c>
      <c r="D59" s="11" t="s">
        <v>132</v>
      </c>
      <c r="E59" s="11" t="s">
        <v>133</v>
      </c>
      <c r="F59" s="11" t="s">
        <v>134</v>
      </c>
      <c r="G59" s="11" t="s">
        <v>135</v>
      </c>
      <c r="H59" s="11">
        <v>531</v>
      </c>
      <c r="I59" s="11" t="s">
        <v>19</v>
      </c>
      <c r="J59" t="str">
        <f t="shared" si="2"/>
        <v>25%</v>
      </c>
      <c r="K59">
        <f t="shared" si="3"/>
        <v>398.25</v>
      </c>
      <c r="L59"/>
      <c r="M59"/>
      <c r="N59"/>
      <c r="O59"/>
      <c r="P59"/>
      <c r="Q59"/>
      <c r="R59" s="11"/>
      <c r="S59" s="35" t="str">
        <f t="shared" si="0"/>
        <v xml:space="preserve">Essentials +Advanced Renewal </v>
      </c>
      <c r="T59" s="36" t="str">
        <f t="shared" si="0"/>
        <v>Branch Enterprise Renewals</v>
      </c>
      <c r="U59" s="36" t="str">
        <f t="shared" si="0"/>
        <v>BFA1-NCEA-R</v>
      </c>
      <c r="V59" s="37" t="str">
        <f t="shared" si="0"/>
        <v>1-yr Renewal NetCloud Enterprise Branch Essentials Plan and Advanced Plan</v>
      </c>
      <c r="W59" s="38">
        <f t="shared" si="0"/>
        <v>531</v>
      </c>
      <c r="X59" s="39" t="str">
        <f t="shared" si="1"/>
        <v>25%</v>
      </c>
      <c r="Y59" s="40">
        <f t="shared" si="1"/>
        <v>398.25</v>
      </c>
    </row>
    <row r="60" spans="2:25" x14ac:dyDescent="0.35">
      <c r="B60" s="11">
        <v>278</v>
      </c>
      <c r="C60" s="11" t="s">
        <v>19</v>
      </c>
      <c r="D60" s="11" t="s">
        <v>19</v>
      </c>
      <c r="E60" s="11" t="s">
        <v>133</v>
      </c>
      <c r="F60" s="11" t="s">
        <v>136</v>
      </c>
      <c r="G60" s="11" t="s">
        <v>137</v>
      </c>
      <c r="H60" s="11">
        <v>1593</v>
      </c>
      <c r="I60" s="11" t="s">
        <v>19</v>
      </c>
      <c r="J60" t="str">
        <f t="shared" si="2"/>
        <v>25%</v>
      </c>
      <c r="K60">
        <f t="shared" si="3"/>
        <v>1194.75</v>
      </c>
      <c r="L60"/>
      <c r="M60"/>
      <c r="N60"/>
      <c r="O60"/>
      <c r="P60"/>
      <c r="Q60"/>
      <c r="R60" s="11"/>
      <c r="S60" s="35" t="str">
        <f t="shared" ref="S60:W110" si="4">IF(D60="(blank)","",D60)</f>
        <v/>
      </c>
      <c r="T60" s="36" t="str">
        <f t="shared" si="4"/>
        <v>Branch Enterprise Renewals</v>
      </c>
      <c r="U60" s="36" t="str">
        <f t="shared" si="4"/>
        <v>BFA3-NCEA-R</v>
      </c>
      <c r="V60" s="37" t="str">
        <f t="shared" si="4"/>
        <v>3-yr Renewal NetCloud Enterprise Branch Essentials Plan and Advanced Plan</v>
      </c>
      <c r="W60" s="38">
        <f t="shared" si="4"/>
        <v>1593</v>
      </c>
      <c r="X60" s="39" t="str">
        <f t="shared" si="1"/>
        <v>25%</v>
      </c>
      <c r="Y60" s="40">
        <f t="shared" si="1"/>
        <v>1194.75</v>
      </c>
    </row>
    <row r="61" spans="2:25" x14ac:dyDescent="0.35">
      <c r="B61" s="11">
        <v>279</v>
      </c>
      <c r="C61" s="11" t="s">
        <v>19</v>
      </c>
      <c r="D61" s="11" t="s">
        <v>19</v>
      </c>
      <c r="E61" s="11" t="s">
        <v>133</v>
      </c>
      <c r="F61" s="11" t="s">
        <v>138</v>
      </c>
      <c r="G61" s="11" t="s">
        <v>139</v>
      </c>
      <c r="H61" s="11">
        <v>2655</v>
      </c>
      <c r="I61" s="11" t="s">
        <v>19</v>
      </c>
      <c r="J61" t="str">
        <f t="shared" si="2"/>
        <v>25%</v>
      </c>
      <c r="K61">
        <f t="shared" si="3"/>
        <v>1991.25</v>
      </c>
      <c r="L61"/>
      <c r="M61"/>
      <c r="N61"/>
      <c r="O61"/>
      <c r="P61"/>
      <c r="Q61"/>
      <c r="R61" s="11"/>
      <c r="S61" s="35" t="str">
        <f t="shared" si="4"/>
        <v/>
      </c>
      <c r="T61" s="36" t="str">
        <f t="shared" si="4"/>
        <v>Branch Enterprise Renewals</v>
      </c>
      <c r="U61" s="36" t="str">
        <f t="shared" si="4"/>
        <v>BFA5-NCEA-R</v>
      </c>
      <c r="V61" s="37" t="str">
        <f t="shared" si="4"/>
        <v>5-yr Renewal NetCloud Enterprise Branch Essentials Plan and Advanced Plan</v>
      </c>
      <c r="W61" s="38">
        <f t="shared" si="4"/>
        <v>2655</v>
      </c>
      <c r="X61" s="39" t="str">
        <f t="shared" si="1"/>
        <v>25%</v>
      </c>
      <c r="Y61" s="40">
        <f t="shared" si="1"/>
        <v>1991.25</v>
      </c>
    </row>
    <row r="62" spans="2:25" x14ac:dyDescent="0.35">
      <c r="B62" s="11">
        <v>285</v>
      </c>
      <c r="C62" s="11" t="s">
        <v>19</v>
      </c>
      <c r="D62" s="11" t="s">
        <v>19</v>
      </c>
      <c r="E62" s="11" t="s">
        <v>140</v>
      </c>
      <c r="F62" s="11" t="s">
        <v>141</v>
      </c>
      <c r="G62" s="11" t="s">
        <v>142</v>
      </c>
      <c r="H62" s="11">
        <v>874</v>
      </c>
      <c r="I62" s="11" t="s">
        <v>19</v>
      </c>
      <c r="J62" t="str">
        <f t="shared" si="2"/>
        <v>25%</v>
      </c>
      <c r="K62">
        <f t="shared" si="3"/>
        <v>655.5</v>
      </c>
      <c r="L62"/>
      <c r="M62"/>
      <c r="N62"/>
      <c r="O62"/>
      <c r="P62"/>
      <c r="Q62"/>
      <c r="R62" s="11"/>
      <c r="S62" s="35" t="str">
        <f t="shared" si="4"/>
        <v/>
      </c>
      <c r="T62" s="36" t="str">
        <f t="shared" si="4"/>
        <v>E100</v>
      </c>
      <c r="U62" s="36" t="str">
        <f t="shared" si="4"/>
        <v>BKA1-0100C7C-GN</v>
      </c>
      <c r="V62" s="37" t="str">
        <f t="shared" si="4"/>
        <v>1-Year NetCloud Small Branch Essentials Plan, Advanced Plan and E100 router with WiFi (300 Mbps modem), North America</v>
      </c>
      <c r="W62" s="38">
        <f t="shared" si="4"/>
        <v>874</v>
      </c>
      <c r="X62" s="39" t="str">
        <f t="shared" si="1"/>
        <v>25%</v>
      </c>
      <c r="Y62" s="40">
        <f t="shared" si="1"/>
        <v>655.5</v>
      </c>
    </row>
    <row r="63" spans="2:25" x14ac:dyDescent="0.35">
      <c r="B63" s="11">
        <v>286</v>
      </c>
      <c r="C63" s="11" t="s">
        <v>19</v>
      </c>
      <c r="D63" s="11" t="s">
        <v>19</v>
      </c>
      <c r="E63" s="11" t="s">
        <v>140</v>
      </c>
      <c r="F63" s="11" t="s">
        <v>143</v>
      </c>
      <c r="G63" s="11" t="s">
        <v>144</v>
      </c>
      <c r="H63" s="11">
        <v>1674</v>
      </c>
      <c r="I63" s="11" t="s">
        <v>19</v>
      </c>
      <c r="J63" t="str">
        <f t="shared" si="2"/>
        <v>25%</v>
      </c>
      <c r="K63">
        <f t="shared" si="3"/>
        <v>1255.5</v>
      </c>
      <c r="L63"/>
      <c r="M63"/>
      <c r="N63"/>
      <c r="O63"/>
      <c r="P63"/>
      <c r="Q63"/>
      <c r="R63" s="11"/>
      <c r="S63" s="35" t="str">
        <f t="shared" si="4"/>
        <v/>
      </c>
      <c r="T63" s="36" t="str">
        <f t="shared" si="4"/>
        <v>E100</v>
      </c>
      <c r="U63" s="36" t="str">
        <f t="shared" si="4"/>
        <v>BKA3-0100C7C-GN</v>
      </c>
      <c r="V63" s="37" t="str">
        <f t="shared" si="4"/>
        <v>3-Year NetCloud Small Branch Essentials Plan, Advanced Plan and E100 router with WiFi (300 Mbps modem), North America</v>
      </c>
      <c r="W63" s="38">
        <f t="shared" si="4"/>
        <v>1674</v>
      </c>
      <c r="X63" s="39" t="str">
        <f t="shared" si="1"/>
        <v>25%</v>
      </c>
      <c r="Y63" s="40">
        <f t="shared" si="1"/>
        <v>1255.5</v>
      </c>
    </row>
    <row r="64" spans="2:25" x14ac:dyDescent="0.35">
      <c r="B64" s="11">
        <v>287</v>
      </c>
      <c r="C64" s="11" t="s">
        <v>19</v>
      </c>
      <c r="D64" s="11" t="s">
        <v>19</v>
      </c>
      <c r="E64" s="11" t="s">
        <v>140</v>
      </c>
      <c r="F64" s="11" t="s">
        <v>145</v>
      </c>
      <c r="G64" s="11" t="s">
        <v>146</v>
      </c>
      <c r="H64" s="11">
        <v>2474</v>
      </c>
      <c r="I64" s="11" t="s">
        <v>19</v>
      </c>
      <c r="J64" t="str">
        <f t="shared" si="2"/>
        <v>25%</v>
      </c>
      <c r="K64">
        <f t="shared" si="3"/>
        <v>1855.5</v>
      </c>
      <c r="L64"/>
      <c r="M64"/>
      <c r="N64"/>
      <c r="O64"/>
      <c r="P64"/>
      <c r="Q64"/>
      <c r="R64" s="11"/>
      <c r="S64" s="35" t="str">
        <f t="shared" si="4"/>
        <v/>
      </c>
      <c r="T64" s="36" t="str">
        <f t="shared" si="4"/>
        <v>E100</v>
      </c>
      <c r="U64" s="36" t="str">
        <f t="shared" si="4"/>
        <v>BKA5-0100C7C-GN</v>
      </c>
      <c r="V64" s="37" t="str">
        <f t="shared" si="4"/>
        <v>5-YearNetCloud Small Branch Essentials Plan, Advanced Plan and E100 router with WiFi (300 Mbps modem), North America</v>
      </c>
      <c r="W64" s="38">
        <f t="shared" si="4"/>
        <v>2474</v>
      </c>
      <c r="X64" s="39" t="str">
        <f t="shared" si="1"/>
        <v>25%</v>
      </c>
      <c r="Y64" s="40">
        <f t="shared" si="1"/>
        <v>1855.5</v>
      </c>
    </row>
    <row r="65" spans="2:25" x14ac:dyDescent="0.35">
      <c r="B65" s="11">
        <v>289</v>
      </c>
      <c r="C65" s="11" t="s">
        <v>19</v>
      </c>
      <c r="D65" s="11" t="s">
        <v>19</v>
      </c>
      <c r="E65" s="11" t="s">
        <v>140</v>
      </c>
      <c r="F65" s="11" t="s">
        <v>147</v>
      </c>
      <c r="G65" s="11" t="s">
        <v>148</v>
      </c>
      <c r="H65" s="11">
        <v>1469</v>
      </c>
      <c r="I65" s="11" t="s">
        <v>19</v>
      </c>
      <c r="J65" t="str">
        <f t="shared" si="2"/>
        <v>25%</v>
      </c>
      <c r="K65">
        <f t="shared" si="3"/>
        <v>1101.75</v>
      </c>
      <c r="L65"/>
      <c r="M65"/>
      <c r="N65"/>
      <c r="O65"/>
      <c r="P65"/>
      <c r="Q65"/>
      <c r="R65" s="11"/>
      <c r="S65" s="35" t="str">
        <f t="shared" si="4"/>
        <v/>
      </c>
      <c r="T65" s="36" t="str">
        <f t="shared" si="4"/>
        <v>E100</v>
      </c>
      <c r="U65" s="36" t="str">
        <f t="shared" si="4"/>
        <v>BKA1-01005GC-GN</v>
      </c>
      <c r="V65" s="37" t="str">
        <f t="shared" si="4"/>
        <v>1-Year NetCloud Small Branch Essentials Plan, Advanced Plan and E100 router with WiFi (5GC modem), North America</v>
      </c>
      <c r="W65" s="38">
        <f t="shared" si="4"/>
        <v>1469</v>
      </c>
      <c r="X65" s="39" t="str">
        <f t="shared" si="1"/>
        <v>25%</v>
      </c>
      <c r="Y65" s="40">
        <f t="shared" si="1"/>
        <v>1101.75</v>
      </c>
    </row>
    <row r="66" spans="2:25" x14ac:dyDescent="0.35">
      <c r="B66" s="11">
        <v>290</v>
      </c>
      <c r="C66" s="11" t="s">
        <v>19</v>
      </c>
      <c r="D66" s="11" t="s">
        <v>19</v>
      </c>
      <c r="E66" s="11" t="s">
        <v>140</v>
      </c>
      <c r="F66" s="11" t="s">
        <v>149</v>
      </c>
      <c r="G66" s="11" t="s">
        <v>150</v>
      </c>
      <c r="H66" s="11">
        <v>2269</v>
      </c>
      <c r="I66" s="11" t="s">
        <v>19</v>
      </c>
      <c r="J66" t="str">
        <f t="shared" si="2"/>
        <v>25%</v>
      </c>
      <c r="K66">
        <f t="shared" si="3"/>
        <v>1701.75</v>
      </c>
      <c r="L66"/>
      <c r="M66"/>
      <c r="N66"/>
      <c r="O66"/>
      <c r="P66"/>
      <c r="Q66"/>
      <c r="R66" s="11"/>
      <c r="S66" s="35" t="str">
        <f t="shared" si="4"/>
        <v/>
      </c>
      <c r="T66" s="36" t="str">
        <f t="shared" si="4"/>
        <v>E100</v>
      </c>
      <c r="U66" s="36" t="str">
        <f t="shared" si="4"/>
        <v>BKA3-01005GC-GN</v>
      </c>
      <c r="V66" s="37" t="str">
        <f t="shared" si="4"/>
        <v>3-Year NetCloud Small Branch Essentials Plan, Advanced Plan and E100 router with WiFi (5GC modem), North America</v>
      </c>
      <c r="W66" s="38">
        <f t="shared" si="4"/>
        <v>2269</v>
      </c>
      <c r="X66" s="39" t="str">
        <f t="shared" si="1"/>
        <v>25%</v>
      </c>
      <c r="Y66" s="40">
        <f t="shared" si="1"/>
        <v>1701.75</v>
      </c>
    </row>
    <row r="67" spans="2:25" x14ac:dyDescent="0.35">
      <c r="B67" s="11">
        <v>291</v>
      </c>
      <c r="C67" s="11" t="s">
        <v>19</v>
      </c>
      <c r="D67" s="11" t="s">
        <v>19</v>
      </c>
      <c r="E67" s="11" t="s">
        <v>140</v>
      </c>
      <c r="F67" s="11" t="s">
        <v>151</v>
      </c>
      <c r="G67" s="11" t="s">
        <v>152</v>
      </c>
      <c r="H67" s="11">
        <v>3069</v>
      </c>
      <c r="I67" s="11" t="s">
        <v>19</v>
      </c>
      <c r="J67" t="str">
        <f t="shared" si="2"/>
        <v>25%</v>
      </c>
      <c r="K67">
        <f t="shared" si="3"/>
        <v>2301.75</v>
      </c>
      <c r="L67"/>
      <c r="M67"/>
      <c r="N67"/>
      <c r="O67"/>
      <c r="P67"/>
      <c r="Q67"/>
      <c r="R67" s="11"/>
      <c r="S67" s="35" t="str">
        <f t="shared" si="4"/>
        <v/>
      </c>
      <c r="T67" s="36" t="str">
        <f t="shared" si="4"/>
        <v>E100</v>
      </c>
      <c r="U67" s="36" t="str">
        <f t="shared" si="4"/>
        <v>BKA5-01005GC-GN</v>
      </c>
      <c r="V67" s="37" t="str">
        <f t="shared" si="4"/>
        <v>5-YearNetCloud Small Branch Essentials Plan, Advanced Plan and E100 router with WiFi (5GC modem), North America</v>
      </c>
      <c r="W67" s="38">
        <f t="shared" si="4"/>
        <v>3069</v>
      </c>
      <c r="X67" s="39" t="str">
        <f t="shared" si="1"/>
        <v>25%</v>
      </c>
      <c r="Y67" s="40">
        <f t="shared" si="1"/>
        <v>2301.75</v>
      </c>
    </row>
    <row r="68" spans="2:25" x14ac:dyDescent="0.35">
      <c r="B68" s="11">
        <v>301</v>
      </c>
      <c r="C68" s="11" t="s">
        <v>19</v>
      </c>
      <c r="D68" s="11" t="s">
        <v>19</v>
      </c>
      <c r="E68" s="11" t="s">
        <v>153</v>
      </c>
      <c r="F68" s="11" t="s">
        <v>154</v>
      </c>
      <c r="G68" s="11" t="s">
        <v>155</v>
      </c>
      <c r="H68" s="11">
        <v>400</v>
      </c>
      <c r="I68" s="11" t="s">
        <v>19</v>
      </c>
      <c r="J68" t="str">
        <f t="shared" si="2"/>
        <v>25%</v>
      </c>
      <c r="K68">
        <f t="shared" si="3"/>
        <v>300</v>
      </c>
      <c r="L68"/>
      <c r="M68"/>
      <c r="N68"/>
      <c r="O68"/>
      <c r="P68"/>
      <c r="Q68"/>
      <c r="R68" s="11"/>
      <c r="S68" s="35" t="str">
        <f t="shared" si="4"/>
        <v/>
      </c>
      <c r="T68" s="36" t="str">
        <f t="shared" si="4"/>
        <v>Small Branch Renewal</v>
      </c>
      <c r="U68" s="36" t="str">
        <f t="shared" si="4"/>
        <v>BKA1-NCEA-R</v>
      </c>
      <c r="V68" s="37" t="str">
        <f t="shared" si="4"/>
        <v>1-Year Renewal NetCloud Small Branch Essentials Plan, Advanced Plan</v>
      </c>
      <c r="W68" s="38">
        <f t="shared" si="4"/>
        <v>400</v>
      </c>
      <c r="X68" s="39" t="str">
        <f t="shared" si="1"/>
        <v>25%</v>
      </c>
      <c r="Y68" s="40">
        <f t="shared" si="1"/>
        <v>300</v>
      </c>
    </row>
    <row r="69" spans="2:25" x14ac:dyDescent="0.35">
      <c r="B69" s="11">
        <v>302</v>
      </c>
      <c r="C69" s="11" t="s">
        <v>19</v>
      </c>
      <c r="D69" s="11" t="s">
        <v>19</v>
      </c>
      <c r="E69" s="11" t="s">
        <v>153</v>
      </c>
      <c r="F69" s="11" t="s">
        <v>156</v>
      </c>
      <c r="G69" s="11" t="s">
        <v>157</v>
      </c>
      <c r="H69" s="11">
        <v>1200</v>
      </c>
      <c r="I69" s="11" t="s">
        <v>19</v>
      </c>
      <c r="J69" t="str">
        <f t="shared" si="2"/>
        <v>25%</v>
      </c>
      <c r="K69">
        <f t="shared" si="3"/>
        <v>900</v>
      </c>
      <c r="L69"/>
      <c r="M69"/>
      <c r="N69"/>
      <c r="O69"/>
      <c r="P69"/>
      <c r="Q69"/>
      <c r="R69" s="11"/>
      <c r="S69" s="35" t="str">
        <f t="shared" si="4"/>
        <v/>
      </c>
      <c r="T69" s="36" t="str">
        <f t="shared" si="4"/>
        <v>Small Branch Renewal</v>
      </c>
      <c r="U69" s="36" t="str">
        <f t="shared" si="4"/>
        <v>BKA3-NCEA-R</v>
      </c>
      <c r="V69" s="37" t="str">
        <f t="shared" si="4"/>
        <v>3-Year Renewal NetCloud Small Branch Essentials Plan, Advanced Plan</v>
      </c>
      <c r="W69" s="38">
        <f t="shared" si="4"/>
        <v>1200</v>
      </c>
      <c r="X69" s="39" t="str">
        <f t="shared" si="1"/>
        <v>25%</v>
      </c>
      <c r="Y69" s="40">
        <f t="shared" si="1"/>
        <v>900</v>
      </c>
    </row>
    <row r="70" spans="2:25" x14ac:dyDescent="0.35">
      <c r="B70" s="11">
        <v>303</v>
      </c>
      <c r="C70" s="11" t="s">
        <v>19</v>
      </c>
      <c r="D70" s="11" t="s">
        <v>19</v>
      </c>
      <c r="E70" s="11" t="s">
        <v>153</v>
      </c>
      <c r="F70" s="11" t="s">
        <v>158</v>
      </c>
      <c r="G70" s="11" t="s">
        <v>159</v>
      </c>
      <c r="H70" s="11">
        <v>2000</v>
      </c>
      <c r="I70" s="11" t="s">
        <v>19</v>
      </c>
      <c r="J70" t="str">
        <f t="shared" si="2"/>
        <v>25%</v>
      </c>
      <c r="K70">
        <f t="shared" si="3"/>
        <v>1500</v>
      </c>
      <c r="L70"/>
      <c r="M70"/>
      <c r="N70"/>
      <c r="O70"/>
      <c r="P70"/>
      <c r="Q70"/>
      <c r="R70" s="11"/>
      <c r="S70" s="35" t="str">
        <f t="shared" si="4"/>
        <v/>
      </c>
      <c r="T70" s="36" t="str">
        <f t="shared" si="4"/>
        <v>Small Branch Renewal</v>
      </c>
      <c r="U70" s="36" t="str">
        <f t="shared" si="4"/>
        <v>BKA5-NCEA-R</v>
      </c>
      <c r="V70" s="37" t="str">
        <f t="shared" si="4"/>
        <v>5-Year Renewal NetCloud Small Branch Essentials Plan, Advanced Plan</v>
      </c>
      <c r="W70" s="38">
        <f t="shared" si="4"/>
        <v>2000</v>
      </c>
      <c r="X70" s="39" t="str">
        <f t="shared" si="1"/>
        <v>25%</v>
      </c>
      <c r="Y70" s="40">
        <f t="shared" si="1"/>
        <v>1500</v>
      </c>
    </row>
    <row r="71" spans="2:25" x14ac:dyDescent="0.35">
      <c r="B71" s="11">
        <v>305</v>
      </c>
      <c r="C71" s="11" t="s">
        <v>19</v>
      </c>
      <c r="D71" s="11" t="s">
        <v>160</v>
      </c>
      <c r="E71" s="11" t="s">
        <v>19</v>
      </c>
      <c r="F71" s="11" t="s">
        <v>19</v>
      </c>
      <c r="G71" s="11" t="s">
        <v>19</v>
      </c>
      <c r="H71" s="11" t="s">
        <v>19</v>
      </c>
      <c r="I71" s="11" t="s">
        <v>19</v>
      </c>
      <c r="J71" t="str">
        <f t="shared" si="2"/>
        <v/>
      </c>
      <c r="K71" t="str">
        <f t="shared" si="3"/>
        <v/>
      </c>
      <c r="L71"/>
      <c r="M71"/>
      <c r="N71"/>
      <c r="O71"/>
      <c r="P71"/>
      <c r="Q71"/>
      <c r="R71" s="11"/>
      <c r="S71" s="35" t="str">
        <f t="shared" si="4"/>
        <v>Essentials Packages</v>
      </c>
      <c r="T71" s="36" t="str">
        <f t="shared" si="4"/>
        <v/>
      </c>
      <c r="U71" s="36" t="str">
        <f t="shared" si="4"/>
        <v/>
      </c>
      <c r="V71" s="37" t="str">
        <f t="shared" si="4"/>
        <v/>
      </c>
      <c r="W71" s="38" t="str">
        <f t="shared" si="4"/>
        <v/>
      </c>
      <c r="X71" s="39" t="str">
        <f t="shared" si="1"/>
        <v/>
      </c>
      <c r="Y71" s="40" t="str">
        <f t="shared" si="1"/>
        <v/>
      </c>
    </row>
    <row r="72" spans="2:25" x14ac:dyDescent="0.35">
      <c r="B72" s="11">
        <v>306</v>
      </c>
      <c r="C72" s="11" t="s">
        <v>19</v>
      </c>
      <c r="D72" s="11" t="s">
        <v>161</v>
      </c>
      <c r="E72" s="11" t="s">
        <v>22</v>
      </c>
      <c r="F72" s="11" t="s">
        <v>162</v>
      </c>
      <c r="G72" s="11" t="s">
        <v>163</v>
      </c>
      <c r="H72" s="11">
        <v>801</v>
      </c>
      <c r="I72" s="11" t="s">
        <v>19</v>
      </c>
      <c r="J72" t="str">
        <f t="shared" si="2"/>
        <v>25%</v>
      </c>
      <c r="K72">
        <f t="shared" si="3"/>
        <v>600.75</v>
      </c>
      <c r="L72"/>
      <c r="M72"/>
      <c r="N72"/>
      <c r="O72"/>
      <c r="P72"/>
      <c r="Q72"/>
      <c r="R72" s="11"/>
      <c r="S72" s="35" t="str">
        <f t="shared" si="4"/>
        <v>LTE Continuity Essentials Packages</v>
      </c>
      <c r="T72" s="36" t="str">
        <f t="shared" si="4"/>
        <v>L950</v>
      </c>
      <c r="U72" s="36" t="str">
        <f t="shared" si="4"/>
        <v>BB01-0950C7A-N0</v>
      </c>
      <c r="V72" s="37" t="str">
        <f t="shared" si="4"/>
        <v xml:space="preserve">1-yr NetCloud Branch LTE Adapter Essentials Plan and L950 adapter (300Mbps modem, 4FF SIM), Americas    </v>
      </c>
      <c r="W72" s="38">
        <f t="shared" si="4"/>
        <v>801</v>
      </c>
      <c r="X72" s="39" t="str">
        <f t="shared" si="1"/>
        <v>25%</v>
      </c>
      <c r="Y72" s="40">
        <f t="shared" si="1"/>
        <v>600.75</v>
      </c>
    </row>
    <row r="73" spans="2:25" x14ac:dyDescent="0.35">
      <c r="B73" s="11">
        <v>307</v>
      </c>
      <c r="C73" s="11" t="s">
        <v>19</v>
      </c>
      <c r="D73" s="11" t="s">
        <v>19</v>
      </c>
      <c r="E73" s="11" t="s">
        <v>22</v>
      </c>
      <c r="F73" s="11" t="s">
        <v>164</v>
      </c>
      <c r="G73" s="11" t="s">
        <v>165</v>
      </c>
      <c r="H73" s="11">
        <v>943</v>
      </c>
      <c r="I73" s="11" t="s">
        <v>19</v>
      </c>
      <c r="J73" t="str">
        <f t="shared" si="2"/>
        <v>25%</v>
      </c>
      <c r="K73">
        <f t="shared" si="3"/>
        <v>707.25</v>
      </c>
      <c r="L73"/>
      <c r="M73"/>
      <c r="N73"/>
      <c r="O73"/>
      <c r="P73"/>
      <c r="Q73"/>
      <c r="R73" s="11"/>
      <c r="S73" s="35" t="str">
        <f t="shared" si="4"/>
        <v/>
      </c>
      <c r="T73" s="36" t="str">
        <f t="shared" si="4"/>
        <v>L950</v>
      </c>
      <c r="U73" s="36" t="str">
        <f t="shared" si="4"/>
        <v>BB03-0950C7A-N0</v>
      </c>
      <c r="V73" s="37" t="str">
        <f t="shared" si="4"/>
        <v xml:space="preserve">3-yr NetCloud Branch LTE Adapter Essentials Plan and L950 adapter (300Mbps modem, 4FF SIM), Americas     </v>
      </c>
      <c r="W73" s="38">
        <f t="shared" si="4"/>
        <v>943</v>
      </c>
      <c r="X73" s="39" t="str">
        <f t="shared" ref="X73:Y136" si="5">IF(J73="(blank)","",J73)</f>
        <v>25%</v>
      </c>
      <c r="Y73" s="40">
        <f t="shared" si="5"/>
        <v>707.25</v>
      </c>
    </row>
    <row r="74" spans="2:25" x14ac:dyDescent="0.35">
      <c r="B74" s="11">
        <v>308</v>
      </c>
      <c r="C74" s="11" t="s">
        <v>19</v>
      </c>
      <c r="D74" s="11" t="s">
        <v>19</v>
      </c>
      <c r="E74" s="11" t="s">
        <v>22</v>
      </c>
      <c r="F74" s="11" t="s">
        <v>166</v>
      </c>
      <c r="G74" s="11" t="s">
        <v>167</v>
      </c>
      <c r="H74" s="11">
        <v>1084</v>
      </c>
      <c r="I74" s="11" t="s">
        <v>19</v>
      </c>
      <c r="J74" t="str">
        <f t="shared" ref="J74:J137" si="6">IF(H74="(blank)","","25%")</f>
        <v>25%</v>
      </c>
      <c r="K74">
        <f t="shared" ref="K74:K137" si="7">IF(H74="(blank)","",H74*(1-0.25))</f>
        <v>813</v>
      </c>
      <c r="L74"/>
      <c r="M74"/>
      <c r="N74"/>
      <c r="O74"/>
      <c r="P74"/>
      <c r="Q74"/>
      <c r="R74" s="11"/>
      <c r="S74" s="35" t="str">
        <f t="shared" si="4"/>
        <v/>
      </c>
      <c r="T74" s="36" t="str">
        <f t="shared" si="4"/>
        <v>L950</v>
      </c>
      <c r="U74" s="36" t="str">
        <f t="shared" si="4"/>
        <v>BB05-0950C7A-N0</v>
      </c>
      <c r="V74" s="37" t="str">
        <f t="shared" si="4"/>
        <v xml:space="preserve">5-yr NetCloud Branch LTE Adapter Essentials Plan and L950 adapter (300Mbps modem, 4FF SIM), Americas    </v>
      </c>
      <c r="W74" s="38">
        <f t="shared" si="4"/>
        <v>1084</v>
      </c>
      <c r="X74" s="39" t="str">
        <f t="shared" si="5"/>
        <v>25%</v>
      </c>
      <c r="Y74" s="40">
        <f t="shared" si="5"/>
        <v>813</v>
      </c>
    </row>
    <row r="75" spans="2:25" x14ac:dyDescent="0.35">
      <c r="B75" s="11">
        <v>310</v>
      </c>
      <c r="C75" s="11" t="s">
        <v>19</v>
      </c>
      <c r="D75" s="11" t="s">
        <v>19</v>
      </c>
      <c r="E75" s="11" t="s">
        <v>22</v>
      </c>
      <c r="F75" s="11" t="s">
        <v>168</v>
      </c>
      <c r="G75" s="11" t="s">
        <v>169</v>
      </c>
      <c r="H75" s="11">
        <v>848</v>
      </c>
      <c r="I75" s="11" t="s">
        <v>19</v>
      </c>
      <c r="J75" t="str">
        <f t="shared" si="6"/>
        <v>25%</v>
      </c>
      <c r="K75">
        <f t="shared" si="7"/>
        <v>636</v>
      </c>
      <c r="L75"/>
      <c r="M75"/>
      <c r="N75"/>
      <c r="O75"/>
      <c r="P75"/>
      <c r="Q75"/>
      <c r="R75" s="11"/>
      <c r="S75" s="35" t="str">
        <f t="shared" si="4"/>
        <v/>
      </c>
      <c r="T75" s="36" t="str">
        <f t="shared" si="4"/>
        <v>L950</v>
      </c>
      <c r="U75" s="36" t="str">
        <f t="shared" si="4"/>
        <v>BB01-0950C7A-NC</v>
      </c>
      <c r="V75" s="37" t="str">
        <f t="shared" si="4"/>
        <v xml:space="preserve">1-yr NetCloud Branch LTE Adapter Essentials Plan, PoE Injector, Line Cord and L950 adapter (300Mbps modem, 4FF SIM), North America     </v>
      </c>
      <c r="W75" s="38">
        <f t="shared" si="4"/>
        <v>848</v>
      </c>
      <c r="X75" s="39" t="str">
        <f t="shared" si="5"/>
        <v>25%</v>
      </c>
      <c r="Y75" s="40">
        <f t="shared" si="5"/>
        <v>636</v>
      </c>
    </row>
    <row r="76" spans="2:25" x14ac:dyDescent="0.35">
      <c r="B76" s="11">
        <v>311</v>
      </c>
      <c r="C76" s="11" t="s">
        <v>19</v>
      </c>
      <c r="D76" s="11" t="s">
        <v>19</v>
      </c>
      <c r="E76" s="11" t="s">
        <v>22</v>
      </c>
      <c r="F76" s="11" t="s">
        <v>170</v>
      </c>
      <c r="G76" s="11" t="s">
        <v>171</v>
      </c>
      <c r="H76" s="11">
        <v>990</v>
      </c>
      <c r="I76" s="11" t="s">
        <v>19</v>
      </c>
      <c r="J76" t="str">
        <f t="shared" si="6"/>
        <v>25%</v>
      </c>
      <c r="K76">
        <f t="shared" si="7"/>
        <v>742.5</v>
      </c>
      <c r="L76"/>
      <c r="M76"/>
      <c r="N76"/>
      <c r="O76"/>
      <c r="P76"/>
      <c r="Q76"/>
      <c r="R76" s="11"/>
      <c r="S76" s="35" t="str">
        <f t="shared" si="4"/>
        <v/>
      </c>
      <c r="T76" s="36" t="str">
        <f t="shared" si="4"/>
        <v>L950</v>
      </c>
      <c r="U76" s="36" t="str">
        <f t="shared" si="4"/>
        <v>BB03-0950C7A-NC</v>
      </c>
      <c r="V76" s="37" t="str">
        <f t="shared" si="4"/>
        <v xml:space="preserve">3-yr NetCloud Branch LTE Adapter Essentials Plan, PoE Injector, Line Cord and L950 adapter (300Mbps modem, 4FF SIM), North America    </v>
      </c>
      <c r="W76" s="38">
        <f t="shared" si="4"/>
        <v>990</v>
      </c>
      <c r="X76" s="39" t="str">
        <f t="shared" si="5"/>
        <v>25%</v>
      </c>
      <c r="Y76" s="40">
        <f t="shared" si="5"/>
        <v>742.5</v>
      </c>
    </row>
    <row r="77" spans="2:25" x14ac:dyDescent="0.35">
      <c r="B77" s="11">
        <v>312</v>
      </c>
      <c r="C77" s="11" t="s">
        <v>19</v>
      </c>
      <c r="D77" s="11" t="s">
        <v>19</v>
      </c>
      <c r="E77" s="11" t="s">
        <v>22</v>
      </c>
      <c r="F77" s="11" t="s">
        <v>172</v>
      </c>
      <c r="G77" s="11" t="s">
        <v>173</v>
      </c>
      <c r="H77" s="11">
        <v>1132</v>
      </c>
      <c r="I77" s="11" t="s">
        <v>19</v>
      </c>
      <c r="J77" t="str">
        <f t="shared" si="6"/>
        <v>25%</v>
      </c>
      <c r="K77">
        <f t="shared" si="7"/>
        <v>849</v>
      </c>
      <c r="L77"/>
      <c r="M77"/>
      <c r="N77"/>
      <c r="O77"/>
      <c r="P77"/>
      <c r="Q77"/>
      <c r="R77" s="11"/>
      <c r="S77" s="35" t="str">
        <f t="shared" si="4"/>
        <v/>
      </c>
      <c r="T77" s="36" t="str">
        <f t="shared" si="4"/>
        <v>L950</v>
      </c>
      <c r="U77" s="36" t="str">
        <f t="shared" si="4"/>
        <v>BB05-0950C7A-NC</v>
      </c>
      <c r="V77" s="37" t="str">
        <f t="shared" si="4"/>
        <v xml:space="preserve">5-yr NetCloud Branch LTE Adapter Essentials Plan, PoE Injector, Line Cord and L950 adapter (300Mbps modem, 4FF SIM), North America   </v>
      </c>
      <c r="W77" s="38">
        <f t="shared" si="4"/>
        <v>1132</v>
      </c>
      <c r="X77" s="39" t="str">
        <f t="shared" si="5"/>
        <v>25%</v>
      </c>
      <c r="Y77" s="40">
        <f t="shared" si="5"/>
        <v>849</v>
      </c>
    </row>
    <row r="78" spans="2:25" x14ac:dyDescent="0.35">
      <c r="B78" s="11">
        <v>334</v>
      </c>
      <c r="C78" s="11" t="s">
        <v>19</v>
      </c>
      <c r="D78" s="11" t="s">
        <v>19</v>
      </c>
      <c r="E78" s="11" t="s">
        <v>174</v>
      </c>
      <c r="F78" s="11" t="s">
        <v>175</v>
      </c>
      <c r="G78" s="11" t="s">
        <v>176</v>
      </c>
      <c r="H78" s="11">
        <v>471</v>
      </c>
      <c r="I78" s="11" t="s">
        <v>19</v>
      </c>
      <c r="J78" t="str">
        <f t="shared" si="6"/>
        <v>25%</v>
      </c>
      <c r="K78">
        <f t="shared" si="7"/>
        <v>353.25</v>
      </c>
      <c r="L78"/>
      <c r="M78"/>
      <c r="N78"/>
      <c r="O78"/>
      <c r="P78"/>
      <c r="Q78"/>
      <c r="R78" s="11"/>
      <c r="S78" s="35" t="str">
        <f t="shared" si="4"/>
        <v/>
      </c>
      <c r="T78" s="36" t="str">
        <f t="shared" si="4"/>
        <v>CBA550</v>
      </c>
      <c r="U78" s="36" t="str">
        <f t="shared" si="4"/>
        <v>BB1-0550150M-N0N</v>
      </c>
      <c r="V78" s="37" t="str">
        <f t="shared" si="4"/>
        <v xml:space="preserve">1-yr NetCloud Branch LTE Adapter Essentials Plan and CBA550 adapter (150M-D modem), North America     </v>
      </c>
      <c r="W78" s="38">
        <f t="shared" si="4"/>
        <v>471</v>
      </c>
      <c r="X78" s="39" t="str">
        <f t="shared" si="5"/>
        <v>25%</v>
      </c>
      <c r="Y78" s="40">
        <f t="shared" si="5"/>
        <v>353.25</v>
      </c>
    </row>
    <row r="79" spans="2:25" x14ac:dyDescent="0.35">
      <c r="B79" s="11">
        <v>335</v>
      </c>
      <c r="C79" s="11" t="s">
        <v>19</v>
      </c>
      <c r="D79" s="11" t="s">
        <v>19</v>
      </c>
      <c r="E79" s="11" t="s">
        <v>174</v>
      </c>
      <c r="F79" s="11" t="s">
        <v>177</v>
      </c>
      <c r="G79" s="11" t="s">
        <v>178</v>
      </c>
      <c r="H79" s="11">
        <v>577</v>
      </c>
      <c r="I79" s="11" t="s">
        <v>19</v>
      </c>
      <c r="J79" t="str">
        <f t="shared" si="6"/>
        <v>25%</v>
      </c>
      <c r="K79">
        <f t="shared" si="7"/>
        <v>432.75</v>
      </c>
      <c r="L79"/>
      <c r="M79"/>
      <c r="N79"/>
      <c r="O79"/>
      <c r="P79"/>
      <c r="Q79"/>
      <c r="R79" s="11"/>
      <c r="S79" s="35" t="str">
        <f t="shared" si="4"/>
        <v/>
      </c>
      <c r="T79" s="36" t="str">
        <f t="shared" si="4"/>
        <v>CBA550</v>
      </c>
      <c r="U79" s="36" t="str">
        <f t="shared" si="4"/>
        <v>BB3-0550150M-N0N</v>
      </c>
      <c r="V79" s="37" t="str">
        <f t="shared" si="4"/>
        <v xml:space="preserve">3-yr NetCloud Branch LTE Adapter Essentials Plan and CBA550 adapter (150M-D modem), North America     </v>
      </c>
      <c r="W79" s="38">
        <f t="shared" si="4"/>
        <v>577</v>
      </c>
      <c r="X79" s="39" t="str">
        <f t="shared" si="5"/>
        <v>25%</v>
      </c>
      <c r="Y79" s="40">
        <f t="shared" si="5"/>
        <v>432.75</v>
      </c>
    </row>
    <row r="80" spans="2:25" x14ac:dyDescent="0.35">
      <c r="B80" s="11">
        <v>336</v>
      </c>
      <c r="C80" s="11" t="s">
        <v>19</v>
      </c>
      <c r="D80" s="11" t="s">
        <v>19</v>
      </c>
      <c r="E80" s="11" t="s">
        <v>174</v>
      </c>
      <c r="F80" s="11" t="s">
        <v>179</v>
      </c>
      <c r="G80" s="11" t="s">
        <v>180</v>
      </c>
      <c r="H80" s="11">
        <v>683</v>
      </c>
      <c r="I80" s="11" t="s">
        <v>19</v>
      </c>
      <c r="J80" t="str">
        <f t="shared" si="6"/>
        <v>25%</v>
      </c>
      <c r="K80">
        <f t="shared" si="7"/>
        <v>512.25</v>
      </c>
      <c r="L80"/>
      <c r="M80"/>
      <c r="N80"/>
      <c r="O80"/>
      <c r="P80"/>
      <c r="Q80"/>
      <c r="R80" s="11"/>
      <c r="S80" s="35" t="str">
        <f t="shared" si="4"/>
        <v/>
      </c>
      <c r="T80" s="36" t="str">
        <f t="shared" si="4"/>
        <v>CBA550</v>
      </c>
      <c r="U80" s="36" t="str">
        <f t="shared" si="4"/>
        <v>BB5-0550150M-N0N</v>
      </c>
      <c r="V80" s="37" t="str">
        <f t="shared" si="4"/>
        <v xml:space="preserve">5-yr NetCloud Branch LTE Adapter Essentials Plan and CBA550 adapter (150M-D modem), North America     </v>
      </c>
      <c r="W80" s="38">
        <f t="shared" si="4"/>
        <v>683</v>
      </c>
      <c r="X80" s="39" t="str">
        <f t="shared" si="5"/>
        <v>25%</v>
      </c>
      <c r="Y80" s="40">
        <f t="shared" si="5"/>
        <v>512.25</v>
      </c>
    </row>
    <row r="81" spans="2:25" x14ac:dyDescent="0.35">
      <c r="B81" s="11">
        <v>342</v>
      </c>
      <c r="C81" s="11" t="s">
        <v>19</v>
      </c>
      <c r="D81" s="11" t="s">
        <v>181</v>
      </c>
      <c r="E81" s="11" t="s">
        <v>36</v>
      </c>
      <c r="F81" s="11" t="s">
        <v>182</v>
      </c>
      <c r="G81" s="11" t="s">
        <v>183</v>
      </c>
      <c r="H81" s="11">
        <v>72</v>
      </c>
      <c r="I81" s="11" t="s">
        <v>19</v>
      </c>
      <c r="J81" t="str">
        <f t="shared" si="6"/>
        <v>25%</v>
      </c>
      <c r="K81">
        <f t="shared" si="7"/>
        <v>54</v>
      </c>
      <c r="L81"/>
      <c r="M81"/>
      <c r="N81"/>
      <c r="O81"/>
      <c r="P81"/>
      <c r="Q81"/>
      <c r="R81" s="11"/>
      <c r="S81" s="35" t="str">
        <f t="shared" si="4"/>
        <v>Essentials Renewal</v>
      </c>
      <c r="T81" s="36" t="str">
        <f t="shared" si="4"/>
        <v>Branch Adapter Renewal</v>
      </c>
      <c r="U81" s="36" t="str">
        <f t="shared" si="4"/>
        <v>BB1-NCESS-R</v>
      </c>
      <c r="V81" s="37" t="str">
        <f t="shared" si="4"/>
        <v>1-yr Renewal NetCloud Branch LTE Adapter Essentials Plan</v>
      </c>
      <c r="W81" s="38">
        <f t="shared" si="4"/>
        <v>72</v>
      </c>
      <c r="X81" s="39" t="str">
        <f t="shared" si="5"/>
        <v>25%</v>
      </c>
      <c r="Y81" s="40">
        <f t="shared" si="5"/>
        <v>54</v>
      </c>
    </row>
    <row r="82" spans="2:25" x14ac:dyDescent="0.35">
      <c r="B82" s="11">
        <v>343</v>
      </c>
      <c r="C82" s="11" t="s">
        <v>19</v>
      </c>
      <c r="D82" s="11" t="s">
        <v>19</v>
      </c>
      <c r="E82" s="11" t="s">
        <v>36</v>
      </c>
      <c r="F82" s="11" t="s">
        <v>184</v>
      </c>
      <c r="G82" s="11" t="s">
        <v>185</v>
      </c>
      <c r="H82" s="11">
        <v>216</v>
      </c>
      <c r="I82" s="11" t="s">
        <v>19</v>
      </c>
      <c r="J82" t="str">
        <f t="shared" si="6"/>
        <v>25%</v>
      </c>
      <c r="K82">
        <f t="shared" si="7"/>
        <v>162</v>
      </c>
      <c r="L82"/>
      <c r="M82"/>
      <c r="N82"/>
      <c r="O82"/>
      <c r="P82"/>
      <c r="Q82"/>
      <c r="R82" s="11"/>
      <c r="S82" s="35" t="str">
        <f t="shared" si="4"/>
        <v/>
      </c>
      <c r="T82" s="36" t="str">
        <f t="shared" si="4"/>
        <v>Branch Adapter Renewal</v>
      </c>
      <c r="U82" s="36" t="str">
        <f t="shared" si="4"/>
        <v>BB3-NCESS-R</v>
      </c>
      <c r="V82" s="37" t="str">
        <f t="shared" si="4"/>
        <v>3-yr Renewal NetCloud Branch LTE Adapter Essentials Plan</v>
      </c>
      <c r="W82" s="38">
        <f t="shared" si="4"/>
        <v>216</v>
      </c>
      <c r="X82" s="39" t="str">
        <f t="shared" si="5"/>
        <v>25%</v>
      </c>
      <c r="Y82" s="40">
        <f t="shared" si="5"/>
        <v>162</v>
      </c>
    </row>
    <row r="83" spans="2:25" x14ac:dyDescent="0.35">
      <c r="B83" s="11">
        <v>344</v>
      </c>
      <c r="C83" s="11" t="s">
        <v>19</v>
      </c>
      <c r="D83" s="11" t="s">
        <v>19</v>
      </c>
      <c r="E83" s="11" t="s">
        <v>36</v>
      </c>
      <c r="F83" s="11" t="s">
        <v>186</v>
      </c>
      <c r="G83" s="11" t="s">
        <v>187</v>
      </c>
      <c r="H83" s="11">
        <v>360</v>
      </c>
      <c r="I83" s="11" t="s">
        <v>19</v>
      </c>
      <c r="J83" t="str">
        <f t="shared" si="6"/>
        <v>25%</v>
      </c>
      <c r="K83">
        <f t="shared" si="7"/>
        <v>270</v>
      </c>
      <c r="L83"/>
      <c r="M83"/>
      <c r="N83"/>
      <c r="O83"/>
      <c r="P83"/>
      <c r="Q83"/>
      <c r="R83" s="11"/>
      <c r="S83" s="35" t="str">
        <f t="shared" si="4"/>
        <v/>
      </c>
      <c r="T83" s="36" t="str">
        <f t="shared" si="4"/>
        <v>Branch Adapter Renewal</v>
      </c>
      <c r="U83" s="36" t="str">
        <f t="shared" si="4"/>
        <v>BB5-NCESS-R</v>
      </c>
      <c r="V83" s="37" t="str">
        <f t="shared" si="4"/>
        <v>5-yr Renewal NetCloud Branch LTE Adapter Essentials Plan</v>
      </c>
      <c r="W83" s="38">
        <f t="shared" si="4"/>
        <v>360</v>
      </c>
      <c r="X83" s="39" t="str">
        <f t="shared" si="5"/>
        <v>25%</v>
      </c>
      <c r="Y83" s="40">
        <f t="shared" si="5"/>
        <v>270</v>
      </c>
    </row>
    <row r="84" spans="2:25" x14ac:dyDescent="0.35">
      <c r="B84" s="11">
        <v>346</v>
      </c>
      <c r="C84" s="11" t="s">
        <v>19</v>
      </c>
      <c r="D84" s="11" t="s">
        <v>188</v>
      </c>
      <c r="E84" s="11" t="s">
        <v>189</v>
      </c>
      <c r="F84" s="11" t="s">
        <v>190</v>
      </c>
      <c r="G84" s="11" t="s">
        <v>191</v>
      </c>
      <c r="H84" s="11">
        <v>72</v>
      </c>
      <c r="I84" s="11" t="s">
        <v>19</v>
      </c>
      <c r="J84" t="str">
        <f t="shared" si="6"/>
        <v>25%</v>
      </c>
      <c r="K84">
        <f t="shared" si="7"/>
        <v>54</v>
      </c>
      <c r="L84"/>
      <c r="M84"/>
      <c r="N84"/>
      <c r="O84"/>
      <c r="P84"/>
      <c r="Q84"/>
      <c r="R84" s="11"/>
      <c r="S84" s="35" t="str">
        <f t="shared" si="4"/>
        <v>Advanced Upgrade</v>
      </c>
      <c r="T84" s="36" t="str">
        <f t="shared" si="4"/>
        <v>Branch Adapter Advanced</v>
      </c>
      <c r="U84" s="36" t="str">
        <f t="shared" si="4"/>
        <v>BB1-NCADV</v>
      </c>
      <c r="V84" s="37" t="str">
        <f t="shared" si="4"/>
        <v>1-yr NetCloud Branch LTE Adapter Advanced Plan (requires corresponding Essentials Plan)</v>
      </c>
      <c r="W84" s="38">
        <f t="shared" si="4"/>
        <v>72</v>
      </c>
      <c r="X84" s="39" t="str">
        <f t="shared" si="5"/>
        <v>25%</v>
      </c>
      <c r="Y84" s="40">
        <f t="shared" si="5"/>
        <v>54</v>
      </c>
    </row>
    <row r="85" spans="2:25" x14ac:dyDescent="0.35">
      <c r="B85" s="11">
        <v>347</v>
      </c>
      <c r="C85" s="11" t="s">
        <v>19</v>
      </c>
      <c r="D85" s="11" t="s">
        <v>19</v>
      </c>
      <c r="E85" s="11" t="s">
        <v>189</v>
      </c>
      <c r="F85" s="11" t="s">
        <v>192</v>
      </c>
      <c r="G85" s="11" t="s">
        <v>193</v>
      </c>
      <c r="H85" s="11">
        <v>216</v>
      </c>
      <c r="I85" s="11" t="s">
        <v>19</v>
      </c>
      <c r="J85" t="str">
        <f t="shared" si="6"/>
        <v>25%</v>
      </c>
      <c r="K85">
        <f t="shared" si="7"/>
        <v>162</v>
      </c>
      <c r="L85"/>
      <c r="M85"/>
      <c r="N85"/>
      <c r="O85"/>
      <c r="P85"/>
      <c r="Q85"/>
      <c r="R85" s="11"/>
      <c r="S85" s="35" t="str">
        <f t="shared" si="4"/>
        <v/>
      </c>
      <c r="T85" s="36" t="str">
        <f t="shared" si="4"/>
        <v>Branch Adapter Advanced</v>
      </c>
      <c r="U85" s="36" t="str">
        <f t="shared" si="4"/>
        <v>BB3-NCADV</v>
      </c>
      <c r="V85" s="37" t="str">
        <f t="shared" si="4"/>
        <v>3-yr NetCloud Branch LTE Adapter Advanced Plan (requires corresponding Essentials Plan)</v>
      </c>
      <c r="W85" s="38">
        <f t="shared" si="4"/>
        <v>216</v>
      </c>
      <c r="X85" s="39" t="str">
        <f t="shared" si="5"/>
        <v>25%</v>
      </c>
      <c r="Y85" s="40">
        <f t="shared" si="5"/>
        <v>162</v>
      </c>
    </row>
    <row r="86" spans="2:25" x14ac:dyDescent="0.35">
      <c r="B86" s="11">
        <v>348</v>
      </c>
      <c r="C86" s="11" t="s">
        <v>19</v>
      </c>
      <c r="D86" s="11" t="s">
        <v>19</v>
      </c>
      <c r="E86" s="11" t="s">
        <v>189</v>
      </c>
      <c r="F86" s="11" t="s">
        <v>194</v>
      </c>
      <c r="G86" s="11" t="s">
        <v>195</v>
      </c>
      <c r="H86" s="11">
        <v>360</v>
      </c>
      <c r="I86" s="11" t="s">
        <v>19</v>
      </c>
      <c r="J86" t="str">
        <f t="shared" si="6"/>
        <v>25%</v>
      </c>
      <c r="K86">
        <f t="shared" si="7"/>
        <v>270</v>
      </c>
      <c r="L86"/>
      <c r="M86"/>
      <c r="N86"/>
      <c r="O86"/>
      <c r="P86"/>
      <c r="Q86"/>
      <c r="R86" s="11"/>
      <c r="S86" s="35" t="str">
        <f t="shared" si="4"/>
        <v/>
      </c>
      <c r="T86" s="36" t="str">
        <f t="shared" si="4"/>
        <v>Branch Adapter Advanced</v>
      </c>
      <c r="U86" s="36" t="str">
        <f t="shared" si="4"/>
        <v>BB5-NCADV</v>
      </c>
      <c r="V86" s="37" t="str">
        <f t="shared" si="4"/>
        <v>5-yr NetCloud Branch LTE Adapter Advanced Plan (requires corresponding Essentials Plan)</v>
      </c>
      <c r="W86" s="38">
        <f t="shared" si="4"/>
        <v>360</v>
      </c>
      <c r="X86" s="39" t="str">
        <f t="shared" si="5"/>
        <v>25%</v>
      </c>
      <c r="Y86" s="40">
        <f t="shared" si="5"/>
        <v>270</v>
      </c>
    </row>
    <row r="87" spans="2:25" x14ac:dyDescent="0.35">
      <c r="B87" s="11">
        <v>350</v>
      </c>
      <c r="C87" s="11" t="s">
        <v>19</v>
      </c>
      <c r="D87" s="11" t="s">
        <v>196</v>
      </c>
      <c r="E87" s="11" t="s">
        <v>197</v>
      </c>
      <c r="F87" s="11" t="s">
        <v>198</v>
      </c>
      <c r="G87" s="11" t="s">
        <v>199</v>
      </c>
      <c r="H87" s="11">
        <v>72</v>
      </c>
      <c r="I87" s="11" t="s">
        <v>19</v>
      </c>
      <c r="J87" t="str">
        <f t="shared" si="6"/>
        <v>25%</v>
      </c>
      <c r="K87">
        <f t="shared" si="7"/>
        <v>54</v>
      </c>
      <c r="L87"/>
      <c r="M87"/>
      <c r="N87"/>
      <c r="O87"/>
      <c r="P87"/>
      <c r="Q87"/>
      <c r="R87" s="11"/>
      <c r="S87" s="35" t="str">
        <f t="shared" si="4"/>
        <v>Advanced Renewal</v>
      </c>
      <c r="T87" s="36" t="str">
        <f t="shared" si="4"/>
        <v>Branch Adapter Advanced Renewal</v>
      </c>
      <c r="U87" s="36" t="str">
        <f t="shared" si="4"/>
        <v>BB1-NCADV-R</v>
      </c>
      <c r="V87" s="37" t="str">
        <f t="shared" si="4"/>
        <v xml:space="preserve">1-yr Renewal NetCloud Branch LTE Adapter Advanced Plan (requires corresponding Essentials Plan)   </v>
      </c>
      <c r="W87" s="38">
        <f t="shared" si="4"/>
        <v>72</v>
      </c>
      <c r="X87" s="39" t="str">
        <f t="shared" si="5"/>
        <v>25%</v>
      </c>
      <c r="Y87" s="40">
        <f t="shared" si="5"/>
        <v>54</v>
      </c>
    </row>
    <row r="88" spans="2:25" x14ac:dyDescent="0.35">
      <c r="B88" s="11">
        <v>351</v>
      </c>
      <c r="C88" s="11" t="s">
        <v>19</v>
      </c>
      <c r="D88" s="11" t="s">
        <v>19</v>
      </c>
      <c r="E88" s="11" t="s">
        <v>197</v>
      </c>
      <c r="F88" s="11" t="s">
        <v>200</v>
      </c>
      <c r="G88" s="11" t="s">
        <v>201</v>
      </c>
      <c r="H88" s="11">
        <v>216</v>
      </c>
      <c r="I88" s="11" t="s">
        <v>19</v>
      </c>
      <c r="J88" t="str">
        <f t="shared" si="6"/>
        <v>25%</v>
      </c>
      <c r="K88">
        <f t="shared" si="7"/>
        <v>162</v>
      </c>
      <c r="L88"/>
      <c r="M88"/>
      <c r="N88"/>
      <c r="O88"/>
      <c r="P88"/>
      <c r="Q88"/>
      <c r="R88" s="11"/>
      <c r="S88" s="35" t="str">
        <f t="shared" si="4"/>
        <v/>
      </c>
      <c r="T88" s="36" t="str">
        <f t="shared" si="4"/>
        <v>Branch Adapter Advanced Renewal</v>
      </c>
      <c r="U88" s="36" t="str">
        <f t="shared" si="4"/>
        <v>BB3-NCADV-R</v>
      </c>
      <c r="V88" s="37" t="str">
        <f t="shared" si="4"/>
        <v>3-yr Renewal NetCloud Branch LTE Adapter Advanced Plan (requires corresponding Essentials Plan)</v>
      </c>
      <c r="W88" s="38">
        <f t="shared" si="4"/>
        <v>216</v>
      </c>
      <c r="X88" s="39" t="str">
        <f t="shared" si="5"/>
        <v>25%</v>
      </c>
      <c r="Y88" s="40">
        <f t="shared" si="5"/>
        <v>162</v>
      </c>
    </row>
    <row r="89" spans="2:25" x14ac:dyDescent="0.35">
      <c r="B89" s="11">
        <v>352</v>
      </c>
      <c r="C89" s="11" t="s">
        <v>19</v>
      </c>
      <c r="D89" s="11" t="s">
        <v>19</v>
      </c>
      <c r="E89" s="11" t="s">
        <v>197</v>
      </c>
      <c r="F89" s="11" t="s">
        <v>202</v>
      </c>
      <c r="G89" s="11" t="s">
        <v>203</v>
      </c>
      <c r="H89" s="11">
        <v>360</v>
      </c>
      <c r="I89" s="11" t="s">
        <v>19</v>
      </c>
      <c r="J89" t="str">
        <f t="shared" si="6"/>
        <v>25%</v>
      </c>
      <c r="K89">
        <f t="shared" si="7"/>
        <v>270</v>
      </c>
      <c r="L89"/>
      <c r="M89"/>
      <c r="N89"/>
      <c r="O89"/>
      <c r="P89"/>
      <c r="Q89"/>
      <c r="R89" s="11"/>
      <c r="S89" s="35" t="str">
        <f t="shared" si="4"/>
        <v/>
      </c>
      <c r="T89" s="36" t="str">
        <f t="shared" si="4"/>
        <v>Branch Adapter Advanced Renewal</v>
      </c>
      <c r="U89" s="36" t="str">
        <f t="shared" si="4"/>
        <v>BB5-NCADV-R</v>
      </c>
      <c r="V89" s="37" t="str">
        <f t="shared" si="4"/>
        <v>5-yr Renewal NetCloud Branch LTE Adapter Advanced Plan (requires corresponding Essentials Plan)</v>
      </c>
      <c r="W89" s="38">
        <f t="shared" si="4"/>
        <v>360</v>
      </c>
      <c r="X89" s="39" t="str">
        <f t="shared" si="5"/>
        <v>25%</v>
      </c>
      <c r="Y89" s="40">
        <f t="shared" si="5"/>
        <v>270</v>
      </c>
    </row>
    <row r="90" spans="2:25" x14ac:dyDescent="0.35">
      <c r="B90" s="11">
        <v>354</v>
      </c>
      <c r="C90" s="11" t="s">
        <v>19</v>
      </c>
      <c r="D90" s="11" t="s">
        <v>204</v>
      </c>
      <c r="E90" s="11" t="s">
        <v>205</v>
      </c>
      <c r="F90" s="11" t="s">
        <v>206</v>
      </c>
      <c r="G90" s="11" t="s">
        <v>207</v>
      </c>
      <c r="H90" s="11">
        <v>60</v>
      </c>
      <c r="I90" s="11" t="s">
        <v>19</v>
      </c>
      <c r="J90" t="str">
        <f t="shared" si="6"/>
        <v>25%</v>
      </c>
      <c r="K90">
        <f t="shared" si="7"/>
        <v>45</v>
      </c>
      <c r="L90"/>
      <c r="M90"/>
      <c r="N90"/>
      <c r="O90"/>
      <c r="P90"/>
      <c r="Q90"/>
      <c r="R90" s="11"/>
      <c r="S90" s="35" t="str">
        <f t="shared" si="4"/>
        <v>Access Essentials Renewal</v>
      </c>
      <c r="T90" s="36" t="str">
        <f t="shared" si="4"/>
        <v>Branch Access Point Renewal</v>
      </c>
      <c r="U90" s="36" t="str">
        <f t="shared" si="4"/>
        <v>BC1-NCESS-R</v>
      </c>
      <c r="V90" s="37" t="str">
        <f t="shared" si="4"/>
        <v>1-yr Renewal NetCloud Branch Access Point Essentials Plan</v>
      </c>
      <c r="W90" s="38">
        <f t="shared" si="4"/>
        <v>60</v>
      </c>
      <c r="X90" s="39" t="str">
        <f t="shared" si="5"/>
        <v>25%</v>
      </c>
      <c r="Y90" s="40">
        <f t="shared" si="5"/>
        <v>45</v>
      </c>
    </row>
    <row r="91" spans="2:25" x14ac:dyDescent="0.35">
      <c r="B91" s="11">
        <v>355</v>
      </c>
      <c r="C91" s="11" t="s">
        <v>19</v>
      </c>
      <c r="D91" s="11" t="s">
        <v>19</v>
      </c>
      <c r="E91" s="11" t="s">
        <v>205</v>
      </c>
      <c r="F91" s="11" t="s">
        <v>208</v>
      </c>
      <c r="G91" s="11" t="s">
        <v>209</v>
      </c>
      <c r="H91" s="11">
        <v>180</v>
      </c>
      <c r="I91" s="11" t="s">
        <v>19</v>
      </c>
      <c r="J91" t="str">
        <f t="shared" si="6"/>
        <v>25%</v>
      </c>
      <c r="K91">
        <f t="shared" si="7"/>
        <v>135</v>
      </c>
      <c r="L91"/>
      <c r="M91"/>
      <c r="N91"/>
      <c r="O91"/>
      <c r="P91"/>
      <c r="Q91"/>
      <c r="R91" s="11"/>
      <c r="S91" s="35" t="str">
        <f t="shared" si="4"/>
        <v/>
      </c>
      <c r="T91" s="36" t="str">
        <f t="shared" si="4"/>
        <v>Branch Access Point Renewal</v>
      </c>
      <c r="U91" s="36" t="str">
        <f t="shared" si="4"/>
        <v>BC3-NCESS-R</v>
      </c>
      <c r="V91" s="37" t="str">
        <f t="shared" si="4"/>
        <v>3-yr Renewal NetCloud Branch Access Point Essentials Plan</v>
      </c>
      <c r="W91" s="38">
        <f t="shared" si="4"/>
        <v>180</v>
      </c>
      <c r="X91" s="39" t="str">
        <f t="shared" si="5"/>
        <v>25%</v>
      </c>
      <c r="Y91" s="40">
        <f t="shared" si="5"/>
        <v>135</v>
      </c>
    </row>
    <row r="92" spans="2:25" x14ac:dyDescent="0.35">
      <c r="B92" s="11">
        <v>356</v>
      </c>
      <c r="C92" s="11" t="s">
        <v>19</v>
      </c>
      <c r="D92" s="11" t="s">
        <v>19</v>
      </c>
      <c r="E92" s="11" t="s">
        <v>205</v>
      </c>
      <c r="F92" s="11" t="s">
        <v>210</v>
      </c>
      <c r="G92" s="11" t="s">
        <v>211</v>
      </c>
      <c r="H92" s="11">
        <v>300</v>
      </c>
      <c r="I92" s="11" t="s">
        <v>19</v>
      </c>
      <c r="J92" t="str">
        <f t="shared" si="6"/>
        <v>25%</v>
      </c>
      <c r="K92">
        <f t="shared" si="7"/>
        <v>225</v>
      </c>
      <c r="L92"/>
      <c r="M92"/>
      <c r="N92"/>
      <c r="O92"/>
      <c r="P92"/>
      <c r="Q92"/>
      <c r="R92" s="11"/>
      <c r="S92" s="35" t="str">
        <f t="shared" si="4"/>
        <v/>
      </c>
      <c r="T92" s="36" t="str">
        <f t="shared" si="4"/>
        <v>Branch Access Point Renewal</v>
      </c>
      <c r="U92" s="36" t="str">
        <f t="shared" si="4"/>
        <v>BC5-NCESS-R</v>
      </c>
      <c r="V92" s="37" t="str">
        <f t="shared" si="4"/>
        <v>5-yr Renewal NetCloud Branch Access Point Essentials Plan</v>
      </c>
      <c r="W92" s="38">
        <f t="shared" si="4"/>
        <v>300</v>
      </c>
      <c r="X92" s="39" t="str">
        <f t="shared" si="5"/>
        <v>25%</v>
      </c>
      <c r="Y92" s="40">
        <f t="shared" si="5"/>
        <v>225</v>
      </c>
    </row>
    <row r="93" spans="2:25" x14ac:dyDescent="0.35">
      <c r="B93" s="11">
        <v>358</v>
      </c>
      <c r="C93" s="11" t="s">
        <v>19</v>
      </c>
      <c r="D93" s="11" t="s">
        <v>212</v>
      </c>
      <c r="E93" s="11" t="s">
        <v>44</v>
      </c>
      <c r="F93" s="11" t="s">
        <v>213</v>
      </c>
      <c r="G93" s="11" t="s">
        <v>214</v>
      </c>
      <c r="H93" s="11">
        <v>744</v>
      </c>
      <c r="I93" s="11" t="s">
        <v>19</v>
      </c>
      <c r="J93" t="str">
        <f t="shared" si="6"/>
        <v>25%</v>
      </c>
      <c r="K93">
        <f t="shared" si="7"/>
        <v>558</v>
      </c>
      <c r="L93"/>
      <c r="M93"/>
      <c r="N93"/>
      <c r="O93"/>
      <c r="P93"/>
      <c r="Q93"/>
      <c r="R93" s="11"/>
      <c r="S93" s="35" t="str">
        <f t="shared" si="4"/>
        <v xml:space="preserve">Essentials Renewal </v>
      </c>
      <c r="T93" s="36" t="str">
        <f t="shared" si="4"/>
        <v>Branch Performance Renewal</v>
      </c>
      <c r="U93" s="36" t="str">
        <f t="shared" si="4"/>
        <v>BD1-NCESS-R</v>
      </c>
      <c r="V93" s="37" t="str">
        <f t="shared" si="4"/>
        <v>1-yr Renewal NetCloud Branch Performance Essentials Plan</v>
      </c>
      <c r="W93" s="38">
        <f t="shared" si="4"/>
        <v>744</v>
      </c>
      <c r="X93" s="39" t="str">
        <f t="shared" si="5"/>
        <v>25%</v>
      </c>
      <c r="Y93" s="40">
        <f t="shared" si="5"/>
        <v>558</v>
      </c>
    </row>
    <row r="94" spans="2:25" x14ac:dyDescent="0.35">
      <c r="B94" s="11">
        <v>359</v>
      </c>
      <c r="C94" s="11" t="s">
        <v>19</v>
      </c>
      <c r="D94" s="11" t="s">
        <v>19</v>
      </c>
      <c r="E94" s="11" t="s">
        <v>44</v>
      </c>
      <c r="F94" s="11" t="s">
        <v>215</v>
      </c>
      <c r="G94" s="11" t="s">
        <v>216</v>
      </c>
      <c r="H94" s="11">
        <v>2232</v>
      </c>
      <c r="I94" s="11" t="s">
        <v>19</v>
      </c>
      <c r="J94" t="str">
        <f t="shared" si="6"/>
        <v>25%</v>
      </c>
      <c r="K94">
        <f t="shared" si="7"/>
        <v>1674</v>
      </c>
      <c r="L94"/>
      <c r="M94"/>
      <c r="N94"/>
      <c r="O94"/>
      <c r="P94"/>
      <c r="Q94"/>
      <c r="R94" s="11"/>
      <c r="S94" s="35" t="str">
        <f t="shared" si="4"/>
        <v/>
      </c>
      <c r="T94" s="36" t="str">
        <f t="shared" si="4"/>
        <v>Branch Performance Renewal</v>
      </c>
      <c r="U94" s="36" t="str">
        <f t="shared" si="4"/>
        <v>BD3-NCESS-R</v>
      </c>
      <c r="V94" s="37" t="str">
        <f t="shared" si="4"/>
        <v xml:space="preserve">3-yr Renewal NetCloud Branch Performance Essentials Plan </v>
      </c>
      <c r="W94" s="38">
        <f t="shared" si="4"/>
        <v>2232</v>
      </c>
      <c r="X94" s="39" t="str">
        <f t="shared" si="5"/>
        <v>25%</v>
      </c>
      <c r="Y94" s="40">
        <f t="shared" si="5"/>
        <v>1674</v>
      </c>
    </row>
    <row r="95" spans="2:25" x14ac:dyDescent="0.35">
      <c r="B95" s="11">
        <v>360</v>
      </c>
      <c r="C95" s="11" t="s">
        <v>19</v>
      </c>
      <c r="D95" s="11" t="s">
        <v>19</v>
      </c>
      <c r="E95" s="11" t="s">
        <v>44</v>
      </c>
      <c r="F95" s="11" t="s">
        <v>217</v>
      </c>
      <c r="G95" s="11" t="s">
        <v>218</v>
      </c>
      <c r="H95" s="11">
        <v>3720</v>
      </c>
      <c r="I95" s="11" t="s">
        <v>19</v>
      </c>
      <c r="J95" t="str">
        <f t="shared" si="6"/>
        <v>25%</v>
      </c>
      <c r="K95">
        <f t="shared" si="7"/>
        <v>2790</v>
      </c>
      <c r="L95"/>
      <c r="M95"/>
      <c r="N95"/>
      <c r="O95"/>
      <c r="P95"/>
      <c r="Q95"/>
      <c r="R95" s="11"/>
      <c r="S95" s="35" t="str">
        <f t="shared" si="4"/>
        <v/>
      </c>
      <c r="T95" s="36" t="str">
        <f t="shared" si="4"/>
        <v>Branch Performance Renewal</v>
      </c>
      <c r="U95" s="36" t="str">
        <f t="shared" si="4"/>
        <v>BD5-NCESS-R</v>
      </c>
      <c r="V95" s="37" t="str">
        <f t="shared" si="4"/>
        <v>5-yr Renewal NetCloud Branch Performance Essentials Plan</v>
      </c>
      <c r="W95" s="38">
        <f t="shared" si="4"/>
        <v>3720</v>
      </c>
      <c r="X95" s="39" t="str">
        <f t="shared" si="5"/>
        <v>25%</v>
      </c>
      <c r="Y95" s="40">
        <f t="shared" si="5"/>
        <v>2790</v>
      </c>
    </row>
    <row r="96" spans="2:25" x14ac:dyDescent="0.35">
      <c r="B96" s="11">
        <v>362</v>
      </c>
      <c r="C96" s="11" t="s">
        <v>19</v>
      </c>
      <c r="D96" s="11" t="s">
        <v>188</v>
      </c>
      <c r="E96" s="11" t="s">
        <v>219</v>
      </c>
      <c r="F96" s="11" t="s">
        <v>220</v>
      </c>
      <c r="G96" s="11" t="s">
        <v>221</v>
      </c>
      <c r="H96" s="11">
        <v>426</v>
      </c>
      <c r="I96" s="11" t="s">
        <v>19</v>
      </c>
      <c r="J96" t="str">
        <f t="shared" si="6"/>
        <v>25%</v>
      </c>
      <c r="K96">
        <f t="shared" si="7"/>
        <v>319.5</v>
      </c>
      <c r="L96"/>
      <c r="M96"/>
      <c r="N96"/>
      <c r="O96"/>
      <c r="P96"/>
      <c r="Q96"/>
      <c r="R96" s="11"/>
      <c r="S96" s="35" t="str">
        <f t="shared" si="4"/>
        <v>Advanced Upgrade</v>
      </c>
      <c r="T96" s="36" t="str">
        <f t="shared" si="4"/>
        <v>Branch Performance Advanced</v>
      </c>
      <c r="U96" s="36" t="str">
        <f t="shared" si="4"/>
        <v>BD1-NCADV</v>
      </c>
      <c r="V96" s="37" t="str">
        <f t="shared" si="4"/>
        <v>1-yr NetCloud Branch Performance Advanced Plan (requires corresponding Essentials Plan)</v>
      </c>
      <c r="W96" s="38">
        <f t="shared" si="4"/>
        <v>426</v>
      </c>
      <c r="X96" s="39" t="str">
        <f t="shared" si="5"/>
        <v>25%</v>
      </c>
      <c r="Y96" s="40">
        <f t="shared" si="5"/>
        <v>319.5</v>
      </c>
    </row>
    <row r="97" spans="2:25" x14ac:dyDescent="0.35">
      <c r="B97" s="11">
        <v>363</v>
      </c>
      <c r="C97" s="11" t="s">
        <v>19</v>
      </c>
      <c r="D97" s="11" t="s">
        <v>19</v>
      </c>
      <c r="E97" s="11" t="s">
        <v>219</v>
      </c>
      <c r="F97" s="11" t="s">
        <v>222</v>
      </c>
      <c r="G97" s="11" t="s">
        <v>223</v>
      </c>
      <c r="H97" s="11">
        <v>1278</v>
      </c>
      <c r="I97" s="11" t="s">
        <v>19</v>
      </c>
      <c r="J97" t="str">
        <f t="shared" si="6"/>
        <v>25%</v>
      </c>
      <c r="K97">
        <f t="shared" si="7"/>
        <v>958.5</v>
      </c>
      <c r="L97"/>
      <c r="M97"/>
      <c r="N97"/>
      <c r="O97"/>
      <c r="P97"/>
      <c r="Q97"/>
      <c r="R97" s="11"/>
      <c r="S97" s="35" t="str">
        <f t="shared" si="4"/>
        <v/>
      </c>
      <c r="T97" s="36" t="str">
        <f t="shared" si="4"/>
        <v>Branch Performance Advanced</v>
      </c>
      <c r="U97" s="36" t="str">
        <f t="shared" si="4"/>
        <v>BD3-NCADV</v>
      </c>
      <c r="V97" s="37" t="str">
        <f t="shared" si="4"/>
        <v>3-yr NetCloud Branch Performance Advanced Plan (requires corresponding Essentials Plan)</v>
      </c>
      <c r="W97" s="38">
        <f t="shared" si="4"/>
        <v>1278</v>
      </c>
      <c r="X97" s="39" t="str">
        <f t="shared" si="5"/>
        <v>25%</v>
      </c>
      <c r="Y97" s="40">
        <f t="shared" si="5"/>
        <v>958.5</v>
      </c>
    </row>
    <row r="98" spans="2:25" x14ac:dyDescent="0.35">
      <c r="B98" s="11">
        <v>364</v>
      </c>
      <c r="C98" s="11" t="s">
        <v>19</v>
      </c>
      <c r="D98" s="11" t="s">
        <v>19</v>
      </c>
      <c r="E98" s="11" t="s">
        <v>219</v>
      </c>
      <c r="F98" s="11" t="s">
        <v>224</v>
      </c>
      <c r="G98" s="11" t="s">
        <v>225</v>
      </c>
      <c r="H98" s="11">
        <v>2130</v>
      </c>
      <c r="I98" s="11" t="s">
        <v>19</v>
      </c>
      <c r="J98" t="str">
        <f t="shared" si="6"/>
        <v>25%</v>
      </c>
      <c r="K98">
        <f t="shared" si="7"/>
        <v>1597.5</v>
      </c>
      <c r="L98"/>
      <c r="M98"/>
      <c r="N98"/>
      <c r="O98"/>
      <c r="P98"/>
      <c r="Q98"/>
      <c r="R98" s="11"/>
      <c r="S98" s="35" t="str">
        <f t="shared" si="4"/>
        <v/>
      </c>
      <c r="T98" s="36" t="str">
        <f t="shared" si="4"/>
        <v>Branch Performance Advanced</v>
      </c>
      <c r="U98" s="36" t="str">
        <f t="shared" si="4"/>
        <v>BD5-NCADV</v>
      </c>
      <c r="V98" s="37" t="str">
        <f t="shared" si="4"/>
        <v>5-yr NetCloud Branch Performance Advanced Plan (requires corresponding Essentials Plan)</v>
      </c>
      <c r="W98" s="38">
        <f t="shared" si="4"/>
        <v>2130</v>
      </c>
      <c r="X98" s="39" t="str">
        <f t="shared" si="5"/>
        <v>25%</v>
      </c>
      <c r="Y98" s="40">
        <f t="shared" si="5"/>
        <v>1597.5</v>
      </c>
    </row>
    <row r="99" spans="2:25" x14ac:dyDescent="0.35">
      <c r="B99" s="11">
        <v>366</v>
      </c>
      <c r="C99" s="11" t="s">
        <v>19</v>
      </c>
      <c r="D99" s="11" t="s">
        <v>226</v>
      </c>
      <c r="E99" s="11" t="s">
        <v>227</v>
      </c>
      <c r="F99" s="11" t="s">
        <v>228</v>
      </c>
      <c r="G99" s="11" t="s">
        <v>229</v>
      </c>
      <c r="H99" s="11">
        <v>426</v>
      </c>
      <c r="I99" s="11" t="s">
        <v>19</v>
      </c>
      <c r="J99" t="str">
        <f t="shared" si="6"/>
        <v>25%</v>
      </c>
      <c r="K99">
        <f t="shared" si="7"/>
        <v>319.5</v>
      </c>
      <c r="L99"/>
      <c r="M99"/>
      <c r="N99"/>
      <c r="O99"/>
      <c r="P99"/>
      <c r="Q99"/>
      <c r="R99" s="11"/>
      <c r="S99" s="35" t="str">
        <f t="shared" si="4"/>
        <v xml:space="preserve">Advanced Renewal </v>
      </c>
      <c r="T99" s="36" t="str">
        <f t="shared" si="4"/>
        <v>Branch Performance Advanced Renewal</v>
      </c>
      <c r="U99" s="36" t="str">
        <f t="shared" si="4"/>
        <v>BD1-NCADV-R</v>
      </c>
      <c r="V99" s="37" t="str">
        <f t="shared" si="4"/>
        <v>1-yr Renewal NetCloud Branch Performance Advanced Plan (requires corresponding Essentials Plan)</v>
      </c>
      <c r="W99" s="38">
        <f t="shared" si="4"/>
        <v>426</v>
      </c>
      <c r="X99" s="39" t="str">
        <f t="shared" si="5"/>
        <v>25%</v>
      </c>
      <c r="Y99" s="40">
        <f t="shared" si="5"/>
        <v>319.5</v>
      </c>
    </row>
    <row r="100" spans="2:25" x14ac:dyDescent="0.35">
      <c r="B100" s="11">
        <v>367</v>
      </c>
      <c r="C100" s="11" t="s">
        <v>19</v>
      </c>
      <c r="D100" s="11" t="s">
        <v>19</v>
      </c>
      <c r="E100" s="11" t="s">
        <v>227</v>
      </c>
      <c r="F100" s="11" t="s">
        <v>230</v>
      </c>
      <c r="G100" s="11" t="s">
        <v>231</v>
      </c>
      <c r="H100" s="11">
        <v>1278</v>
      </c>
      <c r="I100" s="11" t="s">
        <v>19</v>
      </c>
      <c r="J100" t="str">
        <f t="shared" si="6"/>
        <v>25%</v>
      </c>
      <c r="K100">
        <f t="shared" si="7"/>
        <v>958.5</v>
      </c>
      <c r="L100"/>
      <c r="M100"/>
      <c r="N100"/>
      <c r="O100"/>
      <c r="P100"/>
      <c r="Q100"/>
      <c r="R100" s="11"/>
      <c r="S100" s="35" t="str">
        <f t="shared" si="4"/>
        <v/>
      </c>
      <c r="T100" s="36" t="str">
        <f t="shared" si="4"/>
        <v>Branch Performance Advanced Renewal</v>
      </c>
      <c r="U100" s="36" t="str">
        <f t="shared" si="4"/>
        <v>BD3-NCADV-R</v>
      </c>
      <c r="V100" s="37" t="str">
        <f t="shared" si="4"/>
        <v>3-yr Renewal NetCloud Branch Performance Advanced Plan (requires corresponding Essentials Plan)</v>
      </c>
      <c r="W100" s="38">
        <f t="shared" si="4"/>
        <v>1278</v>
      </c>
      <c r="X100" s="39" t="str">
        <f t="shared" si="5"/>
        <v>25%</v>
      </c>
      <c r="Y100" s="40">
        <f t="shared" si="5"/>
        <v>958.5</v>
      </c>
    </row>
    <row r="101" spans="2:25" x14ac:dyDescent="0.35">
      <c r="B101" s="11">
        <v>368</v>
      </c>
      <c r="C101" s="11" t="s">
        <v>19</v>
      </c>
      <c r="D101" s="11" t="s">
        <v>19</v>
      </c>
      <c r="E101" s="11" t="s">
        <v>227</v>
      </c>
      <c r="F101" s="11" t="s">
        <v>232</v>
      </c>
      <c r="G101" s="11" t="s">
        <v>233</v>
      </c>
      <c r="H101" s="11">
        <v>2130</v>
      </c>
      <c r="I101" s="11" t="s">
        <v>19</v>
      </c>
      <c r="J101" t="str">
        <f t="shared" si="6"/>
        <v>25%</v>
      </c>
      <c r="K101">
        <f t="shared" si="7"/>
        <v>1597.5</v>
      </c>
      <c r="L101"/>
      <c r="M101"/>
      <c r="N101"/>
      <c r="O101"/>
      <c r="P101"/>
      <c r="Q101"/>
      <c r="R101" s="11"/>
      <c r="S101" s="35" t="str">
        <f t="shared" si="4"/>
        <v/>
      </c>
      <c r="T101" s="36" t="str">
        <f t="shared" si="4"/>
        <v>Branch Performance Advanced Renewal</v>
      </c>
      <c r="U101" s="36" t="str">
        <f t="shared" si="4"/>
        <v>BD5-NCADV-R</v>
      </c>
      <c r="V101" s="37" t="str">
        <f t="shared" si="4"/>
        <v>5-yr Renewal NetCloud Branch Performance Advanced Plan (requires corresponding Essentials Plan)</v>
      </c>
      <c r="W101" s="38">
        <f t="shared" si="4"/>
        <v>2130</v>
      </c>
      <c r="X101" s="39" t="str">
        <f t="shared" si="5"/>
        <v>25%</v>
      </c>
      <c r="Y101" s="40">
        <f t="shared" si="5"/>
        <v>1597.5</v>
      </c>
    </row>
    <row r="102" spans="2:25" x14ac:dyDescent="0.35">
      <c r="B102" s="11">
        <v>370</v>
      </c>
      <c r="C102" s="11" t="s">
        <v>19</v>
      </c>
      <c r="D102" s="11" t="s">
        <v>234</v>
      </c>
      <c r="E102" s="11" t="s">
        <v>52</v>
      </c>
      <c r="F102" s="11" t="s">
        <v>235</v>
      </c>
      <c r="G102" s="11" t="s">
        <v>236</v>
      </c>
      <c r="H102" s="11">
        <v>1749</v>
      </c>
      <c r="I102" s="11" t="s">
        <v>19</v>
      </c>
      <c r="J102" t="str">
        <f t="shared" si="6"/>
        <v>25%</v>
      </c>
      <c r="K102">
        <f t="shared" si="7"/>
        <v>1311.75</v>
      </c>
      <c r="L102"/>
      <c r="M102"/>
      <c r="N102"/>
      <c r="O102"/>
      <c r="P102"/>
      <c r="Q102"/>
      <c r="R102" s="11"/>
      <c r="S102" s="35" t="str">
        <f t="shared" si="4"/>
        <v>5G Continuity Essentials Packages 5G</v>
      </c>
      <c r="T102" s="36" t="str">
        <f t="shared" si="4"/>
        <v>W2005</v>
      </c>
      <c r="U102" s="36" t="str">
        <f t="shared" si="4"/>
        <v>BE01-20055GB-GN</v>
      </c>
      <c r="V102" s="37" t="str">
        <f t="shared" si="4"/>
        <v>1-yr NetCloud Branch 5G Adapter Essentials Plan and W2005 outdoor adapter (5GB modem), NA</v>
      </c>
      <c r="W102" s="38">
        <f t="shared" si="4"/>
        <v>1749</v>
      </c>
      <c r="X102" s="39" t="str">
        <f t="shared" si="5"/>
        <v>25%</v>
      </c>
      <c r="Y102" s="40">
        <f t="shared" si="5"/>
        <v>1311.75</v>
      </c>
    </row>
    <row r="103" spans="2:25" x14ac:dyDescent="0.35">
      <c r="B103" s="11">
        <v>371</v>
      </c>
      <c r="C103" s="11" t="s">
        <v>19</v>
      </c>
      <c r="D103" s="11" t="s">
        <v>19</v>
      </c>
      <c r="E103" s="11" t="s">
        <v>52</v>
      </c>
      <c r="F103" s="11" t="s">
        <v>237</v>
      </c>
      <c r="G103" s="11" t="s">
        <v>238</v>
      </c>
      <c r="H103" s="11">
        <v>2049</v>
      </c>
      <c r="I103" s="11" t="s">
        <v>19</v>
      </c>
      <c r="J103" t="str">
        <f t="shared" si="6"/>
        <v>25%</v>
      </c>
      <c r="K103">
        <f t="shared" si="7"/>
        <v>1536.75</v>
      </c>
      <c r="L103"/>
      <c r="M103"/>
      <c r="N103"/>
      <c r="O103"/>
      <c r="P103"/>
      <c r="Q103"/>
      <c r="R103" s="11"/>
      <c r="S103" s="35" t="str">
        <f t="shared" si="4"/>
        <v/>
      </c>
      <c r="T103" s="36" t="str">
        <f t="shared" si="4"/>
        <v>W2005</v>
      </c>
      <c r="U103" s="36" t="str">
        <f t="shared" si="4"/>
        <v>BE03-20055GB-GN</v>
      </c>
      <c r="V103" s="37" t="str">
        <f t="shared" si="4"/>
        <v>3-yr NetCloud Branch 5G Adapter Essentials Plan and W2005 outdoor adapter (5GB modem), NA</v>
      </c>
      <c r="W103" s="38">
        <f t="shared" si="4"/>
        <v>2049</v>
      </c>
      <c r="X103" s="39" t="str">
        <f t="shared" si="5"/>
        <v>25%</v>
      </c>
      <c r="Y103" s="40">
        <f t="shared" si="5"/>
        <v>1536.75</v>
      </c>
    </row>
    <row r="104" spans="2:25" x14ac:dyDescent="0.35">
      <c r="B104" s="11">
        <v>372</v>
      </c>
      <c r="C104" s="11" t="s">
        <v>19</v>
      </c>
      <c r="D104" s="11" t="s">
        <v>19</v>
      </c>
      <c r="E104" s="11" t="s">
        <v>52</v>
      </c>
      <c r="F104" s="11" t="s">
        <v>239</v>
      </c>
      <c r="G104" s="11" t="s">
        <v>240</v>
      </c>
      <c r="H104" s="11">
        <v>2349</v>
      </c>
      <c r="I104" s="11" t="s">
        <v>19</v>
      </c>
      <c r="J104" t="str">
        <f t="shared" si="6"/>
        <v>25%</v>
      </c>
      <c r="K104">
        <f t="shared" si="7"/>
        <v>1761.75</v>
      </c>
      <c r="L104"/>
      <c r="M104"/>
      <c r="N104"/>
      <c r="O104"/>
      <c r="P104"/>
      <c r="Q104"/>
      <c r="R104" s="11"/>
      <c r="S104" s="35" t="str">
        <f t="shared" si="4"/>
        <v/>
      </c>
      <c r="T104" s="36" t="str">
        <f t="shared" si="4"/>
        <v>W2005</v>
      </c>
      <c r="U104" s="36" t="str">
        <f t="shared" si="4"/>
        <v>BE05-20055GB-GN</v>
      </c>
      <c r="V104" s="37" t="str">
        <f t="shared" si="4"/>
        <v>5-yr NetCloud Branch 5G Adapter Essentials Plan and W2005 outdoor adapter (5GB modem), NA</v>
      </c>
      <c r="W104" s="38">
        <f t="shared" si="4"/>
        <v>2349</v>
      </c>
      <c r="X104" s="39" t="str">
        <f t="shared" si="5"/>
        <v>25%</v>
      </c>
      <c r="Y104" s="40">
        <f t="shared" si="5"/>
        <v>1761.75</v>
      </c>
    </row>
    <row r="105" spans="2:25" x14ac:dyDescent="0.35">
      <c r="B105" s="11">
        <v>390</v>
      </c>
      <c r="C105" s="11" t="s">
        <v>19</v>
      </c>
      <c r="D105" s="11" t="s">
        <v>19</v>
      </c>
      <c r="E105" s="11" t="s">
        <v>66</v>
      </c>
      <c r="F105" s="11" t="s">
        <v>241</v>
      </c>
      <c r="G105" s="11" t="s">
        <v>242</v>
      </c>
      <c r="H105" s="11">
        <v>1499</v>
      </c>
      <c r="I105" s="11" t="s">
        <v>19</v>
      </c>
      <c r="J105" t="str">
        <f t="shared" si="6"/>
        <v>25%</v>
      </c>
      <c r="K105">
        <f t="shared" si="7"/>
        <v>1124.25</v>
      </c>
      <c r="L105"/>
      <c r="M105"/>
      <c r="N105"/>
      <c r="O105"/>
      <c r="P105"/>
      <c r="Q105"/>
      <c r="R105" s="11"/>
      <c r="S105" s="35" t="str">
        <f t="shared" si="4"/>
        <v/>
      </c>
      <c r="T105" s="36" t="str">
        <f t="shared" si="4"/>
        <v>W1850</v>
      </c>
      <c r="U105" s="36" t="str">
        <f t="shared" si="4"/>
        <v>BE01-1850-5GC-GN</v>
      </c>
      <c r="V105" s="37" t="str">
        <f t="shared" si="4"/>
        <v>1-yr NetCloud Branch 5G Adapter Essentials Plan and W1850 adapter (5GC modem, 4FF SIM), Americas</v>
      </c>
      <c r="W105" s="38">
        <f t="shared" si="4"/>
        <v>1499</v>
      </c>
      <c r="X105" s="39" t="str">
        <f t="shared" si="5"/>
        <v>25%</v>
      </c>
      <c r="Y105" s="40">
        <f t="shared" si="5"/>
        <v>1124.25</v>
      </c>
    </row>
    <row r="106" spans="2:25" x14ac:dyDescent="0.35">
      <c r="B106" s="11">
        <v>391</v>
      </c>
      <c r="C106" s="11" t="s">
        <v>19</v>
      </c>
      <c r="D106" s="11" t="s">
        <v>19</v>
      </c>
      <c r="E106" s="11" t="s">
        <v>66</v>
      </c>
      <c r="F106" s="11" t="s">
        <v>243</v>
      </c>
      <c r="G106" s="11" t="s">
        <v>244</v>
      </c>
      <c r="H106" s="11">
        <v>1799</v>
      </c>
      <c r="I106" s="11" t="s">
        <v>19</v>
      </c>
      <c r="J106" t="str">
        <f t="shared" si="6"/>
        <v>25%</v>
      </c>
      <c r="K106">
        <f t="shared" si="7"/>
        <v>1349.25</v>
      </c>
      <c r="L106"/>
      <c r="M106"/>
      <c r="N106"/>
      <c r="O106"/>
      <c r="P106"/>
      <c r="Q106"/>
      <c r="R106" s="11"/>
      <c r="S106" s="35" t="str">
        <f t="shared" si="4"/>
        <v/>
      </c>
      <c r="T106" s="36" t="str">
        <f t="shared" si="4"/>
        <v>W1850</v>
      </c>
      <c r="U106" s="36" t="str">
        <f t="shared" si="4"/>
        <v>BE03-1850-5GC-GN</v>
      </c>
      <c r="V106" s="37" t="str">
        <f t="shared" si="4"/>
        <v>3-yr NetCloud Branch 5G Adapter Essentials Plan and W1850 adapter (5GC modem, 4FF SIM), Americas</v>
      </c>
      <c r="W106" s="38">
        <f t="shared" si="4"/>
        <v>1799</v>
      </c>
      <c r="X106" s="39" t="str">
        <f t="shared" si="5"/>
        <v>25%</v>
      </c>
      <c r="Y106" s="40">
        <f t="shared" si="5"/>
        <v>1349.25</v>
      </c>
    </row>
    <row r="107" spans="2:25" x14ac:dyDescent="0.35">
      <c r="B107" s="11">
        <v>392</v>
      </c>
      <c r="C107" s="11" t="s">
        <v>19</v>
      </c>
      <c r="D107" s="11" t="s">
        <v>19</v>
      </c>
      <c r="E107" s="11" t="s">
        <v>66</v>
      </c>
      <c r="F107" s="11" t="s">
        <v>245</v>
      </c>
      <c r="G107" s="11" t="s">
        <v>246</v>
      </c>
      <c r="H107" s="11">
        <v>2099</v>
      </c>
      <c r="I107" s="11" t="s">
        <v>19</v>
      </c>
      <c r="J107" t="str">
        <f t="shared" si="6"/>
        <v>25%</v>
      </c>
      <c r="K107">
        <f t="shared" si="7"/>
        <v>1574.25</v>
      </c>
      <c r="L107"/>
      <c r="M107"/>
      <c r="N107"/>
      <c r="O107"/>
      <c r="P107"/>
      <c r="Q107"/>
      <c r="R107" s="11"/>
      <c r="S107" s="35" t="str">
        <f t="shared" si="4"/>
        <v/>
      </c>
      <c r="T107" s="36" t="str">
        <f t="shared" si="4"/>
        <v>W1850</v>
      </c>
      <c r="U107" s="36" t="str">
        <f t="shared" si="4"/>
        <v>BE05-1850-5GC-GN</v>
      </c>
      <c r="V107" s="37" t="str">
        <f t="shared" si="4"/>
        <v>5-yr NetCloud Branch 5G Adapter Essentials Plan and W1850 adapter (5GC modem, 4FF SIM), Americas</v>
      </c>
      <c r="W107" s="38">
        <f t="shared" si="4"/>
        <v>2099</v>
      </c>
      <c r="X107" s="39" t="str">
        <f t="shared" si="5"/>
        <v>25%</v>
      </c>
      <c r="Y107" s="40">
        <f t="shared" si="5"/>
        <v>1574.25</v>
      </c>
    </row>
    <row r="108" spans="2:25" x14ac:dyDescent="0.35">
      <c r="B108" s="11">
        <v>398</v>
      </c>
      <c r="C108" s="11" t="s">
        <v>19</v>
      </c>
      <c r="D108" s="11" t="s">
        <v>19</v>
      </c>
      <c r="E108" s="11" t="s">
        <v>66</v>
      </c>
      <c r="F108" s="11" t="s">
        <v>247</v>
      </c>
      <c r="G108" s="11" t="s">
        <v>248</v>
      </c>
      <c r="H108" s="11">
        <v>1499</v>
      </c>
      <c r="I108" s="11" t="s">
        <v>19</v>
      </c>
      <c r="J108" t="str">
        <f t="shared" si="6"/>
        <v>25%</v>
      </c>
      <c r="K108">
        <f t="shared" si="7"/>
        <v>1124.25</v>
      </c>
      <c r="L108"/>
      <c r="M108"/>
      <c r="N108"/>
      <c r="O108"/>
      <c r="P108"/>
      <c r="Q108"/>
      <c r="R108" s="11"/>
      <c r="S108" s="35" t="str">
        <f t="shared" si="4"/>
        <v/>
      </c>
      <c r="T108" s="36" t="str">
        <f t="shared" si="4"/>
        <v>W1850</v>
      </c>
      <c r="U108" s="36" t="str">
        <f t="shared" si="4"/>
        <v>BE01-18505GB-GN</v>
      </c>
      <c r="V108" s="37" t="str">
        <f t="shared" si="4"/>
        <v>1-yr NetCloud Branch 5G Adapter Essentials Plan and W1850 adapter (5GB modem, 4FF SIM), Americas</v>
      </c>
      <c r="W108" s="38">
        <f t="shared" si="4"/>
        <v>1499</v>
      </c>
      <c r="X108" s="39" t="str">
        <f t="shared" si="5"/>
        <v>25%</v>
      </c>
      <c r="Y108" s="40">
        <f t="shared" si="5"/>
        <v>1124.25</v>
      </c>
    </row>
    <row r="109" spans="2:25" x14ac:dyDescent="0.35">
      <c r="B109" s="11">
        <v>399</v>
      </c>
      <c r="C109" s="11" t="s">
        <v>19</v>
      </c>
      <c r="D109" s="11" t="s">
        <v>19</v>
      </c>
      <c r="E109" s="11" t="s">
        <v>66</v>
      </c>
      <c r="F109" s="11" t="s">
        <v>249</v>
      </c>
      <c r="G109" s="11" t="s">
        <v>250</v>
      </c>
      <c r="H109" s="11">
        <v>1799</v>
      </c>
      <c r="I109" s="11" t="s">
        <v>19</v>
      </c>
      <c r="J109" t="str">
        <f t="shared" si="6"/>
        <v>25%</v>
      </c>
      <c r="K109">
        <f t="shared" si="7"/>
        <v>1349.25</v>
      </c>
      <c r="L109"/>
      <c r="M109"/>
      <c r="N109"/>
      <c r="O109"/>
      <c r="P109"/>
      <c r="Q109"/>
      <c r="R109" s="11"/>
      <c r="S109" s="35" t="str">
        <f t="shared" si="4"/>
        <v/>
      </c>
      <c r="T109" s="36" t="str">
        <f t="shared" si="4"/>
        <v>W1850</v>
      </c>
      <c r="U109" s="36" t="str">
        <f t="shared" si="4"/>
        <v>BE03-18505GB-GN</v>
      </c>
      <c r="V109" s="37" t="str">
        <f t="shared" si="4"/>
        <v>3-yr NetCloud Branch 5G Adapter Essentials Plan and W1850 adapter (5GB modem, 4FF SIM), Americas</v>
      </c>
      <c r="W109" s="38">
        <f t="shared" si="4"/>
        <v>1799</v>
      </c>
      <c r="X109" s="39" t="str">
        <f t="shared" si="5"/>
        <v>25%</v>
      </c>
      <c r="Y109" s="40">
        <f t="shared" si="5"/>
        <v>1349.25</v>
      </c>
    </row>
    <row r="110" spans="2:25" x14ac:dyDescent="0.35">
      <c r="B110" s="11">
        <v>400</v>
      </c>
      <c r="C110" s="11" t="s">
        <v>19</v>
      </c>
      <c r="D110" s="11" t="s">
        <v>19</v>
      </c>
      <c r="E110" s="11" t="s">
        <v>66</v>
      </c>
      <c r="F110" s="11" t="s">
        <v>251</v>
      </c>
      <c r="G110" s="11" t="s">
        <v>252</v>
      </c>
      <c r="H110" s="11">
        <v>2099</v>
      </c>
      <c r="I110" s="11" t="s">
        <v>19</v>
      </c>
      <c r="J110" t="str">
        <f t="shared" si="6"/>
        <v>25%</v>
      </c>
      <c r="K110">
        <f t="shared" si="7"/>
        <v>1574.25</v>
      </c>
      <c r="L110"/>
      <c r="M110"/>
      <c r="N110"/>
      <c r="O110"/>
      <c r="P110"/>
      <c r="Q110"/>
      <c r="R110" s="11"/>
      <c r="S110" s="35" t="str">
        <f t="shared" si="4"/>
        <v/>
      </c>
      <c r="T110" s="36" t="str">
        <f t="shared" si="4"/>
        <v>W1850</v>
      </c>
      <c r="U110" s="36" t="str">
        <f t="shared" si="4"/>
        <v>BE05-18505GB-GN</v>
      </c>
      <c r="V110" s="37" t="str">
        <f t="shared" si="4"/>
        <v>5-yr NetCloud Branch 5G Adapter Essentials Plan and W1850 adapter (5GB modem, 4FF SIM), Americas</v>
      </c>
      <c r="W110" s="38">
        <f t="shared" si="4"/>
        <v>2099</v>
      </c>
      <c r="X110" s="39" t="str">
        <f t="shared" si="5"/>
        <v>25%</v>
      </c>
      <c r="Y110" s="40">
        <f t="shared" si="5"/>
        <v>1574.25</v>
      </c>
    </row>
    <row r="111" spans="2:25" x14ac:dyDescent="0.35">
      <c r="B111" s="11">
        <v>402</v>
      </c>
      <c r="C111" s="11" t="s">
        <v>19</v>
      </c>
      <c r="D111" s="11" t="s">
        <v>19</v>
      </c>
      <c r="E111" s="11" t="s">
        <v>79</v>
      </c>
      <c r="F111" s="11" t="s">
        <v>253</v>
      </c>
      <c r="G111" s="11" t="s">
        <v>254</v>
      </c>
      <c r="H111" s="11">
        <v>1949</v>
      </c>
      <c r="I111" s="11" t="s">
        <v>19</v>
      </c>
      <c r="J111" t="str">
        <f t="shared" si="6"/>
        <v>25%</v>
      </c>
      <c r="K111">
        <f t="shared" si="7"/>
        <v>1461.75</v>
      </c>
      <c r="L111"/>
      <c r="M111"/>
      <c r="N111"/>
      <c r="O111"/>
      <c r="P111"/>
      <c r="Q111"/>
      <c r="R111" s="11"/>
      <c r="S111" s="35" t="str">
        <f t="shared" ref="S111:W161" si="8">IF(D111="(blank)","",D111)</f>
        <v/>
      </c>
      <c r="T111" s="36" t="str">
        <f t="shared" si="8"/>
        <v>W1855</v>
      </c>
      <c r="U111" s="36" t="str">
        <f t="shared" si="8"/>
        <v>BE01-1855-5GC-GN</v>
      </c>
      <c r="V111" s="37" t="str">
        <f t="shared" si="8"/>
        <v>1-yr NetCloud Branch 5G Adapter Essentials Plan and W1855 outdoor adapter (5GC modem), NA</v>
      </c>
      <c r="W111" s="38">
        <f t="shared" si="8"/>
        <v>1949</v>
      </c>
      <c r="X111" s="39" t="str">
        <f t="shared" si="5"/>
        <v>25%</v>
      </c>
      <c r="Y111" s="40">
        <f t="shared" si="5"/>
        <v>1461.75</v>
      </c>
    </row>
    <row r="112" spans="2:25" x14ac:dyDescent="0.35">
      <c r="B112" s="11">
        <v>403</v>
      </c>
      <c r="C112" s="11" t="s">
        <v>19</v>
      </c>
      <c r="D112" s="11" t="s">
        <v>19</v>
      </c>
      <c r="E112" s="11" t="s">
        <v>79</v>
      </c>
      <c r="F112" s="11" t="s">
        <v>255</v>
      </c>
      <c r="G112" s="11" t="s">
        <v>256</v>
      </c>
      <c r="H112" s="11">
        <v>2249</v>
      </c>
      <c r="I112" s="11" t="s">
        <v>19</v>
      </c>
      <c r="J112" t="str">
        <f t="shared" si="6"/>
        <v>25%</v>
      </c>
      <c r="K112">
        <f t="shared" si="7"/>
        <v>1686.75</v>
      </c>
      <c r="L112"/>
      <c r="M112"/>
      <c r="N112"/>
      <c r="O112"/>
      <c r="P112"/>
      <c r="Q112"/>
      <c r="R112" s="11"/>
      <c r="S112" s="35" t="str">
        <f t="shared" si="8"/>
        <v/>
      </c>
      <c r="T112" s="36" t="str">
        <f t="shared" si="8"/>
        <v>W1855</v>
      </c>
      <c r="U112" s="36" t="str">
        <f t="shared" si="8"/>
        <v>BE03-1855-5GC-GN</v>
      </c>
      <c r="V112" s="37" t="str">
        <f t="shared" si="8"/>
        <v>3-yr NetCloud Branch 5G Adapter Essentials Plan and W1855 outdoor adapter (5GC modem), NA</v>
      </c>
      <c r="W112" s="38">
        <f t="shared" si="8"/>
        <v>2249</v>
      </c>
      <c r="X112" s="39" t="str">
        <f t="shared" si="5"/>
        <v>25%</v>
      </c>
      <c r="Y112" s="40">
        <f t="shared" si="5"/>
        <v>1686.75</v>
      </c>
    </row>
    <row r="113" spans="2:25" x14ac:dyDescent="0.35">
      <c r="B113" s="11">
        <v>404</v>
      </c>
      <c r="C113" s="11" t="s">
        <v>19</v>
      </c>
      <c r="D113" s="11" t="s">
        <v>19</v>
      </c>
      <c r="E113" s="11" t="s">
        <v>79</v>
      </c>
      <c r="F113" s="11" t="s">
        <v>257</v>
      </c>
      <c r="G113" s="11" t="s">
        <v>258</v>
      </c>
      <c r="H113" s="11">
        <v>2549</v>
      </c>
      <c r="I113" s="11" t="s">
        <v>19</v>
      </c>
      <c r="J113" t="str">
        <f t="shared" si="6"/>
        <v>25%</v>
      </c>
      <c r="K113">
        <f t="shared" si="7"/>
        <v>1911.75</v>
      </c>
      <c r="L113"/>
      <c r="M113"/>
      <c r="N113"/>
      <c r="O113"/>
      <c r="P113"/>
      <c r="Q113"/>
      <c r="R113" s="11"/>
      <c r="S113" s="35" t="str">
        <f t="shared" si="8"/>
        <v/>
      </c>
      <c r="T113" s="36" t="str">
        <f t="shared" si="8"/>
        <v>W1855</v>
      </c>
      <c r="U113" s="36" t="str">
        <f t="shared" si="8"/>
        <v>BE05-1855-5GC-GN</v>
      </c>
      <c r="V113" s="37" t="str">
        <f t="shared" si="8"/>
        <v>5-yr NetCloud Branch 5G Adapter Essentials Plan and W1855 outdoor adapter (5GC modem), NA</v>
      </c>
      <c r="W113" s="38">
        <f t="shared" si="8"/>
        <v>2549</v>
      </c>
      <c r="X113" s="39" t="str">
        <f t="shared" si="5"/>
        <v>25%</v>
      </c>
      <c r="Y113" s="40">
        <f t="shared" si="5"/>
        <v>1911.75</v>
      </c>
    </row>
    <row r="114" spans="2:25" x14ac:dyDescent="0.35">
      <c r="B114" s="11">
        <v>426</v>
      </c>
      <c r="C114" s="11" t="s">
        <v>19</v>
      </c>
      <c r="D114" s="11" t="s">
        <v>212</v>
      </c>
      <c r="E114" s="11" t="s">
        <v>259</v>
      </c>
      <c r="F114" s="11" t="s">
        <v>260</v>
      </c>
      <c r="G114" s="11" t="s">
        <v>261</v>
      </c>
      <c r="H114" s="11">
        <v>150</v>
      </c>
      <c r="I114" s="11" t="s">
        <v>19</v>
      </c>
      <c r="J114" t="str">
        <f t="shared" si="6"/>
        <v>25%</v>
      </c>
      <c r="K114">
        <f t="shared" si="7"/>
        <v>112.5</v>
      </c>
      <c r="L114"/>
      <c r="M114"/>
      <c r="N114"/>
      <c r="O114"/>
      <c r="P114"/>
      <c r="Q114"/>
      <c r="R114" s="11"/>
      <c r="S114" s="35" t="str">
        <f t="shared" si="8"/>
        <v xml:space="preserve">Essentials Renewal </v>
      </c>
      <c r="T114" s="36" t="str">
        <f t="shared" si="8"/>
        <v>Branch 5G Renewal</v>
      </c>
      <c r="U114" s="36" t="str">
        <f t="shared" si="8"/>
        <v>BE01-NCESS-R</v>
      </c>
      <c r="V114" s="37" t="str">
        <f t="shared" si="8"/>
        <v>1-yr Renewal NetCloud Branch 5G  Adapter Essentials Plan</v>
      </c>
      <c r="W114" s="38">
        <f t="shared" si="8"/>
        <v>150</v>
      </c>
      <c r="X114" s="39" t="str">
        <f t="shared" si="5"/>
        <v>25%</v>
      </c>
      <c r="Y114" s="40">
        <f t="shared" si="5"/>
        <v>112.5</v>
      </c>
    </row>
    <row r="115" spans="2:25" x14ac:dyDescent="0.35">
      <c r="B115" s="11">
        <v>427</v>
      </c>
      <c r="C115" s="11" t="s">
        <v>19</v>
      </c>
      <c r="D115" s="11" t="s">
        <v>19</v>
      </c>
      <c r="E115" s="11" t="s">
        <v>259</v>
      </c>
      <c r="F115" s="11" t="s">
        <v>262</v>
      </c>
      <c r="G115" s="11" t="s">
        <v>263</v>
      </c>
      <c r="H115" s="11">
        <v>450</v>
      </c>
      <c r="I115" s="11" t="s">
        <v>19</v>
      </c>
      <c r="J115" t="str">
        <f t="shared" si="6"/>
        <v>25%</v>
      </c>
      <c r="K115">
        <f t="shared" si="7"/>
        <v>337.5</v>
      </c>
      <c r="L115"/>
      <c r="M115"/>
      <c r="N115"/>
      <c r="O115"/>
      <c r="P115"/>
      <c r="Q115"/>
      <c r="R115" s="11"/>
      <c r="S115" s="35" t="str">
        <f t="shared" si="8"/>
        <v/>
      </c>
      <c r="T115" s="36" t="str">
        <f t="shared" si="8"/>
        <v>Branch 5G Renewal</v>
      </c>
      <c r="U115" s="36" t="str">
        <f t="shared" si="8"/>
        <v>BE03-NCESS-R</v>
      </c>
      <c r="V115" s="37" t="str">
        <f t="shared" si="8"/>
        <v>3-yr Renewal NetCloud Branch 5G  Adapter Essentials Plan</v>
      </c>
      <c r="W115" s="38">
        <f t="shared" si="8"/>
        <v>450</v>
      </c>
      <c r="X115" s="39" t="str">
        <f t="shared" si="5"/>
        <v>25%</v>
      </c>
      <c r="Y115" s="40">
        <f t="shared" si="5"/>
        <v>337.5</v>
      </c>
    </row>
    <row r="116" spans="2:25" x14ac:dyDescent="0.35">
      <c r="B116" s="11">
        <v>428</v>
      </c>
      <c r="C116" s="11" t="s">
        <v>19</v>
      </c>
      <c r="D116" s="11" t="s">
        <v>19</v>
      </c>
      <c r="E116" s="11" t="s">
        <v>259</v>
      </c>
      <c r="F116" s="11" t="s">
        <v>264</v>
      </c>
      <c r="G116" s="11" t="s">
        <v>265</v>
      </c>
      <c r="H116" s="11">
        <v>750</v>
      </c>
      <c r="I116" s="11" t="s">
        <v>19</v>
      </c>
      <c r="J116" t="str">
        <f t="shared" si="6"/>
        <v>25%</v>
      </c>
      <c r="K116">
        <f t="shared" si="7"/>
        <v>562.5</v>
      </c>
      <c r="L116"/>
      <c r="M116"/>
      <c r="N116"/>
      <c r="O116"/>
      <c r="P116"/>
      <c r="Q116"/>
      <c r="R116" s="11"/>
      <c r="S116" s="35" t="str">
        <f t="shared" si="8"/>
        <v/>
      </c>
      <c r="T116" s="36" t="str">
        <f t="shared" si="8"/>
        <v>Branch 5G Renewal</v>
      </c>
      <c r="U116" s="36" t="str">
        <f t="shared" si="8"/>
        <v>BE05-NCESS-R</v>
      </c>
      <c r="V116" s="37" t="str">
        <f t="shared" si="8"/>
        <v>5-yr Renewal NetCloud Branch 5G  Adapter Essentials Plan</v>
      </c>
      <c r="W116" s="38">
        <f t="shared" si="8"/>
        <v>750</v>
      </c>
      <c r="X116" s="39" t="str">
        <f t="shared" si="5"/>
        <v>25%</v>
      </c>
      <c r="Y116" s="40">
        <f t="shared" si="5"/>
        <v>562.5</v>
      </c>
    </row>
    <row r="117" spans="2:25" x14ac:dyDescent="0.35">
      <c r="B117" s="11">
        <v>430</v>
      </c>
      <c r="C117" s="11" t="s">
        <v>19</v>
      </c>
      <c r="D117" s="11" t="s">
        <v>188</v>
      </c>
      <c r="E117" s="11" t="s">
        <v>266</v>
      </c>
      <c r="F117" s="11" t="s">
        <v>267</v>
      </c>
      <c r="G117" s="11" t="s">
        <v>268</v>
      </c>
      <c r="H117" s="11">
        <v>102</v>
      </c>
      <c r="I117" s="11" t="s">
        <v>19</v>
      </c>
      <c r="J117" t="str">
        <f t="shared" si="6"/>
        <v>25%</v>
      </c>
      <c r="K117">
        <f t="shared" si="7"/>
        <v>76.5</v>
      </c>
      <c r="L117"/>
      <c r="M117"/>
      <c r="N117"/>
      <c r="O117"/>
      <c r="P117"/>
      <c r="Q117"/>
      <c r="R117" s="11"/>
      <c r="S117" s="35" t="str">
        <f t="shared" si="8"/>
        <v>Advanced Upgrade</v>
      </c>
      <c r="T117" s="36" t="str">
        <f t="shared" si="8"/>
        <v>Branch 5G Advanced</v>
      </c>
      <c r="U117" s="36" t="str">
        <f t="shared" si="8"/>
        <v>BE01-NCADV</v>
      </c>
      <c r="V117" s="37" t="str">
        <f t="shared" si="8"/>
        <v>1-yr NetCloud Branch 5G Adapter Advanced Plan</v>
      </c>
      <c r="W117" s="38">
        <f t="shared" si="8"/>
        <v>102</v>
      </c>
      <c r="X117" s="39" t="str">
        <f t="shared" si="5"/>
        <v>25%</v>
      </c>
      <c r="Y117" s="40">
        <f t="shared" si="5"/>
        <v>76.5</v>
      </c>
    </row>
    <row r="118" spans="2:25" x14ac:dyDescent="0.35">
      <c r="B118" s="11">
        <v>431</v>
      </c>
      <c r="C118" s="11" t="s">
        <v>19</v>
      </c>
      <c r="D118" s="11" t="s">
        <v>19</v>
      </c>
      <c r="E118" s="11" t="s">
        <v>266</v>
      </c>
      <c r="F118" s="11" t="s">
        <v>269</v>
      </c>
      <c r="G118" s="11" t="s">
        <v>270</v>
      </c>
      <c r="H118" s="11">
        <v>306</v>
      </c>
      <c r="I118" s="11" t="s">
        <v>19</v>
      </c>
      <c r="J118" t="str">
        <f t="shared" si="6"/>
        <v>25%</v>
      </c>
      <c r="K118">
        <f t="shared" si="7"/>
        <v>229.5</v>
      </c>
      <c r="L118"/>
      <c r="M118"/>
      <c r="N118"/>
      <c r="O118"/>
      <c r="P118"/>
      <c r="Q118"/>
      <c r="R118" s="11"/>
      <c r="S118" s="35" t="str">
        <f t="shared" si="8"/>
        <v/>
      </c>
      <c r="T118" s="36" t="str">
        <f t="shared" si="8"/>
        <v>Branch 5G Advanced</v>
      </c>
      <c r="U118" s="36" t="str">
        <f t="shared" si="8"/>
        <v>BE03-NCADV</v>
      </c>
      <c r="V118" s="37" t="str">
        <f t="shared" si="8"/>
        <v>3-yr NetCloud Branch 5G Adapter Advanced Plan</v>
      </c>
      <c r="W118" s="38">
        <f t="shared" si="8"/>
        <v>306</v>
      </c>
      <c r="X118" s="39" t="str">
        <f t="shared" si="5"/>
        <v>25%</v>
      </c>
      <c r="Y118" s="40">
        <f t="shared" si="5"/>
        <v>229.5</v>
      </c>
    </row>
    <row r="119" spans="2:25" x14ac:dyDescent="0.35">
      <c r="B119" s="11">
        <v>432</v>
      </c>
      <c r="C119" s="11" t="s">
        <v>19</v>
      </c>
      <c r="D119" s="11" t="s">
        <v>19</v>
      </c>
      <c r="E119" s="11" t="s">
        <v>266</v>
      </c>
      <c r="F119" s="11" t="s">
        <v>271</v>
      </c>
      <c r="G119" s="11" t="s">
        <v>272</v>
      </c>
      <c r="H119" s="11">
        <v>510</v>
      </c>
      <c r="I119" s="11" t="s">
        <v>19</v>
      </c>
      <c r="J119" t="str">
        <f t="shared" si="6"/>
        <v>25%</v>
      </c>
      <c r="K119">
        <f t="shared" si="7"/>
        <v>382.5</v>
      </c>
      <c r="L119"/>
      <c r="M119"/>
      <c r="N119"/>
      <c r="O119"/>
      <c r="P119"/>
      <c r="Q119"/>
      <c r="R119" s="11"/>
      <c r="S119" s="35" t="str">
        <f t="shared" si="8"/>
        <v/>
      </c>
      <c r="T119" s="36" t="str">
        <f t="shared" si="8"/>
        <v>Branch 5G Advanced</v>
      </c>
      <c r="U119" s="36" t="str">
        <f t="shared" si="8"/>
        <v>BE05-NCADV</v>
      </c>
      <c r="V119" s="37" t="str">
        <f t="shared" si="8"/>
        <v>5-yr NetCloud Branch 5G Adapter Advanced Plan</v>
      </c>
      <c r="W119" s="38">
        <f t="shared" si="8"/>
        <v>510</v>
      </c>
      <c r="X119" s="39" t="str">
        <f t="shared" si="5"/>
        <v>25%</v>
      </c>
      <c r="Y119" s="40">
        <f t="shared" si="5"/>
        <v>382.5</v>
      </c>
    </row>
    <row r="120" spans="2:25" x14ac:dyDescent="0.35">
      <c r="B120" s="11">
        <v>434</v>
      </c>
      <c r="C120" s="11" t="s">
        <v>19</v>
      </c>
      <c r="D120" s="11" t="s">
        <v>226</v>
      </c>
      <c r="E120" s="11" t="s">
        <v>273</v>
      </c>
      <c r="F120" s="11" t="s">
        <v>274</v>
      </c>
      <c r="G120" s="11" t="s">
        <v>275</v>
      </c>
      <c r="H120" s="11">
        <v>102</v>
      </c>
      <c r="I120" s="11" t="s">
        <v>19</v>
      </c>
      <c r="J120" t="str">
        <f t="shared" si="6"/>
        <v>25%</v>
      </c>
      <c r="K120">
        <f t="shared" si="7"/>
        <v>76.5</v>
      </c>
      <c r="L120"/>
      <c r="M120"/>
      <c r="N120"/>
      <c r="O120"/>
      <c r="P120"/>
      <c r="Q120"/>
      <c r="R120" s="11"/>
      <c r="S120" s="35" t="str">
        <f t="shared" si="8"/>
        <v xml:space="preserve">Advanced Renewal </v>
      </c>
      <c r="T120" s="36" t="str">
        <f t="shared" si="8"/>
        <v>Branch 5G Advanced Renewal</v>
      </c>
      <c r="U120" s="36" t="str">
        <f t="shared" si="8"/>
        <v>BE01-NCADV-R</v>
      </c>
      <c r="V120" s="37" t="str">
        <f t="shared" si="8"/>
        <v>1-yr Renewal NetCloud Branch 5G Adapter Advanced Plan</v>
      </c>
      <c r="W120" s="38">
        <f t="shared" si="8"/>
        <v>102</v>
      </c>
      <c r="X120" s="39" t="str">
        <f t="shared" si="5"/>
        <v>25%</v>
      </c>
      <c r="Y120" s="40">
        <f t="shared" si="5"/>
        <v>76.5</v>
      </c>
    </row>
    <row r="121" spans="2:25" x14ac:dyDescent="0.35">
      <c r="B121" s="11">
        <v>435</v>
      </c>
      <c r="C121" s="11" t="s">
        <v>19</v>
      </c>
      <c r="D121" s="11" t="s">
        <v>19</v>
      </c>
      <c r="E121" s="11" t="s">
        <v>273</v>
      </c>
      <c r="F121" s="11" t="s">
        <v>276</v>
      </c>
      <c r="G121" s="11" t="s">
        <v>277</v>
      </c>
      <c r="H121" s="11">
        <v>306</v>
      </c>
      <c r="I121" s="11" t="s">
        <v>19</v>
      </c>
      <c r="J121" t="str">
        <f t="shared" si="6"/>
        <v>25%</v>
      </c>
      <c r="K121">
        <f t="shared" si="7"/>
        <v>229.5</v>
      </c>
      <c r="L121"/>
      <c r="M121"/>
      <c r="N121"/>
      <c r="O121"/>
      <c r="P121"/>
      <c r="Q121"/>
      <c r="R121" s="11"/>
      <c r="S121" s="35" t="str">
        <f t="shared" si="8"/>
        <v/>
      </c>
      <c r="T121" s="36" t="str">
        <f t="shared" si="8"/>
        <v>Branch 5G Advanced Renewal</v>
      </c>
      <c r="U121" s="36" t="str">
        <f t="shared" si="8"/>
        <v>BE03-NCADV-R</v>
      </c>
      <c r="V121" s="37" t="str">
        <f t="shared" si="8"/>
        <v>3-yr Renewal NetCloud Branch 5G Adapter Advanced Plan</v>
      </c>
      <c r="W121" s="38">
        <f t="shared" si="8"/>
        <v>306</v>
      </c>
      <c r="X121" s="39" t="str">
        <f t="shared" si="5"/>
        <v>25%</v>
      </c>
      <c r="Y121" s="40">
        <f t="shared" si="5"/>
        <v>229.5</v>
      </c>
    </row>
    <row r="122" spans="2:25" x14ac:dyDescent="0.35">
      <c r="B122" s="11">
        <v>436</v>
      </c>
      <c r="C122" s="11" t="s">
        <v>19</v>
      </c>
      <c r="D122" s="11" t="s">
        <v>19</v>
      </c>
      <c r="E122" s="11" t="s">
        <v>273</v>
      </c>
      <c r="F122" s="11" t="s">
        <v>278</v>
      </c>
      <c r="G122" s="11" t="s">
        <v>279</v>
      </c>
      <c r="H122" s="11">
        <v>510</v>
      </c>
      <c r="I122" s="11" t="s">
        <v>19</v>
      </c>
      <c r="J122" t="str">
        <f t="shared" si="6"/>
        <v>25%</v>
      </c>
      <c r="K122">
        <f t="shared" si="7"/>
        <v>382.5</v>
      </c>
      <c r="L122"/>
      <c r="M122"/>
      <c r="N122"/>
      <c r="O122"/>
      <c r="P122"/>
      <c r="Q122"/>
      <c r="R122" s="11"/>
      <c r="S122" s="35" t="str">
        <f t="shared" si="8"/>
        <v/>
      </c>
      <c r="T122" s="36" t="str">
        <f t="shared" si="8"/>
        <v>Branch 5G Advanced Renewal</v>
      </c>
      <c r="U122" s="36" t="str">
        <f t="shared" si="8"/>
        <v>BE05-NCADV-R</v>
      </c>
      <c r="V122" s="37" t="str">
        <f t="shared" si="8"/>
        <v>5-yr Renewal NetCloud Branch 5G Adapter Advanced Plan</v>
      </c>
      <c r="W122" s="38">
        <f t="shared" si="8"/>
        <v>510</v>
      </c>
      <c r="X122" s="39" t="str">
        <f t="shared" si="5"/>
        <v>25%</v>
      </c>
      <c r="Y122" s="40">
        <f t="shared" si="5"/>
        <v>382.5</v>
      </c>
    </row>
    <row r="123" spans="2:25" x14ac:dyDescent="0.35">
      <c r="B123" s="11">
        <v>438</v>
      </c>
      <c r="C123" s="11" t="s">
        <v>19</v>
      </c>
      <c r="D123" s="11" t="s">
        <v>19</v>
      </c>
      <c r="E123" s="11" t="s">
        <v>94</v>
      </c>
      <c r="F123" s="11" t="s">
        <v>280</v>
      </c>
      <c r="G123" s="11" t="s">
        <v>281</v>
      </c>
      <c r="H123" s="11">
        <v>1749</v>
      </c>
      <c r="I123" s="11" t="s">
        <v>19</v>
      </c>
      <c r="J123" t="str">
        <f t="shared" si="6"/>
        <v>25%</v>
      </c>
      <c r="K123">
        <f t="shared" si="7"/>
        <v>1311.75</v>
      </c>
      <c r="L123"/>
      <c r="M123"/>
      <c r="N123"/>
      <c r="O123"/>
      <c r="P123"/>
      <c r="Q123"/>
      <c r="R123" s="11"/>
      <c r="S123" s="35" t="str">
        <f t="shared" si="8"/>
        <v/>
      </c>
      <c r="T123" s="36" t="str">
        <f t="shared" si="8"/>
        <v>E300</v>
      </c>
      <c r="U123" s="36" t="str">
        <f t="shared" si="8"/>
        <v>BF01-0300C18B-GN</v>
      </c>
      <c r="V123" s="37" t="str">
        <f t="shared" si="8"/>
        <v>1-yr NetCloud Enterprise Branch Essentials Plan and E300 router with WiFi (1200 Mbps modem), North America</v>
      </c>
      <c r="W123" s="38">
        <f t="shared" si="8"/>
        <v>1749</v>
      </c>
      <c r="X123" s="39" t="str">
        <f t="shared" si="5"/>
        <v>25%</v>
      </c>
      <c r="Y123" s="40">
        <f t="shared" si="5"/>
        <v>1311.75</v>
      </c>
    </row>
    <row r="124" spans="2:25" x14ac:dyDescent="0.35">
      <c r="B124" s="11">
        <v>439</v>
      </c>
      <c r="C124" s="11" t="s">
        <v>19</v>
      </c>
      <c r="D124" s="11" t="s">
        <v>19</v>
      </c>
      <c r="E124" s="11" t="s">
        <v>94</v>
      </c>
      <c r="F124" s="11" t="s">
        <v>282</v>
      </c>
      <c r="G124" s="11" t="s">
        <v>283</v>
      </c>
      <c r="H124" s="11">
        <v>2329</v>
      </c>
      <c r="I124" s="11" t="s">
        <v>19</v>
      </c>
      <c r="J124" t="str">
        <f t="shared" si="6"/>
        <v>25%</v>
      </c>
      <c r="K124">
        <f t="shared" si="7"/>
        <v>1746.75</v>
      </c>
      <c r="L124"/>
      <c r="M124"/>
      <c r="N124"/>
      <c r="O124"/>
      <c r="P124"/>
      <c r="Q124"/>
      <c r="R124" s="11"/>
      <c r="S124" s="35" t="str">
        <f t="shared" si="8"/>
        <v/>
      </c>
      <c r="T124" s="36" t="str">
        <f t="shared" si="8"/>
        <v>E300</v>
      </c>
      <c r="U124" s="36" t="str">
        <f t="shared" si="8"/>
        <v>BF03-0300C18B-GN</v>
      </c>
      <c r="V124" s="37" t="str">
        <f t="shared" si="8"/>
        <v>3-yr NetCloud Enterprise Branch Essentials Plan and E300 router with WiFi (1200 Mbps modem), North America</v>
      </c>
      <c r="W124" s="38">
        <f t="shared" si="8"/>
        <v>2329</v>
      </c>
      <c r="X124" s="39" t="str">
        <f t="shared" si="5"/>
        <v>25%</v>
      </c>
      <c r="Y124" s="40">
        <f t="shared" si="5"/>
        <v>1746.75</v>
      </c>
    </row>
    <row r="125" spans="2:25" x14ac:dyDescent="0.35">
      <c r="B125" s="11">
        <v>440</v>
      </c>
      <c r="C125" s="11" t="s">
        <v>19</v>
      </c>
      <c r="D125" s="11" t="s">
        <v>19</v>
      </c>
      <c r="E125" s="11" t="s">
        <v>94</v>
      </c>
      <c r="F125" s="11" t="s">
        <v>284</v>
      </c>
      <c r="G125" s="11" t="s">
        <v>285</v>
      </c>
      <c r="H125" s="11">
        <v>2909</v>
      </c>
      <c r="I125" s="11" t="s">
        <v>19</v>
      </c>
      <c r="J125" t="str">
        <f t="shared" si="6"/>
        <v>25%</v>
      </c>
      <c r="K125">
        <f t="shared" si="7"/>
        <v>2181.75</v>
      </c>
      <c r="L125"/>
      <c r="M125"/>
      <c r="N125"/>
      <c r="O125"/>
      <c r="P125"/>
      <c r="Q125"/>
      <c r="R125" s="11"/>
      <c r="S125" s="35" t="str">
        <f t="shared" si="8"/>
        <v/>
      </c>
      <c r="T125" s="36" t="str">
        <f t="shared" si="8"/>
        <v>E300</v>
      </c>
      <c r="U125" s="36" t="str">
        <f t="shared" si="8"/>
        <v>BF05-0300C18B-GN</v>
      </c>
      <c r="V125" s="37" t="str">
        <f t="shared" si="8"/>
        <v>5-yr NetCloud Enterprise Branch Essentials Plan and E300 router with WiFi (1200 Mbps modem), North America</v>
      </c>
      <c r="W125" s="38">
        <f t="shared" si="8"/>
        <v>2909</v>
      </c>
      <c r="X125" s="39" t="str">
        <f t="shared" si="5"/>
        <v>25%</v>
      </c>
      <c r="Y125" s="40">
        <f t="shared" si="5"/>
        <v>2181.75</v>
      </c>
    </row>
    <row r="126" spans="2:25" x14ac:dyDescent="0.35">
      <c r="B126" s="11">
        <v>442</v>
      </c>
      <c r="C126" s="11" t="s">
        <v>19</v>
      </c>
      <c r="D126" s="11" t="s">
        <v>19</v>
      </c>
      <c r="E126" s="11" t="s">
        <v>94</v>
      </c>
      <c r="F126" s="11" t="s">
        <v>286</v>
      </c>
      <c r="G126" s="11" t="s">
        <v>287</v>
      </c>
      <c r="H126" s="11">
        <v>1199</v>
      </c>
      <c r="I126" s="11" t="s">
        <v>19</v>
      </c>
      <c r="J126" t="str">
        <f t="shared" si="6"/>
        <v>25%</v>
      </c>
      <c r="K126">
        <f t="shared" si="7"/>
        <v>899.25</v>
      </c>
      <c r="L126"/>
      <c r="M126"/>
      <c r="N126"/>
      <c r="O126"/>
      <c r="P126"/>
      <c r="Q126"/>
      <c r="R126" s="11"/>
      <c r="S126" s="35" t="str">
        <f t="shared" si="8"/>
        <v/>
      </c>
      <c r="T126" s="36" t="str">
        <f t="shared" si="8"/>
        <v>E300</v>
      </c>
      <c r="U126" s="36" t="str">
        <f t="shared" si="8"/>
        <v>BF01-0300C7C-GN</v>
      </c>
      <c r="V126" s="37" t="str">
        <f t="shared" si="8"/>
        <v>1-yr NetCloud Enterprise Branch Essentials Plan and E300 router with WiFi (300 Mbps modem), North America</v>
      </c>
      <c r="W126" s="38">
        <f t="shared" si="8"/>
        <v>1199</v>
      </c>
      <c r="X126" s="39" t="str">
        <f t="shared" si="5"/>
        <v>25%</v>
      </c>
      <c r="Y126" s="40">
        <f t="shared" si="5"/>
        <v>899.25</v>
      </c>
    </row>
    <row r="127" spans="2:25" x14ac:dyDescent="0.35">
      <c r="B127" s="11">
        <v>443</v>
      </c>
      <c r="C127" s="11" t="s">
        <v>19</v>
      </c>
      <c r="D127" s="11" t="s">
        <v>19</v>
      </c>
      <c r="E127" s="11" t="s">
        <v>94</v>
      </c>
      <c r="F127" s="11" t="s">
        <v>288</v>
      </c>
      <c r="G127" s="11" t="s">
        <v>289</v>
      </c>
      <c r="H127" s="11">
        <v>1779</v>
      </c>
      <c r="I127" s="11" t="s">
        <v>19</v>
      </c>
      <c r="J127" t="str">
        <f t="shared" si="6"/>
        <v>25%</v>
      </c>
      <c r="K127">
        <f t="shared" si="7"/>
        <v>1334.25</v>
      </c>
      <c r="L127"/>
      <c r="M127"/>
      <c r="N127"/>
      <c r="O127"/>
      <c r="P127"/>
      <c r="Q127"/>
      <c r="R127" s="11"/>
      <c r="S127" s="35" t="str">
        <f t="shared" si="8"/>
        <v/>
      </c>
      <c r="T127" s="36" t="str">
        <f t="shared" si="8"/>
        <v>E300</v>
      </c>
      <c r="U127" s="36" t="str">
        <f t="shared" si="8"/>
        <v>BF03-0300C7C-GN</v>
      </c>
      <c r="V127" s="37" t="str">
        <f t="shared" si="8"/>
        <v>3-yr NetCloud Enterprise Branch Essentials Plan and E300 router with WiFi (300 Mbps modem), North America</v>
      </c>
      <c r="W127" s="38">
        <f t="shared" si="8"/>
        <v>1779</v>
      </c>
      <c r="X127" s="39" t="str">
        <f t="shared" si="5"/>
        <v>25%</v>
      </c>
      <c r="Y127" s="40">
        <f t="shared" si="5"/>
        <v>1334.25</v>
      </c>
    </row>
    <row r="128" spans="2:25" x14ac:dyDescent="0.35">
      <c r="B128" s="11">
        <v>444</v>
      </c>
      <c r="C128" s="11" t="s">
        <v>19</v>
      </c>
      <c r="D128" s="11" t="s">
        <v>19</v>
      </c>
      <c r="E128" s="11" t="s">
        <v>94</v>
      </c>
      <c r="F128" s="11" t="s">
        <v>290</v>
      </c>
      <c r="G128" s="11" t="s">
        <v>291</v>
      </c>
      <c r="H128" s="11">
        <v>2359</v>
      </c>
      <c r="I128" s="11" t="s">
        <v>19</v>
      </c>
      <c r="J128" t="str">
        <f t="shared" si="6"/>
        <v>25%</v>
      </c>
      <c r="K128">
        <f t="shared" si="7"/>
        <v>1769.25</v>
      </c>
      <c r="L128"/>
      <c r="M128"/>
      <c r="N128"/>
      <c r="O128"/>
      <c r="P128"/>
      <c r="Q128"/>
      <c r="R128" s="11"/>
      <c r="S128" s="35" t="str">
        <f t="shared" si="8"/>
        <v/>
      </c>
      <c r="T128" s="36" t="str">
        <f t="shared" si="8"/>
        <v>E300</v>
      </c>
      <c r="U128" s="36" t="str">
        <f t="shared" si="8"/>
        <v>BF05-0300C7C-GN</v>
      </c>
      <c r="V128" s="37" t="str">
        <f t="shared" si="8"/>
        <v>5-yr NetCloud Enterprise Branch Essentials Plan and E300 router with WiFi (300 Mbps modem), North America</v>
      </c>
      <c r="W128" s="38">
        <f t="shared" si="8"/>
        <v>2359</v>
      </c>
      <c r="X128" s="39" t="str">
        <f t="shared" si="5"/>
        <v>25%</v>
      </c>
      <c r="Y128" s="40">
        <f t="shared" si="5"/>
        <v>1769.25</v>
      </c>
    </row>
    <row r="129" spans="2:25" x14ac:dyDescent="0.35">
      <c r="B129" s="11">
        <v>446</v>
      </c>
      <c r="C129" s="11" t="s">
        <v>19</v>
      </c>
      <c r="D129" s="11" t="s">
        <v>19</v>
      </c>
      <c r="E129" s="11" t="s">
        <v>94</v>
      </c>
      <c r="F129" s="11" t="s">
        <v>292</v>
      </c>
      <c r="G129" s="11" t="s">
        <v>293</v>
      </c>
      <c r="H129" s="11">
        <v>1999</v>
      </c>
      <c r="I129" s="11" t="s">
        <v>19</v>
      </c>
      <c r="J129" t="str">
        <f t="shared" si="6"/>
        <v>25%</v>
      </c>
      <c r="K129">
        <f t="shared" si="7"/>
        <v>1499.25</v>
      </c>
      <c r="L129"/>
      <c r="M129"/>
      <c r="N129"/>
      <c r="O129"/>
      <c r="P129"/>
      <c r="Q129"/>
      <c r="R129" s="11"/>
      <c r="S129" s="35" t="str">
        <f t="shared" si="8"/>
        <v/>
      </c>
      <c r="T129" s="36" t="str">
        <f t="shared" si="8"/>
        <v>E300</v>
      </c>
      <c r="U129" s="36" t="str">
        <f t="shared" si="8"/>
        <v>BF01-03005GB-GN</v>
      </c>
      <c r="V129" s="37" t="str">
        <f t="shared" si="8"/>
        <v>1-yr NetCloud Enterprise Branch Essentials Plan and E300 router with WiFi (5G modem), North America</v>
      </c>
      <c r="W129" s="38">
        <f t="shared" si="8"/>
        <v>1999</v>
      </c>
      <c r="X129" s="39" t="str">
        <f t="shared" si="5"/>
        <v>25%</v>
      </c>
      <c r="Y129" s="40">
        <f t="shared" si="5"/>
        <v>1499.25</v>
      </c>
    </row>
    <row r="130" spans="2:25" x14ac:dyDescent="0.35">
      <c r="B130" s="11">
        <v>447</v>
      </c>
      <c r="C130" s="11" t="s">
        <v>19</v>
      </c>
      <c r="D130" s="11" t="s">
        <v>19</v>
      </c>
      <c r="E130" s="11" t="s">
        <v>94</v>
      </c>
      <c r="F130" s="11" t="s">
        <v>294</v>
      </c>
      <c r="G130" s="11" t="s">
        <v>295</v>
      </c>
      <c r="H130" s="11">
        <v>2579</v>
      </c>
      <c r="I130" s="11" t="s">
        <v>19</v>
      </c>
      <c r="J130" t="str">
        <f t="shared" si="6"/>
        <v>25%</v>
      </c>
      <c r="K130">
        <f t="shared" si="7"/>
        <v>1934.25</v>
      </c>
      <c r="L130"/>
      <c r="M130"/>
      <c r="N130"/>
      <c r="O130"/>
      <c r="P130"/>
      <c r="Q130"/>
      <c r="R130" s="11"/>
      <c r="S130" s="35" t="str">
        <f t="shared" si="8"/>
        <v/>
      </c>
      <c r="T130" s="36" t="str">
        <f t="shared" si="8"/>
        <v>E300</v>
      </c>
      <c r="U130" s="36" t="str">
        <f t="shared" si="8"/>
        <v>BF03-03005GB-GN</v>
      </c>
      <c r="V130" s="37" t="str">
        <f t="shared" si="8"/>
        <v>3-yr NetCloud Enterprise Branch Essentials Plan and E300 router with WiFi (5G modem), North America</v>
      </c>
      <c r="W130" s="38">
        <f t="shared" si="8"/>
        <v>2579</v>
      </c>
      <c r="X130" s="39" t="str">
        <f t="shared" si="5"/>
        <v>25%</v>
      </c>
      <c r="Y130" s="40">
        <f t="shared" si="5"/>
        <v>1934.25</v>
      </c>
    </row>
    <row r="131" spans="2:25" x14ac:dyDescent="0.35">
      <c r="B131" s="11">
        <v>448</v>
      </c>
      <c r="C131" s="11" t="s">
        <v>19</v>
      </c>
      <c r="D131" s="11" t="s">
        <v>19</v>
      </c>
      <c r="E131" s="11" t="s">
        <v>94</v>
      </c>
      <c r="F131" s="11" t="s">
        <v>296</v>
      </c>
      <c r="G131" s="11" t="s">
        <v>297</v>
      </c>
      <c r="H131" s="11">
        <v>3159</v>
      </c>
      <c r="I131" s="11" t="s">
        <v>19</v>
      </c>
      <c r="J131" t="str">
        <f t="shared" si="6"/>
        <v>25%</v>
      </c>
      <c r="K131">
        <f t="shared" si="7"/>
        <v>2369.25</v>
      </c>
      <c r="L131"/>
      <c r="M131"/>
      <c r="N131"/>
      <c r="O131"/>
      <c r="P131"/>
      <c r="Q131"/>
      <c r="R131" s="11"/>
      <c r="S131" s="35" t="str">
        <f t="shared" si="8"/>
        <v/>
      </c>
      <c r="T131" s="36" t="str">
        <f t="shared" si="8"/>
        <v>E300</v>
      </c>
      <c r="U131" s="36" t="str">
        <f t="shared" si="8"/>
        <v>BF05-03005GB-GN</v>
      </c>
      <c r="V131" s="37" t="str">
        <f t="shared" si="8"/>
        <v>5-yr NetCloud Enterprise Branch Essentials Plan and E300 router with WiFi (5G modem), North America</v>
      </c>
      <c r="W131" s="38">
        <f t="shared" si="8"/>
        <v>3159</v>
      </c>
      <c r="X131" s="39" t="str">
        <f t="shared" si="5"/>
        <v>25%</v>
      </c>
      <c r="Y131" s="40">
        <f t="shared" si="5"/>
        <v>2369.25</v>
      </c>
    </row>
    <row r="132" spans="2:25" x14ac:dyDescent="0.35">
      <c r="B132" s="11">
        <v>466</v>
      </c>
      <c r="C132" s="11" t="s">
        <v>19</v>
      </c>
      <c r="D132" s="11" t="s">
        <v>19</v>
      </c>
      <c r="E132" s="11" t="s">
        <v>94</v>
      </c>
      <c r="F132" s="11" t="s">
        <v>298</v>
      </c>
      <c r="G132" s="11" t="s">
        <v>299</v>
      </c>
      <c r="H132" s="11">
        <v>2349</v>
      </c>
      <c r="I132" s="11" t="s">
        <v>19</v>
      </c>
      <c r="J132" t="str">
        <f t="shared" si="6"/>
        <v>25%</v>
      </c>
      <c r="K132">
        <f t="shared" si="7"/>
        <v>1761.75</v>
      </c>
      <c r="L132"/>
      <c r="M132"/>
      <c r="N132"/>
      <c r="O132"/>
      <c r="P132"/>
      <c r="Q132"/>
      <c r="R132" s="11"/>
      <c r="S132" s="35" t="str">
        <f t="shared" si="8"/>
        <v/>
      </c>
      <c r="T132" s="36" t="str">
        <f t="shared" si="8"/>
        <v>E300</v>
      </c>
      <c r="U132" s="36" t="str">
        <f t="shared" si="8"/>
        <v>BF01-03001850-GN</v>
      </c>
      <c r="V132" s="37" t="str">
        <f t="shared" si="8"/>
        <v>1-yr NetCloud Enterprise Branch Essentials Plan and E300 (no-modem)  router with 5G Captive Modem Accessory, Indoor, W1850, North America</v>
      </c>
      <c r="W132" s="38">
        <f t="shared" si="8"/>
        <v>2349</v>
      </c>
      <c r="X132" s="39" t="str">
        <f t="shared" si="5"/>
        <v>25%</v>
      </c>
      <c r="Y132" s="40">
        <f t="shared" si="5"/>
        <v>1761.75</v>
      </c>
    </row>
    <row r="133" spans="2:25" x14ac:dyDescent="0.35">
      <c r="B133" s="11">
        <v>467</v>
      </c>
      <c r="C133" s="11" t="s">
        <v>19</v>
      </c>
      <c r="D133" s="11" t="s">
        <v>19</v>
      </c>
      <c r="E133" s="11" t="s">
        <v>94</v>
      </c>
      <c r="F133" s="11" t="s">
        <v>300</v>
      </c>
      <c r="G133" s="11" t="s">
        <v>301</v>
      </c>
      <c r="H133" s="11">
        <v>2939</v>
      </c>
      <c r="I133" s="11" t="s">
        <v>19</v>
      </c>
      <c r="J133" t="str">
        <f t="shared" si="6"/>
        <v>25%</v>
      </c>
      <c r="K133">
        <f t="shared" si="7"/>
        <v>2204.25</v>
      </c>
      <c r="L133"/>
      <c r="M133"/>
      <c r="N133"/>
      <c r="O133"/>
      <c r="P133"/>
      <c r="Q133"/>
      <c r="R133" s="11"/>
      <c r="S133" s="35" t="str">
        <f t="shared" si="8"/>
        <v/>
      </c>
      <c r="T133" s="36" t="str">
        <f t="shared" si="8"/>
        <v>E300</v>
      </c>
      <c r="U133" s="36" t="str">
        <f t="shared" si="8"/>
        <v>BF03-03001850-GN</v>
      </c>
      <c r="V133" s="37" t="str">
        <f t="shared" si="8"/>
        <v>3-yr NetCloud Enterprise Branch Essentials Plan and E300 (no-modem)  router with 5G Captive Modem Accessory, Indoor, W1850, North America</v>
      </c>
      <c r="W133" s="38">
        <f t="shared" si="8"/>
        <v>2939</v>
      </c>
      <c r="X133" s="39" t="str">
        <f t="shared" si="5"/>
        <v>25%</v>
      </c>
      <c r="Y133" s="40">
        <f t="shared" si="5"/>
        <v>2204.25</v>
      </c>
    </row>
    <row r="134" spans="2:25" x14ac:dyDescent="0.35">
      <c r="B134" s="11">
        <v>468</v>
      </c>
      <c r="C134" s="11" t="s">
        <v>19</v>
      </c>
      <c r="D134" s="11" t="s">
        <v>19</v>
      </c>
      <c r="E134" s="11" t="s">
        <v>94</v>
      </c>
      <c r="F134" s="11" t="s">
        <v>302</v>
      </c>
      <c r="G134" s="11" t="s">
        <v>303</v>
      </c>
      <c r="H134" s="11">
        <v>3519</v>
      </c>
      <c r="I134" s="11" t="s">
        <v>19</v>
      </c>
      <c r="J134" t="str">
        <f t="shared" si="6"/>
        <v>25%</v>
      </c>
      <c r="K134">
        <f t="shared" si="7"/>
        <v>2639.25</v>
      </c>
      <c r="L134"/>
      <c r="M134"/>
      <c r="N134"/>
      <c r="O134"/>
      <c r="P134"/>
      <c r="Q134"/>
      <c r="R134" s="11"/>
      <c r="S134" s="35" t="str">
        <f t="shared" si="8"/>
        <v/>
      </c>
      <c r="T134" s="36" t="str">
        <f t="shared" si="8"/>
        <v>E300</v>
      </c>
      <c r="U134" s="36" t="str">
        <f t="shared" si="8"/>
        <v>BF05-03001850-GN</v>
      </c>
      <c r="V134" s="37" t="str">
        <f t="shared" si="8"/>
        <v>5-yr NetCloud Enterprise Branch Essentials Plan and E300 (no-modem) router with 5G Captive Modem Accessory, Indoor, W1850, North America</v>
      </c>
      <c r="W134" s="38">
        <f t="shared" si="8"/>
        <v>3519</v>
      </c>
      <c r="X134" s="39" t="str">
        <f t="shared" si="5"/>
        <v>25%</v>
      </c>
      <c r="Y134" s="40">
        <f t="shared" si="5"/>
        <v>2639.25</v>
      </c>
    </row>
    <row r="135" spans="2:25" x14ac:dyDescent="0.35">
      <c r="B135" s="11">
        <v>470</v>
      </c>
      <c r="C135" s="11" t="s">
        <v>19</v>
      </c>
      <c r="D135" s="11" t="s">
        <v>19</v>
      </c>
      <c r="E135" s="11" t="s">
        <v>94</v>
      </c>
      <c r="F135" s="11" t="s">
        <v>304</v>
      </c>
      <c r="G135" s="11" t="s">
        <v>305</v>
      </c>
      <c r="H135" s="11">
        <v>2799</v>
      </c>
      <c r="I135" s="11" t="s">
        <v>19</v>
      </c>
      <c r="J135" t="str">
        <f t="shared" si="6"/>
        <v>25%</v>
      </c>
      <c r="K135">
        <f t="shared" si="7"/>
        <v>2099.25</v>
      </c>
      <c r="L135"/>
      <c r="M135"/>
      <c r="N135"/>
      <c r="O135"/>
      <c r="P135"/>
      <c r="Q135"/>
      <c r="R135" s="11"/>
      <c r="S135" s="35" t="str">
        <f t="shared" si="8"/>
        <v/>
      </c>
      <c r="T135" s="36" t="str">
        <f t="shared" si="8"/>
        <v>E300</v>
      </c>
      <c r="U135" s="36" t="str">
        <f t="shared" si="8"/>
        <v>BF01-03001855-GN</v>
      </c>
      <c r="V135" s="37" t="str">
        <f t="shared" si="8"/>
        <v>1-yr NetCloud Enterprise Branch Essentials Plan and E300 (no-modem) router with 5G Captive Modem Accessory, Outdoor, W1855, North America</v>
      </c>
      <c r="W135" s="38">
        <f t="shared" si="8"/>
        <v>2799</v>
      </c>
      <c r="X135" s="39" t="str">
        <f t="shared" si="5"/>
        <v>25%</v>
      </c>
      <c r="Y135" s="40">
        <f t="shared" si="5"/>
        <v>2099.25</v>
      </c>
    </row>
    <row r="136" spans="2:25" x14ac:dyDescent="0.35">
      <c r="B136" s="11">
        <v>471</v>
      </c>
      <c r="C136" s="11" t="s">
        <v>19</v>
      </c>
      <c r="D136" s="11" t="s">
        <v>19</v>
      </c>
      <c r="E136" s="11" t="s">
        <v>94</v>
      </c>
      <c r="F136" s="11" t="s">
        <v>306</v>
      </c>
      <c r="G136" s="11" t="s">
        <v>307</v>
      </c>
      <c r="H136" s="11">
        <v>3389</v>
      </c>
      <c r="I136" s="11" t="s">
        <v>19</v>
      </c>
      <c r="J136" t="str">
        <f t="shared" si="6"/>
        <v>25%</v>
      </c>
      <c r="K136">
        <f t="shared" si="7"/>
        <v>2541.75</v>
      </c>
      <c r="L136"/>
      <c r="M136"/>
      <c r="N136"/>
      <c r="O136"/>
      <c r="P136"/>
      <c r="Q136"/>
      <c r="R136" s="11"/>
      <c r="S136" s="35" t="str">
        <f t="shared" si="8"/>
        <v/>
      </c>
      <c r="T136" s="36" t="str">
        <f t="shared" si="8"/>
        <v>E300</v>
      </c>
      <c r="U136" s="36" t="str">
        <f t="shared" si="8"/>
        <v>BF03-03001855-GN</v>
      </c>
      <c r="V136" s="37" t="str">
        <f t="shared" si="8"/>
        <v>3-yr NetCloud Enterprise Branch Essentials Plan and E300 (no-modem) router with 5G Captive Modem Accessory, Outdoor, W1855, North America</v>
      </c>
      <c r="W136" s="38">
        <f t="shared" si="8"/>
        <v>3389</v>
      </c>
      <c r="X136" s="39" t="str">
        <f t="shared" si="5"/>
        <v>25%</v>
      </c>
      <c r="Y136" s="40">
        <f t="shared" si="5"/>
        <v>2541.75</v>
      </c>
    </row>
    <row r="137" spans="2:25" x14ac:dyDescent="0.35">
      <c r="B137" s="11">
        <v>472</v>
      </c>
      <c r="C137" s="11" t="s">
        <v>19</v>
      </c>
      <c r="D137" s="11" t="s">
        <v>19</v>
      </c>
      <c r="E137" s="11" t="s">
        <v>94</v>
      </c>
      <c r="F137" s="11" t="s">
        <v>308</v>
      </c>
      <c r="G137" s="11" t="s">
        <v>309</v>
      </c>
      <c r="H137" s="11">
        <v>3969</v>
      </c>
      <c r="I137" s="11" t="s">
        <v>19</v>
      </c>
      <c r="J137" t="str">
        <f t="shared" si="6"/>
        <v>25%</v>
      </c>
      <c r="K137">
        <f t="shared" si="7"/>
        <v>2976.75</v>
      </c>
      <c r="L137"/>
      <c r="M137"/>
      <c r="N137"/>
      <c r="O137"/>
      <c r="P137"/>
      <c r="Q137"/>
      <c r="R137" s="11"/>
      <c r="S137" s="35" t="str">
        <f t="shared" si="8"/>
        <v/>
      </c>
      <c r="T137" s="36" t="str">
        <f t="shared" si="8"/>
        <v>E300</v>
      </c>
      <c r="U137" s="36" t="str">
        <f t="shared" si="8"/>
        <v>BF05-03001855-GN</v>
      </c>
      <c r="V137" s="37" t="str">
        <f t="shared" si="8"/>
        <v>5-yr NetCloud Enterprise Branch Essentials Plan and E300 (no-modem) router with 5G Captive Modem Accessory, Outdoor, W1855, North America</v>
      </c>
      <c r="W137" s="38">
        <f t="shared" si="8"/>
        <v>3969</v>
      </c>
      <c r="X137" s="39" t="str">
        <f t="shared" ref="X137:Y200" si="9">IF(J137="(blank)","",J137)</f>
        <v>25%</v>
      </c>
      <c r="Y137" s="40">
        <f t="shared" si="9"/>
        <v>2976.75</v>
      </c>
    </row>
    <row r="138" spans="2:25" x14ac:dyDescent="0.35">
      <c r="B138" s="11">
        <v>475</v>
      </c>
      <c r="C138" s="11" t="s">
        <v>19</v>
      </c>
      <c r="D138" s="11" t="s">
        <v>19</v>
      </c>
      <c r="E138" s="11" t="s">
        <v>125</v>
      </c>
      <c r="F138" s="11" t="s">
        <v>310</v>
      </c>
      <c r="G138" s="11" t="s">
        <v>311</v>
      </c>
      <c r="H138" s="11">
        <v>2399</v>
      </c>
      <c r="I138" s="11" t="s">
        <v>19</v>
      </c>
      <c r="J138" t="str">
        <f t="shared" ref="J138:J201" si="10">IF(H138="(blank)","","25%")</f>
        <v>25%</v>
      </c>
      <c r="K138">
        <f t="shared" ref="K138:K201" si="11">IF(H138="(blank)","",H138*(1-0.25))</f>
        <v>1799.25</v>
      </c>
      <c r="L138"/>
      <c r="M138"/>
      <c r="N138"/>
      <c r="O138"/>
      <c r="P138"/>
      <c r="Q138"/>
      <c r="R138" s="11"/>
      <c r="S138" s="35" t="str">
        <f t="shared" si="8"/>
        <v/>
      </c>
      <c r="T138" s="36" t="str">
        <f t="shared" si="8"/>
        <v>E3000</v>
      </c>
      <c r="U138" s="36" t="str">
        <f t="shared" si="8"/>
        <v>BF01-30005GB-GN</v>
      </c>
      <c r="V138" s="37" t="str">
        <f t="shared" si="8"/>
        <v>1-yr NetCloud Enterprise Branch Essentials Plan and E3000 router with WiFi (5G modem), North America</v>
      </c>
      <c r="W138" s="38">
        <f t="shared" si="8"/>
        <v>2399</v>
      </c>
      <c r="X138" s="39" t="str">
        <f t="shared" si="9"/>
        <v>25%</v>
      </c>
      <c r="Y138" s="40">
        <f t="shared" si="9"/>
        <v>1799.25</v>
      </c>
    </row>
    <row r="139" spans="2:25" x14ac:dyDescent="0.35">
      <c r="B139" s="11">
        <v>476</v>
      </c>
      <c r="C139" s="11" t="s">
        <v>19</v>
      </c>
      <c r="D139" s="11" t="s">
        <v>19</v>
      </c>
      <c r="E139" s="11" t="s">
        <v>125</v>
      </c>
      <c r="F139" s="11" t="s">
        <v>312</v>
      </c>
      <c r="G139" s="11" t="s">
        <v>313</v>
      </c>
      <c r="H139" s="11">
        <v>2979</v>
      </c>
      <c r="I139" s="11" t="s">
        <v>19</v>
      </c>
      <c r="J139" t="str">
        <f t="shared" si="10"/>
        <v>25%</v>
      </c>
      <c r="K139">
        <f t="shared" si="11"/>
        <v>2234.25</v>
      </c>
      <c r="L139"/>
      <c r="M139"/>
      <c r="N139"/>
      <c r="O139"/>
      <c r="P139"/>
      <c r="Q139"/>
      <c r="R139" s="11"/>
      <c r="S139" s="35" t="str">
        <f t="shared" si="8"/>
        <v/>
      </c>
      <c r="T139" s="36" t="str">
        <f t="shared" si="8"/>
        <v>E3000</v>
      </c>
      <c r="U139" s="36" t="str">
        <f t="shared" si="8"/>
        <v>BF03-30005GB-GN</v>
      </c>
      <c r="V139" s="37" t="str">
        <f t="shared" si="8"/>
        <v>3-yr NetCloud Enterprise Branch Essentials Plan and E3000 router with WiFi (5G modem), North America</v>
      </c>
      <c r="W139" s="38">
        <f t="shared" si="8"/>
        <v>2979</v>
      </c>
      <c r="X139" s="39" t="str">
        <f t="shared" si="9"/>
        <v>25%</v>
      </c>
      <c r="Y139" s="40">
        <f t="shared" si="9"/>
        <v>2234.25</v>
      </c>
    </row>
    <row r="140" spans="2:25" x14ac:dyDescent="0.35">
      <c r="B140" s="11">
        <v>477</v>
      </c>
      <c r="C140" s="11" t="s">
        <v>19</v>
      </c>
      <c r="D140" s="11" t="s">
        <v>19</v>
      </c>
      <c r="E140" s="11" t="s">
        <v>125</v>
      </c>
      <c r="F140" s="11" t="s">
        <v>314</v>
      </c>
      <c r="G140" s="11" t="s">
        <v>315</v>
      </c>
      <c r="H140" s="11">
        <v>3559</v>
      </c>
      <c r="I140" s="11" t="s">
        <v>19</v>
      </c>
      <c r="J140" t="str">
        <f t="shared" si="10"/>
        <v>25%</v>
      </c>
      <c r="K140">
        <f t="shared" si="11"/>
        <v>2669.25</v>
      </c>
      <c r="L140"/>
      <c r="M140"/>
      <c r="N140"/>
      <c r="O140"/>
      <c r="P140"/>
      <c r="Q140"/>
      <c r="R140" s="11"/>
      <c r="S140" s="35" t="str">
        <f t="shared" si="8"/>
        <v/>
      </c>
      <c r="T140" s="36" t="str">
        <f t="shared" si="8"/>
        <v>E3000</v>
      </c>
      <c r="U140" s="36" t="str">
        <f t="shared" si="8"/>
        <v>BF05-30005GB-GN</v>
      </c>
      <c r="V140" s="37" t="str">
        <f t="shared" si="8"/>
        <v>5-yr NetCloud Enterprise Branch Essentials Plan and E3000 router with WiFi (5G modem), North America</v>
      </c>
      <c r="W140" s="38">
        <f t="shared" si="8"/>
        <v>3559</v>
      </c>
      <c r="X140" s="39" t="str">
        <f t="shared" si="9"/>
        <v>25%</v>
      </c>
      <c r="Y140" s="40">
        <f t="shared" si="9"/>
        <v>2669.25</v>
      </c>
    </row>
    <row r="141" spans="2:25" x14ac:dyDescent="0.35">
      <c r="B141" s="11">
        <v>495</v>
      </c>
      <c r="C141" s="11" t="s">
        <v>19</v>
      </c>
      <c r="D141" s="11" t="s">
        <v>19</v>
      </c>
      <c r="E141" s="11" t="s">
        <v>316</v>
      </c>
      <c r="F141" s="11" t="s">
        <v>317</v>
      </c>
      <c r="G141" s="11" t="s">
        <v>318</v>
      </c>
      <c r="H141" s="11">
        <v>291</v>
      </c>
      <c r="I141" s="11" t="s">
        <v>19</v>
      </c>
      <c r="J141" t="str">
        <f t="shared" si="10"/>
        <v>25%</v>
      </c>
      <c r="K141">
        <f t="shared" si="11"/>
        <v>218.25</v>
      </c>
      <c r="L141"/>
      <c r="M141"/>
      <c r="N141"/>
      <c r="O141"/>
      <c r="P141"/>
      <c r="Q141"/>
      <c r="R141" s="11"/>
      <c r="S141" s="35" t="str">
        <f t="shared" si="8"/>
        <v/>
      </c>
      <c r="T141" s="36" t="str">
        <f t="shared" si="8"/>
        <v>Branch Enterprise Renewal</v>
      </c>
      <c r="U141" s="36" t="str">
        <f t="shared" si="8"/>
        <v>BF01-NCESS-R</v>
      </c>
      <c r="V141" s="37" t="str">
        <f t="shared" si="8"/>
        <v>1-yr Renewal NetCloud Enterprise Branch Essentials Plan</v>
      </c>
      <c r="W141" s="38">
        <f t="shared" si="8"/>
        <v>291</v>
      </c>
      <c r="X141" s="39" t="str">
        <f t="shared" si="9"/>
        <v>25%</v>
      </c>
      <c r="Y141" s="40">
        <f t="shared" si="9"/>
        <v>218.25</v>
      </c>
    </row>
    <row r="142" spans="2:25" x14ac:dyDescent="0.35">
      <c r="B142" s="11">
        <v>496</v>
      </c>
      <c r="C142" s="11" t="s">
        <v>19</v>
      </c>
      <c r="D142" s="11" t="s">
        <v>19</v>
      </c>
      <c r="E142" s="11" t="s">
        <v>316</v>
      </c>
      <c r="F142" s="11" t="s">
        <v>319</v>
      </c>
      <c r="G142" s="11" t="s">
        <v>320</v>
      </c>
      <c r="H142" s="11">
        <v>873</v>
      </c>
      <c r="I142" s="11" t="s">
        <v>19</v>
      </c>
      <c r="J142" t="str">
        <f t="shared" si="10"/>
        <v>25%</v>
      </c>
      <c r="K142">
        <f t="shared" si="11"/>
        <v>654.75</v>
      </c>
      <c r="L142"/>
      <c r="M142"/>
      <c r="N142"/>
      <c r="O142"/>
      <c r="P142"/>
      <c r="Q142"/>
      <c r="R142" s="11"/>
      <c r="S142" s="35" t="str">
        <f t="shared" si="8"/>
        <v/>
      </c>
      <c r="T142" s="36" t="str">
        <f t="shared" si="8"/>
        <v>Branch Enterprise Renewal</v>
      </c>
      <c r="U142" s="36" t="str">
        <f t="shared" si="8"/>
        <v>BF03-NCESS-R</v>
      </c>
      <c r="V142" s="37" t="str">
        <f t="shared" si="8"/>
        <v>3-yr Renewal NetCloud Enterprise Branch Essentials Plan</v>
      </c>
      <c r="W142" s="38">
        <f t="shared" si="8"/>
        <v>873</v>
      </c>
      <c r="X142" s="39" t="str">
        <f t="shared" si="9"/>
        <v>25%</v>
      </c>
      <c r="Y142" s="40">
        <f t="shared" si="9"/>
        <v>654.75</v>
      </c>
    </row>
    <row r="143" spans="2:25" x14ac:dyDescent="0.35">
      <c r="B143" s="11">
        <v>497</v>
      </c>
      <c r="C143" s="11" t="s">
        <v>19</v>
      </c>
      <c r="D143" s="11" t="s">
        <v>19</v>
      </c>
      <c r="E143" s="11" t="s">
        <v>316</v>
      </c>
      <c r="F143" s="11" t="s">
        <v>321</v>
      </c>
      <c r="G143" s="11" t="s">
        <v>322</v>
      </c>
      <c r="H143" s="11">
        <v>1455</v>
      </c>
      <c r="I143" s="11" t="s">
        <v>19</v>
      </c>
      <c r="J143" t="str">
        <f t="shared" si="10"/>
        <v>25%</v>
      </c>
      <c r="K143">
        <f t="shared" si="11"/>
        <v>1091.25</v>
      </c>
      <c r="L143"/>
      <c r="M143"/>
      <c r="N143"/>
      <c r="O143"/>
      <c r="P143"/>
      <c r="Q143"/>
      <c r="R143" s="11"/>
      <c r="S143" s="35" t="str">
        <f t="shared" si="8"/>
        <v/>
      </c>
      <c r="T143" s="36" t="str">
        <f t="shared" si="8"/>
        <v>Branch Enterprise Renewal</v>
      </c>
      <c r="U143" s="36" t="str">
        <f t="shared" si="8"/>
        <v>BF05-NCESS-R</v>
      </c>
      <c r="V143" s="37" t="str">
        <f t="shared" si="8"/>
        <v>5-yr Renewal NetCloud Enterprise Branch Essentials Plan</v>
      </c>
      <c r="W143" s="38">
        <f t="shared" si="8"/>
        <v>1455</v>
      </c>
      <c r="X143" s="39" t="str">
        <f t="shared" si="9"/>
        <v>25%</v>
      </c>
      <c r="Y143" s="40">
        <f t="shared" si="9"/>
        <v>1091.25</v>
      </c>
    </row>
    <row r="144" spans="2:25" x14ac:dyDescent="0.35">
      <c r="B144" s="11">
        <v>499</v>
      </c>
      <c r="C144" s="11" t="s">
        <v>19</v>
      </c>
      <c r="D144" s="11" t="s">
        <v>188</v>
      </c>
      <c r="E144" s="11" t="s">
        <v>323</v>
      </c>
      <c r="F144" s="11" t="s">
        <v>324</v>
      </c>
      <c r="G144" s="11" t="s">
        <v>325</v>
      </c>
      <c r="H144" s="11">
        <v>240</v>
      </c>
      <c r="I144" s="11" t="s">
        <v>19</v>
      </c>
      <c r="J144" t="str">
        <f t="shared" si="10"/>
        <v>25%</v>
      </c>
      <c r="K144">
        <f t="shared" si="11"/>
        <v>180</v>
      </c>
      <c r="L144"/>
      <c r="M144"/>
      <c r="N144"/>
      <c r="O144"/>
      <c r="P144"/>
      <c r="Q144"/>
      <c r="R144" s="11"/>
      <c r="S144" s="35" t="str">
        <f t="shared" si="8"/>
        <v>Advanced Upgrade</v>
      </c>
      <c r="T144" s="36" t="str">
        <f t="shared" si="8"/>
        <v>Branch Enterprise Advanced</v>
      </c>
      <c r="U144" s="36" t="str">
        <f t="shared" si="8"/>
        <v>BF01-NCADV</v>
      </c>
      <c r="V144" s="37" t="str">
        <f t="shared" si="8"/>
        <v>1-yr NetCloud Enterprise Branch Advanced Plan</v>
      </c>
      <c r="W144" s="38">
        <f t="shared" si="8"/>
        <v>240</v>
      </c>
      <c r="X144" s="39" t="str">
        <f t="shared" si="9"/>
        <v>25%</v>
      </c>
      <c r="Y144" s="40">
        <f t="shared" si="9"/>
        <v>180</v>
      </c>
    </row>
    <row r="145" spans="2:25" x14ac:dyDescent="0.35">
      <c r="B145" s="11">
        <v>500</v>
      </c>
      <c r="C145" s="11" t="s">
        <v>19</v>
      </c>
      <c r="D145" s="11" t="s">
        <v>19</v>
      </c>
      <c r="E145" s="11" t="s">
        <v>323</v>
      </c>
      <c r="F145" s="11" t="s">
        <v>326</v>
      </c>
      <c r="G145" s="11" t="s">
        <v>327</v>
      </c>
      <c r="H145" s="11">
        <v>720</v>
      </c>
      <c r="I145" s="11" t="s">
        <v>19</v>
      </c>
      <c r="J145" t="str">
        <f t="shared" si="10"/>
        <v>25%</v>
      </c>
      <c r="K145">
        <f t="shared" si="11"/>
        <v>540</v>
      </c>
      <c r="L145"/>
      <c r="M145"/>
      <c r="N145"/>
      <c r="O145"/>
      <c r="P145"/>
      <c r="Q145"/>
      <c r="R145" s="11"/>
      <c r="S145" s="35" t="str">
        <f t="shared" si="8"/>
        <v/>
      </c>
      <c r="T145" s="36" t="str">
        <f t="shared" si="8"/>
        <v>Branch Enterprise Advanced</v>
      </c>
      <c r="U145" s="36" t="str">
        <f t="shared" si="8"/>
        <v>BF03-NCADV</v>
      </c>
      <c r="V145" s="37" t="str">
        <f t="shared" si="8"/>
        <v>3-yr NetCloud Enterprise Branch Advanced Plan</v>
      </c>
      <c r="W145" s="38">
        <f t="shared" si="8"/>
        <v>720</v>
      </c>
      <c r="X145" s="39" t="str">
        <f t="shared" si="9"/>
        <v>25%</v>
      </c>
      <c r="Y145" s="40">
        <f t="shared" si="9"/>
        <v>540</v>
      </c>
    </row>
    <row r="146" spans="2:25" x14ac:dyDescent="0.35">
      <c r="B146" s="11">
        <v>501</v>
      </c>
      <c r="C146" s="11" t="s">
        <v>19</v>
      </c>
      <c r="D146" s="11" t="s">
        <v>19</v>
      </c>
      <c r="E146" s="11" t="s">
        <v>323</v>
      </c>
      <c r="F146" s="11" t="s">
        <v>328</v>
      </c>
      <c r="G146" s="11" t="s">
        <v>329</v>
      </c>
      <c r="H146" s="11">
        <v>1200</v>
      </c>
      <c r="I146" s="11" t="s">
        <v>19</v>
      </c>
      <c r="J146" t="str">
        <f t="shared" si="10"/>
        <v>25%</v>
      </c>
      <c r="K146">
        <f t="shared" si="11"/>
        <v>900</v>
      </c>
      <c r="L146"/>
      <c r="M146"/>
      <c r="N146"/>
      <c r="O146"/>
      <c r="P146"/>
      <c r="Q146"/>
      <c r="R146" s="11"/>
      <c r="S146" s="35" t="str">
        <f t="shared" si="8"/>
        <v/>
      </c>
      <c r="T146" s="36" t="str">
        <f t="shared" si="8"/>
        <v>Branch Enterprise Advanced</v>
      </c>
      <c r="U146" s="36" t="str">
        <f t="shared" si="8"/>
        <v>BF05-NCADV</v>
      </c>
      <c r="V146" s="37" t="str">
        <f t="shared" si="8"/>
        <v>5-yr NetCloud Enterprise Branch Advanced Plan</v>
      </c>
      <c r="W146" s="38">
        <f t="shared" si="8"/>
        <v>1200</v>
      </c>
      <c r="X146" s="39" t="str">
        <f t="shared" si="9"/>
        <v>25%</v>
      </c>
      <c r="Y146" s="40">
        <f t="shared" si="9"/>
        <v>900</v>
      </c>
    </row>
    <row r="147" spans="2:25" x14ac:dyDescent="0.35">
      <c r="B147" s="11">
        <v>503</v>
      </c>
      <c r="C147" s="11" t="s">
        <v>19</v>
      </c>
      <c r="D147" s="11" t="s">
        <v>226</v>
      </c>
      <c r="E147" s="11" t="s">
        <v>330</v>
      </c>
      <c r="F147" s="11" t="s">
        <v>331</v>
      </c>
      <c r="G147" s="11" t="s">
        <v>332</v>
      </c>
      <c r="H147" s="11">
        <v>240</v>
      </c>
      <c r="I147" s="11" t="s">
        <v>19</v>
      </c>
      <c r="J147" t="str">
        <f t="shared" si="10"/>
        <v>25%</v>
      </c>
      <c r="K147">
        <f t="shared" si="11"/>
        <v>180</v>
      </c>
      <c r="L147"/>
      <c r="M147"/>
      <c r="N147"/>
      <c r="O147"/>
      <c r="P147"/>
      <c r="Q147"/>
      <c r="R147" s="11"/>
      <c r="S147" s="35" t="str">
        <f t="shared" si="8"/>
        <v xml:space="preserve">Advanced Renewal </v>
      </c>
      <c r="T147" s="36" t="str">
        <f t="shared" si="8"/>
        <v>Branch Enterprise Advanced Renewal</v>
      </c>
      <c r="U147" s="36" t="str">
        <f t="shared" si="8"/>
        <v>BF01-NCADV-R</v>
      </c>
      <c r="V147" s="37" t="str">
        <f t="shared" si="8"/>
        <v>1-yr Renewal NetCloud Enterprise Branch Advanced Plan</v>
      </c>
      <c r="W147" s="38">
        <f t="shared" si="8"/>
        <v>240</v>
      </c>
      <c r="X147" s="39" t="str">
        <f t="shared" si="9"/>
        <v>25%</v>
      </c>
      <c r="Y147" s="40">
        <f t="shared" si="9"/>
        <v>180</v>
      </c>
    </row>
    <row r="148" spans="2:25" x14ac:dyDescent="0.35">
      <c r="B148" s="11">
        <v>504</v>
      </c>
      <c r="C148" s="11" t="s">
        <v>19</v>
      </c>
      <c r="D148" s="11" t="s">
        <v>19</v>
      </c>
      <c r="E148" s="11" t="s">
        <v>330</v>
      </c>
      <c r="F148" s="11" t="s">
        <v>333</v>
      </c>
      <c r="G148" s="11" t="s">
        <v>334</v>
      </c>
      <c r="H148" s="11">
        <v>720</v>
      </c>
      <c r="I148" s="11" t="s">
        <v>19</v>
      </c>
      <c r="J148" t="str">
        <f t="shared" si="10"/>
        <v>25%</v>
      </c>
      <c r="K148">
        <f t="shared" si="11"/>
        <v>540</v>
      </c>
      <c r="L148"/>
      <c r="M148"/>
      <c r="N148"/>
      <c r="O148"/>
      <c r="P148"/>
      <c r="Q148"/>
      <c r="R148" s="11"/>
      <c r="S148" s="35" t="str">
        <f t="shared" si="8"/>
        <v/>
      </c>
      <c r="T148" s="36" t="str">
        <f t="shared" si="8"/>
        <v>Branch Enterprise Advanced Renewal</v>
      </c>
      <c r="U148" s="36" t="str">
        <f t="shared" si="8"/>
        <v>BF03-NCADV-R</v>
      </c>
      <c r="V148" s="37" t="str">
        <f t="shared" si="8"/>
        <v>3-yr Renewal NetCloud Enterprise Branch Advanced Plan</v>
      </c>
      <c r="W148" s="38">
        <f t="shared" si="8"/>
        <v>720</v>
      </c>
      <c r="X148" s="39" t="str">
        <f t="shared" si="9"/>
        <v>25%</v>
      </c>
      <c r="Y148" s="40">
        <f t="shared" si="9"/>
        <v>540</v>
      </c>
    </row>
    <row r="149" spans="2:25" x14ac:dyDescent="0.35">
      <c r="B149" s="11">
        <v>505</v>
      </c>
      <c r="C149" s="11" t="s">
        <v>19</v>
      </c>
      <c r="D149" s="11" t="s">
        <v>19</v>
      </c>
      <c r="E149" s="11" t="s">
        <v>330</v>
      </c>
      <c r="F149" s="11" t="s">
        <v>335</v>
      </c>
      <c r="G149" s="11" t="s">
        <v>336</v>
      </c>
      <c r="H149" s="11">
        <v>1200</v>
      </c>
      <c r="I149" s="11" t="s">
        <v>19</v>
      </c>
      <c r="J149" t="str">
        <f t="shared" si="10"/>
        <v>25%</v>
      </c>
      <c r="K149">
        <f t="shared" si="11"/>
        <v>900</v>
      </c>
      <c r="L149"/>
      <c r="M149"/>
      <c r="N149"/>
      <c r="O149"/>
      <c r="P149"/>
      <c r="Q149"/>
      <c r="R149" s="11"/>
      <c r="S149" s="35" t="str">
        <f t="shared" si="8"/>
        <v/>
      </c>
      <c r="T149" s="36" t="str">
        <f t="shared" si="8"/>
        <v>Branch Enterprise Advanced Renewal</v>
      </c>
      <c r="U149" s="36" t="str">
        <f t="shared" si="8"/>
        <v>BF05-NCADV-R</v>
      </c>
      <c r="V149" s="37" t="str">
        <f t="shared" si="8"/>
        <v>5-yr Renewal NetCloud Enterprise Branch Advanced Plan</v>
      </c>
      <c r="W149" s="38">
        <f t="shared" si="8"/>
        <v>1200</v>
      </c>
      <c r="X149" s="39" t="str">
        <f t="shared" si="9"/>
        <v>25%</v>
      </c>
      <c r="Y149" s="40">
        <f t="shared" si="9"/>
        <v>900</v>
      </c>
    </row>
    <row r="150" spans="2:25" x14ac:dyDescent="0.35">
      <c r="B150" s="11">
        <v>511</v>
      </c>
      <c r="C150" s="11" t="s">
        <v>19</v>
      </c>
      <c r="D150" s="11" t="s">
        <v>19</v>
      </c>
      <c r="E150" s="11" t="s">
        <v>140</v>
      </c>
      <c r="F150" s="11" t="s">
        <v>337</v>
      </c>
      <c r="G150" s="11" t="s">
        <v>338</v>
      </c>
      <c r="H150" s="11">
        <v>699</v>
      </c>
      <c r="I150" s="11" t="s">
        <v>19</v>
      </c>
      <c r="J150" t="str">
        <f t="shared" si="10"/>
        <v>25%</v>
      </c>
      <c r="K150">
        <f t="shared" si="11"/>
        <v>524.25</v>
      </c>
      <c r="L150"/>
      <c r="M150"/>
      <c r="N150"/>
      <c r="O150"/>
      <c r="P150"/>
      <c r="Q150"/>
      <c r="R150" s="11"/>
      <c r="S150" s="35" t="str">
        <f t="shared" si="8"/>
        <v/>
      </c>
      <c r="T150" s="36" t="str">
        <f t="shared" si="8"/>
        <v>E100</v>
      </c>
      <c r="U150" s="36" t="str">
        <f t="shared" si="8"/>
        <v>BK01-0100C7C-GN</v>
      </c>
      <c r="V150" s="37" t="str">
        <f t="shared" si="8"/>
        <v>1-Year NetCloud Small Branch Essentials Plan and E100 router with WiFi (300 Mbps modem), North America</v>
      </c>
      <c r="W150" s="38">
        <f t="shared" si="8"/>
        <v>699</v>
      </c>
      <c r="X150" s="39" t="str">
        <f t="shared" si="9"/>
        <v>25%</v>
      </c>
      <c r="Y150" s="40">
        <f t="shared" si="9"/>
        <v>524.25</v>
      </c>
    </row>
    <row r="151" spans="2:25" x14ac:dyDescent="0.35">
      <c r="B151" s="11">
        <v>512</v>
      </c>
      <c r="C151" s="11" t="s">
        <v>19</v>
      </c>
      <c r="D151" s="11" t="s">
        <v>19</v>
      </c>
      <c r="E151" s="11" t="s">
        <v>140</v>
      </c>
      <c r="F151" s="11" t="s">
        <v>339</v>
      </c>
      <c r="G151" s="11" t="s">
        <v>340</v>
      </c>
      <c r="H151" s="11">
        <v>1149</v>
      </c>
      <c r="I151" s="11" t="s">
        <v>19</v>
      </c>
      <c r="J151" t="str">
        <f t="shared" si="10"/>
        <v>25%</v>
      </c>
      <c r="K151">
        <f t="shared" si="11"/>
        <v>861.75</v>
      </c>
      <c r="L151"/>
      <c r="M151"/>
      <c r="N151"/>
      <c r="O151"/>
      <c r="P151"/>
      <c r="Q151"/>
      <c r="R151" s="11"/>
      <c r="S151" s="35" t="str">
        <f t="shared" si="8"/>
        <v/>
      </c>
      <c r="T151" s="36" t="str">
        <f t="shared" si="8"/>
        <v>E100</v>
      </c>
      <c r="U151" s="36" t="str">
        <f t="shared" si="8"/>
        <v>BK03-0100C7C-GN</v>
      </c>
      <c r="V151" s="37" t="str">
        <f t="shared" si="8"/>
        <v>3-Year NetCloud Small Branch Essentials Plan and E100 router with WiFi (300 Mbps modem), North America</v>
      </c>
      <c r="W151" s="38">
        <f t="shared" si="8"/>
        <v>1149</v>
      </c>
      <c r="X151" s="39" t="str">
        <f t="shared" si="9"/>
        <v>25%</v>
      </c>
      <c r="Y151" s="40">
        <f t="shared" si="9"/>
        <v>861.75</v>
      </c>
    </row>
    <row r="152" spans="2:25" x14ac:dyDescent="0.35">
      <c r="B152" s="11">
        <v>513</v>
      </c>
      <c r="C152" s="11" t="s">
        <v>19</v>
      </c>
      <c r="D152" s="11" t="s">
        <v>19</v>
      </c>
      <c r="E152" s="11" t="s">
        <v>140</v>
      </c>
      <c r="F152" s="11" t="s">
        <v>341</v>
      </c>
      <c r="G152" s="11" t="s">
        <v>342</v>
      </c>
      <c r="H152" s="11">
        <v>1599</v>
      </c>
      <c r="I152" s="11" t="s">
        <v>19</v>
      </c>
      <c r="J152" t="str">
        <f t="shared" si="10"/>
        <v>25%</v>
      </c>
      <c r="K152">
        <f t="shared" si="11"/>
        <v>1199.25</v>
      </c>
      <c r="L152"/>
      <c r="M152"/>
      <c r="N152"/>
      <c r="O152"/>
      <c r="P152"/>
      <c r="Q152"/>
      <c r="R152" s="11"/>
      <c r="S152" s="35" t="str">
        <f t="shared" si="8"/>
        <v/>
      </c>
      <c r="T152" s="36" t="str">
        <f t="shared" si="8"/>
        <v>E100</v>
      </c>
      <c r="U152" s="36" t="str">
        <f t="shared" si="8"/>
        <v>BK05-0100C7C-GN</v>
      </c>
      <c r="V152" s="37" t="str">
        <f t="shared" si="8"/>
        <v>5-YearNetCloud Small Branch Essentials Plan and E100 router with WiFi (300 Mbps modem), North America</v>
      </c>
      <c r="W152" s="38">
        <f t="shared" si="8"/>
        <v>1599</v>
      </c>
      <c r="X152" s="39" t="str">
        <f t="shared" si="9"/>
        <v>25%</v>
      </c>
      <c r="Y152" s="40">
        <f t="shared" si="9"/>
        <v>1199.25</v>
      </c>
    </row>
    <row r="153" spans="2:25" x14ac:dyDescent="0.35">
      <c r="B153" s="11">
        <v>515</v>
      </c>
      <c r="C153" s="11" t="s">
        <v>19</v>
      </c>
      <c r="D153" s="11" t="s">
        <v>19</v>
      </c>
      <c r="E153" s="11" t="s">
        <v>140</v>
      </c>
      <c r="F153" s="11" t="s">
        <v>343</v>
      </c>
      <c r="G153" s="11" t="s">
        <v>344</v>
      </c>
      <c r="H153" s="11">
        <v>1299</v>
      </c>
      <c r="I153" s="11" t="s">
        <v>19</v>
      </c>
      <c r="J153" t="str">
        <f t="shared" si="10"/>
        <v>25%</v>
      </c>
      <c r="K153">
        <f t="shared" si="11"/>
        <v>974.25</v>
      </c>
      <c r="L153"/>
      <c r="M153"/>
      <c r="N153"/>
      <c r="O153"/>
      <c r="P153"/>
      <c r="Q153"/>
      <c r="R153" s="11"/>
      <c r="S153" s="35" t="str">
        <f t="shared" si="8"/>
        <v/>
      </c>
      <c r="T153" s="36" t="str">
        <f t="shared" si="8"/>
        <v>E100</v>
      </c>
      <c r="U153" s="36" t="str">
        <f t="shared" si="8"/>
        <v>BK01-01005GC-GN</v>
      </c>
      <c r="V153" s="37" t="str">
        <f t="shared" si="8"/>
        <v>1-Year NetCloud Small Branch Essentials Plan and E100 router with WiFi (5GC modem), North America</v>
      </c>
      <c r="W153" s="38">
        <f t="shared" si="8"/>
        <v>1299</v>
      </c>
      <c r="X153" s="39" t="str">
        <f t="shared" si="9"/>
        <v>25%</v>
      </c>
      <c r="Y153" s="40">
        <f t="shared" si="9"/>
        <v>974.25</v>
      </c>
    </row>
    <row r="154" spans="2:25" x14ac:dyDescent="0.35">
      <c r="B154" s="11">
        <v>516</v>
      </c>
      <c r="C154" s="11" t="s">
        <v>19</v>
      </c>
      <c r="D154" s="11" t="s">
        <v>19</v>
      </c>
      <c r="E154" s="11" t="s">
        <v>140</v>
      </c>
      <c r="F154" s="11" t="s">
        <v>345</v>
      </c>
      <c r="G154" s="11" t="s">
        <v>346</v>
      </c>
      <c r="H154" s="11">
        <v>1749</v>
      </c>
      <c r="I154" s="11" t="s">
        <v>19</v>
      </c>
      <c r="J154" t="str">
        <f t="shared" si="10"/>
        <v>25%</v>
      </c>
      <c r="K154">
        <f t="shared" si="11"/>
        <v>1311.75</v>
      </c>
      <c r="L154"/>
      <c r="M154"/>
      <c r="N154"/>
      <c r="O154"/>
      <c r="P154"/>
      <c r="Q154"/>
      <c r="R154" s="11"/>
      <c r="S154" s="35" t="str">
        <f t="shared" si="8"/>
        <v/>
      </c>
      <c r="T154" s="36" t="str">
        <f t="shared" si="8"/>
        <v>E100</v>
      </c>
      <c r="U154" s="36" t="str">
        <f t="shared" si="8"/>
        <v>BK03-01005GC-GN</v>
      </c>
      <c r="V154" s="37" t="str">
        <f t="shared" si="8"/>
        <v>3-Year NetCloud Small Branch Essentials Plan and E100 router with WiFi (5GC modem), North America</v>
      </c>
      <c r="W154" s="38">
        <f t="shared" si="8"/>
        <v>1749</v>
      </c>
      <c r="X154" s="39" t="str">
        <f t="shared" si="9"/>
        <v>25%</v>
      </c>
      <c r="Y154" s="40">
        <f t="shared" si="9"/>
        <v>1311.75</v>
      </c>
    </row>
    <row r="155" spans="2:25" x14ac:dyDescent="0.35">
      <c r="B155" s="11">
        <v>517</v>
      </c>
      <c r="C155" s="11" t="s">
        <v>19</v>
      </c>
      <c r="D155" s="11" t="s">
        <v>19</v>
      </c>
      <c r="E155" s="11" t="s">
        <v>140</v>
      </c>
      <c r="F155" s="11" t="s">
        <v>347</v>
      </c>
      <c r="G155" s="11" t="s">
        <v>348</v>
      </c>
      <c r="H155" s="11">
        <v>2199</v>
      </c>
      <c r="I155" s="11" t="s">
        <v>19</v>
      </c>
      <c r="J155" t="str">
        <f t="shared" si="10"/>
        <v>25%</v>
      </c>
      <c r="K155">
        <f t="shared" si="11"/>
        <v>1649.25</v>
      </c>
      <c r="L155"/>
      <c r="M155"/>
      <c r="N155"/>
      <c r="O155"/>
      <c r="P155"/>
      <c r="Q155"/>
      <c r="R155" s="11"/>
      <c r="S155" s="35" t="str">
        <f t="shared" si="8"/>
        <v/>
      </c>
      <c r="T155" s="36" t="str">
        <f t="shared" si="8"/>
        <v>E100</v>
      </c>
      <c r="U155" s="36" t="str">
        <f t="shared" si="8"/>
        <v>BK05-01005GC-GN</v>
      </c>
      <c r="V155" s="37" t="str">
        <f t="shared" si="8"/>
        <v>5-YearNetCloud Small Branch Essentials Plan and E100 router with WiFi (5GC modem), North America</v>
      </c>
      <c r="W155" s="38">
        <f t="shared" si="8"/>
        <v>2199</v>
      </c>
      <c r="X155" s="39" t="str">
        <f t="shared" si="9"/>
        <v>25%</v>
      </c>
      <c r="Y155" s="40">
        <f t="shared" si="9"/>
        <v>1649.25</v>
      </c>
    </row>
    <row r="156" spans="2:25" x14ac:dyDescent="0.35">
      <c r="B156" s="11">
        <v>527</v>
      </c>
      <c r="C156" s="11" t="s">
        <v>19</v>
      </c>
      <c r="D156" s="11" t="s">
        <v>212</v>
      </c>
      <c r="E156" s="11" t="s">
        <v>349</v>
      </c>
      <c r="F156" s="11" t="s">
        <v>350</v>
      </c>
      <c r="G156" s="11" t="s">
        <v>351</v>
      </c>
      <c r="H156" s="11">
        <v>225</v>
      </c>
      <c r="I156" s="11" t="s">
        <v>19</v>
      </c>
      <c r="J156" t="str">
        <f t="shared" si="10"/>
        <v>25%</v>
      </c>
      <c r="K156">
        <f t="shared" si="11"/>
        <v>168.75</v>
      </c>
      <c r="L156"/>
      <c r="M156"/>
      <c r="N156"/>
      <c r="O156"/>
      <c r="P156"/>
      <c r="Q156"/>
      <c r="R156" s="11"/>
      <c r="S156" s="35" t="str">
        <f t="shared" si="8"/>
        <v xml:space="preserve">Essentials Renewal </v>
      </c>
      <c r="T156" s="36" t="str">
        <f t="shared" si="8"/>
        <v>Small Branch Essentials Renewal</v>
      </c>
      <c r="U156" s="36" t="str">
        <f t="shared" si="8"/>
        <v>BK01-NCESS-R</v>
      </c>
      <c r="V156" s="37" t="str">
        <f t="shared" si="8"/>
        <v>1-Year Renewal NetCloud Small Branch Essentials Plan</v>
      </c>
      <c r="W156" s="38">
        <f t="shared" si="8"/>
        <v>225</v>
      </c>
      <c r="X156" s="39" t="str">
        <f t="shared" si="9"/>
        <v>25%</v>
      </c>
      <c r="Y156" s="40">
        <f t="shared" si="9"/>
        <v>168.75</v>
      </c>
    </row>
    <row r="157" spans="2:25" x14ac:dyDescent="0.35">
      <c r="B157" s="11">
        <v>528</v>
      </c>
      <c r="C157" s="11" t="s">
        <v>19</v>
      </c>
      <c r="D157" s="11" t="s">
        <v>19</v>
      </c>
      <c r="E157" s="11" t="s">
        <v>349</v>
      </c>
      <c r="F157" s="11" t="s">
        <v>352</v>
      </c>
      <c r="G157" s="11" t="s">
        <v>353</v>
      </c>
      <c r="H157" s="11">
        <v>675</v>
      </c>
      <c r="I157" s="11" t="s">
        <v>19</v>
      </c>
      <c r="J157" t="str">
        <f t="shared" si="10"/>
        <v>25%</v>
      </c>
      <c r="K157">
        <f t="shared" si="11"/>
        <v>506.25</v>
      </c>
      <c r="L157"/>
      <c r="M157"/>
      <c r="N157"/>
      <c r="O157"/>
      <c r="P157"/>
      <c r="Q157"/>
      <c r="R157" s="11"/>
      <c r="S157" s="35" t="str">
        <f t="shared" si="8"/>
        <v/>
      </c>
      <c r="T157" s="36" t="str">
        <f t="shared" si="8"/>
        <v>Small Branch Essentials Renewal</v>
      </c>
      <c r="U157" s="36" t="str">
        <f t="shared" si="8"/>
        <v>BK03-NCESS-R</v>
      </c>
      <c r="V157" s="37" t="str">
        <f t="shared" si="8"/>
        <v>3-Year Renewal NetCloud Small Branch Essentials Plan</v>
      </c>
      <c r="W157" s="38">
        <f t="shared" si="8"/>
        <v>675</v>
      </c>
      <c r="X157" s="39" t="str">
        <f t="shared" si="9"/>
        <v>25%</v>
      </c>
      <c r="Y157" s="40">
        <f t="shared" si="9"/>
        <v>506.25</v>
      </c>
    </row>
    <row r="158" spans="2:25" x14ac:dyDescent="0.35">
      <c r="B158" s="11">
        <v>529</v>
      </c>
      <c r="C158" s="11" t="s">
        <v>19</v>
      </c>
      <c r="D158" s="11" t="s">
        <v>19</v>
      </c>
      <c r="E158" s="11" t="s">
        <v>349</v>
      </c>
      <c r="F158" s="11" t="s">
        <v>354</v>
      </c>
      <c r="G158" s="11" t="s">
        <v>355</v>
      </c>
      <c r="H158" s="11">
        <v>1125</v>
      </c>
      <c r="I158" s="11" t="s">
        <v>19</v>
      </c>
      <c r="J158" t="str">
        <f t="shared" si="10"/>
        <v>25%</v>
      </c>
      <c r="K158">
        <f t="shared" si="11"/>
        <v>843.75</v>
      </c>
      <c r="L158"/>
      <c r="M158"/>
      <c r="N158"/>
      <c r="O158"/>
      <c r="P158"/>
      <c r="Q158"/>
      <c r="R158" s="11"/>
      <c r="S158" s="35" t="str">
        <f t="shared" si="8"/>
        <v/>
      </c>
      <c r="T158" s="36" t="str">
        <f t="shared" si="8"/>
        <v>Small Branch Essentials Renewal</v>
      </c>
      <c r="U158" s="36" t="str">
        <f t="shared" si="8"/>
        <v>BK05-NCESS-R</v>
      </c>
      <c r="V158" s="37" t="str">
        <f t="shared" si="8"/>
        <v>5-Year Renewal NetCloud Small Branch Essentials Plan</v>
      </c>
      <c r="W158" s="38">
        <f t="shared" si="8"/>
        <v>1125</v>
      </c>
      <c r="X158" s="39" t="str">
        <f t="shared" si="9"/>
        <v>25%</v>
      </c>
      <c r="Y158" s="40">
        <f t="shared" si="9"/>
        <v>843.75</v>
      </c>
    </row>
    <row r="159" spans="2:25" x14ac:dyDescent="0.35">
      <c r="B159" s="11">
        <v>531</v>
      </c>
      <c r="C159" s="11" t="s">
        <v>19</v>
      </c>
      <c r="D159" s="11" t="s">
        <v>188</v>
      </c>
      <c r="E159" s="11" t="s">
        <v>356</v>
      </c>
      <c r="F159" s="11" t="s">
        <v>357</v>
      </c>
      <c r="G159" s="11" t="s">
        <v>358</v>
      </c>
      <c r="H159" s="11">
        <v>175</v>
      </c>
      <c r="I159" s="11" t="s">
        <v>19</v>
      </c>
      <c r="J159" t="str">
        <f t="shared" si="10"/>
        <v>25%</v>
      </c>
      <c r="K159">
        <f t="shared" si="11"/>
        <v>131.25</v>
      </c>
      <c r="L159"/>
      <c r="M159"/>
      <c r="N159"/>
      <c r="O159"/>
      <c r="P159"/>
      <c r="Q159"/>
      <c r="R159" s="11"/>
      <c r="S159" s="35" t="str">
        <f t="shared" si="8"/>
        <v>Advanced Upgrade</v>
      </c>
      <c r="T159" s="36" t="str">
        <f t="shared" si="8"/>
        <v>Small Branch Advanced</v>
      </c>
      <c r="U159" s="36" t="str">
        <f t="shared" si="8"/>
        <v>BK01-NCADV</v>
      </c>
      <c r="V159" s="37" t="str">
        <f t="shared" si="8"/>
        <v>1-Year NetCloud Small Branch Advanced Plan</v>
      </c>
      <c r="W159" s="38">
        <f t="shared" si="8"/>
        <v>175</v>
      </c>
      <c r="X159" s="39" t="str">
        <f t="shared" si="9"/>
        <v>25%</v>
      </c>
      <c r="Y159" s="40">
        <f t="shared" si="9"/>
        <v>131.25</v>
      </c>
    </row>
    <row r="160" spans="2:25" x14ac:dyDescent="0.35">
      <c r="B160" s="11">
        <v>532</v>
      </c>
      <c r="C160" s="11" t="s">
        <v>19</v>
      </c>
      <c r="D160" s="11" t="s">
        <v>19</v>
      </c>
      <c r="E160" s="11" t="s">
        <v>356</v>
      </c>
      <c r="F160" s="11" t="s">
        <v>359</v>
      </c>
      <c r="G160" s="11" t="s">
        <v>360</v>
      </c>
      <c r="H160" s="11">
        <v>525</v>
      </c>
      <c r="I160" s="11" t="s">
        <v>19</v>
      </c>
      <c r="J160" t="str">
        <f t="shared" si="10"/>
        <v>25%</v>
      </c>
      <c r="K160">
        <f t="shared" si="11"/>
        <v>393.75</v>
      </c>
      <c r="L160"/>
      <c r="M160"/>
      <c r="N160"/>
      <c r="O160"/>
      <c r="P160"/>
      <c r="Q160"/>
      <c r="R160" s="11"/>
      <c r="S160" s="35" t="str">
        <f t="shared" si="8"/>
        <v/>
      </c>
      <c r="T160" s="36" t="str">
        <f t="shared" si="8"/>
        <v>Small Branch Advanced</v>
      </c>
      <c r="U160" s="36" t="str">
        <f t="shared" si="8"/>
        <v>BK03-NCADV</v>
      </c>
      <c r="V160" s="37" t="str">
        <f t="shared" si="8"/>
        <v>3-Year NetCloud Small Branch Advanced Plan</v>
      </c>
      <c r="W160" s="38">
        <f t="shared" si="8"/>
        <v>525</v>
      </c>
      <c r="X160" s="39" t="str">
        <f t="shared" si="9"/>
        <v>25%</v>
      </c>
      <c r="Y160" s="40">
        <f t="shared" si="9"/>
        <v>393.75</v>
      </c>
    </row>
    <row r="161" spans="2:25" x14ac:dyDescent="0.35">
      <c r="B161" s="11">
        <v>533</v>
      </c>
      <c r="C161" s="11" t="s">
        <v>19</v>
      </c>
      <c r="D161" s="11" t="s">
        <v>19</v>
      </c>
      <c r="E161" s="11" t="s">
        <v>356</v>
      </c>
      <c r="F161" s="11" t="s">
        <v>361</v>
      </c>
      <c r="G161" s="11" t="s">
        <v>362</v>
      </c>
      <c r="H161" s="11">
        <v>875</v>
      </c>
      <c r="I161" s="11" t="s">
        <v>19</v>
      </c>
      <c r="J161" t="str">
        <f t="shared" si="10"/>
        <v>25%</v>
      </c>
      <c r="K161">
        <f t="shared" si="11"/>
        <v>656.25</v>
      </c>
      <c r="L161"/>
      <c r="M161"/>
      <c r="N161"/>
      <c r="O161"/>
      <c r="P161"/>
      <c r="Q161"/>
      <c r="R161" s="11"/>
      <c r="S161" s="35" t="str">
        <f t="shared" si="8"/>
        <v/>
      </c>
      <c r="T161" s="36" t="str">
        <f t="shared" si="8"/>
        <v>Small Branch Advanced</v>
      </c>
      <c r="U161" s="36" t="str">
        <f t="shared" si="8"/>
        <v>BK05-NCADV</v>
      </c>
      <c r="V161" s="37" t="str">
        <f t="shared" si="8"/>
        <v>5-Year NetCloud Small Branch Advanced Plan</v>
      </c>
      <c r="W161" s="38">
        <f t="shared" si="8"/>
        <v>875</v>
      </c>
      <c r="X161" s="39" t="str">
        <f t="shared" si="9"/>
        <v>25%</v>
      </c>
      <c r="Y161" s="40">
        <f t="shared" si="9"/>
        <v>656.25</v>
      </c>
    </row>
    <row r="162" spans="2:25" x14ac:dyDescent="0.35">
      <c r="B162" s="11">
        <v>535</v>
      </c>
      <c r="C162" s="11" t="s">
        <v>19</v>
      </c>
      <c r="D162" s="11" t="s">
        <v>226</v>
      </c>
      <c r="E162" s="11" t="s">
        <v>363</v>
      </c>
      <c r="F162" s="11" t="s">
        <v>364</v>
      </c>
      <c r="G162" s="11" t="s">
        <v>365</v>
      </c>
      <c r="H162" s="11">
        <v>175</v>
      </c>
      <c r="I162" s="11" t="s">
        <v>19</v>
      </c>
      <c r="J162" t="str">
        <f t="shared" si="10"/>
        <v>25%</v>
      </c>
      <c r="K162">
        <f t="shared" si="11"/>
        <v>131.25</v>
      </c>
      <c r="L162"/>
      <c r="M162"/>
      <c r="N162"/>
      <c r="O162"/>
      <c r="P162"/>
      <c r="Q162"/>
      <c r="R162" s="11"/>
      <c r="S162" s="35" t="str">
        <f t="shared" ref="S162:W212" si="12">IF(D162="(blank)","",D162)</f>
        <v xml:space="preserve">Advanced Renewal </v>
      </c>
      <c r="T162" s="36" t="str">
        <f t="shared" si="12"/>
        <v>Small Branch Advanced Renewal</v>
      </c>
      <c r="U162" s="36" t="str">
        <f t="shared" si="12"/>
        <v>BK01-NCADV-R</v>
      </c>
      <c r="V162" s="37" t="str">
        <f t="shared" si="12"/>
        <v>1-Year Renewal NetCloud Small Branch Advanced Plan</v>
      </c>
      <c r="W162" s="38">
        <f t="shared" si="12"/>
        <v>175</v>
      </c>
      <c r="X162" s="39" t="str">
        <f t="shared" si="9"/>
        <v>25%</v>
      </c>
      <c r="Y162" s="40">
        <f t="shared" si="9"/>
        <v>131.25</v>
      </c>
    </row>
    <row r="163" spans="2:25" x14ac:dyDescent="0.35">
      <c r="B163" s="11">
        <v>536</v>
      </c>
      <c r="C163" s="11" t="s">
        <v>19</v>
      </c>
      <c r="D163" s="11" t="s">
        <v>19</v>
      </c>
      <c r="E163" s="11" t="s">
        <v>363</v>
      </c>
      <c r="F163" s="11" t="s">
        <v>366</v>
      </c>
      <c r="G163" s="11" t="s">
        <v>367</v>
      </c>
      <c r="H163" s="11">
        <v>525</v>
      </c>
      <c r="I163" s="11" t="s">
        <v>19</v>
      </c>
      <c r="J163" t="str">
        <f t="shared" si="10"/>
        <v>25%</v>
      </c>
      <c r="K163">
        <f t="shared" si="11"/>
        <v>393.75</v>
      </c>
      <c r="L163"/>
      <c r="M163"/>
      <c r="N163"/>
      <c r="O163"/>
      <c r="P163"/>
      <c r="Q163"/>
      <c r="R163" s="11"/>
      <c r="S163" s="35" t="str">
        <f t="shared" si="12"/>
        <v/>
      </c>
      <c r="T163" s="36" t="str">
        <f t="shared" si="12"/>
        <v>Small Branch Advanced Renewal</v>
      </c>
      <c r="U163" s="36" t="str">
        <f t="shared" si="12"/>
        <v>BK03-NCADV-R</v>
      </c>
      <c r="V163" s="37" t="str">
        <f t="shared" si="12"/>
        <v>3-Year Renewal NetCloud Small Branch Advanced Plan</v>
      </c>
      <c r="W163" s="38">
        <f t="shared" si="12"/>
        <v>525</v>
      </c>
      <c r="X163" s="39" t="str">
        <f t="shared" si="9"/>
        <v>25%</v>
      </c>
      <c r="Y163" s="40">
        <f t="shared" si="9"/>
        <v>393.75</v>
      </c>
    </row>
    <row r="164" spans="2:25" x14ac:dyDescent="0.35">
      <c r="B164" s="11">
        <v>537</v>
      </c>
      <c r="C164" s="11" t="s">
        <v>19</v>
      </c>
      <c r="D164" s="11" t="s">
        <v>19</v>
      </c>
      <c r="E164" s="11" t="s">
        <v>363</v>
      </c>
      <c r="F164" s="11" t="s">
        <v>368</v>
      </c>
      <c r="G164" s="11" t="s">
        <v>369</v>
      </c>
      <c r="H164" s="11">
        <v>875</v>
      </c>
      <c r="I164" s="11" t="s">
        <v>19</v>
      </c>
      <c r="J164" t="str">
        <f t="shared" si="10"/>
        <v>25%</v>
      </c>
      <c r="K164">
        <f t="shared" si="11"/>
        <v>656.25</v>
      </c>
      <c r="L164"/>
      <c r="M164"/>
      <c r="N164"/>
      <c r="O164"/>
      <c r="P164"/>
      <c r="Q164"/>
      <c r="R164" s="11"/>
      <c r="S164" s="35" t="str">
        <f t="shared" si="12"/>
        <v/>
      </c>
      <c r="T164" s="36" t="str">
        <f t="shared" si="12"/>
        <v>Small Branch Advanced Renewal</v>
      </c>
      <c r="U164" s="36" t="str">
        <f t="shared" si="12"/>
        <v>BK05-NCADV-R</v>
      </c>
      <c r="V164" s="37" t="str">
        <f t="shared" si="12"/>
        <v>5-Year Renewal NetCloud Small Branch Advanced Plan</v>
      </c>
      <c r="W164" s="38">
        <f t="shared" si="12"/>
        <v>875</v>
      </c>
      <c r="X164" s="39" t="str">
        <f t="shared" si="9"/>
        <v>25%</v>
      </c>
      <c r="Y164" s="40">
        <f t="shared" si="9"/>
        <v>656.25</v>
      </c>
    </row>
    <row r="165" spans="2:25" x14ac:dyDescent="0.35">
      <c r="B165" s="11">
        <v>539</v>
      </c>
      <c r="C165" s="11" t="s">
        <v>19</v>
      </c>
      <c r="D165" s="11" t="s">
        <v>181</v>
      </c>
      <c r="E165" s="11" t="s">
        <v>370</v>
      </c>
      <c r="F165" s="11" t="s">
        <v>371</v>
      </c>
      <c r="G165" s="11" t="s">
        <v>372</v>
      </c>
      <c r="H165" s="11">
        <v>1599</v>
      </c>
      <c r="I165" s="11" t="s">
        <v>19</v>
      </c>
      <c r="J165" t="str">
        <f t="shared" si="10"/>
        <v>25%</v>
      </c>
      <c r="K165">
        <f t="shared" si="11"/>
        <v>1199.25</v>
      </c>
      <c r="L165"/>
      <c r="M165"/>
      <c r="N165"/>
      <c r="O165"/>
      <c r="P165"/>
      <c r="Q165"/>
      <c r="R165" s="11"/>
      <c r="S165" s="35" t="str">
        <f t="shared" si="12"/>
        <v>Essentials Renewal</v>
      </c>
      <c r="T165" s="36" t="str">
        <f t="shared" si="12"/>
        <v>Virtual Router Renewal</v>
      </c>
      <c r="U165" s="36" t="str">
        <f t="shared" si="12"/>
        <v>VA1-CVRESS-R</v>
      </c>
      <c r="V165" s="37" t="str">
        <f t="shared" si="12"/>
        <v>1-yr Renewal NetCloud Essentials Plan for Cradlepoint Virtual Router</v>
      </c>
      <c r="W165" s="38">
        <f t="shared" si="12"/>
        <v>1599</v>
      </c>
      <c r="X165" s="39" t="str">
        <f t="shared" si="9"/>
        <v>25%</v>
      </c>
      <c r="Y165" s="40">
        <f t="shared" si="9"/>
        <v>1199.25</v>
      </c>
    </row>
    <row r="166" spans="2:25" x14ac:dyDescent="0.35">
      <c r="B166" s="11">
        <v>540</v>
      </c>
      <c r="C166" s="11" t="s">
        <v>19</v>
      </c>
      <c r="D166" s="11" t="s">
        <v>373</v>
      </c>
      <c r="E166" s="11" t="s">
        <v>19</v>
      </c>
      <c r="F166" s="11" t="s">
        <v>19</v>
      </c>
      <c r="G166" s="11" t="s">
        <v>19</v>
      </c>
      <c r="H166" s="11" t="s">
        <v>19</v>
      </c>
      <c r="I166" s="11" t="s">
        <v>19</v>
      </c>
      <c r="J166" t="str">
        <f t="shared" si="10"/>
        <v/>
      </c>
      <c r="K166" t="str">
        <f t="shared" si="11"/>
        <v/>
      </c>
      <c r="L166"/>
      <c r="M166"/>
      <c r="N166"/>
      <c r="O166"/>
      <c r="P166"/>
      <c r="Q166"/>
      <c r="R166" s="11"/>
      <c r="S166" s="35" t="str">
        <f t="shared" si="12"/>
        <v>Mobile Networking</v>
      </c>
      <c r="T166" s="36" t="str">
        <f t="shared" si="12"/>
        <v/>
      </c>
      <c r="U166" s="36" t="str">
        <f t="shared" si="12"/>
        <v/>
      </c>
      <c r="V166" s="37" t="str">
        <f t="shared" si="12"/>
        <v/>
      </c>
      <c r="W166" s="38" t="str">
        <f t="shared" si="12"/>
        <v/>
      </c>
      <c r="X166" s="39" t="str">
        <f t="shared" si="9"/>
        <v/>
      </c>
      <c r="Y166" s="40" t="str">
        <f t="shared" si="9"/>
        <v/>
      </c>
    </row>
    <row r="167" spans="2:25" x14ac:dyDescent="0.35">
      <c r="B167" s="11">
        <v>541</v>
      </c>
      <c r="C167" s="11" t="s">
        <v>19</v>
      </c>
      <c r="D167" s="11" t="s">
        <v>21</v>
      </c>
      <c r="E167" s="11" t="s">
        <v>19</v>
      </c>
      <c r="F167" s="11" t="s">
        <v>19</v>
      </c>
      <c r="G167" s="11" t="s">
        <v>19</v>
      </c>
      <c r="H167" s="11" t="s">
        <v>19</v>
      </c>
      <c r="I167" s="11" t="s">
        <v>19</v>
      </c>
      <c r="J167" t="str">
        <f t="shared" si="10"/>
        <v/>
      </c>
      <c r="K167" t="str">
        <f t="shared" si="11"/>
        <v/>
      </c>
      <c r="L167"/>
      <c r="M167"/>
      <c r="N167"/>
      <c r="O167"/>
      <c r="P167"/>
      <c r="Q167"/>
      <c r="R167" s="11"/>
      <c r="S167" s="35" t="str">
        <f t="shared" si="12"/>
        <v>Essentials+Advanced Packages</v>
      </c>
      <c r="T167" s="36" t="str">
        <f t="shared" si="12"/>
        <v/>
      </c>
      <c r="U167" s="36" t="str">
        <f t="shared" si="12"/>
        <v/>
      </c>
      <c r="V167" s="37" t="str">
        <f t="shared" si="12"/>
        <v/>
      </c>
      <c r="W167" s="38" t="str">
        <f t="shared" si="12"/>
        <v/>
      </c>
      <c r="X167" s="39" t="str">
        <f t="shared" si="9"/>
        <v/>
      </c>
      <c r="Y167" s="40" t="str">
        <f t="shared" si="9"/>
        <v/>
      </c>
    </row>
    <row r="168" spans="2:25" x14ac:dyDescent="0.35">
      <c r="B168" s="11">
        <v>543</v>
      </c>
      <c r="C168" s="11" t="s">
        <v>19</v>
      </c>
      <c r="D168" s="11" t="s">
        <v>19</v>
      </c>
      <c r="E168" s="11" t="s">
        <v>374</v>
      </c>
      <c r="F168" s="11" t="s">
        <v>375</v>
      </c>
      <c r="G168" s="11" t="s">
        <v>376</v>
      </c>
      <c r="H168" s="11">
        <v>1615</v>
      </c>
      <c r="I168" s="11" t="s">
        <v>19</v>
      </c>
      <c r="J168" t="str">
        <f t="shared" si="10"/>
        <v>25%</v>
      </c>
      <c r="K168">
        <f t="shared" si="11"/>
        <v>1211.25</v>
      </c>
      <c r="L168"/>
      <c r="M168"/>
      <c r="N168"/>
      <c r="O168"/>
      <c r="P168"/>
      <c r="Q168"/>
      <c r="R168" s="11"/>
      <c r="S168" s="35" t="str">
        <f t="shared" si="12"/>
        <v/>
      </c>
      <c r="T168" s="36" t="str">
        <f t="shared" si="12"/>
        <v>IBR1700</v>
      </c>
      <c r="U168" s="36" t="str">
        <f t="shared" si="12"/>
        <v>MAA1-1700120B-NA</v>
      </c>
      <c r="V168" s="37" t="str">
        <f t="shared" si="12"/>
        <v>1-yr NetCloud Mobile Essentials Plan, Advanced Plan, and IBR1700 router with WiFi (1200Mbps modem), no AC power supply or antennas, North America</v>
      </c>
      <c r="W168" s="38">
        <f t="shared" si="12"/>
        <v>1615</v>
      </c>
      <c r="X168" s="39" t="str">
        <f t="shared" si="9"/>
        <v>25%</v>
      </c>
      <c r="Y168" s="40">
        <f t="shared" si="9"/>
        <v>1211.25</v>
      </c>
    </row>
    <row r="169" spans="2:25" x14ac:dyDescent="0.35">
      <c r="B169" s="11">
        <v>544</v>
      </c>
      <c r="C169" s="11" t="s">
        <v>19</v>
      </c>
      <c r="D169" s="11" t="s">
        <v>19</v>
      </c>
      <c r="E169" s="11" t="s">
        <v>374</v>
      </c>
      <c r="F169" s="11" t="s">
        <v>377</v>
      </c>
      <c r="G169" s="11" t="s">
        <v>378</v>
      </c>
      <c r="H169" s="11">
        <v>2325</v>
      </c>
      <c r="I169" s="11" t="s">
        <v>19</v>
      </c>
      <c r="J169" t="str">
        <f t="shared" si="10"/>
        <v>25%</v>
      </c>
      <c r="K169">
        <f t="shared" si="11"/>
        <v>1743.75</v>
      </c>
      <c r="L169"/>
      <c r="M169"/>
      <c r="N169"/>
      <c r="O169"/>
      <c r="P169"/>
      <c r="Q169"/>
      <c r="R169" s="11"/>
      <c r="S169" s="35" t="str">
        <f t="shared" si="12"/>
        <v/>
      </c>
      <c r="T169" s="36" t="str">
        <f t="shared" si="12"/>
        <v>IBR1700</v>
      </c>
      <c r="U169" s="36" t="str">
        <f t="shared" si="12"/>
        <v>MAA3-1700120B-NA</v>
      </c>
      <c r="V169" s="37" t="str">
        <f t="shared" si="12"/>
        <v>3-yr NetCloud Mobile Essentials Plan, Advanced Plan, and IBR1700 router with WiFi (1200Mbps modem), no AC power supply or antennas, North America</v>
      </c>
      <c r="W169" s="38">
        <f t="shared" si="12"/>
        <v>2325</v>
      </c>
      <c r="X169" s="39" t="str">
        <f t="shared" si="9"/>
        <v>25%</v>
      </c>
      <c r="Y169" s="40">
        <f t="shared" si="9"/>
        <v>1743.75</v>
      </c>
    </row>
    <row r="170" spans="2:25" x14ac:dyDescent="0.35">
      <c r="B170" s="11">
        <v>545</v>
      </c>
      <c r="C170" s="11" t="s">
        <v>19</v>
      </c>
      <c r="D170" s="11" t="s">
        <v>19</v>
      </c>
      <c r="E170" s="11" t="s">
        <v>374</v>
      </c>
      <c r="F170" s="11" t="s">
        <v>379</v>
      </c>
      <c r="G170" s="11" t="s">
        <v>380</v>
      </c>
      <c r="H170" s="11">
        <v>3029</v>
      </c>
      <c r="I170" s="11" t="s">
        <v>19</v>
      </c>
      <c r="J170" t="str">
        <f t="shared" si="10"/>
        <v>25%</v>
      </c>
      <c r="K170">
        <f t="shared" si="11"/>
        <v>2271.75</v>
      </c>
      <c r="L170"/>
      <c r="M170"/>
      <c r="N170"/>
      <c r="O170"/>
      <c r="P170"/>
      <c r="Q170"/>
      <c r="R170" s="11"/>
      <c r="S170" s="35" t="str">
        <f t="shared" si="12"/>
        <v/>
      </c>
      <c r="T170" s="36" t="str">
        <f t="shared" si="12"/>
        <v>IBR1700</v>
      </c>
      <c r="U170" s="36" t="str">
        <f t="shared" si="12"/>
        <v>MAA5-1700120B-NA</v>
      </c>
      <c r="V170" s="37" t="str">
        <f t="shared" si="12"/>
        <v>5-yr NetCloud Mobile Essentials Plan, Advanced Plan, and IBR1700 router with WiFi (1200Mbps modem), no AC power supply or antennas, North America</v>
      </c>
      <c r="W170" s="38">
        <f t="shared" si="12"/>
        <v>3029</v>
      </c>
      <c r="X170" s="39" t="str">
        <f t="shared" si="9"/>
        <v>25%</v>
      </c>
      <c r="Y170" s="40">
        <f t="shared" si="9"/>
        <v>2271.75</v>
      </c>
    </row>
    <row r="171" spans="2:25" x14ac:dyDescent="0.35">
      <c r="B171" s="11">
        <v>555</v>
      </c>
      <c r="C171" s="11" t="s">
        <v>19</v>
      </c>
      <c r="D171" s="11" t="s">
        <v>19</v>
      </c>
      <c r="E171" s="11" t="s">
        <v>381</v>
      </c>
      <c r="F171" s="11" t="s">
        <v>382</v>
      </c>
      <c r="G171" s="11" t="s">
        <v>383</v>
      </c>
      <c r="H171" s="11">
        <v>1092</v>
      </c>
      <c r="I171" s="11" t="s">
        <v>19</v>
      </c>
      <c r="J171" t="str">
        <f t="shared" si="10"/>
        <v>25%</v>
      </c>
      <c r="K171">
        <f t="shared" si="11"/>
        <v>819</v>
      </c>
      <c r="L171"/>
      <c r="M171"/>
      <c r="N171"/>
      <c r="O171"/>
      <c r="P171"/>
      <c r="Q171"/>
      <c r="R171" s="11"/>
      <c r="S171" s="35" t="str">
        <f t="shared" si="12"/>
        <v/>
      </c>
      <c r="T171" s="36" t="str">
        <f t="shared" si="12"/>
        <v>R920</v>
      </c>
      <c r="U171" s="36" t="str">
        <f t="shared" si="12"/>
        <v>MAA1-0920-C7A-NA</v>
      </c>
      <c r="V171" s="37" t="str">
        <f t="shared" si="12"/>
        <v>1-yr NetCloud Mobile Essentials Plan, Advanced Plan, and R920 router with WiFi (300Mbps modem), no AC power supply or antennas, North America</v>
      </c>
      <c r="W171" s="38">
        <f t="shared" si="12"/>
        <v>1092</v>
      </c>
      <c r="X171" s="39" t="str">
        <f t="shared" si="9"/>
        <v>25%</v>
      </c>
      <c r="Y171" s="40">
        <f t="shared" si="9"/>
        <v>819</v>
      </c>
    </row>
    <row r="172" spans="2:25" x14ac:dyDescent="0.35">
      <c r="B172" s="11">
        <v>556</v>
      </c>
      <c r="C172" s="11" t="s">
        <v>19</v>
      </c>
      <c r="D172" s="11" t="s">
        <v>19</v>
      </c>
      <c r="E172" s="11" t="s">
        <v>381</v>
      </c>
      <c r="F172" s="11" t="s">
        <v>384</v>
      </c>
      <c r="G172" s="11" t="s">
        <v>385</v>
      </c>
      <c r="H172" s="11">
        <v>1670</v>
      </c>
      <c r="I172" s="11" t="s">
        <v>19</v>
      </c>
      <c r="J172" t="str">
        <f t="shared" si="10"/>
        <v>25%</v>
      </c>
      <c r="K172">
        <f t="shared" si="11"/>
        <v>1252.5</v>
      </c>
      <c r="L172"/>
      <c r="M172"/>
      <c r="N172"/>
      <c r="O172"/>
      <c r="P172"/>
      <c r="Q172"/>
      <c r="R172" s="11"/>
      <c r="S172" s="35" t="str">
        <f t="shared" si="12"/>
        <v/>
      </c>
      <c r="T172" s="36" t="str">
        <f t="shared" si="12"/>
        <v>R920</v>
      </c>
      <c r="U172" s="36" t="str">
        <f t="shared" si="12"/>
        <v>MAA3-0920-C7A-NA</v>
      </c>
      <c r="V172" s="37" t="str">
        <f t="shared" si="12"/>
        <v>3-yr NetCloud Mobile Essentials Plan, Advanced Plan, and R920 router with WiFi (300Mbps modem), no AC power supply or antennas, North America</v>
      </c>
      <c r="W172" s="38">
        <f t="shared" si="12"/>
        <v>1670</v>
      </c>
      <c r="X172" s="39" t="str">
        <f t="shared" si="9"/>
        <v>25%</v>
      </c>
      <c r="Y172" s="40">
        <f t="shared" si="9"/>
        <v>1252.5</v>
      </c>
    </row>
    <row r="173" spans="2:25" x14ac:dyDescent="0.35">
      <c r="B173" s="11">
        <v>557</v>
      </c>
      <c r="C173" s="11" t="s">
        <v>19</v>
      </c>
      <c r="D173" s="11" t="s">
        <v>19</v>
      </c>
      <c r="E173" s="11" t="s">
        <v>381</v>
      </c>
      <c r="F173" s="11" t="s">
        <v>386</v>
      </c>
      <c r="G173" s="11" t="s">
        <v>387</v>
      </c>
      <c r="H173" s="11">
        <v>2260</v>
      </c>
      <c r="I173" s="11" t="s">
        <v>19</v>
      </c>
      <c r="J173" t="str">
        <f t="shared" si="10"/>
        <v>25%</v>
      </c>
      <c r="K173">
        <f t="shared" si="11"/>
        <v>1695</v>
      </c>
      <c r="L173"/>
      <c r="M173"/>
      <c r="N173"/>
      <c r="O173"/>
      <c r="P173"/>
      <c r="Q173"/>
      <c r="R173" s="11"/>
      <c r="S173" s="35" t="str">
        <f t="shared" si="12"/>
        <v/>
      </c>
      <c r="T173" s="36" t="str">
        <f t="shared" si="12"/>
        <v>R920</v>
      </c>
      <c r="U173" s="36" t="str">
        <f t="shared" si="12"/>
        <v>MAA5-0920-C7A-NA</v>
      </c>
      <c r="V173" s="37" t="str">
        <f t="shared" si="12"/>
        <v>5-yr NetCloud Mobile Essentials Plan, Advanced Plan, and R920 router with WiFi (300Mbps modem), no AC power supply or antennas, North America</v>
      </c>
      <c r="W173" s="38">
        <f t="shared" si="12"/>
        <v>2260</v>
      </c>
      <c r="X173" s="39" t="str">
        <f t="shared" si="9"/>
        <v>25%</v>
      </c>
      <c r="Y173" s="40">
        <f t="shared" si="9"/>
        <v>1695</v>
      </c>
    </row>
    <row r="174" spans="2:25" x14ac:dyDescent="0.35">
      <c r="B174" s="11">
        <v>563</v>
      </c>
      <c r="C174" s="11" t="s">
        <v>19</v>
      </c>
      <c r="D174" s="11" t="s">
        <v>388</v>
      </c>
      <c r="E174" s="11" t="s">
        <v>389</v>
      </c>
      <c r="F174" s="11" t="s">
        <v>390</v>
      </c>
      <c r="G174" s="11" t="s">
        <v>391</v>
      </c>
      <c r="H174" s="11">
        <v>354</v>
      </c>
      <c r="I174" s="11" t="s">
        <v>19</v>
      </c>
      <c r="J174" t="str">
        <f t="shared" si="10"/>
        <v>25%</v>
      </c>
      <c r="K174">
        <f t="shared" si="11"/>
        <v>265.5</v>
      </c>
      <c r="L174"/>
      <c r="M174"/>
      <c r="N174"/>
      <c r="O174"/>
      <c r="P174"/>
      <c r="Q174"/>
      <c r="R174" s="11"/>
      <c r="S174" s="35" t="str">
        <f t="shared" si="12"/>
        <v>Essentials+Advanced  Renewal</v>
      </c>
      <c r="T174" s="36" t="str">
        <f t="shared" si="12"/>
        <v>Mobile Renewal</v>
      </c>
      <c r="U174" s="36" t="str">
        <f t="shared" si="12"/>
        <v>MAA1-NCEA-R</v>
      </c>
      <c r="V174" s="37" t="str">
        <f t="shared" si="12"/>
        <v>1-yr Renewal NetCloud Mobile Essentials Plan and Advanced Plan</v>
      </c>
      <c r="W174" s="38">
        <f t="shared" si="12"/>
        <v>354</v>
      </c>
      <c r="X174" s="39" t="str">
        <f t="shared" si="9"/>
        <v>25%</v>
      </c>
      <c r="Y174" s="40">
        <f t="shared" si="9"/>
        <v>265.5</v>
      </c>
    </row>
    <row r="175" spans="2:25" x14ac:dyDescent="0.35">
      <c r="B175" s="11">
        <v>564</v>
      </c>
      <c r="C175" s="11" t="s">
        <v>19</v>
      </c>
      <c r="D175" s="11" t="s">
        <v>19</v>
      </c>
      <c r="E175" s="11" t="s">
        <v>389</v>
      </c>
      <c r="F175" s="11" t="s">
        <v>392</v>
      </c>
      <c r="G175" s="11" t="s">
        <v>393</v>
      </c>
      <c r="H175" s="11">
        <v>1062</v>
      </c>
      <c r="I175" s="11" t="s">
        <v>19</v>
      </c>
      <c r="J175" t="str">
        <f t="shared" si="10"/>
        <v>25%</v>
      </c>
      <c r="K175">
        <f t="shared" si="11"/>
        <v>796.5</v>
      </c>
      <c r="L175"/>
      <c r="M175"/>
      <c r="N175"/>
      <c r="O175"/>
      <c r="P175"/>
      <c r="Q175"/>
      <c r="R175" s="11"/>
      <c r="S175" s="35" t="str">
        <f t="shared" si="12"/>
        <v/>
      </c>
      <c r="T175" s="36" t="str">
        <f t="shared" si="12"/>
        <v>Mobile Renewal</v>
      </c>
      <c r="U175" s="36" t="str">
        <f t="shared" si="12"/>
        <v>MAA3-NCEA-R</v>
      </c>
      <c r="V175" s="37" t="str">
        <f t="shared" si="12"/>
        <v>3-yr Renewal NetCloud Mobile Essentials Plan and Advanced Plan</v>
      </c>
      <c r="W175" s="38">
        <f t="shared" si="12"/>
        <v>1062</v>
      </c>
      <c r="X175" s="39" t="str">
        <f t="shared" si="9"/>
        <v>25%</v>
      </c>
      <c r="Y175" s="40">
        <f t="shared" si="9"/>
        <v>796.5</v>
      </c>
    </row>
    <row r="176" spans="2:25" x14ac:dyDescent="0.35">
      <c r="B176" s="11">
        <v>565</v>
      </c>
      <c r="C176" s="11" t="s">
        <v>19</v>
      </c>
      <c r="D176" s="11" t="s">
        <v>19</v>
      </c>
      <c r="E176" s="11" t="s">
        <v>389</v>
      </c>
      <c r="F176" s="11" t="s">
        <v>394</v>
      </c>
      <c r="G176" s="11" t="s">
        <v>395</v>
      </c>
      <c r="H176" s="11">
        <v>1770</v>
      </c>
      <c r="I176" s="11" t="s">
        <v>19</v>
      </c>
      <c r="J176" t="str">
        <f t="shared" si="10"/>
        <v>25%</v>
      </c>
      <c r="K176">
        <f t="shared" si="11"/>
        <v>1327.5</v>
      </c>
      <c r="L176"/>
      <c r="M176"/>
      <c r="N176"/>
      <c r="O176"/>
      <c r="P176"/>
      <c r="Q176"/>
      <c r="R176" s="11"/>
      <c r="S176" s="35" t="str">
        <f t="shared" si="12"/>
        <v/>
      </c>
      <c r="T176" s="36" t="str">
        <f t="shared" si="12"/>
        <v>Mobile Renewal</v>
      </c>
      <c r="U176" s="36" t="str">
        <f t="shared" si="12"/>
        <v>MAA5-NCEA-R</v>
      </c>
      <c r="V176" s="37" t="str">
        <f t="shared" si="12"/>
        <v>5-yr Renewal NetCloud Mobile Essentials Plan and Advanced Plan</v>
      </c>
      <c r="W176" s="38">
        <f t="shared" si="12"/>
        <v>1770</v>
      </c>
      <c r="X176" s="39" t="str">
        <f t="shared" si="9"/>
        <v>25%</v>
      </c>
      <c r="Y176" s="40">
        <f t="shared" si="9"/>
        <v>1327.5</v>
      </c>
    </row>
    <row r="177" spans="2:25" x14ac:dyDescent="0.35">
      <c r="B177" s="11">
        <v>568</v>
      </c>
      <c r="C177" s="11" t="s">
        <v>19</v>
      </c>
      <c r="D177" s="11" t="s">
        <v>19</v>
      </c>
      <c r="E177" s="11" t="s">
        <v>396</v>
      </c>
      <c r="F177" s="11" t="s">
        <v>397</v>
      </c>
      <c r="G177" s="11" t="s">
        <v>398</v>
      </c>
      <c r="H177" s="11">
        <v>1191</v>
      </c>
      <c r="I177" s="11" t="s">
        <v>19</v>
      </c>
      <c r="J177" t="str">
        <f t="shared" si="10"/>
        <v>25%</v>
      </c>
      <c r="K177">
        <f t="shared" si="11"/>
        <v>893.25</v>
      </c>
      <c r="L177"/>
      <c r="M177"/>
      <c r="N177"/>
      <c r="O177"/>
      <c r="P177"/>
      <c r="Q177"/>
      <c r="R177" s="11"/>
      <c r="S177" s="35" t="str">
        <f t="shared" si="12"/>
        <v/>
      </c>
      <c r="T177" s="36" t="str">
        <f t="shared" si="12"/>
        <v>R980</v>
      </c>
      <c r="U177" s="36" t="str">
        <f t="shared" si="12"/>
        <v>MBA1-R980-5GD-A</v>
      </c>
      <c r="V177" s="37" t="str">
        <f t="shared" si="12"/>
        <v>1-yr NetCloud Mobile Router Essentials Plan, Advanced Plan, and R980 Router with WiFi (5G modem 4FF SIM slots, and embedded eSIM), no AC power supply or antennas, Global)</v>
      </c>
      <c r="W177" s="38">
        <f t="shared" si="12"/>
        <v>1191</v>
      </c>
      <c r="X177" s="39" t="str">
        <f t="shared" si="9"/>
        <v>25%</v>
      </c>
      <c r="Y177" s="40">
        <f t="shared" si="9"/>
        <v>893.25</v>
      </c>
    </row>
    <row r="178" spans="2:25" x14ac:dyDescent="0.35">
      <c r="B178" s="11">
        <v>569</v>
      </c>
      <c r="C178" s="11" t="s">
        <v>19</v>
      </c>
      <c r="D178" s="11" t="s">
        <v>19</v>
      </c>
      <c r="E178" s="11" t="s">
        <v>396</v>
      </c>
      <c r="F178" s="11" t="s">
        <v>399</v>
      </c>
      <c r="G178" s="11" t="s">
        <v>400</v>
      </c>
      <c r="H178" s="11">
        <v>1899</v>
      </c>
      <c r="I178" s="11" t="s">
        <v>19</v>
      </c>
      <c r="J178" t="str">
        <f t="shared" si="10"/>
        <v>25%</v>
      </c>
      <c r="K178">
        <f t="shared" si="11"/>
        <v>1424.25</v>
      </c>
      <c r="L178"/>
      <c r="M178"/>
      <c r="N178"/>
      <c r="O178"/>
      <c r="P178"/>
      <c r="Q178"/>
      <c r="R178" s="11"/>
      <c r="S178" s="35" t="str">
        <f t="shared" si="12"/>
        <v/>
      </c>
      <c r="T178" s="36" t="str">
        <f t="shared" si="12"/>
        <v>R980</v>
      </c>
      <c r="U178" s="36" t="str">
        <f t="shared" si="12"/>
        <v>MBA3-R980-5GD-A</v>
      </c>
      <c r="V178" s="37" t="str">
        <f t="shared" si="12"/>
        <v>3-yr NetCloud Mobile Router Essentials Plan, Advanced Plan, and R980 Router with WiFi (5G modem 4FF SIM slots, and embedded eSIM), no AC power supply or antennas, Global)</v>
      </c>
      <c r="W178" s="38">
        <f t="shared" si="12"/>
        <v>1899</v>
      </c>
      <c r="X178" s="39" t="str">
        <f t="shared" si="9"/>
        <v>25%</v>
      </c>
      <c r="Y178" s="40">
        <f t="shared" si="9"/>
        <v>1424.25</v>
      </c>
    </row>
    <row r="179" spans="2:25" x14ac:dyDescent="0.35">
      <c r="B179" s="11">
        <v>570</v>
      </c>
      <c r="C179" s="11" t="s">
        <v>19</v>
      </c>
      <c r="D179" s="11" t="s">
        <v>19</v>
      </c>
      <c r="E179" s="11" t="s">
        <v>396</v>
      </c>
      <c r="F179" s="11" t="s">
        <v>401</v>
      </c>
      <c r="G179" s="11" t="s">
        <v>402</v>
      </c>
      <c r="H179" s="11">
        <v>2607</v>
      </c>
      <c r="I179" s="11" t="s">
        <v>19</v>
      </c>
      <c r="J179" t="str">
        <f t="shared" si="10"/>
        <v>25%</v>
      </c>
      <c r="K179">
        <f t="shared" si="11"/>
        <v>1955.25</v>
      </c>
      <c r="L179"/>
      <c r="M179"/>
      <c r="N179"/>
      <c r="O179"/>
      <c r="P179"/>
      <c r="Q179"/>
      <c r="R179" s="11"/>
      <c r="S179" s="35" t="str">
        <f t="shared" si="12"/>
        <v/>
      </c>
      <c r="T179" s="36" t="str">
        <f t="shared" si="12"/>
        <v>R980</v>
      </c>
      <c r="U179" s="36" t="str">
        <f t="shared" si="12"/>
        <v>MBA5-R980-5GD-A</v>
      </c>
      <c r="V179" s="37" t="str">
        <f t="shared" si="12"/>
        <v>5-yr NetCloud Mobile Router Essentials Plan, Advanced Plan, and R980 Router with WiFi (5G modem 4FF SIM slots, and embedded eSIM), no AC power supply or antennas, Global)</v>
      </c>
      <c r="W179" s="38">
        <f t="shared" si="12"/>
        <v>2607</v>
      </c>
      <c r="X179" s="39" t="str">
        <f t="shared" si="9"/>
        <v>25%</v>
      </c>
      <c r="Y179" s="40">
        <f t="shared" si="9"/>
        <v>1955.25</v>
      </c>
    </row>
    <row r="180" spans="2:25" x14ac:dyDescent="0.35">
      <c r="B180" s="11">
        <v>576</v>
      </c>
      <c r="C180" s="11" t="s">
        <v>19</v>
      </c>
      <c r="D180" s="11" t="s">
        <v>19</v>
      </c>
      <c r="E180" s="11" t="s">
        <v>403</v>
      </c>
      <c r="F180" s="11" t="s">
        <v>404</v>
      </c>
      <c r="G180" s="11" t="s">
        <v>405</v>
      </c>
      <c r="H180" s="11">
        <v>2199</v>
      </c>
      <c r="I180" s="11" t="s">
        <v>19</v>
      </c>
      <c r="J180" t="str">
        <f t="shared" si="10"/>
        <v>25%</v>
      </c>
      <c r="K180">
        <f t="shared" si="11"/>
        <v>1649.25</v>
      </c>
      <c r="L180"/>
      <c r="M180"/>
      <c r="N180"/>
      <c r="O180"/>
      <c r="P180"/>
      <c r="Q180"/>
      <c r="R180" s="11"/>
      <c r="S180" s="35" t="str">
        <f t="shared" si="12"/>
        <v/>
      </c>
      <c r="T180" s="36" t="str">
        <f t="shared" si="12"/>
        <v>R1900</v>
      </c>
      <c r="U180" s="36" t="str">
        <f t="shared" si="12"/>
        <v>MBA1-19005GB-GA</v>
      </c>
      <c r="V180" s="37" t="str">
        <f t="shared" si="12"/>
        <v>1-yr NetCloud Mobile Performance Essentials Plan, Advanced Plan, and R1900 router with WiFi (5G modem, 4FF SIM optional but not included), no AC power supply or antennas, Global</v>
      </c>
      <c r="W180" s="38">
        <f t="shared" si="12"/>
        <v>2199</v>
      </c>
      <c r="X180" s="39" t="str">
        <f t="shared" si="9"/>
        <v>25%</v>
      </c>
      <c r="Y180" s="40">
        <f t="shared" si="9"/>
        <v>1649.25</v>
      </c>
    </row>
    <row r="181" spans="2:25" x14ac:dyDescent="0.35">
      <c r="B181" s="11">
        <v>577</v>
      </c>
      <c r="C181" s="11" t="s">
        <v>19</v>
      </c>
      <c r="D181" s="11" t="s">
        <v>19</v>
      </c>
      <c r="E181" s="11" t="s">
        <v>403</v>
      </c>
      <c r="F181" s="11" t="s">
        <v>406</v>
      </c>
      <c r="G181" s="11" t="s">
        <v>407</v>
      </c>
      <c r="H181" s="11">
        <v>3099</v>
      </c>
      <c r="I181" s="11" t="s">
        <v>19</v>
      </c>
      <c r="J181" t="str">
        <f t="shared" si="10"/>
        <v>25%</v>
      </c>
      <c r="K181">
        <f t="shared" si="11"/>
        <v>2324.25</v>
      </c>
      <c r="L181"/>
      <c r="M181"/>
      <c r="N181"/>
      <c r="O181"/>
      <c r="P181"/>
      <c r="Q181"/>
      <c r="R181" s="11"/>
      <c r="S181" s="35" t="str">
        <f t="shared" si="12"/>
        <v/>
      </c>
      <c r="T181" s="36" t="str">
        <f t="shared" si="12"/>
        <v>R1900</v>
      </c>
      <c r="U181" s="36" t="str">
        <f t="shared" si="12"/>
        <v>MBA3-19005GB-GA</v>
      </c>
      <c r="V181" s="37" t="str">
        <f t="shared" si="12"/>
        <v>3-yr NetCloud Mobile Performance Essentials Plan, Advanced Plan, and R1900 router with WiFi (5G modem, 4FF SIM optional but not included), no AC power supply or antennas, Global</v>
      </c>
      <c r="W181" s="38">
        <f t="shared" si="12"/>
        <v>3099</v>
      </c>
      <c r="X181" s="39" t="str">
        <f t="shared" si="9"/>
        <v>25%</v>
      </c>
      <c r="Y181" s="40">
        <f t="shared" si="9"/>
        <v>2324.25</v>
      </c>
    </row>
    <row r="182" spans="2:25" x14ac:dyDescent="0.35">
      <c r="B182" s="11">
        <v>578</v>
      </c>
      <c r="C182" s="11" t="s">
        <v>19</v>
      </c>
      <c r="D182" s="11" t="s">
        <v>19</v>
      </c>
      <c r="E182" s="11" t="s">
        <v>403</v>
      </c>
      <c r="F182" s="11" t="s">
        <v>408</v>
      </c>
      <c r="G182" s="11" t="s">
        <v>409</v>
      </c>
      <c r="H182" s="11">
        <v>3999</v>
      </c>
      <c r="I182" s="11" t="s">
        <v>19</v>
      </c>
      <c r="J182" t="str">
        <f t="shared" si="10"/>
        <v>25%</v>
      </c>
      <c r="K182">
        <f t="shared" si="11"/>
        <v>2999.25</v>
      </c>
      <c r="L182"/>
      <c r="M182"/>
      <c r="N182"/>
      <c r="O182"/>
      <c r="P182"/>
      <c r="Q182"/>
      <c r="R182" s="11"/>
      <c r="S182" s="35" t="str">
        <f t="shared" si="12"/>
        <v/>
      </c>
      <c r="T182" s="36" t="str">
        <f t="shared" si="12"/>
        <v>R1900</v>
      </c>
      <c r="U182" s="36" t="str">
        <f t="shared" si="12"/>
        <v>MBA5-19005GB-GA</v>
      </c>
      <c r="V182" s="37" t="str">
        <f t="shared" si="12"/>
        <v>5-yr NetCloud Mobile Performance Essentials Plan, Advanced Plan, and R1900 router with WiFi (5G modem, 4FF SIM optional but not included), no AC power supply or antennas, Global</v>
      </c>
      <c r="W182" s="38">
        <f t="shared" si="12"/>
        <v>3999</v>
      </c>
      <c r="X182" s="39" t="str">
        <f t="shared" si="9"/>
        <v>25%</v>
      </c>
      <c r="Y182" s="40">
        <f t="shared" si="9"/>
        <v>2999.25</v>
      </c>
    </row>
    <row r="183" spans="2:25" x14ac:dyDescent="0.35">
      <c r="B183" s="11">
        <v>580</v>
      </c>
      <c r="C183" s="11" t="s">
        <v>19</v>
      </c>
      <c r="D183" s="11" t="s">
        <v>19</v>
      </c>
      <c r="E183" s="11" t="s">
        <v>410</v>
      </c>
      <c r="F183" s="11" t="s">
        <v>411</v>
      </c>
      <c r="G183" s="11" t="s">
        <v>412</v>
      </c>
      <c r="H183" s="11">
        <v>2599.9899999999998</v>
      </c>
      <c r="I183" s="11" t="s">
        <v>19</v>
      </c>
      <c r="J183" t="str">
        <f t="shared" si="10"/>
        <v>25%</v>
      </c>
      <c r="K183">
        <f t="shared" si="11"/>
        <v>1949.9924999999998</v>
      </c>
      <c r="L183"/>
      <c r="M183"/>
      <c r="N183"/>
      <c r="O183"/>
      <c r="P183"/>
      <c r="Q183"/>
      <c r="R183" s="11"/>
      <c r="S183" s="35" t="str">
        <f t="shared" si="12"/>
        <v/>
      </c>
      <c r="T183" s="36" t="str">
        <f t="shared" si="12"/>
        <v>R2105</v>
      </c>
      <c r="U183" s="36" t="str">
        <f t="shared" si="12"/>
        <v>MBA1-2105-5GB-GA</v>
      </c>
      <c r="V183" s="37" t="str">
        <f t="shared" si="12"/>
        <v xml:space="preserve">1-yr NetCloud Mobile Performance 5G Router Essentials Plan, Advanced Plan, and R2105 router with WiFi (5G modem, 4FF SIM optional but not included),  integrated antennas,  no AC power supply, Global  </v>
      </c>
      <c r="W183" s="38">
        <f t="shared" si="12"/>
        <v>2599.9899999999998</v>
      </c>
      <c r="X183" s="39" t="str">
        <f t="shared" si="9"/>
        <v>25%</v>
      </c>
      <c r="Y183" s="40">
        <f t="shared" si="9"/>
        <v>1949.9924999999998</v>
      </c>
    </row>
    <row r="184" spans="2:25" x14ac:dyDescent="0.35">
      <c r="B184" s="11">
        <v>581</v>
      </c>
      <c r="C184" s="11" t="s">
        <v>19</v>
      </c>
      <c r="D184" s="11" t="s">
        <v>19</v>
      </c>
      <c r="E184" s="11" t="s">
        <v>410</v>
      </c>
      <c r="F184" s="11" t="s">
        <v>413</v>
      </c>
      <c r="G184" s="11" t="s">
        <v>414</v>
      </c>
      <c r="H184" s="11">
        <v>3489.99</v>
      </c>
      <c r="I184" s="11" t="s">
        <v>19</v>
      </c>
      <c r="J184" t="str">
        <f t="shared" si="10"/>
        <v>25%</v>
      </c>
      <c r="K184">
        <f t="shared" si="11"/>
        <v>2617.4924999999998</v>
      </c>
      <c r="L184"/>
      <c r="M184"/>
      <c r="N184"/>
      <c r="O184"/>
      <c r="P184"/>
      <c r="Q184"/>
      <c r="R184" s="11"/>
      <c r="S184" s="35" t="str">
        <f t="shared" si="12"/>
        <v/>
      </c>
      <c r="T184" s="36" t="str">
        <f t="shared" si="12"/>
        <v>R2105</v>
      </c>
      <c r="U184" s="36" t="str">
        <f t="shared" si="12"/>
        <v>MBA3-2105-5GB-GA</v>
      </c>
      <c r="V184" s="37" t="str">
        <f t="shared" si="12"/>
        <v xml:space="preserve">3-yr NetCloud Mobile Performance 5G Router Essentials Plan, Advanced Plan, and R2105 router with WiFi (5G modem, 4FF SIM optional but not included),  integrated antennas,  no AC power supply, Global  </v>
      </c>
      <c r="W184" s="38">
        <f t="shared" si="12"/>
        <v>3489.99</v>
      </c>
      <c r="X184" s="39" t="str">
        <f t="shared" si="9"/>
        <v>25%</v>
      </c>
      <c r="Y184" s="40">
        <f t="shared" si="9"/>
        <v>2617.4924999999998</v>
      </c>
    </row>
    <row r="185" spans="2:25" x14ac:dyDescent="0.35">
      <c r="B185" s="11">
        <v>582</v>
      </c>
      <c r="C185" s="11" t="s">
        <v>19</v>
      </c>
      <c r="D185" s="11" t="s">
        <v>19</v>
      </c>
      <c r="E185" s="11" t="s">
        <v>410</v>
      </c>
      <c r="F185" s="11" t="s">
        <v>415</v>
      </c>
      <c r="G185" s="11" t="s">
        <v>416</v>
      </c>
      <c r="H185" s="11">
        <v>4379.99</v>
      </c>
      <c r="I185" s="11" t="s">
        <v>19</v>
      </c>
      <c r="J185" t="str">
        <f t="shared" si="10"/>
        <v>25%</v>
      </c>
      <c r="K185">
        <f t="shared" si="11"/>
        <v>3284.9924999999998</v>
      </c>
      <c r="L185"/>
      <c r="M185"/>
      <c r="N185"/>
      <c r="O185"/>
      <c r="P185"/>
      <c r="Q185"/>
      <c r="R185" s="11"/>
      <c r="S185" s="35" t="str">
        <f t="shared" si="12"/>
        <v/>
      </c>
      <c r="T185" s="36" t="str">
        <f t="shared" si="12"/>
        <v>R2105</v>
      </c>
      <c r="U185" s="36" t="str">
        <f t="shared" si="12"/>
        <v>MBA5-2105-5GB-GA</v>
      </c>
      <c r="V185" s="37" t="str">
        <f t="shared" si="12"/>
        <v xml:space="preserve">5-yr NetCloud Mobile Performance 5G Router Essentials Plan, Advanced Plan, and R2105 router with WiFi (5G modem, 4FF SIM optional but not included),  integrated antennas,  no AC power supply, Global  </v>
      </c>
      <c r="W185" s="38">
        <f t="shared" si="12"/>
        <v>4379.99</v>
      </c>
      <c r="X185" s="39" t="str">
        <f t="shared" si="9"/>
        <v>25%</v>
      </c>
      <c r="Y185" s="40">
        <f t="shared" si="9"/>
        <v>3284.9924999999998</v>
      </c>
    </row>
    <row r="186" spans="2:25" x14ac:dyDescent="0.35">
      <c r="B186" s="11">
        <v>584</v>
      </c>
      <c r="C186" s="11" t="s">
        <v>19</v>
      </c>
      <c r="D186" s="11" t="s">
        <v>19</v>
      </c>
      <c r="E186" s="11" t="s">
        <v>417</v>
      </c>
      <c r="F186" s="11" t="s">
        <v>418</v>
      </c>
      <c r="G186" s="11" t="s">
        <v>419</v>
      </c>
      <c r="H186" s="11">
        <v>2399.9899999999998</v>
      </c>
      <c r="I186" s="11" t="s">
        <v>19</v>
      </c>
      <c r="J186" t="str">
        <f t="shared" si="10"/>
        <v>25%</v>
      </c>
      <c r="K186">
        <f t="shared" si="11"/>
        <v>1799.9924999999998</v>
      </c>
      <c r="L186"/>
      <c r="M186"/>
      <c r="N186"/>
      <c r="O186"/>
      <c r="P186"/>
      <c r="Q186"/>
      <c r="R186" s="11"/>
      <c r="S186" s="35" t="str">
        <f t="shared" si="12"/>
        <v/>
      </c>
      <c r="T186" s="36" t="str">
        <f t="shared" si="12"/>
        <v>R2155</v>
      </c>
      <c r="U186" s="36" t="str">
        <f t="shared" si="12"/>
        <v>MBA1-2155-5GB-GA</v>
      </c>
      <c r="V186" s="37" t="str">
        <f t="shared" si="12"/>
        <v xml:space="preserve">1-yr NetCloud Mobile Performance 5G Router Essentials Plan, Advanced Plan, and R2155 router no WiFi (5G modem, 4FF SIM optional but not included),  integrated antennas,  no AC power supply, Global  </v>
      </c>
      <c r="W186" s="38">
        <f t="shared" si="12"/>
        <v>2399.9899999999998</v>
      </c>
      <c r="X186" s="39" t="str">
        <f t="shared" si="9"/>
        <v>25%</v>
      </c>
      <c r="Y186" s="40">
        <f t="shared" si="9"/>
        <v>1799.9924999999998</v>
      </c>
    </row>
    <row r="187" spans="2:25" x14ac:dyDescent="0.35">
      <c r="B187" s="11">
        <v>585</v>
      </c>
      <c r="C187" s="11" t="s">
        <v>19</v>
      </c>
      <c r="D187" s="11" t="s">
        <v>19</v>
      </c>
      <c r="E187" s="11" t="s">
        <v>417</v>
      </c>
      <c r="F187" s="11" t="s">
        <v>420</v>
      </c>
      <c r="G187" s="11" t="s">
        <v>421</v>
      </c>
      <c r="H187" s="11">
        <v>3289.99</v>
      </c>
      <c r="I187" s="11" t="s">
        <v>19</v>
      </c>
      <c r="J187" t="str">
        <f t="shared" si="10"/>
        <v>25%</v>
      </c>
      <c r="K187">
        <f t="shared" si="11"/>
        <v>2467.4924999999998</v>
      </c>
      <c r="L187"/>
      <c r="M187"/>
      <c r="N187"/>
      <c r="O187"/>
      <c r="P187"/>
      <c r="Q187"/>
      <c r="R187" s="11"/>
      <c r="S187" s="35" t="str">
        <f t="shared" si="12"/>
        <v/>
      </c>
      <c r="T187" s="36" t="str">
        <f t="shared" si="12"/>
        <v>R2155</v>
      </c>
      <c r="U187" s="36" t="str">
        <f t="shared" si="12"/>
        <v>MBA3-2155-5GB-GA</v>
      </c>
      <c r="V187" s="37" t="str">
        <f t="shared" si="12"/>
        <v xml:space="preserve">3-yr NetCloud Mobile Performance 5G Router Essentials Plan, Advanced Plan, and R2155 router no WiFi (5G modem, 4FF SIM optional but not included),  integrated antennas,  no AC power supply, Global  </v>
      </c>
      <c r="W187" s="38">
        <f t="shared" si="12"/>
        <v>3289.99</v>
      </c>
      <c r="X187" s="39" t="str">
        <f t="shared" si="9"/>
        <v>25%</v>
      </c>
      <c r="Y187" s="40">
        <f t="shared" si="9"/>
        <v>2467.4924999999998</v>
      </c>
    </row>
    <row r="188" spans="2:25" x14ac:dyDescent="0.35">
      <c r="B188" s="11">
        <v>586</v>
      </c>
      <c r="C188" s="11" t="s">
        <v>19</v>
      </c>
      <c r="D188" s="11" t="s">
        <v>19</v>
      </c>
      <c r="E188" s="11" t="s">
        <v>417</v>
      </c>
      <c r="F188" s="11" t="s">
        <v>422</v>
      </c>
      <c r="G188" s="11" t="s">
        <v>423</v>
      </c>
      <c r="H188" s="11">
        <v>4179.99</v>
      </c>
      <c r="I188" s="11" t="s">
        <v>19</v>
      </c>
      <c r="J188" t="str">
        <f t="shared" si="10"/>
        <v>25%</v>
      </c>
      <c r="K188">
        <f t="shared" si="11"/>
        <v>3134.9924999999998</v>
      </c>
      <c r="L188"/>
      <c r="M188"/>
      <c r="N188"/>
      <c r="O188"/>
      <c r="P188"/>
      <c r="Q188"/>
      <c r="R188" s="11"/>
      <c r="S188" s="35" t="str">
        <f t="shared" si="12"/>
        <v/>
      </c>
      <c r="T188" s="36" t="str">
        <f t="shared" si="12"/>
        <v>R2155</v>
      </c>
      <c r="U188" s="36" t="str">
        <f t="shared" si="12"/>
        <v>MBA5-2155-5GB-GA</v>
      </c>
      <c r="V188" s="37" t="str">
        <f t="shared" si="12"/>
        <v xml:space="preserve">5-yr NetCloud Mobile Performance 5G Router Essentials Plan, Advanced Plan, and R2155 router no WiFi (5G modem, 4FF SIM optional but not included),  integrated antennas,  no AC power supply, Global  </v>
      </c>
      <c r="W188" s="38">
        <f t="shared" si="12"/>
        <v>4179.99</v>
      </c>
      <c r="X188" s="39" t="str">
        <f t="shared" si="9"/>
        <v>25%</v>
      </c>
      <c r="Y188" s="40">
        <f t="shared" si="9"/>
        <v>3134.9924999999998</v>
      </c>
    </row>
    <row r="189" spans="2:25" x14ac:dyDescent="0.35">
      <c r="B189" s="11">
        <v>588</v>
      </c>
      <c r="C189" s="11" t="s">
        <v>19</v>
      </c>
      <c r="D189" s="11" t="s">
        <v>388</v>
      </c>
      <c r="E189" s="11" t="s">
        <v>424</v>
      </c>
      <c r="F189" s="11" t="s">
        <v>425</v>
      </c>
      <c r="G189" s="11" t="s">
        <v>426</v>
      </c>
      <c r="H189" s="11">
        <v>450</v>
      </c>
      <c r="I189" s="11" t="s">
        <v>19</v>
      </c>
      <c r="J189" t="str">
        <f t="shared" si="10"/>
        <v>25%</v>
      </c>
      <c r="K189">
        <f t="shared" si="11"/>
        <v>337.5</v>
      </c>
      <c r="L189"/>
      <c r="M189"/>
      <c r="N189"/>
      <c r="O189"/>
      <c r="P189"/>
      <c r="Q189"/>
      <c r="R189" s="11"/>
      <c r="S189" s="35" t="str">
        <f t="shared" si="12"/>
        <v>Essentials+Advanced  Renewal</v>
      </c>
      <c r="T189" s="36" t="str">
        <f t="shared" si="12"/>
        <v>Mobile Performance Renewal</v>
      </c>
      <c r="U189" s="36" t="str">
        <f t="shared" si="12"/>
        <v>MBA1-NCEA-R</v>
      </c>
      <c r="V189" s="37" t="str">
        <f t="shared" si="12"/>
        <v>1-yr Renewal NetCloud Mobile Performance Essentials Plan and Advanced Plan</v>
      </c>
      <c r="W189" s="38">
        <f t="shared" si="12"/>
        <v>450</v>
      </c>
      <c r="X189" s="39" t="str">
        <f t="shared" si="9"/>
        <v>25%</v>
      </c>
      <c r="Y189" s="40">
        <f t="shared" si="9"/>
        <v>337.5</v>
      </c>
    </row>
    <row r="190" spans="2:25" x14ac:dyDescent="0.35">
      <c r="B190" s="11">
        <v>589</v>
      </c>
      <c r="C190" s="11" t="s">
        <v>19</v>
      </c>
      <c r="D190" s="11" t="s">
        <v>19</v>
      </c>
      <c r="E190" s="11" t="s">
        <v>424</v>
      </c>
      <c r="F190" s="11" t="s">
        <v>427</v>
      </c>
      <c r="G190" s="11" t="s">
        <v>428</v>
      </c>
      <c r="H190" s="11">
        <v>1350</v>
      </c>
      <c r="I190" s="11" t="s">
        <v>19</v>
      </c>
      <c r="J190" t="str">
        <f t="shared" si="10"/>
        <v>25%</v>
      </c>
      <c r="K190">
        <f t="shared" si="11"/>
        <v>1012.5</v>
      </c>
      <c r="L190"/>
      <c r="M190"/>
      <c r="N190"/>
      <c r="O190"/>
      <c r="P190"/>
      <c r="Q190"/>
      <c r="R190" s="11"/>
      <c r="S190" s="35" t="str">
        <f t="shared" si="12"/>
        <v/>
      </c>
      <c r="T190" s="36" t="str">
        <f t="shared" si="12"/>
        <v>Mobile Performance Renewal</v>
      </c>
      <c r="U190" s="36" t="str">
        <f t="shared" si="12"/>
        <v>MBA3-NCEA-R</v>
      </c>
      <c r="V190" s="37" t="str">
        <f t="shared" si="12"/>
        <v>3-yr Renewal NetCloud Mobile Performance Essentials Plan and Advanced Plan</v>
      </c>
      <c r="W190" s="38">
        <f t="shared" si="12"/>
        <v>1350</v>
      </c>
      <c r="X190" s="39" t="str">
        <f t="shared" si="9"/>
        <v>25%</v>
      </c>
      <c r="Y190" s="40">
        <f t="shared" si="9"/>
        <v>1012.5</v>
      </c>
    </row>
    <row r="191" spans="2:25" x14ac:dyDescent="0.35">
      <c r="B191" s="11">
        <v>590</v>
      </c>
      <c r="C191" s="11" t="s">
        <v>19</v>
      </c>
      <c r="D191" s="11" t="s">
        <v>19</v>
      </c>
      <c r="E191" s="11" t="s">
        <v>424</v>
      </c>
      <c r="F191" s="11" t="s">
        <v>429</v>
      </c>
      <c r="G191" s="11" t="s">
        <v>430</v>
      </c>
      <c r="H191" s="11">
        <v>2250</v>
      </c>
      <c r="I191" s="11" t="s">
        <v>19</v>
      </c>
      <c r="J191" t="str">
        <f t="shared" si="10"/>
        <v>25%</v>
      </c>
      <c r="K191">
        <f t="shared" si="11"/>
        <v>1687.5</v>
      </c>
      <c r="L191"/>
      <c r="M191"/>
      <c r="N191"/>
      <c r="O191"/>
      <c r="P191"/>
      <c r="Q191"/>
      <c r="R191" s="11"/>
      <c r="S191" s="35" t="str">
        <f t="shared" si="12"/>
        <v/>
      </c>
      <c r="T191" s="36" t="str">
        <f t="shared" si="12"/>
        <v>Mobile Performance Renewal</v>
      </c>
      <c r="U191" s="36" t="str">
        <f t="shared" si="12"/>
        <v>MBA5-NCEA-R</v>
      </c>
      <c r="V191" s="37" t="str">
        <f t="shared" si="12"/>
        <v>5-yr Renewal NetCloud Mobile Performance Essentials Plan and Advanced Plan</v>
      </c>
      <c r="W191" s="38">
        <f t="shared" si="12"/>
        <v>2250</v>
      </c>
      <c r="X191" s="39" t="str">
        <f t="shared" si="9"/>
        <v>25%</v>
      </c>
      <c r="Y191" s="40">
        <f t="shared" si="9"/>
        <v>1687.5</v>
      </c>
    </row>
    <row r="192" spans="2:25" x14ac:dyDescent="0.35">
      <c r="B192" s="11">
        <v>592</v>
      </c>
      <c r="C192" s="11" t="s">
        <v>19</v>
      </c>
      <c r="D192" s="11" t="s">
        <v>160</v>
      </c>
      <c r="E192" s="11" t="s">
        <v>19</v>
      </c>
      <c r="F192" s="11" t="s">
        <v>19</v>
      </c>
      <c r="G192" s="11" t="s">
        <v>19</v>
      </c>
      <c r="H192" s="11" t="s">
        <v>19</v>
      </c>
      <c r="I192" s="11" t="s">
        <v>19</v>
      </c>
      <c r="J192" t="str">
        <f t="shared" si="10"/>
        <v/>
      </c>
      <c r="K192" t="str">
        <f t="shared" si="11"/>
        <v/>
      </c>
      <c r="L192"/>
      <c r="M192"/>
      <c r="N192"/>
      <c r="O192"/>
      <c r="P192"/>
      <c r="Q192"/>
      <c r="R192" s="11"/>
      <c r="S192" s="35" t="str">
        <f t="shared" si="12"/>
        <v>Essentials Packages</v>
      </c>
      <c r="T192" s="36" t="str">
        <f t="shared" si="12"/>
        <v/>
      </c>
      <c r="U192" s="36" t="str">
        <f t="shared" si="12"/>
        <v/>
      </c>
      <c r="V192" s="37" t="str">
        <f t="shared" si="12"/>
        <v/>
      </c>
      <c r="W192" s="38" t="str">
        <f t="shared" si="12"/>
        <v/>
      </c>
      <c r="X192" s="39" t="str">
        <f t="shared" si="9"/>
        <v/>
      </c>
      <c r="Y192" s="40" t="str">
        <f t="shared" si="9"/>
        <v/>
      </c>
    </row>
    <row r="193" spans="2:25" x14ac:dyDescent="0.35">
      <c r="B193" s="11">
        <v>594</v>
      </c>
      <c r="C193" s="11" t="s">
        <v>19</v>
      </c>
      <c r="D193" s="11" t="s">
        <v>431</v>
      </c>
      <c r="E193" s="11" t="s">
        <v>374</v>
      </c>
      <c r="F193" s="11" t="s">
        <v>432</v>
      </c>
      <c r="G193" s="11" t="s">
        <v>433</v>
      </c>
      <c r="H193" s="11">
        <v>1475</v>
      </c>
      <c r="I193" s="11" t="s">
        <v>19</v>
      </c>
      <c r="J193" t="str">
        <f t="shared" si="10"/>
        <v>25%</v>
      </c>
      <c r="K193">
        <f t="shared" si="11"/>
        <v>1106.25</v>
      </c>
      <c r="L193"/>
      <c r="M193"/>
      <c r="N193"/>
      <c r="O193"/>
      <c r="P193"/>
      <c r="Q193"/>
      <c r="R193" s="11"/>
      <c r="S193" s="35" t="str">
        <f t="shared" si="12"/>
        <v>Mobile Essentials Packages</v>
      </c>
      <c r="T193" s="36" t="str">
        <f t="shared" si="12"/>
        <v>IBR1700</v>
      </c>
      <c r="U193" s="36" t="str">
        <f t="shared" si="12"/>
        <v>MA1-1700120B-NNA</v>
      </c>
      <c r="V193" s="37" t="str">
        <f t="shared" si="12"/>
        <v>1-yr NetCloud Mobile Essentials Plan and IBR1700 router with WiFi (1200Mbps modem), no AC power supply or antennas, North America</v>
      </c>
      <c r="W193" s="38">
        <f t="shared" si="12"/>
        <v>1475</v>
      </c>
      <c r="X193" s="39" t="str">
        <f t="shared" si="9"/>
        <v>25%</v>
      </c>
      <c r="Y193" s="40">
        <f t="shared" si="9"/>
        <v>1106.25</v>
      </c>
    </row>
    <row r="194" spans="2:25" x14ac:dyDescent="0.35">
      <c r="B194" s="11">
        <v>595</v>
      </c>
      <c r="C194" s="11" t="s">
        <v>19</v>
      </c>
      <c r="D194" s="11" t="s">
        <v>19</v>
      </c>
      <c r="E194" s="11" t="s">
        <v>374</v>
      </c>
      <c r="F194" s="11" t="s">
        <v>434</v>
      </c>
      <c r="G194" s="11" t="s">
        <v>435</v>
      </c>
      <c r="H194" s="11">
        <v>1899</v>
      </c>
      <c r="I194" s="11" t="s">
        <v>19</v>
      </c>
      <c r="J194" t="str">
        <f t="shared" si="10"/>
        <v>25%</v>
      </c>
      <c r="K194">
        <f t="shared" si="11"/>
        <v>1424.25</v>
      </c>
      <c r="L194"/>
      <c r="M194"/>
      <c r="N194"/>
      <c r="O194"/>
      <c r="P194"/>
      <c r="Q194"/>
      <c r="R194" s="11"/>
      <c r="S194" s="35" t="str">
        <f t="shared" si="12"/>
        <v/>
      </c>
      <c r="T194" s="36" t="str">
        <f t="shared" si="12"/>
        <v>IBR1700</v>
      </c>
      <c r="U194" s="36" t="str">
        <f t="shared" si="12"/>
        <v>MA3-1700120B-NNA</v>
      </c>
      <c r="V194" s="37" t="str">
        <f t="shared" si="12"/>
        <v>3-yr NetCloud Mobile Essentials Plan and IBR1700 router with WiFi (1200Mbps modem), no AC power supply or antennas, North America</v>
      </c>
      <c r="W194" s="38">
        <f t="shared" si="12"/>
        <v>1899</v>
      </c>
      <c r="X194" s="39" t="str">
        <f t="shared" si="9"/>
        <v>25%</v>
      </c>
      <c r="Y194" s="40">
        <f t="shared" si="9"/>
        <v>1424.25</v>
      </c>
    </row>
    <row r="195" spans="2:25" x14ac:dyDescent="0.35">
      <c r="B195" s="11">
        <v>596</v>
      </c>
      <c r="C195" s="11" t="s">
        <v>19</v>
      </c>
      <c r="D195" s="11" t="s">
        <v>19</v>
      </c>
      <c r="E195" s="11" t="s">
        <v>374</v>
      </c>
      <c r="F195" s="11" t="s">
        <v>436</v>
      </c>
      <c r="G195" s="11" t="s">
        <v>437</v>
      </c>
      <c r="H195" s="11">
        <v>2325</v>
      </c>
      <c r="I195" s="11" t="s">
        <v>19</v>
      </c>
      <c r="J195" t="str">
        <f t="shared" si="10"/>
        <v>25%</v>
      </c>
      <c r="K195">
        <f t="shared" si="11"/>
        <v>1743.75</v>
      </c>
      <c r="L195"/>
      <c r="M195"/>
      <c r="N195"/>
      <c r="O195"/>
      <c r="P195"/>
      <c r="Q195"/>
      <c r="R195" s="11"/>
      <c r="S195" s="35" t="str">
        <f t="shared" si="12"/>
        <v/>
      </c>
      <c r="T195" s="36" t="str">
        <f t="shared" si="12"/>
        <v>IBR1700</v>
      </c>
      <c r="U195" s="36" t="str">
        <f t="shared" si="12"/>
        <v>MA5-1700120B-NNA</v>
      </c>
      <c r="V195" s="37" t="str">
        <f t="shared" si="12"/>
        <v>5-yr NetCloud Mobile Essentials Plan and IBR1700 router with WiFi (1200Mbps modem), no AC power supply or antennas, North America</v>
      </c>
      <c r="W195" s="38">
        <f t="shared" si="12"/>
        <v>2325</v>
      </c>
      <c r="X195" s="39" t="str">
        <f t="shared" si="9"/>
        <v>25%</v>
      </c>
      <c r="Y195" s="40">
        <f t="shared" si="9"/>
        <v>1743.75</v>
      </c>
    </row>
    <row r="196" spans="2:25" x14ac:dyDescent="0.35">
      <c r="B196" s="11">
        <v>606</v>
      </c>
      <c r="C196" s="11" t="s">
        <v>19</v>
      </c>
      <c r="D196" s="11" t="s">
        <v>431</v>
      </c>
      <c r="E196" s="11" t="s">
        <v>381</v>
      </c>
      <c r="F196" s="11" t="s">
        <v>438</v>
      </c>
      <c r="G196" s="11" t="s">
        <v>439</v>
      </c>
      <c r="H196" s="11">
        <v>950</v>
      </c>
      <c r="I196" s="11" t="s">
        <v>19</v>
      </c>
      <c r="J196" t="str">
        <f t="shared" si="10"/>
        <v>25%</v>
      </c>
      <c r="K196">
        <f t="shared" si="11"/>
        <v>712.5</v>
      </c>
      <c r="L196"/>
      <c r="M196"/>
      <c r="N196"/>
      <c r="O196"/>
      <c r="P196"/>
      <c r="Q196"/>
      <c r="R196" s="11"/>
      <c r="S196" s="35" t="str">
        <f t="shared" si="12"/>
        <v>Mobile Essentials Packages</v>
      </c>
      <c r="T196" s="36" t="str">
        <f t="shared" si="12"/>
        <v>R920</v>
      </c>
      <c r="U196" s="36" t="str">
        <f t="shared" si="12"/>
        <v>MA01-0920-C7A-NA</v>
      </c>
      <c r="V196" s="37" t="str">
        <f t="shared" si="12"/>
        <v>1-yr NetCloud Mobile Essentials Plan and R920 router with WiFi (300Mbps modem), no AC power supply or antennas, North America</v>
      </c>
      <c r="W196" s="38">
        <f t="shared" si="12"/>
        <v>950</v>
      </c>
      <c r="X196" s="39" t="str">
        <f t="shared" si="9"/>
        <v>25%</v>
      </c>
      <c r="Y196" s="40">
        <f t="shared" si="9"/>
        <v>712.5</v>
      </c>
    </row>
    <row r="197" spans="2:25" x14ac:dyDescent="0.35">
      <c r="B197" s="11">
        <v>607</v>
      </c>
      <c r="C197" s="11" t="s">
        <v>19</v>
      </c>
      <c r="D197" s="11" t="s">
        <v>19</v>
      </c>
      <c r="E197" s="11" t="s">
        <v>381</v>
      </c>
      <c r="F197" s="11" t="s">
        <v>440</v>
      </c>
      <c r="G197" s="11" t="s">
        <v>441</v>
      </c>
      <c r="H197" s="11">
        <v>1245</v>
      </c>
      <c r="I197" s="11" t="s">
        <v>19</v>
      </c>
      <c r="J197" t="str">
        <f t="shared" si="10"/>
        <v>25%</v>
      </c>
      <c r="K197">
        <f t="shared" si="11"/>
        <v>933.75</v>
      </c>
      <c r="L197"/>
      <c r="M197"/>
      <c r="N197"/>
      <c r="O197"/>
      <c r="P197"/>
      <c r="Q197"/>
      <c r="R197" s="11"/>
      <c r="S197" s="35" t="str">
        <f t="shared" si="12"/>
        <v/>
      </c>
      <c r="T197" s="36" t="str">
        <f t="shared" si="12"/>
        <v>R920</v>
      </c>
      <c r="U197" s="36" t="str">
        <f t="shared" si="12"/>
        <v>MA03-0920-C7A-NA</v>
      </c>
      <c r="V197" s="37" t="str">
        <f t="shared" si="12"/>
        <v>3-yr NetCloud Mobile Essentials Plan and R920 router with WiFi (300Mbps modem), no AC power supply or antennas, North America</v>
      </c>
      <c r="W197" s="38">
        <f t="shared" si="12"/>
        <v>1245</v>
      </c>
      <c r="X197" s="39" t="str">
        <f t="shared" si="9"/>
        <v>25%</v>
      </c>
      <c r="Y197" s="40">
        <f t="shared" si="9"/>
        <v>933.75</v>
      </c>
    </row>
    <row r="198" spans="2:25" x14ac:dyDescent="0.35">
      <c r="B198" s="11">
        <v>608</v>
      </c>
      <c r="C198" s="11" t="s">
        <v>19</v>
      </c>
      <c r="D198" s="11" t="s">
        <v>19</v>
      </c>
      <c r="E198" s="11" t="s">
        <v>381</v>
      </c>
      <c r="F198" s="11" t="s">
        <v>442</v>
      </c>
      <c r="G198" s="11" t="s">
        <v>443</v>
      </c>
      <c r="H198" s="11">
        <v>1552</v>
      </c>
      <c r="I198" s="11" t="s">
        <v>19</v>
      </c>
      <c r="J198" t="str">
        <f t="shared" si="10"/>
        <v>25%</v>
      </c>
      <c r="K198">
        <f t="shared" si="11"/>
        <v>1164</v>
      </c>
      <c r="L198"/>
      <c r="M198"/>
      <c r="N198"/>
      <c r="O198"/>
      <c r="P198"/>
      <c r="Q198"/>
      <c r="R198" s="11"/>
      <c r="S198" s="35" t="str">
        <f t="shared" si="12"/>
        <v/>
      </c>
      <c r="T198" s="36" t="str">
        <f t="shared" si="12"/>
        <v>R920</v>
      </c>
      <c r="U198" s="36" t="str">
        <f t="shared" si="12"/>
        <v>MA05-0920-C7A-NA</v>
      </c>
      <c r="V198" s="37" t="str">
        <f t="shared" si="12"/>
        <v>5-yr NetCloud Mobile Essentials Plan and R920 router with WiFi (300Mbps modem), no AC power supply or antennas, North America</v>
      </c>
      <c r="W198" s="38">
        <f t="shared" si="12"/>
        <v>1552</v>
      </c>
      <c r="X198" s="39" t="str">
        <f t="shared" si="9"/>
        <v>25%</v>
      </c>
      <c r="Y198" s="40">
        <f t="shared" si="9"/>
        <v>1164</v>
      </c>
    </row>
    <row r="199" spans="2:25" x14ac:dyDescent="0.35">
      <c r="B199" s="11">
        <v>614</v>
      </c>
      <c r="C199" s="11" t="s">
        <v>19</v>
      </c>
      <c r="D199" s="11" t="s">
        <v>181</v>
      </c>
      <c r="E199" s="11" t="s">
        <v>389</v>
      </c>
      <c r="F199" s="11" t="s">
        <v>444</v>
      </c>
      <c r="G199" s="11" t="s">
        <v>445</v>
      </c>
      <c r="H199" s="11">
        <v>213</v>
      </c>
      <c r="I199" s="11" t="s">
        <v>19</v>
      </c>
      <c r="J199" t="str">
        <f t="shared" si="10"/>
        <v>25%</v>
      </c>
      <c r="K199">
        <f t="shared" si="11"/>
        <v>159.75</v>
      </c>
      <c r="L199"/>
      <c r="M199"/>
      <c r="N199"/>
      <c r="O199"/>
      <c r="P199"/>
      <c r="Q199"/>
      <c r="R199" s="11"/>
      <c r="S199" s="35" t="str">
        <f t="shared" si="12"/>
        <v>Essentials Renewal</v>
      </c>
      <c r="T199" s="36" t="str">
        <f t="shared" si="12"/>
        <v>Mobile Renewal</v>
      </c>
      <c r="U199" s="36" t="str">
        <f t="shared" si="12"/>
        <v>MA1-NCESS-R</v>
      </c>
      <c r="V199" s="37" t="str">
        <f t="shared" si="12"/>
        <v>1-yr Renewal NetCloud Mobile Essentials Plan</v>
      </c>
      <c r="W199" s="38">
        <f t="shared" si="12"/>
        <v>213</v>
      </c>
      <c r="X199" s="39" t="str">
        <f t="shared" si="9"/>
        <v>25%</v>
      </c>
      <c r="Y199" s="40">
        <f t="shared" si="9"/>
        <v>159.75</v>
      </c>
    </row>
    <row r="200" spans="2:25" x14ac:dyDescent="0.35">
      <c r="B200" s="11">
        <v>615</v>
      </c>
      <c r="C200" s="11" t="s">
        <v>19</v>
      </c>
      <c r="D200" s="11" t="s">
        <v>19</v>
      </c>
      <c r="E200" s="11" t="s">
        <v>389</v>
      </c>
      <c r="F200" s="11" t="s">
        <v>446</v>
      </c>
      <c r="G200" s="11" t="s">
        <v>447</v>
      </c>
      <c r="H200" s="11">
        <v>639</v>
      </c>
      <c r="I200" s="11" t="s">
        <v>19</v>
      </c>
      <c r="J200" t="str">
        <f t="shared" si="10"/>
        <v>25%</v>
      </c>
      <c r="K200">
        <f t="shared" si="11"/>
        <v>479.25</v>
      </c>
      <c r="L200"/>
      <c r="M200"/>
      <c r="N200"/>
      <c r="O200"/>
      <c r="P200"/>
      <c r="Q200"/>
      <c r="R200" s="11"/>
      <c r="S200" s="35" t="str">
        <f t="shared" si="12"/>
        <v/>
      </c>
      <c r="T200" s="36" t="str">
        <f t="shared" si="12"/>
        <v>Mobile Renewal</v>
      </c>
      <c r="U200" s="36" t="str">
        <f t="shared" si="12"/>
        <v>MA3-NCESS-R</v>
      </c>
      <c r="V200" s="37" t="str">
        <f t="shared" si="12"/>
        <v>3-yr Renewal NetCloud Mobile Essentials Plan</v>
      </c>
      <c r="W200" s="38">
        <f t="shared" si="12"/>
        <v>639</v>
      </c>
      <c r="X200" s="39" t="str">
        <f t="shared" si="9"/>
        <v>25%</v>
      </c>
      <c r="Y200" s="40">
        <f t="shared" si="9"/>
        <v>479.25</v>
      </c>
    </row>
    <row r="201" spans="2:25" x14ac:dyDescent="0.35">
      <c r="B201" s="11">
        <v>616</v>
      </c>
      <c r="C201" s="11" t="s">
        <v>19</v>
      </c>
      <c r="D201" s="11" t="s">
        <v>19</v>
      </c>
      <c r="E201" s="11" t="s">
        <v>389</v>
      </c>
      <c r="F201" s="11" t="s">
        <v>448</v>
      </c>
      <c r="G201" s="11" t="s">
        <v>449</v>
      </c>
      <c r="H201" s="11">
        <v>1065</v>
      </c>
      <c r="I201" s="11" t="s">
        <v>19</v>
      </c>
      <c r="J201" t="str">
        <f t="shared" si="10"/>
        <v>25%</v>
      </c>
      <c r="K201">
        <f t="shared" si="11"/>
        <v>798.75</v>
      </c>
      <c r="L201"/>
      <c r="M201"/>
      <c r="N201"/>
      <c r="O201"/>
      <c r="P201"/>
      <c r="Q201"/>
      <c r="R201" s="11"/>
      <c r="S201" s="35" t="str">
        <f t="shared" si="12"/>
        <v/>
      </c>
      <c r="T201" s="36" t="str">
        <f t="shared" si="12"/>
        <v>Mobile Renewal</v>
      </c>
      <c r="U201" s="36" t="str">
        <f t="shared" si="12"/>
        <v>MA5-NCESS-R</v>
      </c>
      <c r="V201" s="37" t="str">
        <f t="shared" si="12"/>
        <v>5-yr Renewal NetCloud Mobile Essentials Plan</v>
      </c>
      <c r="W201" s="38">
        <f t="shared" si="12"/>
        <v>1065</v>
      </c>
      <c r="X201" s="39" t="str">
        <f t="shared" ref="X201:Y264" si="13">IF(J201="(blank)","",J201)</f>
        <v>25%</v>
      </c>
      <c r="Y201" s="40">
        <f t="shared" si="13"/>
        <v>798.75</v>
      </c>
    </row>
    <row r="202" spans="2:25" x14ac:dyDescent="0.35">
      <c r="B202" s="11">
        <v>618</v>
      </c>
      <c r="C202" s="11" t="s">
        <v>19</v>
      </c>
      <c r="D202" s="11" t="s">
        <v>188</v>
      </c>
      <c r="E202" s="11" t="s">
        <v>450</v>
      </c>
      <c r="F202" s="11" t="s">
        <v>451</v>
      </c>
      <c r="G202" s="11" t="s">
        <v>452</v>
      </c>
      <c r="H202" s="11">
        <v>141</v>
      </c>
      <c r="I202" s="11" t="s">
        <v>19</v>
      </c>
      <c r="J202" t="str">
        <f t="shared" ref="J202:J265" si="14">IF(H202="(blank)","","25%")</f>
        <v>25%</v>
      </c>
      <c r="K202">
        <f t="shared" ref="K202:K265" si="15">IF(H202="(blank)","",H202*(1-0.25))</f>
        <v>105.75</v>
      </c>
      <c r="L202"/>
      <c r="M202"/>
      <c r="N202"/>
      <c r="O202"/>
      <c r="P202"/>
      <c r="Q202"/>
      <c r="R202" s="11"/>
      <c r="S202" s="35" t="str">
        <f t="shared" si="12"/>
        <v>Advanced Upgrade</v>
      </c>
      <c r="T202" s="36" t="str">
        <f t="shared" si="12"/>
        <v>Mobile Advanced</v>
      </c>
      <c r="U202" s="36" t="str">
        <f t="shared" si="12"/>
        <v>MA1-NCADV</v>
      </c>
      <c r="V202" s="37" t="str">
        <f t="shared" si="12"/>
        <v>1-yr NetCloud Mobile Advanced Plan (requires corresponding Essentials Plan)</v>
      </c>
      <c r="W202" s="38">
        <f t="shared" si="12"/>
        <v>141</v>
      </c>
      <c r="X202" s="39" t="str">
        <f t="shared" si="13"/>
        <v>25%</v>
      </c>
      <c r="Y202" s="40">
        <f t="shared" si="13"/>
        <v>105.75</v>
      </c>
    </row>
    <row r="203" spans="2:25" x14ac:dyDescent="0.35">
      <c r="B203" s="11">
        <v>619</v>
      </c>
      <c r="C203" s="11" t="s">
        <v>19</v>
      </c>
      <c r="D203" s="11" t="s">
        <v>19</v>
      </c>
      <c r="E203" s="11" t="s">
        <v>450</v>
      </c>
      <c r="F203" s="11" t="s">
        <v>453</v>
      </c>
      <c r="G203" s="11" t="s">
        <v>454</v>
      </c>
      <c r="H203" s="11">
        <v>423</v>
      </c>
      <c r="I203" s="11" t="s">
        <v>19</v>
      </c>
      <c r="J203" t="str">
        <f t="shared" si="14"/>
        <v>25%</v>
      </c>
      <c r="K203">
        <f t="shared" si="15"/>
        <v>317.25</v>
      </c>
      <c r="L203"/>
      <c r="M203"/>
      <c r="N203"/>
      <c r="O203"/>
      <c r="P203"/>
      <c r="Q203"/>
      <c r="R203" s="11"/>
      <c r="S203" s="35" t="str">
        <f t="shared" si="12"/>
        <v/>
      </c>
      <c r="T203" s="36" t="str">
        <f t="shared" si="12"/>
        <v>Mobile Advanced</v>
      </c>
      <c r="U203" s="36" t="str">
        <f t="shared" si="12"/>
        <v>MA3-NCADV</v>
      </c>
      <c r="V203" s="37" t="str">
        <f t="shared" si="12"/>
        <v>3-yr NetCloud Mobile Advanced Plan (requires corresponding Essentials Plan)</v>
      </c>
      <c r="W203" s="38">
        <f t="shared" si="12"/>
        <v>423</v>
      </c>
      <c r="X203" s="39" t="str">
        <f t="shared" si="13"/>
        <v>25%</v>
      </c>
      <c r="Y203" s="40">
        <f t="shared" si="13"/>
        <v>317.25</v>
      </c>
    </row>
    <row r="204" spans="2:25" x14ac:dyDescent="0.35">
      <c r="B204" s="11">
        <v>620</v>
      </c>
      <c r="C204" s="11" t="s">
        <v>19</v>
      </c>
      <c r="D204" s="11" t="s">
        <v>19</v>
      </c>
      <c r="E204" s="11" t="s">
        <v>450</v>
      </c>
      <c r="F204" s="11" t="s">
        <v>455</v>
      </c>
      <c r="G204" s="11" t="s">
        <v>456</v>
      </c>
      <c r="H204" s="11">
        <v>705</v>
      </c>
      <c r="I204" s="11" t="s">
        <v>19</v>
      </c>
      <c r="J204" t="str">
        <f t="shared" si="14"/>
        <v>25%</v>
      </c>
      <c r="K204">
        <f t="shared" si="15"/>
        <v>528.75</v>
      </c>
      <c r="L204"/>
      <c r="M204"/>
      <c r="N204"/>
      <c r="O204"/>
      <c r="P204"/>
      <c r="Q204"/>
      <c r="R204" s="11"/>
      <c r="S204" s="35" t="str">
        <f t="shared" si="12"/>
        <v/>
      </c>
      <c r="T204" s="36" t="str">
        <f t="shared" si="12"/>
        <v>Mobile Advanced</v>
      </c>
      <c r="U204" s="36" t="str">
        <f t="shared" si="12"/>
        <v>MA5-NCADV</v>
      </c>
      <c r="V204" s="37" t="str">
        <f t="shared" si="12"/>
        <v>5-yr NetCloud Mobile Advanced Plan (requires corresponding Essentials Plan)</v>
      </c>
      <c r="W204" s="38">
        <f t="shared" si="12"/>
        <v>705</v>
      </c>
      <c r="X204" s="39" t="str">
        <f t="shared" si="13"/>
        <v>25%</v>
      </c>
      <c r="Y204" s="40">
        <f t="shared" si="13"/>
        <v>528.75</v>
      </c>
    </row>
    <row r="205" spans="2:25" x14ac:dyDescent="0.35">
      <c r="B205" s="11">
        <v>622</v>
      </c>
      <c r="C205" s="11" t="s">
        <v>19</v>
      </c>
      <c r="D205" s="11" t="s">
        <v>226</v>
      </c>
      <c r="E205" s="11" t="s">
        <v>457</v>
      </c>
      <c r="F205" s="11" t="s">
        <v>458</v>
      </c>
      <c r="G205" s="11" t="s">
        <v>459</v>
      </c>
      <c r="H205" s="11">
        <v>141</v>
      </c>
      <c r="I205" s="11" t="s">
        <v>19</v>
      </c>
      <c r="J205" t="str">
        <f t="shared" si="14"/>
        <v>25%</v>
      </c>
      <c r="K205">
        <f t="shared" si="15"/>
        <v>105.75</v>
      </c>
      <c r="L205"/>
      <c r="M205"/>
      <c r="N205"/>
      <c r="O205"/>
      <c r="P205"/>
      <c r="Q205"/>
      <c r="R205" s="11"/>
      <c r="S205" s="35" t="str">
        <f t="shared" si="12"/>
        <v xml:space="preserve">Advanced Renewal </v>
      </c>
      <c r="T205" s="36" t="str">
        <f t="shared" si="12"/>
        <v>Mobile Advanced Renewal</v>
      </c>
      <c r="U205" s="36" t="str">
        <f t="shared" si="12"/>
        <v>MA1-NCADV-R</v>
      </c>
      <c r="V205" s="37" t="str">
        <f t="shared" si="12"/>
        <v>1-yr Renewal NetCloud Mobile Advanced Plan (requires corresponding Essentials Plan)</v>
      </c>
      <c r="W205" s="38">
        <f t="shared" si="12"/>
        <v>141</v>
      </c>
      <c r="X205" s="39" t="str">
        <f t="shared" si="13"/>
        <v>25%</v>
      </c>
      <c r="Y205" s="40">
        <f t="shared" si="13"/>
        <v>105.75</v>
      </c>
    </row>
    <row r="206" spans="2:25" x14ac:dyDescent="0.35">
      <c r="B206" s="11">
        <v>623</v>
      </c>
      <c r="C206" s="11" t="s">
        <v>19</v>
      </c>
      <c r="D206" s="11" t="s">
        <v>19</v>
      </c>
      <c r="E206" s="11" t="s">
        <v>457</v>
      </c>
      <c r="F206" s="11" t="s">
        <v>460</v>
      </c>
      <c r="G206" s="11" t="s">
        <v>461</v>
      </c>
      <c r="H206" s="11">
        <v>423</v>
      </c>
      <c r="I206" s="11" t="s">
        <v>19</v>
      </c>
      <c r="J206" t="str">
        <f t="shared" si="14"/>
        <v>25%</v>
      </c>
      <c r="K206">
        <f t="shared" si="15"/>
        <v>317.25</v>
      </c>
      <c r="L206"/>
      <c r="M206"/>
      <c r="N206"/>
      <c r="O206"/>
      <c r="P206"/>
      <c r="Q206"/>
      <c r="R206" s="11"/>
      <c r="S206" s="35" t="str">
        <f t="shared" si="12"/>
        <v/>
      </c>
      <c r="T206" s="36" t="str">
        <f t="shared" si="12"/>
        <v>Mobile Advanced Renewal</v>
      </c>
      <c r="U206" s="36" t="str">
        <f t="shared" si="12"/>
        <v>MA3-NCADV-R</v>
      </c>
      <c r="V206" s="37" t="str">
        <f t="shared" si="12"/>
        <v>3-yr Renewal NetCloud Mobile Advanced Plan (requires corresponding Essentials Plan)</v>
      </c>
      <c r="W206" s="38">
        <f t="shared" si="12"/>
        <v>423</v>
      </c>
      <c r="X206" s="39" t="str">
        <f t="shared" si="13"/>
        <v>25%</v>
      </c>
      <c r="Y206" s="40">
        <f t="shared" si="13"/>
        <v>317.25</v>
      </c>
    </row>
    <row r="207" spans="2:25" x14ac:dyDescent="0.35">
      <c r="B207" s="11">
        <v>624</v>
      </c>
      <c r="C207" s="11" t="s">
        <v>19</v>
      </c>
      <c r="D207" s="11" t="s">
        <v>19</v>
      </c>
      <c r="E207" s="11" t="s">
        <v>457</v>
      </c>
      <c r="F207" s="11" t="s">
        <v>462</v>
      </c>
      <c r="G207" s="11" t="s">
        <v>463</v>
      </c>
      <c r="H207" s="11">
        <v>705</v>
      </c>
      <c r="I207" s="11" t="s">
        <v>19</v>
      </c>
      <c r="J207" t="str">
        <f t="shared" si="14"/>
        <v>25%</v>
      </c>
      <c r="K207">
        <f t="shared" si="15"/>
        <v>528.75</v>
      </c>
      <c r="L207"/>
      <c r="M207"/>
      <c r="N207"/>
      <c r="O207"/>
      <c r="P207"/>
      <c r="Q207"/>
      <c r="R207" s="11"/>
      <c r="S207" s="35" t="str">
        <f t="shared" si="12"/>
        <v/>
      </c>
      <c r="T207" s="36" t="str">
        <f t="shared" si="12"/>
        <v>Mobile Advanced Renewal</v>
      </c>
      <c r="U207" s="36" t="str">
        <f t="shared" si="12"/>
        <v>MA5-NCADV-R</v>
      </c>
      <c r="V207" s="37" t="str">
        <f t="shared" si="12"/>
        <v>5-yr Renewal NetCloud Mobile Advanced Plan (requires corresponding Essentials Plan)</v>
      </c>
      <c r="W207" s="38">
        <f t="shared" si="12"/>
        <v>705</v>
      </c>
      <c r="X207" s="39" t="str">
        <f t="shared" si="13"/>
        <v>25%</v>
      </c>
      <c r="Y207" s="40">
        <f t="shared" si="13"/>
        <v>528.75</v>
      </c>
    </row>
    <row r="208" spans="2:25" x14ac:dyDescent="0.35">
      <c r="B208" s="11">
        <v>627</v>
      </c>
      <c r="C208" s="11" t="s">
        <v>19</v>
      </c>
      <c r="D208" s="11" t="s">
        <v>19</v>
      </c>
      <c r="E208" s="11" t="s">
        <v>396</v>
      </c>
      <c r="F208" s="11" t="s">
        <v>464</v>
      </c>
      <c r="G208" s="11" t="s">
        <v>465</v>
      </c>
      <c r="H208" s="11">
        <v>1050</v>
      </c>
      <c r="I208" s="11" t="s">
        <v>19</v>
      </c>
      <c r="J208" t="str">
        <f t="shared" si="14"/>
        <v>25%</v>
      </c>
      <c r="K208">
        <f t="shared" si="15"/>
        <v>787.5</v>
      </c>
      <c r="L208"/>
      <c r="M208"/>
      <c r="N208"/>
      <c r="O208"/>
      <c r="P208"/>
      <c r="Q208"/>
      <c r="R208" s="11"/>
      <c r="S208" s="35" t="str">
        <f t="shared" si="12"/>
        <v/>
      </c>
      <c r="T208" s="36" t="str">
        <f t="shared" si="12"/>
        <v>R980</v>
      </c>
      <c r="U208" s="36" t="str">
        <f t="shared" si="12"/>
        <v>MB01-R980-5GD-A</v>
      </c>
      <c r="V208" s="37" t="str">
        <f t="shared" si="12"/>
        <v>1-yr NetCloud Mobile Router Essentials Plan, and R980 Router with WiFi (5G modem 4FF SIM slots, and embedded eSIM), no AC power supply or antennas, Global)</v>
      </c>
      <c r="W208" s="38">
        <f t="shared" si="12"/>
        <v>1050</v>
      </c>
      <c r="X208" s="39" t="str">
        <f t="shared" si="13"/>
        <v>25%</v>
      </c>
      <c r="Y208" s="40">
        <f t="shared" si="13"/>
        <v>787.5</v>
      </c>
    </row>
    <row r="209" spans="2:25" x14ac:dyDescent="0.35">
      <c r="B209" s="11">
        <v>628</v>
      </c>
      <c r="C209" s="11" t="s">
        <v>19</v>
      </c>
      <c r="D209" s="11" t="s">
        <v>19</v>
      </c>
      <c r="E209" s="11" t="s">
        <v>396</v>
      </c>
      <c r="F209" s="11" t="s">
        <v>466</v>
      </c>
      <c r="G209" s="11" t="s">
        <v>467</v>
      </c>
      <c r="H209" s="11">
        <v>1476</v>
      </c>
      <c r="I209" s="11" t="s">
        <v>19</v>
      </c>
      <c r="J209" t="str">
        <f t="shared" si="14"/>
        <v>25%</v>
      </c>
      <c r="K209">
        <f t="shared" si="15"/>
        <v>1107</v>
      </c>
      <c r="L209"/>
      <c r="M209"/>
      <c r="N209"/>
      <c r="O209"/>
      <c r="P209"/>
      <c r="Q209"/>
      <c r="R209" s="11"/>
      <c r="S209" s="35" t="str">
        <f t="shared" si="12"/>
        <v/>
      </c>
      <c r="T209" s="36" t="str">
        <f t="shared" si="12"/>
        <v>R980</v>
      </c>
      <c r="U209" s="36" t="str">
        <f t="shared" si="12"/>
        <v>MB03-R980-5GD-A</v>
      </c>
      <c r="V209" s="37" t="str">
        <f t="shared" si="12"/>
        <v>3-yr NetCloud Mobile Router Essentials Plan, and R980 Router with WiFi (5G modem 4FF SIM slots, and embedded eSIM), no AC power supply or antennas, Global)</v>
      </c>
      <c r="W209" s="38">
        <f t="shared" si="12"/>
        <v>1476</v>
      </c>
      <c r="X209" s="39" t="str">
        <f t="shared" si="13"/>
        <v>25%</v>
      </c>
      <c r="Y209" s="40">
        <f t="shared" si="13"/>
        <v>1107</v>
      </c>
    </row>
    <row r="210" spans="2:25" x14ac:dyDescent="0.35">
      <c r="B210" s="11">
        <v>629</v>
      </c>
      <c r="C210" s="11" t="s">
        <v>19</v>
      </c>
      <c r="D210" s="11" t="s">
        <v>19</v>
      </c>
      <c r="E210" s="11" t="s">
        <v>396</v>
      </c>
      <c r="F210" s="11" t="s">
        <v>468</v>
      </c>
      <c r="G210" s="11" t="s">
        <v>469</v>
      </c>
      <c r="H210" s="11">
        <v>1902</v>
      </c>
      <c r="I210" s="11" t="s">
        <v>19</v>
      </c>
      <c r="J210" t="str">
        <f t="shared" si="14"/>
        <v>25%</v>
      </c>
      <c r="K210">
        <f t="shared" si="15"/>
        <v>1426.5</v>
      </c>
      <c r="L210"/>
      <c r="M210"/>
      <c r="N210"/>
      <c r="O210"/>
      <c r="P210"/>
      <c r="Q210"/>
      <c r="R210" s="11"/>
      <c r="S210" s="35" t="str">
        <f t="shared" si="12"/>
        <v/>
      </c>
      <c r="T210" s="36" t="str">
        <f t="shared" si="12"/>
        <v>R980</v>
      </c>
      <c r="U210" s="36" t="str">
        <f t="shared" si="12"/>
        <v>MB05-R980-5GD-A</v>
      </c>
      <c r="V210" s="37" t="str">
        <f t="shared" si="12"/>
        <v>5-yr NetCloud Mobile Router Essentials Plan, and R980 Router with WiFi (5G modem 4FF SIM slots, and embedded eSIM), no AC power supply or antennas, Global)</v>
      </c>
      <c r="W210" s="38">
        <f t="shared" si="12"/>
        <v>1902</v>
      </c>
      <c r="X210" s="39" t="str">
        <f t="shared" si="13"/>
        <v>25%</v>
      </c>
      <c r="Y210" s="40">
        <f t="shared" si="13"/>
        <v>1426.5</v>
      </c>
    </row>
    <row r="211" spans="2:25" x14ac:dyDescent="0.35">
      <c r="B211" s="11">
        <v>631</v>
      </c>
      <c r="C211" s="11" t="s">
        <v>19</v>
      </c>
      <c r="D211" s="11" t="s">
        <v>470</v>
      </c>
      <c r="E211" s="11" t="s">
        <v>403</v>
      </c>
      <c r="F211" s="11" t="s">
        <v>471</v>
      </c>
      <c r="G211" s="11" t="s">
        <v>472</v>
      </c>
      <c r="H211" s="11">
        <v>1999</v>
      </c>
      <c r="I211" s="11" t="s">
        <v>19</v>
      </c>
      <c r="J211" t="str">
        <f t="shared" si="14"/>
        <v>25%</v>
      </c>
      <c r="K211">
        <f t="shared" si="15"/>
        <v>1499.25</v>
      </c>
      <c r="L211"/>
      <c r="M211"/>
      <c r="N211"/>
      <c r="O211"/>
      <c r="P211"/>
      <c r="Q211"/>
      <c r="R211" s="11"/>
      <c r="S211" s="35" t="str">
        <f t="shared" si="12"/>
        <v>Mobile Performance Essentials Packages - 5G</v>
      </c>
      <c r="T211" s="36" t="str">
        <f t="shared" si="12"/>
        <v>R1900</v>
      </c>
      <c r="U211" s="36" t="str">
        <f t="shared" si="12"/>
        <v>MB01-19005GB-GA</v>
      </c>
      <c r="V211" s="37" t="str">
        <f t="shared" si="12"/>
        <v>1-yr NetCloud Mobile Performance Essentials Plan and R1900 router with WiFi (5G modem, 4FF SIM optional but not included), no AC power supply or antennas, Global</v>
      </c>
      <c r="W211" s="38">
        <f t="shared" si="12"/>
        <v>1999</v>
      </c>
      <c r="X211" s="39" t="str">
        <f t="shared" si="13"/>
        <v>25%</v>
      </c>
      <c r="Y211" s="40">
        <f t="shared" si="13"/>
        <v>1499.25</v>
      </c>
    </row>
    <row r="212" spans="2:25" x14ac:dyDescent="0.35">
      <c r="B212" s="11">
        <v>632</v>
      </c>
      <c r="C212" s="11" t="s">
        <v>19</v>
      </c>
      <c r="D212" s="11" t="s">
        <v>19</v>
      </c>
      <c r="E212" s="11" t="s">
        <v>403</v>
      </c>
      <c r="F212" s="11" t="s">
        <v>473</v>
      </c>
      <c r="G212" s="11" t="s">
        <v>474</v>
      </c>
      <c r="H212" s="11">
        <v>2499</v>
      </c>
      <c r="I212" s="11" t="s">
        <v>19</v>
      </c>
      <c r="J212" t="str">
        <f t="shared" si="14"/>
        <v>25%</v>
      </c>
      <c r="K212">
        <f t="shared" si="15"/>
        <v>1874.25</v>
      </c>
      <c r="L212"/>
      <c r="M212"/>
      <c r="N212"/>
      <c r="O212"/>
      <c r="P212"/>
      <c r="Q212"/>
      <c r="R212" s="11"/>
      <c r="S212" s="35" t="str">
        <f t="shared" si="12"/>
        <v/>
      </c>
      <c r="T212" s="36" t="str">
        <f t="shared" si="12"/>
        <v>R1900</v>
      </c>
      <c r="U212" s="36" t="str">
        <f t="shared" si="12"/>
        <v>MB03-19005GB-GA</v>
      </c>
      <c r="V212" s="37" t="str">
        <f t="shared" si="12"/>
        <v>3-yr NetCloud Mobile Performance Essentials Plan and R1900 router with WiFi (5G modem, 4FF SIM optional but not included), no AC power supply or antennas, Global</v>
      </c>
      <c r="W212" s="38">
        <f t="shared" si="12"/>
        <v>2499</v>
      </c>
      <c r="X212" s="39" t="str">
        <f t="shared" si="13"/>
        <v>25%</v>
      </c>
      <c r="Y212" s="40">
        <f t="shared" si="13"/>
        <v>1874.25</v>
      </c>
    </row>
    <row r="213" spans="2:25" x14ac:dyDescent="0.35">
      <c r="B213" s="11">
        <v>633</v>
      </c>
      <c r="C213" s="11" t="s">
        <v>19</v>
      </c>
      <c r="D213" s="11" t="s">
        <v>19</v>
      </c>
      <c r="E213" s="11" t="s">
        <v>403</v>
      </c>
      <c r="F213" s="11" t="s">
        <v>475</v>
      </c>
      <c r="G213" s="11" t="s">
        <v>476</v>
      </c>
      <c r="H213" s="11">
        <v>2999</v>
      </c>
      <c r="I213" s="11" t="s">
        <v>19</v>
      </c>
      <c r="J213" t="str">
        <f t="shared" si="14"/>
        <v>25%</v>
      </c>
      <c r="K213">
        <f t="shared" si="15"/>
        <v>2249.25</v>
      </c>
      <c r="L213"/>
      <c r="M213"/>
      <c r="N213"/>
      <c r="O213"/>
      <c r="P213"/>
      <c r="Q213"/>
      <c r="R213" s="11"/>
      <c r="S213" s="35" t="str">
        <f t="shared" ref="S213:W263" si="16">IF(D213="(blank)","",D213)</f>
        <v/>
      </c>
      <c r="T213" s="36" t="str">
        <f t="shared" si="16"/>
        <v>R1900</v>
      </c>
      <c r="U213" s="36" t="str">
        <f t="shared" si="16"/>
        <v>MB05-19005GB-GA</v>
      </c>
      <c r="V213" s="37" t="str">
        <f t="shared" si="16"/>
        <v>5-yr NetCloud Mobile Performance Essentials Plan and R1900 router with WiFi (5G modem, 4FF SIM optional but not included), no AC power supply or antennas, Global</v>
      </c>
      <c r="W213" s="38">
        <f t="shared" si="16"/>
        <v>2999</v>
      </c>
      <c r="X213" s="39" t="str">
        <f t="shared" si="13"/>
        <v>25%</v>
      </c>
      <c r="Y213" s="40">
        <f t="shared" si="13"/>
        <v>2249.25</v>
      </c>
    </row>
    <row r="214" spans="2:25" x14ac:dyDescent="0.35">
      <c r="B214" s="11">
        <v>639</v>
      </c>
      <c r="C214" s="11" t="s">
        <v>19</v>
      </c>
      <c r="D214" s="11" t="s">
        <v>470</v>
      </c>
      <c r="E214" s="11" t="s">
        <v>410</v>
      </c>
      <c r="F214" s="11" t="s">
        <v>477</v>
      </c>
      <c r="G214" s="11" t="s">
        <v>478</v>
      </c>
      <c r="H214" s="11">
        <v>2399.9899999999998</v>
      </c>
      <c r="I214" s="11" t="s">
        <v>19</v>
      </c>
      <c r="J214" t="str">
        <f t="shared" si="14"/>
        <v>25%</v>
      </c>
      <c r="K214">
        <f t="shared" si="15"/>
        <v>1799.9924999999998</v>
      </c>
      <c r="L214"/>
      <c r="M214"/>
      <c r="N214"/>
      <c r="O214"/>
      <c r="P214"/>
      <c r="Q214"/>
      <c r="R214" s="11"/>
      <c r="S214" s="35" t="str">
        <f t="shared" si="16"/>
        <v>Mobile Performance Essentials Packages - 5G</v>
      </c>
      <c r="T214" s="36" t="str">
        <f t="shared" si="16"/>
        <v>R2105</v>
      </c>
      <c r="U214" s="36" t="str">
        <f t="shared" si="16"/>
        <v>MB01-2105-5GB-GA</v>
      </c>
      <c r="V214" s="37" t="str">
        <f t="shared" si="16"/>
        <v xml:space="preserve">1-yr NetCloud Mobile Performance 5G Router Essentials Plan, and R2105 router with WiFi (5G modem, 4FF SIM optional but not included),  integrated antennas,  no AC power supply, Global  </v>
      </c>
      <c r="W214" s="38">
        <f t="shared" si="16"/>
        <v>2399.9899999999998</v>
      </c>
      <c r="X214" s="39" t="str">
        <f t="shared" si="13"/>
        <v>25%</v>
      </c>
      <c r="Y214" s="40">
        <f t="shared" si="13"/>
        <v>1799.9924999999998</v>
      </c>
    </row>
    <row r="215" spans="2:25" x14ac:dyDescent="0.35">
      <c r="B215" s="11">
        <v>640</v>
      </c>
      <c r="C215" s="11" t="s">
        <v>19</v>
      </c>
      <c r="D215" s="11" t="s">
        <v>19</v>
      </c>
      <c r="E215" s="11" t="s">
        <v>410</v>
      </c>
      <c r="F215" s="11" t="s">
        <v>479</v>
      </c>
      <c r="G215" s="11" t="s">
        <v>480</v>
      </c>
      <c r="H215" s="11">
        <v>2889.99</v>
      </c>
      <c r="I215" s="11" t="s">
        <v>19</v>
      </c>
      <c r="J215" t="str">
        <f t="shared" si="14"/>
        <v>25%</v>
      </c>
      <c r="K215">
        <f t="shared" si="15"/>
        <v>2167.4924999999998</v>
      </c>
      <c r="L215"/>
      <c r="M215"/>
      <c r="N215"/>
      <c r="O215"/>
      <c r="P215"/>
      <c r="Q215"/>
      <c r="R215" s="11"/>
      <c r="S215" s="35" t="str">
        <f t="shared" si="16"/>
        <v/>
      </c>
      <c r="T215" s="36" t="str">
        <f t="shared" si="16"/>
        <v>R2105</v>
      </c>
      <c r="U215" s="36" t="str">
        <f t="shared" si="16"/>
        <v>MB03-2105-5GB-GA</v>
      </c>
      <c r="V215" s="37" t="str">
        <f t="shared" si="16"/>
        <v xml:space="preserve">3-yr NetCloud Mobile Performance 5G Router Essentials Plan, and R2105 router with WiFi (5G modem, 4FF SIM optional but not included),  integrated antennas,  no AC power supply, Global  </v>
      </c>
      <c r="W215" s="38">
        <f t="shared" si="16"/>
        <v>2889.99</v>
      </c>
      <c r="X215" s="39" t="str">
        <f t="shared" si="13"/>
        <v>25%</v>
      </c>
      <c r="Y215" s="40">
        <f t="shared" si="13"/>
        <v>2167.4924999999998</v>
      </c>
    </row>
    <row r="216" spans="2:25" x14ac:dyDescent="0.35">
      <c r="B216" s="11">
        <v>641</v>
      </c>
      <c r="C216" s="11" t="s">
        <v>19</v>
      </c>
      <c r="D216" s="11" t="s">
        <v>19</v>
      </c>
      <c r="E216" s="11" t="s">
        <v>410</v>
      </c>
      <c r="F216" s="11" t="s">
        <v>481</v>
      </c>
      <c r="G216" s="11" t="s">
        <v>482</v>
      </c>
      <c r="H216" s="11">
        <v>3379.99</v>
      </c>
      <c r="I216" s="11" t="s">
        <v>19</v>
      </c>
      <c r="J216" t="str">
        <f t="shared" si="14"/>
        <v>25%</v>
      </c>
      <c r="K216">
        <f t="shared" si="15"/>
        <v>2534.9924999999998</v>
      </c>
      <c r="L216"/>
      <c r="M216"/>
      <c r="N216"/>
      <c r="O216"/>
      <c r="P216"/>
      <c r="Q216"/>
      <c r="R216" s="11"/>
      <c r="S216" s="35" t="str">
        <f t="shared" si="16"/>
        <v/>
      </c>
      <c r="T216" s="36" t="str">
        <f t="shared" si="16"/>
        <v>R2105</v>
      </c>
      <c r="U216" s="36" t="str">
        <f t="shared" si="16"/>
        <v>MB05-2105-5GB-GA</v>
      </c>
      <c r="V216" s="37" t="str">
        <f t="shared" si="16"/>
        <v xml:space="preserve">5-yr NetCloud Mobile Performance 5G Router Essentials Plan, and R2105 router with WiFi (5G modem, 4FF SIM optional but not included),  integrated antennas,  no AC power supply, Global  </v>
      </c>
      <c r="W216" s="38">
        <f t="shared" si="16"/>
        <v>3379.99</v>
      </c>
      <c r="X216" s="39" t="str">
        <f t="shared" si="13"/>
        <v>25%</v>
      </c>
      <c r="Y216" s="40">
        <f t="shared" si="13"/>
        <v>2534.9924999999998</v>
      </c>
    </row>
    <row r="217" spans="2:25" x14ac:dyDescent="0.35">
      <c r="B217" s="11">
        <v>643</v>
      </c>
      <c r="C217" s="11" t="s">
        <v>19</v>
      </c>
      <c r="D217" s="11" t="s">
        <v>470</v>
      </c>
      <c r="E217" s="11" t="s">
        <v>417</v>
      </c>
      <c r="F217" s="11" t="s">
        <v>483</v>
      </c>
      <c r="G217" s="11" t="s">
        <v>484</v>
      </c>
      <c r="H217" s="11">
        <v>2199.9899999999998</v>
      </c>
      <c r="I217" s="11" t="s">
        <v>19</v>
      </c>
      <c r="J217" t="str">
        <f t="shared" si="14"/>
        <v>25%</v>
      </c>
      <c r="K217">
        <f t="shared" si="15"/>
        <v>1649.9924999999998</v>
      </c>
      <c r="L217"/>
      <c r="M217"/>
      <c r="N217"/>
      <c r="O217"/>
      <c r="P217"/>
      <c r="Q217"/>
      <c r="R217" s="11"/>
      <c r="S217" s="35" t="str">
        <f t="shared" si="16"/>
        <v>Mobile Performance Essentials Packages - 5G</v>
      </c>
      <c r="T217" s="36" t="str">
        <f t="shared" si="16"/>
        <v>R2155</v>
      </c>
      <c r="U217" s="36" t="str">
        <f t="shared" si="16"/>
        <v>MB01-2155-5GB-GA</v>
      </c>
      <c r="V217" s="37" t="str">
        <f t="shared" si="16"/>
        <v xml:space="preserve">1-yr NetCloud Mobile Performance 5G Router Essentials Plan, and R2155 router no WiFi (5G modem, 4FF SIM optional but not included),  integrated antennas,  no AC power supply, Global  </v>
      </c>
      <c r="W217" s="38">
        <f t="shared" si="16"/>
        <v>2199.9899999999998</v>
      </c>
      <c r="X217" s="39" t="str">
        <f t="shared" si="13"/>
        <v>25%</v>
      </c>
      <c r="Y217" s="40">
        <f t="shared" si="13"/>
        <v>1649.9924999999998</v>
      </c>
    </row>
    <row r="218" spans="2:25" x14ac:dyDescent="0.35">
      <c r="B218" s="11">
        <v>644</v>
      </c>
      <c r="C218" s="11" t="s">
        <v>19</v>
      </c>
      <c r="D218" s="11" t="s">
        <v>19</v>
      </c>
      <c r="E218" s="11" t="s">
        <v>417</v>
      </c>
      <c r="F218" s="11" t="s">
        <v>485</v>
      </c>
      <c r="G218" s="11" t="s">
        <v>486</v>
      </c>
      <c r="H218" s="11">
        <v>2689.99</v>
      </c>
      <c r="I218" s="11" t="s">
        <v>19</v>
      </c>
      <c r="J218" t="str">
        <f t="shared" si="14"/>
        <v>25%</v>
      </c>
      <c r="K218">
        <f t="shared" si="15"/>
        <v>2017.4924999999998</v>
      </c>
      <c r="L218"/>
      <c r="M218"/>
      <c r="N218"/>
      <c r="O218"/>
      <c r="P218"/>
      <c r="Q218"/>
      <c r="R218" s="11"/>
      <c r="S218" s="35" t="str">
        <f t="shared" si="16"/>
        <v/>
      </c>
      <c r="T218" s="36" t="str">
        <f t="shared" si="16"/>
        <v>R2155</v>
      </c>
      <c r="U218" s="36" t="str">
        <f t="shared" si="16"/>
        <v>MB03-2155-5GB-GA</v>
      </c>
      <c r="V218" s="37" t="str">
        <f t="shared" si="16"/>
        <v xml:space="preserve">3-yr NetCloud Mobile Performance 5G Router Essentials Plan, and R2155 router no WiFi (5G modem, 4FF SIM optional but not included),  integrated antennas,  no AC power supply, Global  </v>
      </c>
      <c r="W218" s="38">
        <f t="shared" si="16"/>
        <v>2689.99</v>
      </c>
      <c r="X218" s="39" t="str">
        <f t="shared" si="13"/>
        <v>25%</v>
      </c>
      <c r="Y218" s="40">
        <f t="shared" si="13"/>
        <v>2017.4924999999998</v>
      </c>
    </row>
    <row r="219" spans="2:25" x14ac:dyDescent="0.35">
      <c r="B219" s="11">
        <v>645</v>
      </c>
      <c r="C219" s="11" t="s">
        <v>19</v>
      </c>
      <c r="D219" s="11" t="s">
        <v>19</v>
      </c>
      <c r="E219" s="11" t="s">
        <v>417</v>
      </c>
      <c r="F219" s="11" t="s">
        <v>487</v>
      </c>
      <c r="G219" s="11" t="s">
        <v>488</v>
      </c>
      <c r="H219" s="11">
        <v>3179.99</v>
      </c>
      <c r="I219" s="11" t="s">
        <v>19</v>
      </c>
      <c r="J219" t="str">
        <f t="shared" si="14"/>
        <v>25%</v>
      </c>
      <c r="K219">
        <f t="shared" si="15"/>
        <v>2384.9924999999998</v>
      </c>
      <c r="L219"/>
      <c r="M219"/>
      <c r="N219"/>
      <c r="O219"/>
      <c r="P219"/>
      <c r="Q219"/>
      <c r="R219" s="11"/>
      <c r="S219" s="35" t="str">
        <f t="shared" si="16"/>
        <v/>
      </c>
      <c r="T219" s="36" t="str">
        <f t="shared" si="16"/>
        <v>R2155</v>
      </c>
      <c r="U219" s="36" t="str">
        <f t="shared" si="16"/>
        <v>MB05-2155-5GB-GA</v>
      </c>
      <c r="V219" s="37" t="str">
        <f t="shared" si="16"/>
        <v xml:space="preserve">5-yr NetCloud Mobile Performance 5G Router Essentials Plan, and R2155 router no WiFi (5G modem, 4FF SIM optional but not included),  integrated antennas,  no AC power supply, Global  </v>
      </c>
      <c r="W219" s="38">
        <f t="shared" si="16"/>
        <v>3179.99</v>
      </c>
      <c r="X219" s="39" t="str">
        <f t="shared" si="13"/>
        <v>25%</v>
      </c>
      <c r="Y219" s="40">
        <f t="shared" si="13"/>
        <v>2384.9924999999998</v>
      </c>
    </row>
    <row r="220" spans="2:25" x14ac:dyDescent="0.35">
      <c r="B220" s="11">
        <v>647</v>
      </c>
      <c r="C220" s="11" t="s">
        <v>19</v>
      </c>
      <c r="D220" s="11" t="s">
        <v>181</v>
      </c>
      <c r="E220" s="11" t="s">
        <v>424</v>
      </c>
      <c r="F220" s="11" t="s">
        <v>489</v>
      </c>
      <c r="G220" s="11" t="s">
        <v>490</v>
      </c>
      <c r="H220" s="11">
        <v>246</v>
      </c>
      <c r="I220" s="11" t="s">
        <v>19</v>
      </c>
      <c r="J220" t="str">
        <f t="shared" si="14"/>
        <v>25%</v>
      </c>
      <c r="K220">
        <f t="shared" si="15"/>
        <v>184.5</v>
      </c>
      <c r="L220"/>
      <c r="M220"/>
      <c r="N220"/>
      <c r="O220"/>
      <c r="P220"/>
      <c r="Q220"/>
      <c r="R220" s="11"/>
      <c r="S220" s="35" t="str">
        <f t="shared" si="16"/>
        <v>Essentials Renewal</v>
      </c>
      <c r="T220" s="36" t="str">
        <f t="shared" si="16"/>
        <v>Mobile Performance Renewal</v>
      </c>
      <c r="U220" s="36" t="str">
        <f t="shared" si="16"/>
        <v>MB01-NCESS-R</v>
      </c>
      <c r="V220" s="37" t="str">
        <f t="shared" si="16"/>
        <v>1-yr Renewal NetCloud Mobile Performance Essentials Plan</v>
      </c>
      <c r="W220" s="38">
        <f t="shared" si="16"/>
        <v>246</v>
      </c>
      <c r="X220" s="39" t="str">
        <f t="shared" si="13"/>
        <v>25%</v>
      </c>
      <c r="Y220" s="40">
        <f t="shared" si="13"/>
        <v>184.5</v>
      </c>
    </row>
    <row r="221" spans="2:25" x14ac:dyDescent="0.35">
      <c r="B221" s="11">
        <v>648</v>
      </c>
      <c r="C221" s="11" t="s">
        <v>19</v>
      </c>
      <c r="D221" s="11" t="s">
        <v>19</v>
      </c>
      <c r="E221" s="11" t="s">
        <v>424</v>
      </c>
      <c r="F221" s="11" t="s">
        <v>491</v>
      </c>
      <c r="G221" s="11" t="s">
        <v>492</v>
      </c>
      <c r="H221" s="11">
        <v>738</v>
      </c>
      <c r="I221" s="11" t="s">
        <v>19</v>
      </c>
      <c r="J221" t="str">
        <f t="shared" si="14"/>
        <v>25%</v>
      </c>
      <c r="K221">
        <f t="shared" si="15"/>
        <v>553.5</v>
      </c>
      <c r="L221"/>
      <c r="M221"/>
      <c r="N221"/>
      <c r="O221"/>
      <c r="P221"/>
      <c r="Q221"/>
      <c r="R221" s="11"/>
      <c r="S221" s="35" t="str">
        <f t="shared" si="16"/>
        <v/>
      </c>
      <c r="T221" s="36" t="str">
        <f t="shared" si="16"/>
        <v>Mobile Performance Renewal</v>
      </c>
      <c r="U221" s="36" t="str">
        <f t="shared" si="16"/>
        <v>MB03-NCESS-R</v>
      </c>
      <c r="V221" s="37" t="str">
        <f t="shared" si="16"/>
        <v>3-yr Renewal NetCloud Mobile Performance Essentials Plan</v>
      </c>
      <c r="W221" s="38">
        <f t="shared" si="16"/>
        <v>738</v>
      </c>
      <c r="X221" s="39" t="str">
        <f t="shared" si="13"/>
        <v>25%</v>
      </c>
      <c r="Y221" s="40">
        <f t="shared" si="13"/>
        <v>553.5</v>
      </c>
    </row>
    <row r="222" spans="2:25" x14ac:dyDescent="0.35">
      <c r="B222" s="11">
        <v>649</v>
      </c>
      <c r="C222" s="11" t="s">
        <v>19</v>
      </c>
      <c r="D222" s="11" t="s">
        <v>19</v>
      </c>
      <c r="E222" s="11" t="s">
        <v>424</v>
      </c>
      <c r="F222" s="11" t="s">
        <v>493</v>
      </c>
      <c r="G222" s="11" t="s">
        <v>494</v>
      </c>
      <c r="H222" s="11">
        <v>1230</v>
      </c>
      <c r="I222" s="11" t="s">
        <v>19</v>
      </c>
      <c r="J222" t="str">
        <f t="shared" si="14"/>
        <v>25%</v>
      </c>
      <c r="K222">
        <f t="shared" si="15"/>
        <v>922.5</v>
      </c>
      <c r="L222"/>
      <c r="M222"/>
      <c r="N222"/>
      <c r="O222"/>
      <c r="P222"/>
      <c r="Q222"/>
      <c r="R222" s="11"/>
      <c r="S222" s="35" t="str">
        <f t="shared" si="16"/>
        <v/>
      </c>
      <c r="T222" s="36" t="str">
        <f t="shared" si="16"/>
        <v>Mobile Performance Renewal</v>
      </c>
      <c r="U222" s="36" t="str">
        <f t="shared" si="16"/>
        <v>MB05-NCESS-R</v>
      </c>
      <c r="V222" s="37" t="str">
        <f t="shared" si="16"/>
        <v>5-yr Renewal NetCloud Mobile Performance Essentials Plan</v>
      </c>
      <c r="W222" s="38">
        <f t="shared" si="16"/>
        <v>1230</v>
      </c>
      <c r="X222" s="39" t="str">
        <f t="shared" si="13"/>
        <v>25%</v>
      </c>
      <c r="Y222" s="40">
        <f t="shared" si="13"/>
        <v>922.5</v>
      </c>
    </row>
    <row r="223" spans="2:25" x14ac:dyDescent="0.35">
      <c r="B223" s="11">
        <v>651</v>
      </c>
      <c r="C223" s="11" t="s">
        <v>19</v>
      </c>
      <c r="D223" s="11" t="s">
        <v>188</v>
      </c>
      <c r="E223" s="11" t="s">
        <v>495</v>
      </c>
      <c r="F223" s="11" t="s">
        <v>496</v>
      </c>
      <c r="G223" s="11" t="s">
        <v>497</v>
      </c>
      <c r="H223" s="11">
        <v>204</v>
      </c>
      <c r="I223" s="11" t="s">
        <v>19</v>
      </c>
      <c r="J223" t="str">
        <f t="shared" si="14"/>
        <v>25%</v>
      </c>
      <c r="K223">
        <f t="shared" si="15"/>
        <v>153</v>
      </c>
      <c r="L223"/>
      <c r="M223"/>
      <c r="N223"/>
      <c r="O223"/>
      <c r="P223"/>
      <c r="Q223"/>
      <c r="R223" s="11"/>
      <c r="S223" s="35" t="str">
        <f t="shared" si="16"/>
        <v>Advanced Upgrade</v>
      </c>
      <c r="T223" s="36" t="str">
        <f t="shared" si="16"/>
        <v>Mobile Performance Advanced</v>
      </c>
      <c r="U223" s="36" t="str">
        <f t="shared" si="16"/>
        <v>MB01-NCADV</v>
      </c>
      <c r="V223" s="37" t="str">
        <f t="shared" si="16"/>
        <v>1-yr NetCloud Mobile Performance Advanced Plan (requires corresponding Essentials Plan)</v>
      </c>
      <c r="W223" s="38">
        <f t="shared" si="16"/>
        <v>204</v>
      </c>
      <c r="X223" s="39" t="str">
        <f t="shared" si="13"/>
        <v>25%</v>
      </c>
      <c r="Y223" s="40">
        <f t="shared" si="13"/>
        <v>153</v>
      </c>
    </row>
    <row r="224" spans="2:25" x14ac:dyDescent="0.35">
      <c r="B224" s="11">
        <v>652</v>
      </c>
      <c r="C224" s="11" t="s">
        <v>19</v>
      </c>
      <c r="D224" s="11" t="s">
        <v>19</v>
      </c>
      <c r="E224" s="11" t="s">
        <v>495</v>
      </c>
      <c r="F224" s="11" t="s">
        <v>498</v>
      </c>
      <c r="G224" s="11" t="s">
        <v>499</v>
      </c>
      <c r="H224" s="11">
        <v>612</v>
      </c>
      <c r="I224" s="11" t="s">
        <v>19</v>
      </c>
      <c r="J224" t="str">
        <f t="shared" si="14"/>
        <v>25%</v>
      </c>
      <c r="K224">
        <f t="shared" si="15"/>
        <v>459</v>
      </c>
      <c r="L224"/>
      <c r="M224"/>
      <c r="N224"/>
      <c r="O224"/>
      <c r="P224"/>
      <c r="Q224"/>
      <c r="R224" s="11"/>
      <c r="S224" s="35" t="str">
        <f t="shared" si="16"/>
        <v/>
      </c>
      <c r="T224" s="36" t="str">
        <f t="shared" si="16"/>
        <v>Mobile Performance Advanced</v>
      </c>
      <c r="U224" s="36" t="str">
        <f t="shared" si="16"/>
        <v>MB03-NCADV</v>
      </c>
      <c r="V224" s="37" t="str">
        <f t="shared" si="16"/>
        <v>3-yr NetCloud Mobile Performance Advanced Plan (requires corresponding Essentials Plan)</v>
      </c>
      <c r="W224" s="38">
        <f t="shared" si="16"/>
        <v>612</v>
      </c>
      <c r="X224" s="39" t="str">
        <f t="shared" si="13"/>
        <v>25%</v>
      </c>
      <c r="Y224" s="40">
        <f t="shared" si="13"/>
        <v>459</v>
      </c>
    </row>
    <row r="225" spans="2:25" x14ac:dyDescent="0.35">
      <c r="B225" s="11">
        <v>653</v>
      </c>
      <c r="C225" s="11" t="s">
        <v>19</v>
      </c>
      <c r="D225" s="11" t="s">
        <v>19</v>
      </c>
      <c r="E225" s="11" t="s">
        <v>495</v>
      </c>
      <c r="F225" s="11" t="s">
        <v>500</v>
      </c>
      <c r="G225" s="11" t="s">
        <v>501</v>
      </c>
      <c r="H225" s="11">
        <v>1020</v>
      </c>
      <c r="I225" s="11" t="s">
        <v>19</v>
      </c>
      <c r="J225" t="str">
        <f t="shared" si="14"/>
        <v>25%</v>
      </c>
      <c r="K225">
        <f t="shared" si="15"/>
        <v>765</v>
      </c>
      <c r="L225"/>
      <c r="M225"/>
      <c r="N225"/>
      <c r="O225"/>
      <c r="P225"/>
      <c r="Q225"/>
      <c r="R225" s="11"/>
      <c r="S225" s="35" t="str">
        <f t="shared" si="16"/>
        <v/>
      </c>
      <c r="T225" s="36" t="str">
        <f t="shared" si="16"/>
        <v>Mobile Performance Advanced</v>
      </c>
      <c r="U225" s="36" t="str">
        <f t="shared" si="16"/>
        <v>MB05-NCADV</v>
      </c>
      <c r="V225" s="37" t="str">
        <f t="shared" si="16"/>
        <v>5-yr NetCloud Mobile Performance Advanced Plan (requires corresponding Essentials Plan)</v>
      </c>
      <c r="W225" s="38">
        <f t="shared" si="16"/>
        <v>1020</v>
      </c>
      <c r="X225" s="39" t="str">
        <f t="shared" si="13"/>
        <v>25%</v>
      </c>
      <c r="Y225" s="40">
        <f t="shared" si="13"/>
        <v>765</v>
      </c>
    </row>
    <row r="226" spans="2:25" x14ac:dyDescent="0.35">
      <c r="B226" s="11">
        <v>655</v>
      </c>
      <c r="C226" s="11" t="s">
        <v>19</v>
      </c>
      <c r="D226" s="11" t="s">
        <v>226</v>
      </c>
      <c r="E226" s="11" t="s">
        <v>502</v>
      </c>
      <c r="F226" s="11" t="s">
        <v>503</v>
      </c>
      <c r="G226" s="11" t="s">
        <v>504</v>
      </c>
      <c r="H226" s="11">
        <v>204</v>
      </c>
      <c r="I226" s="11" t="s">
        <v>19</v>
      </c>
      <c r="J226" t="str">
        <f t="shared" si="14"/>
        <v>25%</v>
      </c>
      <c r="K226">
        <f t="shared" si="15"/>
        <v>153</v>
      </c>
      <c r="L226"/>
      <c r="M226"/>
      <c r="N226"/>
      <c r="O226"/>
      <c r="P226"/>
      <c r="Q226"/>
      <c r="R226" s="11"/>
      <c r="S226" s="35" t="str">
        <f t="shared" si="16"/>
        <v xml:space="preserve">Advanced Renewal </v>
      </c>
      <c r="T226" s="36" t="str">
        <f t="shared" si="16"/>
        <v>Mobile Performance Advanced Renewal</v>
      </c>
      <c r="U226" s="36" t="str">
        <f t="shared" si="16"/>
        <v>MB01-NCADV-R</v>
      </c>
      <c r="V226" s="37" t="str">
        <f t="shared" si="16"/>
        <v>1-yr Renewal NetCloud Mobile Performance Advanced Plan (requires corresponding Essentials Plan)</v>
      </c>
      <c r="W226" s="38">
        <f t="shared" si="16"/>
        <v>204</v>
      </c>
      <c r="X226" s="39" t="str">
        <f t="shared" si="13"/>
        <v>25%</v>
      </c>
      <c r="Y226" s="40">
        <f t="shared" si="13"/>
        <v>153</v>
      </c>
    </row>
    <row r="227" spans="2:25" x14ac:dyDescent="0.35">
      <c r="B227" s="11">
        <v>656</v>
      </c>
      <c r="C227" s="11" t="s">
        <v>19</v>
      </c>
      <c r="D227" s="11" t="s">
        <v>19</v>
      </c>
      <c r="E227" s="11" t="s">
        <v>502</v>
      </c>
      <c r="F227" s="11" t="s">
        <v>505</v>
      </c>
      <c r="G227" s="11" t="s">
        <v>506</v>
      </c>
      <c r="H227" s="11">
        <v>612</v>
      </c>
      <c r="I227" s="11" t="s">
        <v>19</v>
      </c>
      <c r="J227" t="str">
        <f t="shared" si="14"/>
        <v>25%</v>
      </c>
      <c r="K227">
        <f t="shared" si="15"/>
        <v>459</v>
      </c>
      <c r="L227"/>
      <c r="M227"/>
      <c r="N227"/>
      <c r="O227"/>
      <c r="P227"/>
      <c r="Q227"/>
      <c r="R227" s="11"/>
      <c r="S227" s="35" t="str">
        <f t="shared" si="16"/>
        <v/>
      </c>
      <c r="T227" s="36" t="str">
        <f t="shared" si="16"/>
        <v>Mobile Performance Advanced Renewal</v>
      </c>
      <c r="U227" s="36" t="str">
        <f t="shared" si="16"/>
        <v>MB03-NCADV-R</v>
      </c>
      <c r="V227" s="37" t="str">
        <f t="shared" si="16"/>
        <v>3-yr Renewal NetCloud Mobile Performance Advanced Plan (requires corresponding Essentials Plan)</v>
      </c>
      <c r="W227" s="38">
        <f t="shared" si="16"/>
        <v>612</v>
      </c>
      <c r="X227" s="39" t="str">
        <f t="shared" si="13"/>
        <v>25%</v>
      </c>
      <c r="Y227" s="40">
        <f t="shared" si="13"/>
        <v>459</v>
      </c>
    </row>
    <row r="228" spans="2:25" x14ac:dyDescent="0.35">
      <c r="B228" s="11">
        <v>657</v>
      </c>
      <c r="C228" s="11" t="s">
        <v>19</v>
      </c>
      <c r="D228" s="11" t="s">
        <v>19</v>
      </c>
      <c r="E228" s="11" t="s">
        <v>502</v>
      </c>
      <c r="F228" s="11" t="s">
        <v>507</v>
      </c>
      <c r="G228" s="11" t="s">
        <v>508</v>
      </c>
      <c r="H228" s="11">
        <v>1020</v>
      </c>
      <c r="I228" s="11" t="s">
        <v>19</v>
      </c>
      <c r="J228" t="str">
        <f t="shared" si="14"/>
        <v>25%</v>
      </c>
      <c r="K228">
        <f t="shared" si="15"/>
        <v>765</v>
      </c>
      <c r="L228"/>
      <c r="M228"/>
      <c r="N228"/>
      <c r="O228"/>
      <c r="P228"/>
      <c r="Q228"/>
      <c r="R228" s="11"/>
      <c r="S228" s="35" t="str">
        <f t="shared" si="16"/>
        <v/>
      </c>
      <c r="T228" s="36" t="str">
        <f t="shared" si="16"/>
        <v>Mobile Performance Advanced Renewal</v>
      </c>
      <c r="U228" s="36" t="str">
        <f t="shared" si="16"/>
        <v>MB05-NCADV-R</v>
      </c>
      <c r="V228" s="37" t="str">
        <f t="shared" si="16"/>
        <v>5-yr Renewal NetCloud Mobile Performance Advanced Plan (requires corresponding Essentials Plan)</v>
      </c>
      <c r="W228" s="38">
        <f t="shared" si="16"/>
        <v>1020</v>
      </c>
      <c r="X228" s="39" t="str">
        <f t="shared" si="13"/>
        <v>25%</v>
      </c>
      <c r="Y228" s="40">
        <f t="shared" si="13"/>
        <v>765</v>
      </c>
    </row>
    <row r="229" spans="2:25" x14ac:dyDescent="0.35">
      <c r="B229" s="11">
        <v>659</v>
      </c>
      <c r="C229" s="11" t="s">
        <v>19</v>
      </c>
      <c r="D229" s="11" t="s">
        <v>509</v>
      </c>
      <c r="E229" s="11" t="s">
        <v>509</v>
      </c>
      <c r="F229" s="11" t="s">
        <v>510</v>
      </c>
      <c r="G229" s="11" t="s">
        <v>511</v>
      </c>
      <c r="H229" s="11">
        <v>75</v>
      </c>
      <c r="I229" s="11" t="s">
        <v>19</v>
      </c>
      <c r="J229" t="str">
        <f t="shared" si="14"/>
        <v>25%</v>
      </c>
      <c r="K229">
        <f t="shared" si="15"/>
        <v>56.25</v>
      </c>
      <c r="L229"/>
      <c r="M229"/>
      <c r="N229"/>
      <c r="O229"/>
      <c r="P229"/>
      <c r="Q229"/>
      <c r="R229" s="11"/>
      <c r="S229" s="35" t="str">
        <f t="shared" si="16"/>
        <v>Mobile Standard Upgrade</v>
      </c>
      <c r="T229" s="36" t="str">
        <f t="shared" si="16"/>
        <v>Mobile Standard Upgrade</v>
      </c>
      <c r="U229" s="36" t="str">
        <f t="shared" si="16"/>
        <v>MAH1-NCLOC</v>
      </c>
      <c r="V229" s="37" t="str">
        <f t="shared" si="16"/>
        <v>1-yr NetCloud Mobile Standard Plan (requires corresponding Essentials Plan)</v>
      </c>
      <c r="W229" s="38">
        <f t="shared" si="16"/>
        <v>75</v>
      </c>
      <c r="X229" s="39" t="str">
        <f t="shared" si="13"/>
        <v>25%</v>
      </c>
      <c r="Y229" s="40">
        <f t="shared" si="13"/>
        <v>56.25</v>
      </c>
    </row>
    <row r="230" spans="2:25" x14ac:dyDescent="0.35">
      <c r="B230" s="11">
        <v>660</v>
      </c>
      <c r="C230" s="11" t="s">
        <v>19</v>
      </c>
      <c r="D230" s="11" t="s">
        <v>19</v>
      </c>
      <c r="E230" s="11" t="s">
        <v>509</v>
      </c>
      <c r="F230" s="11" t="s">
        <v>512</v>
      </c>
      <c r="G230" s="11" t="s">
        <v>513</v>
      </c>
      <c r="H230" s="11">
        <v>225</v>
      </c>
      <c r="I230" s="11" t="s">
        <v>19</v>
      </c>
      <c r="J230" t="str">
        <f t="shared" si="14"/>
        <v>25%</v>
      </c>
      <c r="K230">
        <f t="shared" si="15"/>
        <v>168.75</v>
      </c>
      <c r="L230"/>
      <c r="M230"/>
      <c r="N230"/>
      <c r="O230"/>
      <c r="P230"/>
      <c r="Q230"/>
      <c r="R230" s="11"/>
      <c r="S230" s="35" t="str">
        <f t="shared" si="16"/>
        <v/>
      </c>
      <c r="T230" s="36" t="str">
        <f t="shared" si="16"/>
        <v>Mobile Standard Upgrade</v>
      </c>
      <c r="U230" s="36" t="str">
        <f t="shared" si="16"/>
        <v>MAH3-NCLOC</v>
      </c>
      <c r="V230" s="37" t="str">
        <f t="shared" si="16"/>
        <v>3-yr NetCloud Mobile Standard Plan (requires corresponding Essentials Plan)</v>
      </c>
      <c r="W230" s="38">
        <f t="shared" si="16"/>
        <v>225</v>
      </c>
      <c r="X230" s="39" t="str">
        <f t="shared" si="13"/>
        <v>25%</v>
      </c>
      <c r="Y230" s="40">
        <f t="shared" si="13"/>
        <v>168.75</v>
      </c>
    </row>
    <row r="231" spans="2:25" x14ac:dyDescent="0.35">
      <c r="B231" s="11">
        <v>661</v>
      </c>
      <c r="C231" s="11" t="s">
        <v>19</v>
      </c>
      <c r="D231" s="11" t="s">
        <v>19</v>
      </c>
      <c r="E231" s="11" t="s">
        <v>509</v>
      </c>
      <c r="F231" s="11" t="s">
        <v>514</v>
      </c>
      <c r="G231" s="11" t="s">
        <v>515</v>
      </c>
      <c r="H231" s="11">
        <v>375</v>
      </c>
      <c r="I231" s="11" t="s">
        <v>19</v>
      </c>
      <c r="J231" t="str">
        <f t="shared" si="14"/>
        <v>25%</v>
      </c>
      <c r="K231">
        <f t="shared" si="15"/>
        <v>281.25</v>
      </c>
      <c r="L231"/>
      <c r="M231"/>
      <c r="N231"/>
      <c r="O231"/>
      <c r="P231"/>
      <c r="Q231"/>
      <c r="R231" s="11"/>
      <c r="S231" s="35" t="str">
        <f t="shared" si="16"/>
        <v/>
      </c>
      <c r="T231" s="36" t="str">
        <f t="shared" si="16"/>
        <v>Mobile Standard Upgrade</v>
      </c>
      <c r="U231" s="36" t="str">
        <f t="shared" si="16"/>
        <v>MAH5-NCLOC</v>
      </c>
      <c r="V231" s="37" t="str">
        <f t="shared" si="16"/>
        <v>5-yr NetCloud Mobile Standard Plan (requires corresponding Essentials Plan)</v>
      </c>
      <c r="W231" s="38">
        <f t="shared" si="16"/>
        <v>375</v>
      </c>
      <c r="X231" s="39" t="str">
        <f t="shared" si="13"/>
        <v>25%</v>
      </c>
      <c r="Y231" s="40">
        <f t="shared" si="13"/>
        <v>281.25</v>
      </c>
    </row>
    <row r="232" spans="2:25" x14ac:dyDescent="0.35">
      <c r="B232" s="11">
        <v>663</v>
      </c>
      <c r="C232" s="11" t="s">
        <v>19</v>
      </c>
      <c r="D232" s="11" t="s">
        <v>516</v>
      </c>
      <c r="E232" s="11" t="s">
        <v>516</v>
      </c>
      <c r="F232" s="11" t="s">
        <v>517</v>
      </c>
      <c r="G232" s="11" t="s">
        <v>518</v>
      </c>
      <c r="H232" s="11">
        <v>75</v>
      </c>
      <c r="I232" s="11" t="s">
        <v>19</v>
      </c>
      <c r="J232" t="str">
        <f t="shared" si="14"/>
        <v>25%</v>
      </c>
      <c r="K232">
        <f t="shared" si="15"/>
        <v>56.25</v>
      </c>
      <c r="L232"/>
      <c r="M232"/>
      <c r="N232"/>
      <c r="O232"/>
      <c r="P232"/>
      <c r="Q232"/>
      <c r="R232" s="11"/>
      <c r="S232" s="35" t="str">
        <f t="shared" si="16"/>
        <v>Mobile Standard Renewal</v>
      </c>
      <c r="T232" s="36" t="str">
        <f t="shared" si="16"/>
        <v>Mobile Standard Renewal</v>
      </c>
      <c r="U232" s="36" t="str">
        <f t="shared" si="16"/>
        <v>MAH1-NCLOC-R</v>
      </c>
      <c r="V232" s="37" t="str">
        <f t="shared" si="16"/>
        <v>1-yr Renewal NetCloud Mobile Standard Plan (requires corresponding Essentials Plan)</v>
      </c>
      <c r="W232" s="38">
        <f t="shared" si="16"/>
        <v>75</v>
      </c>
      <c r="X232" s="39" t="str">
        <f t="shared" si="13"/>
        <v>25%</v>
      </c>
      <c r="Y232" s="40">
        <f t="shared" si="13"/>
        <v>56.25</v>
      </c>
    </row>
    <row r="233" spans="2:25" x14ac:dyDescent="0.35">
      <c r="B233" s="11">
        <v>664</v>
      </c>
      <c r="C233" s="11" t="s">
        <v>19</v>
      </c>
      <c r="D233" s="11" t="s">
        <v>19</v>
      </c>
      <c r="E233" s="11" t="s">
        <v>516</v>
      </c>
      <c r="F233" s="11" t="s">
        <v>519</v>
      </c>
      <c r="G233" s="11" t="s">
        <v>520</v>
      </c>
      <c r="H233" s="11">
        <v>225</v>
      </c>
      <c r="I233" s="11" t="s">
        <v>19</v>
      </c>
      <c r="J233" t="str">
        <f t="shared" si="14"/>
        <v>25%</v>
      </c>
      <c r="K233">
        <f t="shared" si="15"/>
        <v>168.75</v>
      </c>
      <c r="L233"/>
      <c r="M233"/>
      <c r="N233"/>
      <c r="O233"/>
      <c r="P233"/>
      <c r="Q233"/>
      <c r="R233" s="11"/>
      <c r="S233" s="35" t="str">
        <f t="shared" si="16"/>
        <v/>
      </c>
      <c r="T233" s="36" t="str">
        <f t="shared" si="16"/>
        <v>Mobile Standard Renewal</v>
      </c>
      <c r="U233" s="36" t="str">
        <f t="shared" si="16"/>
        <v>MAH3-NCLOC-R</v>
      </c>
      <c r="V233" s="37" t="str">
        <f t="shared" si="16"/>
        <v>3-yr Renewal NetCloud Mobile Standard Plan (requires corresponding Essentials Plan)</v>
      </c>
      <c r="W233" s="38">
        <f t="shared" si="16"/>
        <v>225</v>
      </c>
      <c r="X233" s="39" t="str">
        <f t="shared" si="13"/>
        <v>25%</v>
      </c>
      <c r="Y233" s="40">
        <f t="shared" si="13"/>
        <v>168.75</v>
      </c>
    </row>
    <row r="234" spans="2:25" x14ac:dyDescent="0.35">
      <c r="B234" s="11">
        <v>665</v>
      </c>
      <c r="C234" s="11" t="s">
        <v>19</v>
      </c>
      <c r="D234" s="11" t="s">
        <v>19</v>
      </c>
      <c r="E234" s="11" t="s">
        <v>516</v>
      </c>
      <c r="F234" s="11" t="s">
        <v>521</v>
      </c>
      <c r="G234" s="11" t="s">
        <v>522</v>
      </c>
      <c r="H234" s="11">
        <v>375</v>
      </c>
      <c r="I234" s="11" t="s">
        <v>19</v>
      </c>
      <c r="J234" t="str">
        <f t="shared" si="14"/>
        <v>25%</v>
      </c>
      <c r="K234">
        <f t="shared" si="15"/>
        <v>281.25</v>
      </c>
      <c r="L234"/>
      <c r="M234"/>
      <c r="N234"/>
      <c r="O234"/>
      <c r="P234"/>
      <c r="Q234"/>
      <c r="R234" s="11"/>
      <c r="S234" s="35" t="str">
        <f t="shared" si="16"/>
        <v/>
      </c>
      <c r="T234" s="36" t="str">
        <f t="shared" si="16"/>
        <v>Mobile Standard Renewal</v>
      </c>
      <c r="U234" s="36" t="str">
        <f t="shared" si="16"/>
        <v>MAH5-NCLOC-R</v>
      </c>
      <c r="V234" s="37" t="str">
        <f t="shared" si="16"/>
        <v>5-yr Renewal NetCloud Mobile Standard Plan (requires corresponding Essentials Plan)</v>
      </c>
      <c r="W234" s="38">
        <f t="shared" si="16"/>
        <v>375</v>
      </c>
      <c r="X234" s="39" t="str">
        <f t="shared" si="13"/>
        <v>25%</v>
      </c>
      <c r="Y234" s="40">
        <f t="shared" si="13"/>
        <v>281.25</v>
      </c>
    </row>
    <row r="235" spans="2:25" x14ac:dyDescent="0.35">
      <c r="B235" s="11">
        <v>667</v>
      </c>
      <c r="C235" s="11" t="s">
        <v>19</v>
      </c>
      <c r="D235" s="11" t="s">
        <v>523</v>
      </c>
      <c r="E235" s="11" t="s">
        <v>524</v>
      </c>
      <c r="F235" s="11" t="s">
        <v>19</v>
      </c>
      <c r="G235" s="11" t="s">
        <v>19</v>
      </c>
      <c r="H235" s="11"/>
      <c r="I235" s="11" t="s">
        <v>19</v>
      </c>
      <c r="J235" t="str">
        <f t="shared" si="14"/>
        <v>25%</v>
      </c>
      <c r="K235">
        <f t="shared" si="15"/>
        <v>0</v>
      </c>
      <c r="L235"/>
      <c r="M235"/>
      <c r="N235"/>
      <c r="O235"/>
      <c r="P235"/>
      <c r="Q235"/>
      <c r="R235" s="11"/>
      <c r="S235" s="35" t="str">
        <f t="shared" si="16"/>
        <v>IoT Networking</v>
      </c>
      <c r="T235" s="36" t="str">
        <f t="shared" si="16"/>
        <v xml:space="preserve">  </v>
      </c>
      <c r="U235" s="36" t="str">
        <f t="shared" si="16"/>
        <v/>
      </c>
      <c r="V235" s="37" t="str">
        <f t="shared" si="16"/>
        <v/>
      </c>
      <c r="W235" s="38">
        <f t="shared" si="16"/>
        <v>0</v>
      </c>
      <c r="X235" s="39" t="str">
        <f t="shared" si="13"/>
        <v>25%</v>
      </c>
      <c r="Y235" s="40">
        <f t="shared" si="13"/>
        <v>0</v>
      </c>
    </row>
    <row r="236" spans="2:25" x14ac:dyDescent="0.35">
      <c r="B236" s="11">
        <v>668</v>
      </c>
      <c r="C236" s="11" t="s">
        <v>19</v>
      </c>
      <c r="D236" s="11" t="s">
        <v>21</v>
      </c>
      <c r="E236" s="11" t="s">
        <v>19</v>
      </c>
      <c r="F236" s="11" t="s">
        <v>19</v>
      </c>
      <c r="G236" s="11" t="s">
        <v>19</v>
      </c>
      <c r="H236" s="11" t="s">
        <v>19</v>
      </c>
      <c r="I236" s="11" t="s">
        <v>19</v>
      </c>
      <c r="J236" t="str">
        <f t="shared" si="14"/>
        <v/>
      </c>
      <c r="K236" t="str">
        <f t="shared" si="15"/>
        <v/>
      </c>
      <c r="L236"/>
      <c r="M236"/>
      <c r="N236"/>
      <c r="O236"/>
      <c r="P236"/>
      <c r="Q236"/>
      <c r="R236" s="11"/>
      <c r="S236" s="35" t="str">
        <f t="shared" si="16"/>
        <v>Essentials+Advanced Packages</v>
      </c>
      <c r="T236" s="36" t="str">
        <f t="shared" si="16"/>
        <v/>
      </c>
      <c r="U236" s="36" t="str">
        <f t="shared" si="16"/>
        <v/>
      </c>
      <c r="V236" s="37" t="str">
        <f t="shared" si="16"/>
        <v/>
      </c>
      <c r="W236" s="38" t="str">
        <f t="shared" si="16"/>
        <v/>
      </c>
      <c r="X236" s="39" t="str">
        <f t="shared" si="13"/>
        <v/>
      </c>
      <c r="Y236" s="40" t="str">
        <f t="shared" si="13"/>
        <v/>
      </c>
    </row>
    <row r="237" spans="2:25" x14ac:dyDescent="0.35">
      <c r="B237" s="11">
        <v>673</v>
      </c>
      <c r="C237" s="11" t="s">
        <v>19</v>
      </c>
      <c r="D237" s="11" t="s">
        <v>19</v>
      </c>
      <c r="E237" s="11" t="s">
        <v>525</v>
      </c>
      <c r="F237" s="11" t="s">
        <v>526</v>
      </c>
      <c r="G237" s="11" t="s">
        <v>527</v>
      </c>
      <c r="H237" s="11">
        <v>651</v>
      </c>
      <c r="I237" s="11" t="s">
        <v>19</v>
      </c>
      <c r="J237" t="str">
        <f t="shared" si="14"/>
        <v>25%</v>
      </c>
      <c r="K237">
        <f t="shared" si="15"/>
        <v>488.25</v>
      </c>
      <c r="L237"/>
      <c r="M237"/>
      <c r="N237"/>
      <c r="O237"/>
      <c r="P237"/>
      <c r="Q237"/>
      <c r="R237" s="11"/>
      <c r="S237" s="35" t="str">
        <f t="shared" si="16"/>
        <v/>
      </c>
      <c r="T237" s="36" t="str">
        <f t="shared" si="16"/>
        <v>S400</v>
      </c>
      <c r="U237" s="36" t="str">
        <f t="shared" si="16"/>
        <v>TBV3-0400-C6-NA-N</v>
      </c>
      <c r="V237" s="37" t="str">
        <f t="shared" si="16"/>
        <v>3-yr NetCloud IoT Essentials Plan, Advanced Plan, Secure Connect SASE and S400 router with WiFi (300 Mbps modem), with AC power supply and antennas, N.AMER</v>
      </c>
      <c r="W237" s="38">
        <f t="shared" si="16"/>
        <v>651</v>
      </c>
      <c r="X237" s="39" t="str">
        <f t="shared" si="13"/>
        <v>25%</v>
      </c>
      <c r="Y237" s="40">
        <f t="shared" si="13"/>
        <v>488.25</v>
      </c>
    </row>
    <row r="238" spans="2:25" x14ac:dyDescent="0.35">
      <c r="B238" s="11">
        <v>674</v>
      </c>
      <c r="C238" s="11" t="s">
        <v>19</v>
      </c>
      <c r="D238" s="11" t="s">
        <v>19</v>
      </c>
      <c r="E238" s="11" t="s">
        <v>525</v>
      </c>
      <c r="F238" s="11" t="s">
        <v>528</v>
      </c>
      <c r="G238" s="11" t="s">
        <v>529</v>
      </c>
      <c r="H238" s="11">
        <v>920</v>
      </c>
      <c r="I238" s="11" t="s">
        <v>19</v>
      </c>
      <c r="J238" t="str">
        <f t="shared" si="14"/>
        <v>25%</v>
      </c>
      <c r="K238">
        <f t="shared" si="15"/>
        <v>690</v>
      </c>
      <c r="L238"/>
      <c r="M238"/>
      <c r="N238"/>
      <c r="O238"/>
      <c r="P238"/>
      <c r="Q238"/>
      <c r="R238" s="11"/>
      <c r="S238" s="35" t="str">
        <f t="shared" si="16"/>
        <v/>
      </c>
      <c r="T238" s="36" t="str">
        <f t="shared" si="16"/>
        <v>S400</v>
      </c>
      <c r="U238" s="36" t="str">
        <f t="shared" si="16"/>
        <v>TBV5-0400-C6-NA-N</v>
      </c>
      <c r="V238" s="37" t="str">
        <f t="shared" si="16"/>
        <v>5-yr NetCloud IoT Essentials Plan, Advanced Plan, Secure Connect SASE and S400 router with WiFi (300 Mbps modem), with AC power supply and antennas, N.AMER</v>
      </c>
      <c r="W238" s="38">
        <f t="shared" si="16"/>
        <v>920</v>
      </c>
      <c r="X238" s="39" t="str">
        <f t="shared" si="13"/>
        <v>25%</v>
      </c>
      <c r="Y238" s="40">
        <f t="shared" si="13"/>
        <v>690</v>
      </c>
    </row>
    <row r="239" spans="2:25" x14ac:dyDescent="0.35">
      <c r="B239" s="11">
        <v>680</v>
      </c>
      <c r="C239" s="11" t="s">
        <v>19</v>
      </c>
      <c r="D239" s="11" t="s">
        <v>19</v>
      </c>
      <c r="E239" s="11" t="s">
        <v>530</v>
      </c>
      <c r="F239" s="11" t="s">
        <v>531</v>
      </c>
      <c r="G239" s="11" t="s">
        <v>532</v>
      </c>
      <c r="H239" s="11">
        <v>615</v>
      </c>
      <c r="I239" s="11" t="s">
        <v>19</v>
      </c>
      <c r="J239" t="str">
        <f t="shared" si="14"/>
        <v>25%</v>
      </c>
      <c r="K239">
        <f t="shared" si="15"/>
        <v>461.25</v>
      </c>
      <c r="L239"/>
      <c r="M239"/>
      <c r="N239"/>
      <c r="O239"/>
      <c r="P239"/>
      <c r="Q239"/>
      <c r="R239" s="11"/>
      <c r="S239" s="35" t="str">
        <f t="shared" si="16"/>
        <v/>
      </c>
      <c r="T239" s="36" t="str">
        <f t="shared" si="16"/>
        <v>S450</v>
      </c>
      <c r="U239" s="36" t="str">
        <f t="shared" si="16"/>
        <v>TBV3-0450-C6-NA-N</v>
      </c>
      <c r="V239" s="37" t="str">
        <f t="shared" si="16"/>
        <v>3-yr NetCloud IoT Essentials Plan, Advanced Plan, Secure Connect SASE and S450 router (300 Mbps modem), with AC power supply and antennas, N.AMER</v>
      </c>
      <c r="W239" s="38">
        <f t="shared" si="16"/>
        <v>615</v>
      </c>
      <c r="X239" s="39" t="str">
        <f t="shared" si="13"/>
        <v>25%</v>
      </c>
      <c r="Y239" s="40">
        <f t="shared" si="13"/>
        <v>461.25</v>
      </c>
    </row>
    <row r="240" spans="2:25" x14ac:dyDescent="0.35">
      <c r="B240" s="11">
        <v>681</v>
      </c>
      <c r="C240" s="11" t="s">
        <v>19</v>
      </c>
      <c r="D240" s="11" t="s">
        <v>19</v>
      </c>
      <c r="E240" s="11" t="s">
        <v>530</v>
      </c>
      <c r="F240" s="11" t="s">
        <v>533</v>
      </c>
      <c r="G240" s="11" t="s">
        <v>534</v>
      </c>
      <c r="H240" s="11">
        <v>885</v>
      </c>
      <c r="I240" s="11" t="s">
        <v>19</v>
      </c>
      <c r="J240" t="str">
        <f t="shared" si="14"/>
        <v>25%</v>
      </c>
      <c r="K240">
        <f t="shared" si="15"/>
        <v>663.75</v>
      </c>
      <c r="L240"/>
      <c r="M240"/>
      <c r="N240"/>
      <c r="O240"/>
      <c r="P240"/>
      <c r="Q240"/>
      <c r="R240" s="11"/>
      <c r="S240" s="35" t="str">
        <f t="shared" si="16"/>
        <v/>
      </c>
      <c r="T240" s="36" t="str">
        <f t="shared" si="16"/>
        <v>S450</v>
      </c>
      <c r="U240" s="36" t="str">
        <f t="shared" si="16"/>
        <v>TBV5-0450-C6-NA-N</v>
      </c>
      <c r="V240" s="37" t="str">
        <f t="shared" si="16"/>
        <v>5-yr NetCloud IoT Essentials Plan, Advanced Plan, Secure Connect SASE and S450 router (300 Mbps modem), with AC power supply and antennas, N.AMER</v>
      </c>
      <c r="W240" s="38">
        <f t="shared" si="16"/>
        <v>885</v>
      </c>
      <c r="X240" s="39" t="str">
        <f t="shared" si="13"/>
        <v>25%</v>
      </c>
      <c r="Y240" s="40">
        <f t="shared" si="13"/>
        <v>663.75</v>
      </c>
    </row>
    <row r="241" spans="2:25" x14ac:dyDescent="0.35">
      <c r="B241" s="11">
        <v>683</v>
      </c>
      <c r="C241" s="11" t="s">
        <v>19</v>
      </c>
      <c r="D241" s="11" t="s">
        <v>19</v>
      </c>
      <c r="E241" s="11" t="s">
        <v>535</v>
      </c>
      <c r="F241" s="11" t="s">
        <v>536</v>
      </c>
      <c r="G241" s="11" t="s">
        <v>537</v>
      </c>
      <c r="H241" s="11">
        <v>197</v>
      </c>
      <c r="I241" s="11" t="s">
        <v>19</v>
      </c>
      <c r="J241" t="str">
        <f t="shared" si="14"/>
        <v>25%</v>
      </c>
      <c r="K241">
        <f t="shared" si="15"/>
        <v>147.75</v>
      </c>
      <c r="L241"/>
      <c r="M241"/>
      <c r="N241"/>
      <c r="O241"/>
      <c r="P241"/>
      <c r="Q241"/>
      <c r="R241" s="11"/>
      <c r="S241" s="35" t="str">
        <f t="shared" si="16"/>
        <v/>
      </c>
      <c r="T241" s="36" t="str">
        <f t="shared" si="16"/>
        <v>Secure IoT Essential+Advanced</v>
      </c>
      <c r="U241" s="36" t="str">
        <f t="shared" si="16"/>
        <v>TBV1-NCEASC</v>
      </c>
      <c r="V241" s="37" t="str">
        <f t="shared" si="16"/>
        <v>1-yr NetCloud IOT Essentials Plan, IOT Advanced Plan and Secure Connect IOT SASE plan</v>
      </c>
      <c r="W241" s="38">
        <f t="shared" si="16"/>
        <v>197</v>
      </c>
      <c r="X241" s="39" t="str">
        <f t="shared" si="13"/>
        <v>25%</v>
      </c>
      <c r="Y241" s="40">
        <f t="shared" si="13"/>
        <v>147.75</v>
      </c>
    </row>
    <row r="242" spans="2:25" x14ac:dyDescent="0.35">
      <c r="B242" s="11">
        <v>684</v>
      </c>
      <c r="C242" s="11" t="s">
        <v>19</v>
      </c>
      <c r="D242" s="11" t="s">
        <v>19</v>
      </c>
      <c r="E242" s="11" t="s">
        <v>535</v>
      </c>
      <c r="F242" s="11" t="s">
        <v>538</v>
      </c>
      <c r="G242" s="11" t="s">
        <v>539</v>
      </c>
      <c r="H242" s="11">
        <v>591</v>
      </c>
      <c r="I242" s="11" t="s">
        <v>19</v>
      </c>
      <c r="J242" t="str">
        <f t="shared" si="14"/>
        <v>25%</v>
      </c>
      <c r="K242">
        <f t="shared" si="15"/>
        <v>443.25</v>
      </c>
      <c r="L242"/>
      <c r="M242"/>
      <c r="N242"/>
      <c r="O242"/>
      <c r="P242"/>
      <c r="Q242"/>
      <c r="R242" s="11"/>
      <c r="S242" s="35" t="str">
        <f t="shared" si="16"/>
        <v/>
      </c>
      <c r="T242" s="36" t="str">
        <f t="shared" si="16"/>
        <v>Secure IoT Essential+Advanced</v>
      </c>
      <c r="U242" s="36" t="str">
        <f t="shared" si="16"/>
        <v>TBV3-NCEASC</v>
      </c>
      <c r="V242" s="37" t="str">
        <f t="shared" si="16"/>
        <v>3-yr NetCloud IOT Essentials Plan, IOT Advanced Plan and Secure Connect IOT SASE plan</v>
      </c>
      <c r="W242" s="38">
        <f t="shared" si="16"/>
        <v>591</v>
      </c>
      <c r="X242" s="39" t="str">
        <f t="shared" si="13"/>
        <v>25%</v>
      </c>
      <c r="Y242" s="40">
        <f t="shared" si="13"/>
        <v>443.25</v>
      </c>
    </row>
    <row r="243" spans="2:25" x14ac:dyDescent="0.35">
      <c r="B243" s="11">
        <v>685</v>
      </c>
      <c r="C243" s="11" t="s">
        <v>19</v>
      </c>
      <c r="D243" s="11" t="s">
        <v>19</v>
      </c>
      <c r="E243" s="11" t="s">
        <v>535</v>
      </c>
      <c r="F243" s="11" t="s">
        <v>540</v>
      </c>
      <c r="G243" s="11" t="s">
        <v>541</v>
      </c>
      <c r="H243" s="11">
        <v>985</v>
      </c>
      <c r="I243" s="11" t="s">
        <v>19</v>
      </c>
      <c r="J243" t="str">
        <f t="shared" si="14"/>
        <v>25%</v>
      </c>
      <c r="K243">
        <f t="shared" si="15"/>
        <v>738.75</v>
      </c>
      <c r="L243"/>
      <c r="M243"/>
      <c r="N243"/>
      <c r="O243"/>
      <c r="P243"/>
      <c r="Q243"/>
      <c r="R243" s="11"/>
      <c r="S243" s="35" t="str">
        <f t="shared" si="16"/>
        <v/>
      </c>
      <c r="T243" s="36" t="str">
        <f t="shared" si="16"/>
        <v>Secure IoT Essential+Advanced</v>
      </c>
      <c r="U243" s="36" t="str">
        <f t="shared" si="16"/>
        <v>TBV5-NCEASC</v>
      </c>
      <c r="V243" s="37" t="str">
        <f t="shared" si="16"/>
        <v>5-yr NetCloud IOT Essentials Plan, IOT Advanced Plan and Secure Connect IOT SASE plan</v>
      </c>
      <c r="W243" s="38">
        <f t="shared" si="16"/>
        <v>985</v>
      </c>
      <c r="X243" s="39" t="str">
        <f t="shared" si="13"/>
        <v>25%</v>
      </c>
      <c r="Y243" s="40">
        <f t="shared" si="13"/>
        <v>738.75</v>
      </c>
    </row>
    <row r="244" spans="2:25" x14ac:dyDescent="0.35">
      <c r="B244" s="11">
        <v>687</v>
      </c>
      <c r="C244" s="11" t="s">
        <v>19</v>
      </c>
      <c r="D244" s="11" t="s">
        <v>19</v>
      </c>
      <c r="E244" s="11" t="s">
        <v>542</v>
      </c>
      <c r="F244" s="11" t="s">
        <v>543</v>
      </c>
      <c r="G244" s="11" t="s">
        <v>544</v>
      </c>
      <c r="H244" s="11">
        <v>197</v>
      </c>
      <c r="I244" s="11" t="s">
        <v>19</v>
      </c>
      <c r="J244" t="str">
        <f t="shared" si="14"/>
        <v>25%</v>
      </c>
      <c r="K244">
        <f t="shared" si="15"/>
        <v>147.75</v>
      </c>
      <c r="L244"/>
      <c r="M244"/>
      <c r="N244"/>
      <c r="O244"/>
      <c r="P244"/>
      <c r="Q244"/>
      <c r="R244" s="11"/>
      <c r="S244" s="35" t="str">
        <f t="shared" si="16"/>
        <v/>
      </c>
      <c r="T244" s="36" t="str">
        <f t="shared" si="16"/>
        <v>Secure IoT Essential+Advanced Renewal</v>
      </c>
      <c r="U244" s="36" t="str">
        <f t="shared" si="16"/>
        <v>TBV1-NCEASC-R</v>
      </c>
      <c r="V244" s="37" t="str">
        <f t="shared" si="16"/>
        <v>1-yr Renewal NetCloud IOT Essentials Plan, IOT Advanced Plan and Secure Connect IOT SASE plan</v>
      </c>
      <c r="W244" s="38">
        <f t="shared" si="16"/>
        <v>197</v>
      </c>
      <c r="X244" s="39" t="str">
        <f t="shared" si="13"/>
        <v>25%</v>
      </c>
      <c r="Y244" s="40">
        <f t="shared" si="13"/>
        <v>147.75</v>
      </c>
    </row>
    <row r="245" spans="2:25" x14ac:dyDescent="0.35">
      <c r="B245" s="11">
        <v>688</v>
      </c>
      <c r="C245" s="11" t="s">
        <v>19</v>
      </c>
      <c r="D245" s="11" t="s">
        <v>19</v>
      </c>
      <c r="E245" s="11" t="s">
        <v>542</v>
      </c>
      <c r="F245" s="11" t="s">
        <v>545</v>
      </c>
      <c r="G245" s="11" t="s">
        <v>546</v>
      </c>
      <c r="H245" s="11">
        <v>591</v>
      </c>
      <c r="I245" s="11" t="s">
        <v>19</v>
      </c>
      <c r="J245" t="str">
        <f t="shared" si="14"/>
        <v>25%</v>
      </c>
      <c r="K245">
        <f t="shared" si="15"/>
        <v>443.25</v>
      </c>
      <c r="L245"/>
      <c r="M245"/>
      <c r="N245"/>
      <c r="O245"/>
      <c r="P245"/>
      <c r="Q245"/>
      <c r="R245" s="11"/>
      <c r="S245" s="35" t="str">
        <f t="shared" si="16"/>
        <v/>
      </c>
      <c r="T245" s="36" t="str">
        <f t="shared" si="16"/>
        <v>Secure IoT Essential+Advanced Renewal</v>
      </c>
      <c r="U245" s="36" t="str">
        <f t="shared" si="16"/>
        <v>TBV3-NCEASC-R</v>
      </c>
      <c r="V245" s="37" t="str">
        <f t="shared" si="16"/>
        <v>3-yr Renewal NetCloud IOT Essentials Plan, IOT Advanced Plan and Secure Connect IOT SASE plan</v>
      </c>
      <c r="W245" s="38">
        <f t="shared" si="16"/>
        <v>591</v>
      </c>
      <c r="X245" s="39" t="str">
        <f t="shared" si="13"/>
        <v>25%</v>
      </c>
      <c r="Y245" s="40">
        <f t="shared" si="13"/>
        <v>443.25</v>
      </c>
    </row>
    <row r="246" spans="2:25" x14ac:dyDescent="0.35">
      <c r="B246" s="11">
        <v>689</v>
      </c>
      <c r="C246" s="11" t="s">
        <v>19</v>
      </c>
      <c r="D246" s="11" t="s">
        <v>19</v>
      </c>
      <c r="E246" s="11" t="s">
        <v>542</v>
      </c>
      <c r="F246" s="11" t="s">
        <v>547</v>
      </c>
      <c r="G246" s="11" t="s">
        <v>548</v>
      </c>
      <c r="H246" s="11">
        <v>985</v>
      </c>
      <c r="I246" s="11" t="s">
        <v>19</v>
      </c>
      <c r="J246" t="str">
        <f t="shared" si="14"/>
        <v>25%</v>
      </c>
      <c r="K246">
        <f t="shared" si="15"/>
        <v>738.75</v>
      </c>
      <c r="L246"/>
      <c r="M246"/>
      <c r="N246"/>
      <c r="O246"/>
      <c r="P246"/>
      <c r="Q246"/>
      <c r="R246" s="11"/>
      <c r="S246" s="35" t="str">
        <f t="shared" si="16"/>
        <v/>
      </c>
      <c r="T246" s="36" t="str">
        <f t="shared" si="16"/>
        <v>Secure IoT Essential+Advanced Renewal</v>
      </c>
      <c r="U246" s="36" t="str">
        <f t="shared" si="16"/>
        <v>TBV5-NCEASC-R</v>
      </c>
      <c r="V246" s="37" t="str">
        <f t="shared" si="16"/>
        <v>5-yr Renewal NetCloud IOT Essentials Plan, IOT Advanced Plan and Secure Connect IOT SASE plan</v>
      </c>
      <c r="W246" s="38">
        <f t="shared" si="16"/>
        <v>985</v>
      </c>
      <c r="X246" s="39" t="str">
        <f t="shared" si="13"/>
        <v>25%</v>
      </c>
      <c r="Y246" s="40">
        <f t="shared" si="13"/>
        <v>738.75</v>
      </c>
    </row>
    <row r="247" spans="2:25" x14ac:dyDescent="0.35">
      <c r="B247" s="11">
        <v>691</v>
      </c>
      <c r="C247" s="11" t="s">
        <v>19</v>
      </c>
      <c r="D247" s="11" t="s">
        <v>549</v>
      </c>
      <c r="E247" s="11" t="s">
        <v>550</v>
      </c>
      <c r="F247" s="11" t="s">
        <v>551</v>
      </c>
      <c r="G247" s="11" t="s">
        <v>552</v>
      </c>
      <c r="H247" s="11">
        <v>745</v>
      </c>
      <c r="I247" s="11" t="s">
        <v>19</v>
      </c>
      <c r="J247" t="str">
        <f t="shared" si="14"/>
        <v>25%</v>
      </c>
      <c r="K247">
        <f t="shared" si="15"/>
        <v>558.75</v>
      </c>
      <c r="L247"/>
      <c r="M247"/>
      <c r="N247"/>
      <c r="O247"/>
      <c r="P247"/>
      <c r="Q247"/>
      <c r="R247" s="11"/>
      <c r="S247" s="35" t="str">
        <f t="shared" si="16"/>
        <v>IoT Essentials+Advanced Packages</v>
      </c>
      <c r="T247" s="36" t="str">
        <f t="shared" si="16"/>
        <v>S700</v>
      </c>
      <c r="U247" s="36" t="str">
        <f t="shared" si="16"/>
        <v>TBA3-0700C4D-NA</v>
      </c>
      <c r="V247" s="37" t="str">
        <f t="shared" si="16"/>
        <v>3-yr NetCloud IoT Essentials Plan, Advanced Plan and S700 router with WiFi (150 Mbps modem), North America</v>
      </c>
      <c r="W247" s="38">
        <f t="shared" si="16"/>
        <v>745</v>
      </c>
      <c r="X247" s="39" t="str">
        <f t="shared" si="13"/>
        <v>25%</v>
      </c>
      <c r="Y247" s="40">
        <f t="shared" si="13"/>
        <v>558.75</v>
      </c>
    </row>
    <row r="248" spans="2:25" x14ac:dyDescent="0.35">
      <c r="B248" s="11">
        <v>692</v>
      </c>
      <c r="C248" s="11" t="s">
        <v>19</v>
      </c>
      <c r="D248" s="11" t="s">
        <v>19</v>
      </c>
      <c r="E248" s="11" t="s">
        <v>550</v>
      </c>
      <c r="F248" s="11" t="s">
        <v>553</v>
      </c>
      <c r="G248" s="11" t="s">
        <v>554</v>
      </c>
      <c r="H248" s="11">
        <v>951</v>
      </c>
      <c r="I248" s="11" t="s">
        <v>19</v>
      </c>
      <c r="J248" t="str">
        <f t="shared" si="14"/>
        <v>25%</v>
      </c>
      <c r="K248">
        <f t="shared" si="15"/>
        <v>713.25</v>
      </c>
      <c r="L248"/>
      <c r="M248"/>
      <c r="N248"/>
      <c r="O248"/>
      <c r="P248"/>
      <c r="Q248"/>
      <c r="R248" s="11"/>
      <c r="S248" s="35" t="str">
        <f t="shared" si="16"/>
        <v/>
      </c>
      <c r="T248" s="36" t="str">
        <f t="shared" si="16"/>
        <v>S700</v>
      </c>
      <c r="U248" s="36" t="str">
        <f t="shared" si="16"/>
        <v>TBA5-0700C4D-NA</v>
      </c>
      <c r="V248" s="37" t="str">
        <f t="shared" si="16"/>
        <v>5-yr NetCloud IoT Essentials Plan, Advanced Plan and S700 router with WiFi (150 Mbps modem), North America</v>
      </c>
      <c r="W248" s="38">
        <f t="shared" si="16"/>
        <v>951</v>
      </c>
      <c r="X248" s="39" t="str">
        <f t="shared" si="13"/>
        <v>25%</v>
      </c>
      <c r="Y248" s="40">
        <f t="shared" si="13"/>
        <v>713.25</v>
      </c>
    </row>
    <row r="249" spans="2:25" x14ac:dyDescent="0.35">
      <c r="B249" s="11">
        <v>694</v>
      </c>
      <c r="C249" s="11" t="s">
        <v>19</v>
      </c>
      <c r="D249" s="11" t="s">
        <v>549</v>
      </c>
      <c r="E249" s="11" t="s">
        <v>550</v>
      </c>
      <c r="F249" s="11" t="s">
        <v>555</v>
      </c>
      <c r="G249" s="11" t="s">
        <v>556</v>
      </c>
      <c r="H249" s="11">
        <v>745</v>
      </c>
      <c r="I249" s="11" t="s">
        <v>19</v>
      </c>
      <c r="J249" t="str">
        <f t="shared" si="14"/>
        <v>25%</v>
      </c>
      <c r="K249">
        <f t="shared" si="15"/>
        <v>558.75</v>
      </c>
      <c r="L249"/>
      <c r="M249"/>
      <c r="N249"/>
      <c r="O249"/>
      <c r="P249"/>
      <c r="Q249"/>
      <c r="R249" s="11"/>
      <c r="S249" s="35" t="str">
        <f t="shared" si="16"/>
        <v>IoT Essentials+Advanced Packages</v>
      </c>
      <c r="T249" s="36" t="str">
        <f t="shared" si="16"/>
        <v>S700</v>
      </c>
      <c r="U249" s="36" t="str">
        <f t="shared" si="16"/>
        <v>TBA3-0700C4E-GA</v>
      </c>
      <c r="V249" s="37" t="str">
        <f t="shared" si="16"/>
        <v>3-yr NetCloud IoT Essentials Plan, Advanced Plan and S700 router with WiFi (150 Mbps modem), Global</v>
      </c>
      <c r="W249" s="38">
        <f t="shared" si="16"/>
        <v>745</v>
      </c>
      <c r="X249" s="39" t="str">
        <f t="shared" si="13"/>
        <v>25%</v>
      </c>
      <c r="Y249" s="40">
        <f t="shared" si="13"/>
        <v>558.75</v>
      </c>
    </row>
    <row r="250" spans="2:25" x14ac:dyDescent="0.35">
      <c r="B250" s="11">
        <v>695</v>
      </c>
      <c r="C250" s="11" t="s">
        <v>19</v>
      </c>
      <c r="D250" s="11" t="s">
        <v>19</v>
      </c>
      <c r="E250" s="11" t="s">
        <v>550</v>
      </c>
      <c r="F250" s="11" t="s">
        <v>557</v>
      </c>
      <c r="G250" s="11" t="s">
        <v>558</v>
      </c>
      <c r="H250" s="11">
        <v>951</v>
      </c>
      <c r="I250" s="11" t="s">
        <v>19</v>
      </c>
      <c r="J250" t="str">
        <f t="shared" si="14"/>
        <v>25%</v>
      </c>
      <c r="K250">
        <f t="shared" si="15"/>
        <v>713.25</v>
      </c>
      <c r="L250"/>
      <c r="M250"/>
      <c r="N250"/>
      <c r="O250"/>
      <c r="P250"/>
      <c r="Q250"/>
      <c r="R250" s="11"/>
      <c r="S250" s="35" t="str">
        <f t="shared" si="16"/>
        <v/>
      </c>
      <c r="T250" s="36" t="str">
        <f t="shared" si="16"/>
        <v>S700</v>
      </c>
      <c r="U250" s="36" t="str">
        <f t="shared" si="16"/>
        <v>TBA5-0700C4E-GA</v>
      </c>
      <c r="V250" s="37" t="str">
        <f t="shared" si="16"/>
        <v>5-yr NetCloud IoT Essentials Plan, Advanced Plan and S700 router with WiFi (150 Mbps modem), Global</v>
      </c>
      <c r="W250" s="38">
        <f t="shared" si="16"/>
        <v>951</v>
      </c>
      <c r="X250" s="39" t="str">
        <f t="shared" si="13"/>
        <v>25%</v>
      </c>
      <c r="Y250" s="40">
        <f t="shared" si="13"/>
        <v>713.25</v>
      </c>
    </row>
    <row r="251" spans="2:25" x14ac:dyDescent="0.35">
      <c r="B251" s="11">
        <v>697</v>
      </c>
      <c r="C251" s="11" t="s">
        <v>19</v>
      </c>
      <c r="D251" s="11" t="s">
        <v>549</v>
      </c>
      <c r="E251" s="11" t="s">
        <v>550</v>
      </c>
      <c r="F251" s="11" t="s">
        <v>559</v>
      </c>
      <c r="G251" s="11" t="s">
        <v>560</v>
      </c>
      <c r="H251" s="11">
        <v>785</v>
      </c>
      <c r="I251" s="11" t="s">
        <v>19</v>
      </c>
      <c r="J251" t="str">
        <f t="shared" si="14"/>
        <v>25%</v>
      </c>
      <c r="K251">
        <f t="shared" si="15"/>
        <v>588.75</v>
      </c>
      <c r="L251"/>
      <c r="M251"/>
      <c r="N251"/>
      <c r="O251"/>
      <c r="P251"/>
      <c r="Q251"/>
      <c r="R251" s="11"/>
      <c r="S251" s="35" t="str">
        <f t="shared" si="16"/>
        <v>IoT Essentials+Advanced Packages</v>
      </c>
      <c r="T251" s="36" t="str">
        <f t="shared" si="16"/>
        <v>S700</v>
      </c>
      <c r="U251" s="36" t="str">
        <f t="shared" si="16"/>
        <v>TBA3-0700C4E-GM</v>
      </c>
      <c r="V251" s="37" t="str">
        <f t="shared" si="16"/>
        <v>3-yr NetCloud IoT Essentials Plan, Advanced Plan and S700 router with WiFi (150 Mbps modem), with AC power supply and antennas, Global</v>
      </c>
      <c r="W251" s="38">
        <f t="shared" si="16"/>
        <v>785</v>
      </c>
      <c r="X251" s="39" t="str">
        <f t="shared" si="13"/>
        <v>25%</v>
      </c>
      <c r="Y251" s="40">
        <f t="shared" si="13"/>
        <v>588.75</v>
      </c>
    </row>
    <row r="252" spans="2:25" x14ac:dyDescent="0.35">
      <c r="B252" s="11">
        <v>698</v>
      </c>
      <c r="C252" s="11" t="s">
        <v>19</v>
      </c>
      <c r="D252" s="11" t="s">
        <v>19</v>
      </c>
      <c r="E252" s="11" t="s">
        <v>550</v>
      </c>
      <c r="F252" s="11" t="s">
        <v>561</v>
      </c>
      <c r="G252" s="11" t="s">
        <v>562</v>
      </c>
      <c r="H252" s="11">
        <v>991</v>
      </c>
      <c r="I252" s="11" t="s">
        <v>19</v>
      </c>
      <c r="J252" t="str">
        <f t="shared" si="14"/>
        <v>25%</v>
      </c>
      <c r="K252">
        <f t="shared" si="15"/>
        <v>743.25</v>
      </c>
      <c r="L252"/>
      <c r="M252"/>
      <c r="N252"/>
      <c r="O252"/>
      <c r="P252"/>
      <c r="Q252"/>
      <c r="R252" s="11"/>
      <c r="S252" s="35" t="str">
        <f t="shared" si="16"/>
        <v/>
      </c>
      <c r="T252" s="36" t="str">
        <f t="shared" si="16"/>
        <v>S700</v>
      </c>
      <c r="U252" s="36" t="str">
        <f t="shared" si="16"/>
        <v>TBA5-0700C4E-GM</v>
      </c>
      <c r="V252" s="37" t="str">
        <f t="shared" si="16"/>
        <v>5-yr NetCloud IoT Essentials Plan, Advanced Plan and S700 router with WiFi (150 Mbps modem), with AC power supply and antennas, Global</v>
      </c>
      <c r="W252" s="38">
        <f t="shared" si="16"/>
        <v>991</v>
      </c>
      <c r="X252" s="39" t="str">
        <f t="shared" si="13"/>
        <v>25%</v>
      </c>
      <c r="Y252" s="40">
        <f t="shared" si="13"/>
        <v>743.25</v>
      </c>
    </row>
    <row r="253" spans="2:25" x14ac:dyDescent="0.35">
      <c r="B253" s="11">
        <v>700</v>
      </c>
      <c r="C253" s="11" t="s">
        <v>19</v>
      </c>
      <c r="D253" s="11" t="s">
        <v>549</v>
      </c>
      <c r="E253" s="11" t="s">
        <v>550</v>
      </c>
      <c r="F253" s="11" t="s">
        <v>563</v>
      </c>
      <c r="G253" s="11" t="s">
        <v>564</v>
      </c>
      <c r="H253" s="11">
        <v>785</v>
      </c>
      <c r="I253" s="11" t="s">
        <v>19</v>
      </c>
      <c r="J253" t="str">
        <f t="shared" si="14"/>
        <v>25%</v>
      </c>
      <c r="K253">
        <f t="shared" si="15"/>
        <v>588.75</v>
      </c>
      <c r="L253"/>
      <c r="M253"/>
      <c r="N253"/>
      <c r="O253"/>
      <c r="P253"/>
      <c r="Q253"/>
      <c r="R253" s="11"/>
      <c r="S253" s="35" t="str">
        <f t="shared" si="16"/>
        <v>IoT Essentials+Advanced Packages</v>
      </c>
      <c r="T253" s="36" t="str">
        <f t="shared" si="16"/>
        <v>S700</v>
      </c>
      <c r="U253" s="36" t="str">
        <f t="shared" si="16"/>
        <v>TBA3-0700C4D-NN</v>
      </c>
      <c r="V253" s="37" t="str">
        <f t="shared" si="16"/>
        <v>3-yr NetCloud IoT Essentials Plan, Advanced Plan and S700 router with WiFi (150 Mbps modem), with AC power supply and antennas, North America</v>
      </c>
      <c r="W253" s="38">
        <f t="shared" si="16"/>
        <v>785</v>
      </c>
      <c r="X253" s="39" t="str">
        <f t="shared" si="13"/>
        <v>25%</v>
      </c>
      <c r="Y253" s="40">
        <f t="shared" si="13"/>
        <v>588.75</v>
      </c>
    </row>
    <row r="254" spans="2:25" x14ac:dyDescent="0.35">
      <c r="B254" s="11">
        <v>701</v>
      </c>
      <c r="C254" s="11" t="s">
        <v>19</v>
      </c>
      <c r="D254" s="11" t="s">
        <v>19</v>
      </c>
      <c r="E254" s="11" t="s">
        <v>550</v>
      </c>
      <c r="F254" s="11" t="s">
        <v>565</v>
      </c>
      <c r="G254" s="11" t="s">
        <v>566</v>
      </c>
      <c r="H254" s="11">
        <v>991</v>
      </c>
      <c r="I254" s="11" t="s">
        <v>19</v>
      </c>
      <c r="J254" t="str">
        <f t="shared" si="14"/>
        <v>25%</v>
      </c>
      <c r="K254">
        <f t="shared" si="15"/>
        <v>743.25</v>
      </c>
      <c r="L254"/>
      <c r="M254"/>
      <c r="N254"/>
      <c r="O254"/>
      <c r="P254"/>
      <c r="Q254"/>
      <c r="R254" s="11"/>
      <c r="S254" s="35" t="str">
        <f t="shared" si="16"/>
        <v/>
      </c>
      <c r="T254" s="36" t="str">
        <f t="shared" si="16"/>
        <v>S700</v>
      </c>
      <c r="U254" s="36" t="str">
        <f t="shared" si="16"/>
        <v>TBA5-0700C4D-NN</v>
      </c>
      <c r="V254" s="37" t="str">
        <f t="shared" si="16"/>
        <v>5-yr NetCloud IoT Essentials Plan, Advanced Plan and S700 router with WiFi (150 Mbps modem), with AC power supply and antennas, North America</v>
      </c>
      <c r="W254" s="38">
        <f t="shared" si="16"/>
        <v>991</v>
      </c>
      <c r="X254" s="39" t="str">
        <f t="shared" si="13"/>
        <v>25%</v>
      </c>
      <c r="Y254" s="40">
        <f t="shared" si="13"/>
        <v>743.25</v>
      </c>
    </row>
    <row r="255" spans="2:25" x14ac:dyDescent="0.35">
      <c r="B255" s="11">
        <v>703</v>
      </c>
      <c r="C255" s="11" t="s">
        <v>19</v>
      </c>
      <c r="D255" s="11" t="s">
        <v>549</v>
      </c>
      <c r="E255" s="11" t="s">
        <v>567</v>
      </c>
      <c r="F255" s="11" t="s">
        <v>568</v>
      </c>
      <c r="G255" s="11" t="s">
        <v>569</v>
      </c>
      <c r="H255" s="11">
        <v>688</v>
      </c>
      <c r="I255" s="11" t="s">
        <v>19</v>
      </c>
      <c r="J255" t="str">
        <f t="shared" si="14"/>
        <v>25%</v>
      </c>
      <c r="K255">
        <f t="shared" si="15"/>
        <v>516</v>
      </c>
      <c r="L255"/>
      <c r="M255"/>
      <c r="N255"/>
      <c r="O255"/>
      <c r="P255"/>
      <c r="Q255"/>
      <c r="R255" s="11"/>
      <c r="S255" s="35" t="str">
        <f t="shared" si="16"/>
        <v>IoT Essentials+Advanced Packages</v>
      </c>
      <c r="T255" s="36" t="str">
        <f t="shared" si="16"/>
        <v>S750</v>
      </c>
      <c r="U255" s="36" t="str">
        <f t="shared" si="16"/>
        <v>TBA3-0750C4D-NA</v>
      </c>
      <c r="V255" s="37" t="str">
        <f t="shared" si="16"/>
        <v>3-yr NetCloud IoT Essentials Plan, Advanced Plan and S750 router (150 Mbps modem), North America</v>
      </c>
      <c r="W255" s="38">
        <f t="shared" si="16"/>
        <v>688</v>
      </c>
      <c r="X255" s="39" t="str">
        <f t="shared" si="13"/>
        <v>25%</v>
      </c>
      <c r="Y255" s="40">
        <f t="shared" si="13"/>
        <v>516</v>
      </c>
    </row>
    <row r="256" spans="2:25" x14ac:dyDescent="0.35">
      <c r="B256" s="11">
        <v>704</v>
      </c>
      <c r="C256" s="11" t="s">
        <v>19</v>
      </c>
      <c r="D256" s="11" t="s">
        <v>19</v>
      </c>
      <c r="E256" s="11" t="s">
        <v>567</v>
      </c>
      <c r="F256" s="11" t="s">
        <v>570</v>
      </c>
      <c r="G256" s="11" t="s">
        <v>571</v>
      </c>
      <c r="H256" s="11">
        <v>894</v>
      </c>
      <c r="I256" s="11" t="s">
        <v>19</v>
      </c>
      <c r="J256" t="str">
        <f t="shared" si="14"/>
        <v>25%</v>
      </c>
      <c r="K256">
        <f t="shared" si="15"/>
        <v>670.5</v>
      </c>
      <c r="L256"/>
      <c r="M256"/>
      <c r="N256"/>
      <c r="O256"/>
      <c r="P256"/>
      <c r="Q256"/>
      <c r="R256" s="11"/>
      <c r="S256" s="35" t="str">
        <f t="shared" si="16"/>
        <v/>
      </c>
      <c r="T256" s="36" t="str">
        <f t="shared" si="16"/>
        <v>S750</v>
      </c>
      <c r="U256" s="36" t="str">
        <f t="shared" si="16"/>
        <v>TBA5-0750C4D-NA</v>
      </c>
      <c r="V256" s="37" t="str">
        <f t="shared" si="16"/>
        <v>5-yr NetCloud IoT Essentials Plan, Advanced Plan and S750 router (150 Mbps modem), North America</v>
      </c>
      <c r="W256" s="38">
        <f t="shared" si="16"/>
        <v>894</v>
      </c>
      <c r="X256" s="39" t="str">
        <f t="shared" si="13"/>
        <v>25%</v>
      </c>
      <c r="Y256" s="40">
        <f t="shared" si="13"/>
        <v>670.5</v>
      </c>
    </row>
    <row r="257" spans="2:25" x14ac:dyDescent="0.35">
      <c r="B257" s="11">
        <v>706</v>
      </c>
      <c r="C257" s="11" t="s">
        <v>19</v>
      </c>
      <c r="D257" s="11" t="s">
        <v>549</v>
      </c>
      <c r="E257" s="11" t="s">
        <v>567</v>
      </c>
      <c r="F257" s="11" t="s">
        <v>572</v>
      </c>
      <c r="G257" s="11" t="s">
        <v>573</v>
      </c>
      <c r="H257" s="11">
        <v>728</v>
      </c>
      <c r="I257" s="11" t="s">
        <v>19</v>
      </c>
      <c r="J257" t="str">
        <f t="shared" si="14"/>
        <v>25%</v>
      </c>
      <c r="K257">
        <f t="shared" si="15"/>
        <v>546</v>
      </c>
      <c r="L257"/>
      <c r="M257"/>
      <c r="N257"/>
      <c r="O257"/>
      <c r="P257"/>
      <c r="Q257"/>
      <c r="R257" s="11"/>
      <c r="S257" s="35" t="str">
        <f t="shared" si="16"/>
        <v>IoT Essentials+Advanced Packages</v>
      </c>
      <c r="T257" s="36" t="str">
        <f t="shared" si="16"/>
        <v>S750</v>
      </c>
      <c r="U257" s="36" t="str">
        <f t="shared" si="16"/>
        <v>TBA3-0750C4D-NN</v>
      </c>
      <c r="V257" s="37" t="str">
        <f t="shared" si="16"/>
        <v>3-yr NetCloud IoT Essentials Plan, Advanced Plan and S750 router (150 Mbps modem), with AC power supply and antennas, North America</v>
      </c>
      <c r="W257" s="38">
        <f t="shared" si="16"/>
        <v>728</v>
      </c>
      <c r="X257" s="39" t="str">
        <f t="shared" si="13"/>
        <v>25%</v>
      </c>
      <c r="Y257" s="40">
        <f t="shared" si="13"/>
        <v>546</v>
      </c>
    </row>
    <row r="258" spans="2:25" x14ac:dyDescent="0.35">
      <c r="B258" s="11">
        <v>707</v>
      </c>
      <c r="C258" s="11" t="s">
        <v>19</v>
      </c>
      <c r="D258" s="11" t="s">
        <v>19</v>
      </c>
      <c r="E258" s="11" t="s">
        <v>567</v>
      </c>
      <c r="F258" s="11" t="s">
        <v>574</v>
      </c>
      <c r="G258" s="11" t="s">
        <v>575</v>
      </c>
      <c r="H258" s="11">
        <v>934</v>
      </c>
      <c r="I258" s="11" t="s">
        <v>19</v>
      </c>
      <c r="J258" t="str">
        <f t="shared" si="14"/>
        <v>25%</v>
      </c>
      <c r="K258">
        <f t="shared" si="15"/>
        <v>700.5</v>
      </c>
      <c r="L258"/>
      <c r="M258"/>
      <c r="N258"/>
      <c r="O258"/>
      <c r="P258"/>
      <c r="Q258"/>
      <c r="R258" s="11"/>
      <c r="S258" s="35" t="str">
        <f t="shared" si="16"/>
        <v/>
      </c>
      <c r="T258" s="36" t="str">
        <f t="shared" si="16"/>
        <v>S750</v>
      </c>
      <c r="U258" s="36" t="str">
        <f t="shared" si="16"/>
        <v>TBA5-0750C4D-NN</v>
      </c>
      <c r="V258" s="37" t="str">
        <f t="shared" si="16"/>
        <v>5-yr NetCloud IoT Essentials Plan, Advanced Plan and S750 router (150 Mbps modem), with AC power supply and antennas, North America</v>
      </c>
      <c r="W258" s="38">
        <f t="shared" si="16"/>
        <v>934</v>
      </c>
      <c r="X258" s="39" t="str">
        <f t="shared" si="13"/>
        <v>25%</v>
      </c>
      <c r="Y258" s="40">
        <f t="shared" si="13"/>
        <v>700.5</v>
      </c>
    </row>
    <row r="259" spans="2:25" x14ac:dyDescent="0.35">
      <c r="B259" s="11">
        <v>709</v>
      </c>
      <c r="C259" s="11" t="s">
        <v>19</v>
      </c>
      <c r="D259" s="11" t="s">
        <v>35</v>
      </c>
      <c r="E259" s="11" t="s">
        <v>576</v>
      </c>
      <c r="F259" s="11" t="s">
        <v>577</v>
      </c>
      <c r="G259" s="11" t="s">
        <v>578</v>
      </c>
      <c r="H259" s="11">
        <v>156</v>
      </c>
      <c r="I259" s="11" t="s">
        <v>19</v>
      </c>
      <c r="J259" t="str">
        <f t="shared" si="14"/>
        <v>25%</v>
      </c>
      <c r="K259">
        <f t="shared" si="15"/>
        <v>117</v>
      </c>
      <c r="L259"/>
      <c r="M259"/>
      <c r="N259"/>
      <c r="O259"/>
      <c r="P259"/>
      <c r="Q259"/>
      <c r="R259" s="11"/>
      <c r="S259" s="35" t="str">
        <f t="shared" si="16"/>
        <v>Essentials+Advanced Renewal</v>
      </c>
      <c r="T259" s="36" t="str">
        <f t="shared" si="16"/>
        <v>IOT Renewal</v>
      </c>
      <c r="U259" s="36" t="str">
        <f t="shared" si="16"/>
        <v>TBA1-NCEA-R</v>
      </c>
      <c r="V259" s="37" t="str">
        <f t="shared" si="16"/>
        <v>1-yr Renewal NetCloud IoT Essentials Plan and Advanced Plan</v>
      </c>
      <c r="W259" s="38">
        <f t="shared" si="16"/>
        <v>156</v>
      </c>
      <c r="X259" s="39" t="str">
        <f t="shared" si="13"/>
        <v>25%</v>
      </c>
      <c r="Y259" s="40">
        <f t="shared" si="13"/>
        <v>117</v>
      </c>
    </row>
    <row r="260" spans="2:25" x14ac:dyDescent="0.35">
      <c r="B260" s="11">
        <v>710</v>
      </c>
      <c r="C260" s="11" t="s">
        <v>19</v>
      </c>
      <c r="D260" s="11" t="s">
        <v>19</v>
      </c>
      <c r="E260" s="11" t="s">
        <v>576</v>
      </c>
      <c r="F260" s="11" t="s">
        <v>579</v>
      </c>
      <c r="G260" s="11" t="s">
        <v>580</v>
      </c>
      <c r="H260" s="11">
        <v>468</v>
      </c>
      <c r="I260" s="11" t="s">
        <v>19</v>
      </c>
      <c r="J260" t="str">
        <f t="shared" si="14"/>
        <v>25%</v>
      </c>
      <c r="K260">
        <f t="shared" si="15"/>
        <v>351</v>
      </c>
      <c r="L260"/>
      <c r="M260"/>
      <c r="N260"/>
      <c r="O260"/>
      <c r="P260"/>
      <c r="Q260"/>
      <c r="R260" s="11"/>
      <c r="S260" s="35" t="str">
        <f t="shared" si="16"/>
        <v/>
      </c>
      <c r="T260" s="36" t="str">
        <f t="shared" si="16"/>
        <v>IOT Renewal</v>
      </c>
      <c r="U260" s="36" t="str">
        <f t="shared" si="16"/>
        <v>TBA3-NCEA-R</v>
      </c>
      <c r="V260" s="37" t="str">
        <f t="shared" si="16"/>
        <v xml:space="preserve">3-yr Renewal NetCloud IoT Essentials Plan and Advanced Plan       </v>
      </c>
      <c r="W260" s="38">
        <f t="shared" si="16"/>
        <v>468</v>
      </c>
      <c r="X260" s="39" t="str">
        <f t="shared" si="13"/>
        <v>25%</v>
      </c>
      <c r="Y260" s="40">
        <f t="shared" si="13"/>
        <v>351</v>
      </c>
    </row>
    <row r="261" spans="2:25" x14ac:dyDescent="0.35">
      <c r="B261" s="11">
        <v>711</v>
      </c>
      <c r="C261" s="11" t="s">
        <v>19</v>
      </c>
      <c r="D261" s="11" t="s">
        <v>19</v>
      </c>
      <c r="E261" s="11" t="s">
        <v>576</v>
      </c>
      <c r="F261" s="11" t="s">
        <v>581</v>
      </c>
      <c r="G261" s="11" t="s">
        <v>582</v>
      </c>
      <c r="H261" s="11">
        <v>780</v>
      </c>
      <c r="I261" s="11" t="s">
        <v>19</v>
      </c>
      <c r="J261" t="str">
        <f t="shared" si="14"/>
        <v>25%</v>
      </c>
      <c r="K261">
        <f t="shared" si="15"/>
        <v>585</v>
      </c>
      <c r="L261"/>
      <c r="M261"/>
      <c r="N261"/>
      <c r="O261"/>
      <c r="P261"/>
      <c r="Q261"/>
      <c r="R261" s="11"/>
      <c r="S261" s="35" t="str">
        <f t="shared" si="16"/>
        <v/>
      </c>
      <c r="T261" s="36" t="str">
        <f t="shared" si="16"/>
        <v>IOT Renewal</v>
      </c>
      <c r="U261" s="36" t="str">
        <f t="shared" si="16"/>
        <v>TBA5-NCEA-R</v>
      </c>
      <c r="V261" s="37" t="str">
        <f t="shared" si="16"/>
        <v>5-yr Renewal NetCloud IoT Essentials Plan and Advanced Plan</v>
      </c>
      <c r="W261" s="38">
        <f t="shared" si="16"/>
        <v>780</v>
      </c>
      <c r="X261" s="39" t="str">
        <f t="shared" si="13"/>
        <v>25%</v>
      </c>
      <c r="Y261" s="40">
        <f t="shared" si="13"/>
        <v>585</v>
      </c>
    </row>
    <row r="262" spans="2:25" x14ac:dyDescent="0.35">
      <c r="B262" s="11">
        <v>713</v>
      </c>
      <c r="C262" s="11" t="s">
        <v>19</v>
      </c>
      <c r="D262" s="11" t="s">
        <v>19</v>
      </c>
      <c r="E262" s="11" t="s">
        <v>381</v>
      </c>
      <c r="F262" s="11" t="s">
        <v>583</v>
      </c>
      <c r="G262" s="11" t="s">
        <v>584</v>
      </c>
      <c r="H262" s="11">
        <v>1481</v>
      </c>
      <c r="I262" s="11" t="s">
        <v>19</v>
      </c>
      <c r="J262" t="str">
        <f t="shared" si="14"/>
        <v>25%</v>
      </c>
      <c r="K262">
        <f t="shared" si="15"/>
        <v>1110.75</v>
      </c>
      <c r="L262"/>
      <c r="M262"/>
      <c r="N262"/>
      <c r="O262"/>
      <c r="P262"/>
      <c r="Q262"/>
      <c r="R262" s="11"/>
      <c r="S262" s="35" t="str">
        <f t="shared" si="16"/>
        <v/>
      </c>
      <c r="T262" s="36" t="str">
        <f t="shared" si="16"/>
        <v>R920</v>
      </c>
      <c r="U262" s="36" t="str">
        <f t="shared" si="16"/>
        <v>TCA3-0920-C7A-NN</v>
      </c>
      <c r="V262" s="37" t="str">
        <f t="shared" si="16"/>
        <v>3-yr NetCloud Ruggedized IoT Essentials Plan, Advanced Plan, and R920 router with WiFi (300Mbps modem), with AC power supply and antennas, North America</v>
      </c>
      <c r="W262" s="38">
        <f t="shared" si="16"/>
        <v>1481</v>
      </c>
      <c r="X262" s="39" t="str">
        <f t="shared" si="13"/>
        <v>25%</v>
      </c>
      <c r="Y262" s="40">
        <f t="shared" si="13"/>
        <v>1110.75</v>
      </c>
    </row>
    <row r="263" spans="2:25" x14ac:dyDescent="0.35">
      <c r="B263" s="11">
        <v>714</v>
      </c>
      <c r="C263" s="11" t="s">
        <v>19</v>
      </c>
      <c r="D263" s="11" t="s">
        <v>19</v>
      </c>
      <c r="E263" s="11" t="s">
        <v>381</v>
      </c>
      <c r="F263" s="11" t="s">
        <v>585</v>
      </c>
      <c r="G263" s="11" t="s">
        <v>586</v>
      </c>
      <c r="H263" s="11">
        <v>1906</v>
      </c>
      <c r="I263" s="11" t="s">
        <v>19</v>
      </c>
      <c r="J263" t="str">
        <f t="shared" si="14"/>
        <v>25%</v>
      </c>
      <c r="K263">
        <f t="shared" si="15"/>
        <v>1429.5</v>
      </c>
      <c r="L263"/>
      <c r="M263"/>
      <c r="N263"/>
      <c r="O263"/>
      <c r="P263"/>
      <c r="Q263"/>
      <c r="R263" s="11"/>
      <c r="S263" s="35" t="str">
        <f t="shared" si="16"/>
        <v/>
      </c>
      <c r="T263" s="36" t="str">
        <f t="shared" si="16"/>
        <v>R920</v>
      </c>
      <c r="U263" s="36" t="str">
        <f t="shared" si="16"/>
        <v>TCA5-0920-C7A-NN</v>
      </c>
      <c r="V263" s="37" t="str">
        <f t="shared" si="16"/>
        <v>5-yr NetCloud Ruggedized IoT Essentials Plan, Advanced Plan, and R920 router with WiFi (300Mbps modem), with AC power supply and antennas, North America</v>
      </c>
      <c r="W263" s="38">
        <f t="shared" si="16"/>
        <v>1906</v>
      </c>
      <c r="X263" s="39" t="str">
        <f t="shared" si="13"/>
        <v>25%</v>
      </c>
      <c r="Y263" s="40">
        <f t="shared" si="13"/>
        <v>1429.5</v>
      </c>
    </row>
    <row r="264" spans="2:25" x14ac:dyDescent="0.35">
      <c r="B264" s="11">
        <v>719</v>
      </c>
      <c r="C264" s="11" t="s">
        <v>19</v>
      </c>
      <c r="D264" s="11" t="s">
        <v>19</v>
      </c>
      <c r="E264" s="11" t="s">
        <v>587</v>
      </c>
      <c r="F264" s="11" t="s">
        <v>588</v>
      </c>
      <c r="G264" s="11" t="s">
        <v>589</v>
      </c>
      <c r="H264" s="11">
        <v>210</v>
      </c>
      <c r="I264" s="11" t="s">
        <v>19</v>
      </c>
      <c r="J264" t="str">
        <f t="shared" si="14"/>
        <v>25%</v>
      </c>
      <c r="K264">
        <f t="shared" si="15"/>
        <v>157.5</v>
      </c>
      <c r="L264"/>
      <c r="M264"/>
      <c r="N264"/>
      <c r="O264"/>
      <c r="P264"/>
      <c r="Q264"/>
      <c r="R264" s="11"/>
      <c r="S264" s="35" t="str">
        <f t="shared" ref="S264:W314" si="17">IF(D264="(blank)","",D264)</f>
        <v/>
      </c>
      <c r="T264" s="36" t="str">
        <f t="shared" si="17"/>
        <v>Ruggedized IOT Renewal</v>
      </c>
      <c r="U264" s="36" t="str">
        <f t="shared" si="17"/>
        <v>TCA1-NCEA-R</v>
      </c>
      <c r="V264" s="37" t="str">
        <f t="shared" si="17"/>
        <v>1-yr Renewal NetCloud Ruggedized IoT Essentials Plan and Advanced Plans</v>
      </c>
      <c r="W264" s="38">
        <f t="shared" si="17"/>
        <v>210</v>
      </c>
      <c r="X264" s="39" t="str">
        <f t="shared" si="13"/>
        <v>25%</v>
      </c>
      <c r="Y264" s="40">
        <f t="shared" si="13"/>
        <v>157.5</v>
      </c>
    </row>
    <row r="265" spans="2:25" x14ac:dyDescent="0.35">
      <c r="B265" s="11">
        <v>720</v>
      </c>
      <c r="C265" s="11" t="s">
        <v>19</v>
      </c>
      <c r="D265" s="11" t="s">
        <v>19</v>
      </c>
      <c r="E265" s="11" t="s">
        <v>587</v>
      </c>
      <c r="F265" s="11" t="s">
        <v>590</v>
      </c>
      <c r="G265" s="11" t="s">
        <v>591</v>
      </c>
      <c r="H265" s="11">
        <v>630</v>
      </c>
      <c r="I265" s="11" t="s">
        <v>19</v>
      </c>
      <c r="J265" t="str">
        <f t="shared" si="14"/>
        <v>25%</v>
      </c>
      <c r="K265">
        <f t="shared" si="15"/>
        <v>472.5</v>
      </c>
      <c r="L265"/>
      <c r="M265"/>
      <c r="N265"/>
      <c r="O265"/>
      <c r="P265"/>
      <c r="Q265"/>
      <c r="R265" s="11"/>
      <c r="S265" s="35" t="str">
        <f t="shared" si="17"/>
        <v/>
      </c>
      <c r="T265" s="36" t="str">
        <f t="shared" si="17"/>
        <v>Ruggedized IOT Renewal</v>
      </c>
      <c r="U265" s="36" t="str">
        <f t="shared" si="17"/>
        <v>TCA3-NCEA-R</v>
      </c>
      <c r="V265" s="37" t="str">
        <f t="shared" si="17"/>
        <v>3-yr Renewal NetCloud Ruggedized IoT Essentials Plan and Advanced Plans</v>
      </c>
      <c r="W265" s="38">
        <f t="shared" si="17"/>
        <v>630</v>
      </c>
      <c r="X265" s="39" t="str">
        <f t="shared" ref="X265:Y328" si="18">IF(J265="(blank)","",J265)</f>
        <v>25%</v>
      </c>
      <c r="Y265" s="40">
        <f t="shared" si="18"/>
        <v>472.5</v>
      </c>
    </row>
    <row r="266" spans="2:25" x14ac:dyDescent="0.35">
      <c r="B266" s="11">
        <v>721</v>
      </c>
      <c r="C266" s="11" t="s">
        <v>19</v>
      </c>
      <c r="D266" s="11" t="s">
        <v>19</v>
      </c>
      <c r="E266" s="11" t="s">
        <v>587</v>
      </c>
      <c r="F266" s="11" t="s">
        <v>592</v>
      </c>
      <c r="G266" s="11" t="s">
        <v>593</v>
      </c>
      <c r="H266" s="11">
        <v>1050</v>
      </c>
      <c r="I266" s="11" t="s">
        <v>19</v>
      </c>
      <c r="J266" t="str">
        <f t="shared" ref="J266:J329" si="19">IF(H266="(blank)","","25%")</f>
        <v>25%</v>
      </c>
      <c r="K266">
        <f t="shared" ref="K266:K329" si="20">IF(H266="(blank)","",H266*(1-0.25))</f>
        <v>787.5</v>
      </c>
      <c r="L266"/>
      <c r="M266"/>
      <c r="N266"/>
      <c r="O266"/>
      <c r="P266"/>
      <c r="Q266"/>
      <c r="R266" s="11"/>
      <c r="S266" s="35" t="str">
        <f t="shared" si="17"/>
        <v/>
      </c>
      <c r="T266" s="36" t="str">
        <f t="shared" si="17"/>
        <v>Ruggedized IOT Renewal</v>
      </c>
      <c r="U266" s="36" t="str">
        <f t="shared" si="17"/>
        <v>TCA5-NCEA-R</v>
      </c>
      <c r="V266" s="37" t="str">
        <f t="shared" si="17"/>
        <v>5-yr Renewal NetCloud Ruggedized IoT Essentials Plan and Advanced Plans</v>
      </c>
      <c r="W266" s="38">
        <f t="shared" si="17"/>
        <v>1050</v>
      </c>
      <c r="X266" s="39" t="str">
        <f t="shared" si="18"/>
        <v>25%</v>
      </c>
      <c r="Y266" s="40">
        <f t="shared" si="18"/>
        <v>787.5</v>
      </c>
    </row>
    <row r="267" spans="2:25" x14ac:dyDescent="0.35">
      <c r="B267" s="11">
        <v>723</v>
      </c>
      <c r="C267" s="11" t="s">
        <v>19</v>
      </c>
      <c r="D267" s="11" t="s">
        <v>19</v>
      </c>
      <c r="E267" s="11" t="s">
        <v>410</v>
      </c>
      <c r="F267" s="11" t="s">
        <v>594</v>
      </c>
      <c r="G267" s="11" t="s">
        <v>595</v>
      </c>
      <c r="H267" s="11">
        <v>2889</v>
      </c>
      <c r="I267" s="11" t="s">
        <v>19</v>
      </c>
      <c r="J267" t="str">
        <f t="shared" si="19"/>
        <v>25%</v>
      </c>
      <c r="K267">
        <f t="shared" si="20"/>
        <v>2166.75</v>
      </c>
      <c r="L267"/>
      <c r="M267"/>
      <c r="N267"/>
      <c r="O267"/>
      <c r="P267"/>
      <c r="Q267"/>
      <c r="R267" s="11"/>
      <c r="S267" s="35" t="str">
        <f t="shared" si="17"/>
        <v/>
      </c>
      <c r="T267" s="36" t="str">
        <f t="shared" si="17"/>
        <v>R2105</v>
      </c>
      <c r="U267" s="36" t="str">
        <f t="shared" si="17"/>
        <v>TCA3-2105-5GB-GA</v>
      </c>
      <c r="V267" s="37" t="str">
        <f t="shared" si="17"/>
        <v xml:space="preserve">3-yr NetCloud Ruggedized IoT Essentials Plan, Advanced Plan, and R2105 router with WiFi (5G modem, 4FF SIM optional but not included),  integrated antennas,  no AC power supply, Global  </v>
      </c>
      <c r="W267" s="38">
        <f t="shared" si="17"/>
        <v>2889</v>
      </c>
      <c r="X267" s="39" t="str">
        <f t="shared" si="18"/>
        <v>25%</v>
      </c>
      <c r="Y267" s="40">
        <f t="shared" si="18"/>
        <v>2166.75</v>
      </c>
    </row>
    <row r="268" spans="2:25" x14ac:dyDescent="0.35">
      <c r="B268" s="11">
        <v>724</v>
      </c>
      <c r="C268" s="11" t="s">
        <v>19</v>
      </c>
      <c r="D268" s="11" t="s">
        <v>19</v>
      </c>
      <c r="E268" s="11" t="s">
        <v>410</v>
      </c>
      <c r="F268" s="11" t="s">
        <v>596</v>
      </c>
      <c r="G268" s="11" t="s">
        <v>597</v>
      </c>
      <c r="H268" s="11">
        <v>3379</v>
      </c>
      <c r="I268" s="11" t="s">
        <v>19</v>
      </c>
      <c r="J268" t="str">
        <f t="shared" si="19"/>
        <v>25%</v>
      </c>
      <c r="K268">
        <f t="shared" si="20"/>
        <v>2534.25</v>
      </c>
      <c r="L268"/>
      <c r="M268"/>
      <c r="N268"/>
      <c r="O268"/>
      <c r="P268"/>
      <c r="Q268"/>
      <c r="R268" s="11"/>
      <c r="S268" s="35" t="str">
        <f t="shared" si="17"/>
        <v/>
      </c>
      <c r="T268" s="36" t="str">
        <f t="shared" si="17"/>
        <v>R2105</v>
      </c>
      <c r="U268" s="36" t="str">
        <f t="shared" si="17"/>
        <v>TCA5-2105-5GB-GA</v>
      </c>
      <c r="V268" s="37" t="str">
        <f t="shared" si="17"/>
        <v xml:space="preserve">5-yr NetCloud Ruggedized IoT Essentials Plan, Advanced Plan, and R2105 router with WiFi (5G modem, 4FF SIM optional but not included),  integrated antennas,  no AC power supply, Global  </v>
      </c>
      <c r="W268" s="38">
        <f t="shared" si="17"/>
        <v>3379</v>
      </c>
      <c r="X268" s="39" t="str">
        <f t="shared" si="18"/>
        <v>25%</v>
      </c>
      <c r="Y268" s="40">
        <f t="shared" si="18"/>
        <v>2534.25</v>
      </c>
    </row>
    <row r="269" spans="2:25" x14ac:dyDescent="0.35">
      <c r="B269" s="11">
        <v>726</v>
      </c>
      <c r="C269" s="11" t="s">
        <v>19</v>
      </c>
      <c r="D269" s="11" t="s">
        <v>19</v>
      </c>
      <c r="E269" s="11" t="s">
        <v>417</v>
      </c>
      <c r="F269" s="11" t="s">
        <v>598</v>
      </c>
      <c r="G269" s="11" t="s">
        <v>599</v>
      </c>
      <c r="H269" s="11">
        <v>2686</v>
      </c>
      <c r="I269" s="11" t="s">
        <v>19</v>
      </c>
      <c r="J269" t="str">
        <f t="shared" si="19"/>
        <v>25%</v>
      </c>
      <c r="K269">
        <f t="shared" si="20"/>
        <v>2014.5</v>
      </c>
      <c r="L269"/>
      <c r="M269"/>
      <c r="N269"/>
      <c r="O269"/>
      <c r="P269"/>
      <c r="Q269"/>
      <c r="R269" s="11"/>
      <c r="S269" s="35" t="str">
        <f t="shared" si="17"/>
        <v/>
      </c>
      <c r="T269" s="36" t="str">
        <f t="shared" si="17"/>
        <v>R2155</v>
      </c>
      <c r="U269" s="36" t="str">
        <f t="shared" si="17"/>
        <v>TCA3-2155-5GB-GA</v>
      </c>
      <c r="V269" s="37" t="str">
        <f t="shared" si="17"/>
        <v xml:space="preserve">3-yr NetCloud Ruggedized IoT Essentials Plan, Advanced Plan, and R2155 router no WiFi (5G modem, 4FF SIM optional but not included),  integrated antennas,  no AC power supply, Global  </v>
      </c>
      <c r="W269" s="38">
        <f t="shared" si="17"/>
        <v>2686</v>
      </c>
      <c r="X269" s="39" t="str">
        <f t="shared" si="18"/>
        <v>25%</v>
      </c>
      <c r="Y269" s="40">
        <f t="shared" si="18"/>
        <v>2014.5</v>
      </c>
    </row>
    <row r="270" spans="2:25" x14ac:dyDescent="0.35">
      <c r="B270" s="11">
        <v>727</v>
      </c>
      <c r="C270" s="11" t="s">
        <v>19</v>
      </c>
      <c r="D270" s="11" t="s">
        <v>19</v>
      </c>
      <c r="E270" s="11" t="s">
        <v>417</v>
      </c>
      <c r="F270" s="11" t="s">
        <v>600</v>
      </c>
      <c r="G270" s="11" t="s">
        <v>601</v>
      </c>
      <c r="H270" s="11">
        <v>3106</v>
      </c>
      <c r="I270" s="11" t="s">
        <v>19</v>
      </c>
      <c r="J270" t="str">
        <f t="shared" si="19"/>
        <v>25%</v>
      </c>
      <c r="K270">
        <f t="shared" si="20"/>
        <v>2329.5</v>
      </c>
      <c r="L270"/>
      <c r="M270"/>
      <c r="N270"/>
      <c r="O270"/>
      <c r="P270"/>
      <c r="Q270"/>
      <c r="R270" s="11"/>
      <c r="S270" s="35" t="str">
        <f t="shared" si="17"/>
        <v/>
      </c>
      <c r="T270" s="36" t="str">
        <f t="shared" si="17"/>
        <v>R2155</v>
      </c>
      <c r="U270" s="36" t="str">
        <f t="shared" si="17"/>
        <v>TCA5-2155-5GB-GA</v>
      </c>
      <c r="V270" s="37" t="str">
        <f t="shared" si="17"/>
        <v xml:space="preserve">5-yr NetCloud Ruggedized IoT Essentials Plan, Advanced Plan, and R2155 router no WiFi (5G modem, 4FF SIM optional but not included),  integrated antennas,  no AC power supply, Global  </v>
      </c>
      <c r="W270" s="38">
        <f t="shared" si="17"/>
        <v>3106</v>
      </c>
      <c r="X270" s="39" t="str">
        <f t="shared" si="18"/>
        <v>25%</v>
      </c>
      <c r="Y270" s="40">
        <f t="shared" si="18"/>
        <v>2329.5</v>
      </c>
    </row>
    <row r="271" spans="2:25" x14ac:dyDescent="0.35">
      <c r="B271" s="11">
        <v>729</v>
      </c>
      <c r="C271" s="11" t="s">
        <v>19</v>
      </c>
      <c r="D271" s="11" t="s">
        <v>19</v>
      </c>
      <c r="E271" s="11" t="s">
        <v>396</v>
      </c>
      <c r="F271" s="11" t="s">
        <v>602</v>
      </c>
      <c r="G271" s="11" t="s">
        <v>603</v>
      </c>
      <c r="H271" s="11">
        <v>1575</v>
      </c>
      <c r="I271" s="11" t="s">
        <v>19</v>
      </c>
      <c r="J271" t="str">
        <f t="shared" si="19"/>
        <v>25%</v>
      </c>
      <c r="K271">
        <f t="shared" si="20"/>
        <v>1181.25</v>
      </c>
      <c r="L271"/>
      <c r="M271"/>
      <c r="N271"/>
      <c r="O271"/>
      <c r="P271"/>
      <c r="Q271"/>
      <c r="R271" s="11"/>
      <c r="S271" s="35" t="str">
        <f t="shared" si="17"/>
        <v/>
      </c>
      <c r="T271" s="36" t="str">
        <f t="shared" si="17"/>
        <v>R980</v>
      </c>
      <c r="U271" s="36" t="str">
        <f t="shared" si="17"/>
        <v>TCA3-R980-5GD-A</v>
      </c>
      <c r="V271" s="37" t="str">
        <f t="shared" si="17"/>
        <v>3-yr Netcloud Ruggedized IOT Router Essentials Plan, Advanced Plan, and R980 Router with WiFi (5G modem 4FF SIM slots, and embedded eSIM), no AC power supply or antennas, Global)</v>
      </c>
      <c r="W271" s="38">
        <f t="shared" si="17"/>
        <v>1575</v>
      </c>
      <c r="X271" s="39" t="str">
        <f t="shared" si="18"/>
        <v>25%</v>
      </c>
      <c r="Y271" s="40">
        <f t="shared" si="18"/>
        <v>1181.25</v>
      </c>
    </row>
    <row r="272" spans="2:25" x14ac:dyDescent="0.35">
      <c r="B272" s="11">
        <v>730</v>
      </c>
      <c r="C272" s="11" t="s">
        <v>19</v>
      </c>
      <c r="D272" s="11" t="s">
        <v>19</v>
      </c>
      <c r="E272" s="11" t="s">
        <v>396</v>
      </c>
      <c r="F272" s="11" t="s">
        <v>604</v>
      </c>
      <c r="G272" s="11" t="s">
        <v>605</v>
      </c>
      <c r="H272" s="11">
        <v>1995</v>
      </c>
      <c r="I272" s="11" t="s">
        <v>19</v>
      </c>
      <c r="J272" t="str">
        <f t="shared" si="19"/>
        <v>25%</v>
      </c>
      <c r="K272">
        <f t="shared" si="20"/>
        <v>1496.25</v>
      </c>
      <c r="L272"/>
      <c r="M272"/>
      <c r="N272"/>
      <c r="O272"/>
      <c r="P272"/>
      <c r="Q272"/>
      <c r="R272" s="11"/>
      <c r="S272" s="35" t="str">
        <f t="shared" si="17"/>
        <v/>
      </c>
      <c r="T272" s="36" t="str">
        <f t="shared" si="17"/>
        <v>R980</v>
      </c>
      <c r="U272" s="36" t="str">
        <f t="shared" si="17"/>
        <v>TCA5-R980-5GD-A</v>
      </c>
      <c r="V272" s="37" t="str">
        <f t="shared" si="17"/>
        <v>5-yr Netcloud Ruggedized IOT Router Essentials Plan, Advanced Plan, and R980 Router with WiFi (5G modem 4FF SIM slots, and embedded eSIM), no AC power supply or antennas, Global)</v>
      </c>
      <c r="W272" s="38">
        <f t="shared" si="17"/>
        <v>1995</v>
      </c>
      <c r="X272" s="39" t="str">
        <f t="shared" si="18"/>
        <v>25%</v>
      </c>
      <c r="Y272" s="40">
        <f t="shared" si="18"/>
        <v>1496.25</v>
      </c>
    </row>
    <row r="273" spans="2:25" x14ac:dyDescent="0.35">
      <c r="B273" s="11">
        <v>732</v>
      </c>
      <c r="C273" s="11" t="s">
        <v>19</v>
      </c>
      <c r="D273" s="11" t="s">
        <v>606</v>
      </c>
      <c r="E273" s="11" t="s">
        <v>607</v>
      </c>
      <c r="F273" s="11" t="s">
        <v>608</v>
      </c>
      <c r="G273" s="11" t="s">
        <v>609</v>
      </c>
      <c r="H273" s="11">
        <v>831</v>
      </c>
      <c r="I273" s="11" t="s">
        <v>19</v>
      </c>
      <c r="J273" t="str">
        <f t="shared" si="19"/>
        <v>25%</v>
      </c>
      <c r="K273">
        <f t="shared" si="20"/>
        <v>623.25</v>
      </c>
      <c r="L273"/>
      <c r="M273"/>
      <c r="N273"/>
      <c r="O273"/>
      <c r="P273"/>
      <c r="Q273"/>
      <c r="R273" s="11"/>
      <c r="S273" s="35" t="str">
        <f t="shared" si="17"/>
        <v>Private Cellular Networks Essentials+Advanced Packages</v>
      </c>
      <c r="T273" s="36" t="str">
        <f t="shared" si="17"/>
        <v>R500</v>
      </c>
      <c r="U273" s="36" t="str">
        <f t="shared" si="17"/>
        <v>TDA3-0500C7C-NN</v>
      </c>
      <c r="V273" s="37" t="str">
        <f t="shared" si="17"/>
        <v>3-yr NetCloud IoT Essentials Plan, Advanced Plan for Private Cellular Networks, and R500 router with WiFi (300Mbps modem), with AC power supply and antennas, North America</v>
      </c>
      <c r="W273" s="38">
        <f t="shared" si="17"/>
        <v>831</v>
      </c>
      <c r="X273" s="39" t="str">
        <f t="shared" si="18"/>
        <v>25%</v>
      </c>
      <c r="Y273" s="40">
        <f t="shared" si="18"/>
        <v>623.25</v>
      </c>
    </row>
    <row r="274" spans="2:25" x14ac:dyDescent="0.35">
      <c r="B274" s="11">
        <v>733</v>
      </c>
      <c r="C274" s="11" t="s">
        <v>19</v>
      </c>
      <c r="D274" s="11" t="s">
        <v>19</v>
      </c>
      <c r="E274" s="11" t="s">
        <v>607</v>
      </c>
      <c r="F274" s="11" t="s">
        <v>610</v>
      </c>
      <c r="G274" s="11" t="s">
        <v>611</v>
      </c>
      <c r="H274" s="11">
        <v>968</v>
      </c>
      <c r="I274" s="11" t="s">
        <v>19</v>
      </c>
      <c r="J274" t="str">
        <f t="shared" si="19"/>
        <v>25%</v>
      </c>
      <c r="K274">
        <f t="shared" si="20"/>
        <v>726</v>
      </c>
      <c r="L274"/>
      <c r="M274"/>
      <c r="N274"/>
      <c r="O274"/>
      <c r="P274"/>
      <c r="Q274"/>
      <c r="R274" s="11"/>
      <c r="S274" s="35" t="str">
        <f t="shared" si="17"/>
        <v/>
      </c>
      <c r="T274" s="36" t="str">
        <f t="shared" si="17"/>
        <v>R500</v>
      </c>
      <c r="U274" s="36" t="str">
        <f t="shared" si="17"/>
        <v>TDA5-0500C7C-NN</v>
      </c>
      <c r="V274" s="37" t="str">
        <f t="shared" si="17"/>
        <v>5-yr NetCloud IoT Essentials Plan, Advanced Plan for Private Cellular Networks, and R500 router with WiFi (300Mbps modem), with AC power supply and antennas, North America</v>
      </c>
      <c r="W274" s="38">
        <f t="shared" si="17"/>
        <v>968</v>
      </c>
      <c r="X274" s="39" t="str">
        <f t="shared" si="18"/>
        <v>25%</v>
      </c>
      <c r="Y274" s="40">
        <f t="shared" si="18"/>
        <v>726</v>
      </c>
    </row>
    <row r="275" spans="2:25" x14ac:dyDescent="0.35">
      <c r="B275" s="11">
        <v>735</v>
      </c>
      <c r="C275" s="11" t="s">
        <v>19</v>
      </c>
      <c r="D275" s="11" t="s">
        <v>19</v>
      </c>
      <c r="E275" s="11" t="s">
        <v>612</v>
      </c>
      <c r="F275" s="11" t="s">
        <v>613</v>
      </c>
      <c r="G275" s="11" t="s">
        <v>614</v>
      </c>
      <c r="H275" s="11">
        <v>156</v>
      </c>
      <c r="I275" s="11" t="s">
        <v>19</v>
      </c>
      <c r="J275" t="str">
        <f t="shared" si="19"/>
        <v>25%</v>
      </c>
      <c r="K275">
        <f t="shared" si="20"/>
        <v>117</v>
      </c>
      <c r="L275"/>
      <c r="M275"/>
      <c r="N275"/>
      <c r="O275"/>
      <c r="P275"/>
      <c r="Q275"/>
      <c r="R275" s="11"/>
      <c r="S275" s="35" t="str">
        <f t="shared" si="17"/>
        <v/>
      </c>
      <c r="T275" s="36" t="str">
        <f t="shared" si="17"/>
        <v>IoT PCN Renewal</v>
      </c>
      <c r="U275" s="36" t="str">
        <f t="shared" si="17"/>
        <v>TDA1-NCEA-R</v>
      </c>
      <c r="V275" s="37" t="str">
        <f t="shared" si="17"/>
        <v>1-yr Renewal NetCloud IoT Essentials Plan and Advanced Plan for Private Cellular Networks (requires corresponding Essentials packages)</v>
      </c>
      <c r="W275" s="38">
        <f t="shared" si="17"/>
        <v>156</v>
      </c>
      <c r="X275" s="39" t="str">
        <f t="shared" si="18"/>
        <v>25%</v>
      </c>
      <c r="Y275" s="40">
        <f t="shared" si="18"/>
        <v>117</v>
      </c>
    </row>
    <row r="276" spans="2:25" x14ac:dyDescent="0.35">
      <c r="B276" s="11">
        <v>736</v>
      </c>
      <c r="C276" s="11" t="s">
        <v>19</v>
      </c>
      <c r="D276" s="11" t="s">
        <v>19</v>
      </c>
      <c r="E276" s="11" t="s">
        <v>612</v>
      </c>
      <c r="F276" s="11" t="s">
        <v>615</v>
      </c>
      <c r="G276" s="11" t="s">
        <v>616</v>
      </c>
      <c r="H276" s="11">
        <v>468</v>
      </c>
      <c r="I276" s="11" t="s">
        <v>19</v>
      </c>
      <c r="J276" t="str">
        <f t="shared" si="19"/>
        <v>25%</v>
      </c>
      <c r="K276">
        <f t="shared" si="20"/>
        <v>351</v>
      </c>
      <c r="L276"/>
      <c r="M276"/>
      <c r="N276"/>
      <c r="O276"/>
      <c r="P276"/>
      <c r="Q276"/>
      <c r="R276" s="11"/>
      <c r="S276" s="35" t="str">
        <f t="shared" si="17"/>
        <v/>
      </c>
      <c r="T276" s="36" t="str">
        <f t="shared" si="17"/>
        <v>IoT PCN Renewal</v>
      </c>
      <c r="U276" s="36" t="str">
        <f t="shared" si="17"/>
        <v>TDA3-NCEA-R</v>
      </c>
      <c r="V276" s="37" t="str">
        <f t="shared" si="17"/>
        <v>3-yr Renewal NetCloud IoT Essentials Plan and Advanced Plan for Private Cellular Networks (requires corresponding Essentials packages)</v>
      </c>
      <c r="W276" s="38">
        <f t="shared" si="17"/>
        <v>468</v>
      </c>
      <c r="X276" s="39" t="str">
        <f t="shared" si="18"/>
        <v>25%</v>
      </c>
      <c r="Y276" s="40">
        <f t="shared" si="18"/>
        <v>351</v>
      </c>
    </row>
    <row r="277" spans="2:25" x14ac:dyDescent="0.35">
      <c r="B277" s="11">
        <v>737</v>
      </c>
      <c r="C277" s="11" t="s">
        <v>19</v>
      </c>
      <c r="D277" s="11" t="s">
        <v>19</v>
      </c>
      <c r="E277" s="11" t="s">
        <v>612</v>
      </c>
      <c r="F277" s="11" t="s">
        <v>617</v>
      </c>
      <c r="G277" s="11" t="s">
        <v>618</v>
      </c>
      <c r="H277" s="11">
        <v>780</v>
      </c>
      <c r="I277" s="11" t="s">
        <v>19</v>
      </c>
      <c r="J277" t="str">
        <f t="shared" si="19"/>
        <v>25%</v>
      </c>
      <c r="K277">
        <f t="shared" si="20"/>
        <v>585</v>
      </c>
      <c r="L277"/>
      <c r="M277"/>
      <c r="N277"/>
      <c r="O277"/>
      <c r="P277"/>
      <c r="Q277"/>
      <c r="R277" s="11"/>
      <c r="S277" s="35" t="str">
        <f t="shared" si="17"/>
        <v/>
      </c>
      <c r="T277" s="36" t="str">
        <f t="shared" si="17"/>
        <v>IoT PCN Renewal</v>
      </c>
      <c r="U277" s="36" t="str">
        <f t="shared" si="17"/>
        <v>TDA5-NCEA-R</v>
      </c>
      <c r="V277" s="37" t="str">
        <f t="shared" si="17"/>
        <v>5-yr Renewal NetCloud IoT Essentials Plan and Advanced Plan for Private Cellular Networks (requires corresponding Essentials packages)</v>
      </c>
      <c r="W277" s="38">
        <f t="shared" si="17"/>
        <v>780</v>
      </c>
      <c r="X277" s="39" t="str">
        <f t="shared" si="18"/>
        <v>25%</v>
      </c>
      <c r="Y277" s="40">
        <f t="shared" si="18"/>
        <v>585</v>
      </c>
    </row>
    <row r="278" spans="2:25" x14ac:dyDescent="0.35">
      <c r="B278" s="11">
        <v>739</v>
      </c>
      <c r="C278" s="11" t="s">
        <v>19</v>
      </c>
      <c r="D278" s="11" t="s">
        <v>160</v>
      </c>
      <c r="E278" s="11" t="s">
        <v>19</v>
      </c>
      <c r="F278" s="11" t="s">
        <v>19</v>
      </c>
      <c r="G278" s="11" t="s">
        <v>19</v>
      </c>
      <c r="H278" s="11" t="s">
        <v>19</v>
      </c>
      <c r="I278" s="11" t="s">
        <v>19</v>
      </c>
      <c r="J278" t="str">
        <f t="shared" si="19"/>
        <v/>
      </c>
      <c r="K278" t="str">
        <f t="shared" si="20"/>
        <v/>
      </c>
      <c r="L278"/>
      <c r="M278"/>
      <c r="N278"/>
      <c r="O278"/>
      <c r="P278"/>
      <c r="Q278"/>
      <c r="R278" s="11"/>
      <c r="S278" s="35" t="str">
        <f t="shared" si="17"/>
        <v>Essentials Packages</v>
      </c>
      <c r="T278" s="36" t="str">
        <f t="shared" si="17"/>
        <v/>
      </c>
      <c r="U278" s="36" t="str">
        <f t="shared" si="17"/>
        <v/>
      </c>
      <c r="V278" s="37" t="str">
        <f t="shared" si="17"/>
        <v/>
      </c>
      <c r="W278" s="38" t="str">
        <f t="shared" si="17"/>
        <v/>
      </c>
      <c r="X278" s="39" t="str">
        <f t="shared" si="18"/>
        <v/>
      </c>
      <c r="Y278" s="40" t="str">
        <f t="shared" si="18"/>
        <v/>
      </c>
    </row>
    <row r="279" spans="2:25" x14ac:dyDescent="0.35">
      <c r="B279" s="11">
        <v>749</v>
      </c>
      <c r="C279" s="11" t="s">
        <v>19</v>
      </c>
      <c r="D279" s="11" t="s">
        <v>19</v>
      </c>
      <c r="E279" s="11" t="s">
        <v>619</v>
      </c>
      <c r="F279" s="11" t="s">
        <v>620</v>
      </c>
      <c r="G279" s="11" t="s">
        <v>621</v>
      </c>
      <c r="H279" s="11">
        <v>340</v>
      </c>
      <c r="I279" s="11" t="s">
        <v>19</v>
      </c>
      <c r="J279" t="str">
        <f t="shared" si="19"/>
        <v>25%</v>
      </c>
      <c r="K279">
        <f t="shared" si="20"/>
        <v>255</v>
      </c>
      <c r="L279"/>
      <c r="M279"/>
      <c r="N279"/>
      <c r="O279"/>
      <c r="P279"/>
      <c r="Q279"/>
      <c r="R279" s="11"/>
      <c r="S279" s="35" t="str">
        <f t="shared" si="17"/>
        <v/>
      </c>
      <c r="T279" s="36" t="str">
        <f t="shared" si="17"/>
        <v>IBR200</v>
      </c>
      <c r="U279" s="36" t="str">
        <f t="shared" si="17"/>
        <v>TB3-020010M-VNN</v>
      </c>
      <c r="V279" s="37" t="str">
        <f t="shared" si="17"/>
        <v xml:space="preserve">3-yr NetCloud IoT Gateway Essentials Plan and IBR200 router with WiFi (10 Mbps modem) for Verizon     </v>
      </c>
      <c r="W279" s="38">
        <f t="shared" si="17"/>
        <v>340</v>
      </c>
      <c r="X279" s="39" t="str">
        <f t="shared" si="18"/>
        <v>25%</v>
      </c>
      <c r="Y279" s="40">
        <f t="shared" si="18"/>
        <v>255</v>
      </c>
    </row>
    <row r="280" spans="2:25" x14ac:dyDescent="0.35">
      <c r="B280" s="11">
        <v>750</v>
      </c>
      <c r="C280" s="11" t="s">
        <v>19</v>
      </c>
      <c r="D280" s="11" t="s">
        <v>19</v>
      </c>
      <c r="E280" s="11" t="s">
        <v>619</v>
      </c>
      <c r="F280" s="11" t="s">
        <v>622</v>
      </c>
      <c r="G280" s="11" t="s">
        <v>623</v>
      </c>
      <c r="H280" s="11">
        <v>406</v>
      </c>
      <c r="I280" s="11" t="s">
        <v>19</v>
      </c>
      <c r="J280" t="str">
        <f t="shared" si="19"/>
        <v>25%</v>
      </c>
      <c r="K280">
        <f t="shared" si="20"/>
        <v>304.5</v>
      </c>
      <c r="L280"/>
      <c r="M280"/>
      <c r="N280"/>
      <c r="O280"/>
      <c r="P280"/>
      <c r="Q280"/>
      <c r="R280" s="11"/>
      <c r="S280" s="35" t="str">
        <f t="shared" si="17"/>
        <v/>
      </c>
      <c r="T280" s="36" t="str">
        <f t="shared" si="17"/>
        <v>IBR200</v>
      </c>
      <c r="U280" s="36" t="str">
        <f t="shared" si="17"/>
        <v>TB5-020010M-VNN</v>
      </c>
      <c r="V280" s="37" t="str">
        <f t="shared" si="17"/>
        <v xml:space="preserve">5-yr NetCloud IoT Gateway Essentials Plan and IBR200 router with WiFi (10 Mbps modem) for Verizon     </v>
      </c>
      <c r="W280" s="38">
        <f t="shared" si="17"/>
        <v>406</v>
      </c>
      <c r="X280" s="39" t="str">
        <f t="shared" si="18"/>
        <v>25%</v>
      </c>
      <c r="Y280" s="40">
        <f t="shared" si="18"/>
        <v>304.5</v>
      </c>
    </row>
    <row r="281" spans="2:25" x14ac:dyDescent="0.35">
      <c r="B281" s="11">
        <v>752</v>
      </c>
      <c r="C281" s="11" t="s">
        <v>19</v>
      </c>
      <c r="D281" s="11" t="s">
        <v>19</v>
      </c>
      <c r="E281" s="11" t="s">
        <v>619</v>
      </c>
      <c r="F281" s="11" t="s">
        <v>624</v>
      </c>
      <c r="G281" s="11" t="s">
        <v>625</v>
      </c>
      <c r="H281" s="11">
        <v>340</v>
      </c>
      <c r="I281" s="11" t="s">
        <v>19</v>
      </c>
      <c r="J281" t="str">
        <f t="shared" si="19"/>
        <v>25%</v>
      </c>
      <c r="K281">
        <f t="shared" si="20"/>
        <v>255</v>
      </c>
      <c r="L281"/>
      <c r="M281"/>
      <c r="N281"/>
      <c r="O281"/>
      <c r="P281"/>
      <c r="Q281"/>
      <c r="R281" s="11"/>
      <c r="S281" s="35" t="str">
        <f t="shared" si="17"/>
        <v/>
      </c>
      <c r="T281" s="36" t="str">
        <f t="shared" si="17"/>
        <v>IBR200</v>
      </c>
      <c r="U281" s="36" t="str">
        <f t="shared" si="17"/>
        <v>TB3-020010M-ANN</v>
      </c>
      <c r="V281" s="37" t="str">
        <f t="shared" si="17"/>
        <v xml:space="preserve">3-yr NetCloud IoT Gateway Essentials Plan and IBR200 router with WiFi (10 Mbps modem) for AT&amp;T and Generic   </v>
      </c>
      <c r="W281" s="38">
        <f t="shared" si="17"/>
        <v>340</v>
      </c>
      <c r="X281" s="39" t="str">
        <f t="shared" si="18"/>
        <v>25%</v>
      </c>
      <c r="Y281" s="40">
        <f t="shared" si="18"/>
        <v>255</v>
      </c>
    </row>
    <row r="282" spans="2:25" x14ac:dyDescent="0.35">
      <c r="B282" s="11">
        <v>753</v>
      </c>
      <c r="C282" s="11" t="s">
        <v>19</v>
      </c>
      <c r="D282" s="11" t="s">
        <v>19</v>
      </c>
      <c r="E282" s="11" t="s">
        <v>619</v>
      </c>
      <c r="F282" s="11" t="s">
        <v>626</v>
      </c>
      <c r="G282" s="11" t="s">
        <v>627</v>
      </c>
      <c r="H282" s="11">
        <v>406</v>
      </c>
      <c r="I282" s="11" t="s">
        <v>19</v>
      </c>
      <c r="J282" t="str">
        <f t="shared" si="19"/>
        <v>25%</v>
      </c>
      <c r="K282">
        <f t="shared" si="20"/>
        <v>304.5</v>
      </c>
      <c r="L282"/>
      <c r="M282"/>
      <c r="N282"/>
      <c r="O282"/>
      <c r="P282"/>
      <c r="Q282"/>
      <c r="R282" s="11"/>
      <c r="S282" s="35" t="str">
        <f t="shared" si="17"/>
        <v/>
      </c>
      <c r="T282" s="36" t="str">
        <f t="shared" si="17"/>
        <v>IBR200</v>
      </c>
      <c r="U282" s="36" t="str">
        <f t="shared" si="17"/>
        <v>TB5-020010M-ANN</v>
      </c>
      <c r="V282" s="37" t="str">
        <f t="shared" si="17"/>
        <v xml:space="preserve">5-yr NetCloud IoT Gateway Essentials Plan and IBR200 router with WiFi (10 Mbps modem) for AT&amp;T and Generic   </v>
      </c>
      <c r="W282" s="38">
        <f t="shared" si="17"/>
        <v>406</v>
      </c>
      <c r="X282" s="39" t="str">
        <f t="shared" si="18"/>
        <v>25%</v>
      </c>
      <c r="Y282" s="40">
        <f t="shared" si="18"/>
        <v>304.5</v>
      </c>
    </row>
    <row r="283" spans="2:25" x14ac:dyDescent="0.35">
      <c r="B283" s="11">
        <v>758</v>
      </c>
      <c r="C283" s="11" t="s">
        <v>19</v>
      </c>
      <c r="D283" s="11" t="s">
        <v>19</v>
      </c>
      <c r="E283" s="11" t="s">
        <v>525</v>
      </c>
      <c r="F283" s="11" t="s">
        <v>628</v>
      </c>
      <c r="G283" s="11" t="s">
        <v>629</v>
      </c>
      <c r="H283" s="11">
        <v>435</v>
      </c>
      <c r="I283" s="11" t="s">
        <v>19</v>
      </c>
      <c r="J283" t="str">
        <f t="shared" si="19"/>
        <v>25%</v>
      </c>
      <c r="K283">
        <f t="shared" si="20"/>
        <v>326.25</v>
      </c>
      <c r="L283"/>
      <c r="M283"/>
      <c r="N283"/>
      <c r="O283"/>
      <c r="P283"/>
      <c r="Q283"/>
      <c r="R283" s="11"/>
      <c r="S283" s="35" t="str">
        <f t="shared" si="17"/>
        <v/>
      </c>
      <c r="T283" s="36" t="str">
        <f t="shared" si="17"/>
        <v>S400</v>
      </c>
      <c r="U283" s="36" t="str">
        <f t="shared" si="17"/>
        <v>TBT3-0400-C6-NA-N</v>
      </c>
      <c r="V283" s="37" t="str">
        <f t="shared" si="17"/>
        <v>3-yr NetCloud IoT Essentials Plan, Secure Connect SASE and S400 router with WiFi (300 Mbps modem), with AC power supply and antennas, N.AMER</v>
      </c>
      <c r="W283" s="38">
        <f t="shared" si="17"/>
        <v>435</v>
      </c>
      <c r="X283" s="39" t="str">
        <f t="shared" si="18"/>
        <v>25%</v>
      </c>
      <c r="Y283" s="40">
        <f t="shared" si="18"/>
        <v>326.25</v>
      </c>
    </row>
    <row r="284" spans="2:25" x14ac:dyDescent="0.35">
      <c r="B284" s="11">
        <v>759</v>
      </c>
      <c r="C284" s="11" t="s">
        <v>19</v>
      </c>
      <c r="D284" s="11" t="s">
        <v>19</v>
      </c>
      <c r="E284" s="11" t="s">
        <v>525</v>
      </c>
      <c r="F284" s="11" t="s">
        <v>630</v>
      </c>
      <c r="G284" s="11" t="s">
        <v>631</v>
      </c>
      <c r="H284" s="11">
        <v>560</v>
      </c>
      <c r="I284" s="11" t="s">
        <v>19</v>
      </c>
      <c r="J284" t="str">
        <f t="shared" si="19"/>
        <v>25%</v>
      </c>
      <c r="K284">
        <f t="shared" si="20"/>
        <v>420</v>
      </c>
      <c r="L284"/>
      <c r="M284"/>
      <c r="N284"/>
      <c r="O284"/>
      <c r="P284"/>
      <c r="Q284"/>
      <c r="R284" s="11"/>
      <c r="S284" s="35" t="str">
        <f t="shared" si="17"/>
        <v/>
      </c>
      <c r="T284" s="36" t="str">
        <f t="shared" si="17"/>
        <v>S400</v>
      </c>
      <c r="U284" s="36" t="str">
        <f t="shared" si="17"/>
        <v>TBT5-0400-C6-NA-N</v>
      </c>
      <c r="V284" s="37" t="str">
        <f t="shared" si="17"/>
        <v>5-yr NetCloud IoT Essentials Plan, Secure Connect SASE and S400 router with WiFi (300 Mbps modem), with AC power supply and antennas, N.AMER</v>
      </c>
      <c r="W284" s="38">
        <f t="shared" si="17"/>
        <v>560</v>
      </c>
      <c r="X284" s="39" t="str">
        <f t="shared" si="18"/>
        <v>25%</v>
      </c>
      <c r="Y284" s="40">
        <f t="shared" si="18"/>
        <v>420</v>
      </c>
    </row>
    <row r="285" spans="2:25" x14ac:dyDescent="0.35">
      <c r="B285" s="11">
        <v>765</v>
      </c>
      <c r="C285" s="11" t="s">
        <v>19</v>
      </c>
      <c r="D285" s="11" t="s">
        <v>19</v>
      </c>
      <c r="E285" s="11" t="s">
        <v>530</v>
      </c>
      <c r="F285" s="11" t="s">
        <v>632</v>
      </c>
      <c r="G285" s="11" t="s">
        <v>633</v>
      </c>
      <c r="H285" s="11">
        <v>399</v>
      </c>
      <c r="I285" s="11" t="s">
        <v>19</v>
      </c>
      <c r="J285" t="str">
        <f t="shared" si="19"/>
        <v>25%</v>
      </c>
      <c r="K285">
        <f t="shared" si="20"/>
        <v>299.25</v>
      </c>
      <c r="L285"/>
      <c r="M285"/>
      <c r="N285"/>
      <c r="O285"/>
      <c r="P285"/>
      <c r="Q285"/>
      <c r="R285" s="11"/>
      <c r="S285" s="35" t="str">
        <f t="shared" si="17"/>
        <v/>
      </c>
      <c r="T285" s="36" t="str">
        <f t="shared" si="17"/>
        <v>S450</v>
      </c>
      <c r="U285" s="36" t="str">
        <f t="shared" si="17"/>
        <v>TBT3-0450-C6-NA-N</v>
      </c>
      <c r="V285" s="37" t="str">
        <f t="shared" si="17"/>
        <v>3-yr NetCloud IoT Essentials Plan, Secure Connect SASE and S450 router (300 Mbps modem), with AC power supply and antennas, N.AMER</v>
      </c>
      <c r="W285" s="38">
        <f t="shared" si="17"/>
        <v>399</v>
      </c>
      <c r="X285" s="39" t="str">
        <f t="shared" si="18"/>
        <v>25%</v>
      </c>
      <c r="Y285" s="40">
        <f t="shared" si="18"/>
        <v>299.25</v>
      </c>
    </row>
    <row r="286" spans="2:25" x14ac:dyDescent="0.35">
      <c r="B286" s="11">
        <v>766</v>
      </c>
      <c r="C286" s="11" t="s">
        <v>19</v>
      </c>
      <c r="D286" s="11" t="s">
        <v>19</v>
      </c>
      <c r="E286" s="11" t="s">
        <v>530</v>
      </c>
      <c r="F286" s="11" t="s">
        <v>634</v>
      </c>
      <c r="G286" s="11" t="s">
        <v>635</v>
      </c>
      <c r="H286" s="11">
        <v>525</v>
      </c>
      <c r="I286" s="11" t="s">
        <v>19</v>
      </c>
      <c r="J286" t="str">
        <f t="shared" si="19"/>
        <v>25%</v>
      </c>
      <c r="K286">
        <f t="shared" si="20"/>
        <v>393.75</v>
      </c>
      <c r="L286"/>
      <c r="M286"/>
      <c r="N286"/>
      <c r="O286"/>
      <c r="P286"/>
      <c r="Q286"/>
      <c r="R286" s="11"/>
      <c r="S286" s="35" t="str">
        <f t="shared" si="17"/>
        <v/>
      </c>
      <c r="T286" s="36" t="str">
        <f t="shared" si="17"/>
        <v>S450</v>
      </c>
      <c r="U286" s="36" t="str">
        <f t="shared" si="17"/>
        <v>TBT5-0450-C6-NA-N</v>
      </c>
      <c r="V286" s="37" t="str">
        <f t="shared" si="17"/>
        <v>5-yr NetCloud IoT Essentials Plan, Secure Connect SASE and S450 router (300 Mbps modem), with AC power supply and antennas, N.AMER</v>
      </c>
      <c r="W286" s="38">
        <f t="shared" si="17"/>
        <v>525</v>
      </c>
      <c r="X286" s="39" t="str">
        <f t="shared" si="18"/>
        <v>25%</v>
      </c>
      <c r="Y286" s="40">
        <f t="shared" si="18"/>
        <v>393.75</v>
      </c>
    </row>
    <row r="287" spans="2:25" x14ac:dyDescent="0.35">
      <c r="B287" s="11">
        <v>768</v>
      </c>
      <c r="C287" s="11" t="s">
        <v>19</v>
      </c>
      <c r="D287" s="11" t="s">
        <v>19</v>
      </c>
      <c r="E287" s="11" t="s">
        <v>636</v>
      </c>
      <c r="F287" s="11" t="s">
        <v>637</v>
      </c>
      <c r="G287" s="11" t="s">
        <v>638</v>
      </c>
      <c r="H287" s="11">
        <v>125</v>
      </c>
      <c r="I287" s="11" t="s">
        <v>19</v>
      </c>
      <c r="J287" t="str">
        <f t="shared" si="19"/>
        <v>25%</v>
      </c>
      <c r="K287">
        <f t="shared" si="20"/>
        <v>93.75</v>
      </c>
      <c r="L287"/>
      <c r="M287"/>
      <c r="N287"/>
      <c r="O287"/>
      <c r="P287"/>
      <c r="Q287"/>
      <c r="R287" s="11"/>
      <c r="S287" s="35" t="str">
        <f t="shared" si="17"/>
        <v/>
      </c>
      <c r="T287" s="36" t="str">
        <f t="shared" si="17"/>
        <v>Secure IoT Essentials</v>
      </c>
      <c r="U287" s="36" t="str">
        <f t="shared" si="17"/>
        <v>TBT1-NCESSC</v>
      </c>
      <c r="V287" s="37" t="str">
        <f t="shared" si="17"/>
        <v>1-yr NetCloud IOT Essentials Plan and Secure Connect IOT SASE plan</v>
      </c>
      <c r="W287" s="38">
        <f t="shared" si="17"/>
        <v>125</v>
      </c>
      <c r="X287" s="39" t="str">
        <f t="shared" si="18"/>
        <v>25%</v>
      </c>
      <c r="Y287" s="40">
        <f t="shared" si="18"/>
        <v>93.75</v>
      </c>
    </row>
    <row r="288" spans="2:25" x14ac:dyDescent="0.35">
      <c r="B288" s="11">
        <v>769</v>
      </c>
      <c r="C288" s="11" t="s">
        <v>19</v>
      </c>
      <c r="D288" s="11" t="s">
        <v>19</v>
      </c>
      <c r="E288" s="11" t="s">
        <v>636</v>
      </c>
      <c r="F288" s="11" t="s">
        <v>639</v>
      </c>
      <c r="G288" s="11" t="s">
        <v>640</v>
      </c>
      <c r="H288" s="11">
        <v>375</v>
      </c>
      <c r="I288" s="11" t="s">
        <v>19</v>
      </c>
      <c r="J288" t="str">
        <f t="shared" si="19"/>
        <v>25%</v>
      </c>
      <c r="K288">
        <f t="shared" si="20"/>
        <v>281.25</v>
      </c>
      <c r="L288"/>
      <c r="M288"/>
      <c r="N288"/>
      <c r="O288"/>
      <c r="P288"/>
      <c r="Q288"/>
      <c r="R288" s="11"/>
      <c r="S288" s="35" t="str">
        <f t="shared" si="17"/>
        <v/>
      </c>
      <c r="T288" s="36" t="str">
        <f t="shared" si="17"/>
        <v>Secure IoT Essentials</v>
      </c>
      <c r="U288" s="36" t="str">
        <f t="shared" si="17"/>
        <v>TBT3-NCESSC</v>
      </c>
      <c r="V288" s="37" t="str">
        <f t="shared" si="17"/>
        <v>3-yr NetCloud IOT Essentials Plan and Secure Connect IOT SASE plan</v>
      </c>
      <c r="W288" s="38">
        <f t="shared" si="17"/>
        <v>375</v>
      </c>
      <c r="X288" s="39" t="str">
        <f t="shared" si="18"/>
        <v>25%</v>
      </c>
      <c r="Y288" s="40">
        <f t="shared" si="18"/>
        <v>281.25</v>
      </c>
    </row>
    <row r="289" spans="2:25" x14ac:dyDescent="0.35">
      <c r="B289" s="11">
        <v>770</v>
      </c>
      <c r="C289" s="11" t="s">
        <v>19</v>
      </c>
      <c r="D289" s="11" t="s">
        <v>19</v>
      </c>
      <c r="E289" s="11" t="s">
        <v>636</v>
      </c>
      <c r="F289" s="11" t="s">
        <v>641</v>
      </c>
      <c r="G289" s="11" t="s">
        <v>642</v>
      </c>
      <c r="H289" s="11">
        <v>625</v>
      </c>
      <c r="I289" s="11" t="s">
        <v>19</v>
      </c>
      <c r="J289" t="str">
        <f t="shared" si="19"/>
        <v>25%</v>
      </c>
      <c r="K289">
        <f t="shared" si="20"/>
        <v>468.75</v>
      </c>
      <c r="L289"/>
      <c r="M289"/>
      <c r="N289"/>
      <c r="O289"/>
      <c r="P289"/>
      <c r="Q289"/>
      <c r="R289" s="11"/>
      <c r="S289" s="35" t="str">
        <f t="shared" si="17"/>
        <v/>
      </c>
      <c r="T289" s="36" t="str">
        <f t="shared" si="17"/>
        <v>Secure IoT Essentials</v>
      </c>
      <c r="U289" s="36" t="str">
        <f t="shared" si="17"/>
        <v>TBT5-NCESSC</v>
      </c>
      <c r="V289" s="37" t="str">
        <f t="shared" si="17"/>
        <v>5-yr NetCloud IOT Essentials Plan and Secure Connect IOT SASE plan</v>
      </c>
      <c r="W289" s="38">
        <f t="shared" si="17"/>
        <v>625</v>
      </c>
      <c r="X289" s="39" t="str">
        <f t="shared" si="18"/>
        <v>25%</v>
      </c>
      <c r="Y289" s="40">
        <f t="shared" si="18"/>
        <v>468.75</v>
      </c>
    </row>
    <row r="290" spans="2:25" x14ac:dyDescent="0.35">
      <c r="B290" s="11">
        <v>772</v>
      </c>
      <c r="C290" s="11" t="s">
        <v>19</v>
      </c>
      <c r="D290" s="11" t="s">
        <v>19</v>
      </c>
      <c r="E290" s="11" t="s">
        <v>643</v>
      </c>
      <c r="F290" s="11" t="s">
        <v>644</v>
      </c>
      <c r="G290" s="11" t="s">
        <v>645</v>
      </c>
      <c r="H290" s="11">
        <v>125</v>
      </c>
      <c r="I290" s="11" t="s">
        <v>19</v>
      </c>
      <c r="J290" t="str">
        <f t="shared" si="19"/>
        <v>25%</v>
      </c>
      <c r="K290">
        <f t="shared" si="20"/>
        <v>93.75</v>
      </c>
      <c r="L290"/>
      <c r="M290"/>
      <c r="N290"/>
      <c r="O290"/>
      <c r="P290"/>
      <c r="Q290"/>
      <c r="R290" s="11"/>
      <c r="S290" s="35" t="str">
        <f t="shared" si="17"/>
        <v/>
      </c>
      <c r="T290" s="36" t="str">
        <f t="shared" si="17"/>
        <v>Secure IoT Essentials Renewal</v>
      </c>
      <c r="U290" s="36" t="str">
        <f t="shared" si="17"/>
        <v>TBT1-NCESSC-R</v>
      </c>
      <c r="V290" s="37" t="str">
        <f t="shared" si="17"/>
        <v>1-yr Renewal NetCloud IOT Essentials Plan and Secure Connect IOT SASE plan</v>
      </c>
      <c r="W290" s="38">
        <f t="shared" si="17"/>
        <v>125</v>
      </c>
      <c r="X290" s="39" t="str">
        <f t="shared" si="18"/>
        <v>25%</v>
      </c>
      <c r="Y290" s="40">
        <f t="shared" si="18"/>
        <v>93.75</v>
      </c>
    </row>
    <row r="291" spans="2:25" x14ac:dyDescent="0.35">
      <c r="B291" s="11">
        <v>773</v>
      </c>
      <c r="C291" s="11" t="s">
        <v>19</v>
      </c>
      <c r="D291" s="11" t="s">
        <v>19</v>
      </c>
      <c r="E291" s="11" t="s">
        <v>643</v>
      </c>
      <c r="F291" s="11" t="s">
        <v>646</v>
      </c>
      <c r="G291" s="11" t="s">
        <v>647</v>
      </c>
      <c r="H291" s="11">
        <v>375</v>
      </c>
      <c r="I291" s="11" t="s">
        <v>19</v>
      </c>
      <c r="J291" t="str">
        <f t="shared" si="19"/>
        <v>25%</v>
      </c>
      <c r="K291">
        <f t="shared" si="20"/>
        <v>281.25</v>
      </c>
      <c r="L291"/>
      <c r="M291"/>
      <c r="N291"/>
      <c r="O291"/>
      <c r="P291"/>
      <c r="Q291"/>
      <c r="R291" s="11"/>
      <c r="S291" s="35" t="str">
        <f t="shared" si="17"/>
        <v/>
      </c>
      <c r="T291" s="36" t="str">
        <f t="shared" si="17"/>
        <v>Secure IoT Essentials Renewal</v>
      </c>
      <c r="U291" s="36" t="str">
        <f t="shared" si="17"/>
        <v>TBT3-NCESSC-R</v>
      </c>
      <c r="V291" s="37" t="str">
        <f t="shared" si="17"/>
        <v>3-yr Renewal NetCloud IOT Essentials Plan and Secure Connect IOT SASE plan</v>
      </c>
      <c r="W291" s="38">
        <f t="shared" si="17"/>
        <v>375</v>
      </c>
      <c r="X291" s="39" t="str">
        <f t="shared" si="18"/>
        <v>25%</v>
      </c>
      <c r="Y291" s="40">
        <f t="shared" si="18"/>
        <v>281.25</v>
      </c>
    </row>
    <row r="292" spans="2:25" x14ac:dyDescent="0.35">
      <c r="B292" s="11">
        <v>774</v>
      </c>
      <c r="C292" s="11" t="s">
        <v>19</v>
      </c>
      <c r="D292" s="11" t="s">
        <v>19</v>
      </c>
      <c r="E292" s="11" t="s">
        <v>643</v>
      </c>
      <c r="F292" s="11" t="s">
        <v>648</v>
      </c>
      <c r="G292" s="11" t="s">
        <v>649</v>
      </c>
      <c r="H292" s="11">
        <v>625</v>
      </c>
      <c r="I292" s="11" t="s">
        <v>19</v>
      </c>
      <c r="J292" t="str">
        <f t="shared" si="19"/>
        <v>25%</v>
      </c>
      <c r="K292">
        <f t="shared" si="20"/>
        <v>468.75</v>
      </c>
      <c r="L292"/>
      <c r="M292"/>
      <c r="N292"/>
      <c r="O292"/>
      <c r="P292"/>
      <c r="Q292"/>
      <c r="R292" s="11"/>
      <c r="S292" s="35" t="str">
        <f t="shared" si="17"/>
        <v/>
      </c>
      <c r="T292" s="36" t="str">
        <f t="shared" si="17"/>
        <v>Secure IoT Essentials Renewal</v>
      </c>
      <c r="U292" s="36" t="str">
        <f t="shared" si="17"/>
        <v>TBT5-NCESSC-R</v>
      </c>
      <c r="V292" s="37" t="str">
        <f t="shared" si="17"/>
        <v>5-yr Renewal NetCloud IOT Essentials Plan and Secure Connect IOT SASE plan</v>
      </c>
      <c r="W292" s="38">
        <f t="shared" si="17"/>
        <v>625</v>
      </c>
      <c r="X292" s="39" t="str">
        <f t="shared" si="18"/>
        <v>25%</v>
      </c>
      <c r="Y292" s="40">
        <f t="shared" si="18"/>
        <v>468.75</v>
      </c>
    </row>
    <row r="293" spans="2:25" x14ac:dyDescent="0.35">
      <c r="B293" s="11">
        <v>776</v>
      </c>
      <c r="C293" s="11" t="s">
        <v>19</v>
      </c>
      <c r="D293" s="11" t="s">
        <v>19</v>
      </c>
      <c r="E293" s="11" t="s">
        <v>550</v>
      </c>
      <c r="F293" s="11" t="s">
        <v>650</v>
      </c>
      <c r="G293" s="11" t="s">
        <v>651</v>
      </c>
      <c r="H293" s="11">
        <v>540</v>
      </c>
      <c r="I293" s="11" t="s">
        <v>19</v>
      </c>
      <c r="J293" t="str">
        <f t="shared" si="19"/>
        <v>25%</v>
      </c>
      <c r="K293">
        <f t="shared" si="20"/>
        <v>405</v>
      </c>
      <c r="L293"/>
      <c r="M293"/>
      <c r="N293"/>
      <c r="O293"/>
      <c r="P293"/>
      <c r="Q293"/>
      <c r="R293" s="11"/>
      <c r="S293" s="35" t="str">
        <f t="shared" si="17"/>
        <v/>
      </c>
      <c r="T293" s="36" t="str">
        <f t="shared" si="17"/>
        <v>S700</v>
      </c>
      <c r="U293" s="36" t="str">
        <f t="shared" si="17"/>
        <v>TB03-0700C4D-NA</v>
      </c>
      <c r="V293" s="37" t="str">
        <f t="shared" si="17"/>
        <v>3-yr NetCloud IoT Essentials Plan and S700 router with WiFi (150 Mbps modem), North America</v>
      </c>
      <c r="W293" s="38">
        <f t="shared" si="17"/>
        <v>540</v>
      </c>
      <c r="X293" s="39" t="str">
        <f t="shared" si="18"/>
        <v>25%</v>
      </c>
      <c r="Y293" s="40">
        <f t="shared" si="18"/>
        <v>405</v>
      </c>
    </row>
    <row r="294" spans="2:25" x14ac:dyDescent="0.35">
      <c r="B294" s="11">
        <v>777</v>
      </c>
      <c r="C294" s="11" t="s">
        <v>19</v>
      </c>
      <c r="D294" s="11" t="s">
        <v>19</v>
      </c>
      <c r="E294" s="11" t="s">
        <v>550</v>
      </c>
      <c r="F294" s="11" t="s">
        <v>652</v>
      </c>
      <c r="G294" s="11" t="s">
        <v>653</v>
      </c>
      <c r="H294" s="11">
        <v>609</v>
      </c>
      <c r="I294" s="11" t="s">
        <v>19</v>
      </c>
      <c r="J294" t="str">
        <f t="shared" si="19"/>
        <v>25%</v>
      </c>
      <c r="K294">
        <f t="shared" si="20"/>
        <v>456.75</v>
      </c>
      <c r="L294"/>
      <c r="M294"/>
      <c r="N294"/>
      <c r="O294"/>
      <c r="P294"/>
      <c r="Q294"/>
      <c r="R294" s="11"/>
      <c r="S294" s="35" t="str">
        <f t="shared" si="17"/>
        <v/>
      </c>
      <c r="T294" s="36" t="str">
        <f t="shared" si="17"/>
        <v>S700</v>
      </c>
      <c r="U294" s="36" t="str">
        <f t="shared" si="17"/>
        <v>TB05-0700C4D-NA</v>
      </c>
      <c r="V294" s="37" t="str">
        <f t="shared" si="17"/>
        <v>5-yr NetCloud IoT Essentials Plan and S700 router with WiFi (150 Mbps modem), North America</v>
      </c>
      <c r="W294" s="38">
        <f t="shared" si="17"/>
        <v>609</v>
      </c>
      <c r="X294" s="39" t="str">
        <f t="shared" si="18"/>
        <v>25%</v>
      </c>
      <c r="Y294" s="40">
        <f t="shared" si="18"/>
        <v>456.75</v>
      </c>
    </row>
    <row r="295" spans="2:25" x14ac:dyDescent="0.35">
      <c r="B295" s="11">
        <v>779</v>
      </c>
      <c r="C295" s="11" t="s">
        <v>19</v>
      </c>
      <c r="D295" s="11" t="s">
        <v>19</v>
      </c>
      <c r="E295" s="11" t="s">
        <v>550</v>
      </c>
      <c r="F295" s="11" t="s">
        <v>654</v>
      </c>
      <c r="G295" s="11" t="s">
        <v>655</v>
      </c>
      <c r="H295" s="11">
        <v>540</v>
      </c>
      <c r="I295" s="11" t="s">
        <v>19</v>
      </c>
      <c r="J295" t="str">
        <f t="shared" si="19"/>
        <v>25%</v>
      </c>
      <c r="K295">
        <f t="shared" si="20"/>
        <v>405</v>
      </c>
      <c r="L295"/>
      <c r="M295"/>
      <c r="N295"/>
      <c r="O295"/>
      <c r="P295"/>
      <c r="Q295"/>
      <c r="R295" s="11"/>
      <c r="S295" s="35" t="str">
        <f t="shared" si="17"/>
        <v/>
      </c>
      <c r="T295" s="36" t="str">
        <f t="shared" si="17"/>
        <v>S700</v>
      </c>
      <c r="U295" s="36" t="str">
        <f t="shared" si="17"/>
        <v>TB03-0700C4E-GA</v>
      </c>
      <c r="V295" s="37" t="str">
        <f t="shared" si="17"/>
        <v>3-yr NetCloud IoT Essentials Plan and S700 router with WiFi (150 Mbps modem), Global</v>
      </c>
      <c r="W295" s="38">
        <f t="shared" si="17"/>
        <v>540</v>
      </c>
      <c r="X295" s="39" t="str">
        <f t="shared" si="18"/>
        <v>25%</v>
      </c>
      <c r="Y295" s="40">
        <f t="shared" si="18"/>
        <v>405</v>
      </c>
    </row>
    <row r="296" spans="2:25" x14ac:dyDescent="0.35">
      <c r="B296" s="11">
        <v>780</v>
      </c>
      <c r="C296" s="11" t="s">
        <v>19</v>
      </c>
      <c r="D296" s="11" t="s">
        <v>19</v>
      </c>
      <c r="E296" s="11" t="s">
        <v>550</v>
      </c>
      <c r="F296" s="11" t="s">
        <v>656</v>
      </c>
      <c r="G296" s="11" t="s">
        <v>657</v>
      </c>
      <c r="H296" s="11">
        <v>609</v>
      </c>
      <c r="I296" s="11" t="s">
        <v>19</v>
      </c>
      <c r="J296" t="str">
        <f t="shared" si="19"/>
        <v>25%</v>
      </c>
      <c r="K296">
        <f t="shared" si="20"/>
        <v>456.75</v>
      </c>
      <c r="L296"/>
      <c r="M296"/>
      <c r="N296"/>
      <c r="O296"/>
      <c r="P296"/>
      <c r="Q296"/>
      <c r="R296" s="11"/>
      <c r="S296" s="35" t="str">
        <f t="shared" si="17"/>
        <v/>
      </c>
      <c r="T296" s="36" t="str">
        <f t="shared" si="17"/>
        <v>S700</v>
      </c>
      <c r="U296" s="36" t="str">
        <f t="shared" si="17"/>
        <v>TB05-0700C4E-GA</v>
      </c>
      <c r="V296" s="37" t="str">
        <f t="shared" si="17"/>
        <v>5-yr NetCloud IoT Essentials Plan and S700 router with WiFi (150 Mbps modem), Global</v>
      </c>
      <c r="W296" s="38">
        <f t="shared" si="17"/>
        <v>609</v>
      </c>
      <c r="X296" s="39" t="str">
        <f t="shared" si="18"/>
        <v>25%</v>
      </c>
      <c r="Y296" s="40">
        <f t="shared" si="18"/>
        <v>456.75</v>
      </c>
    </row>
    <row r="297" spans="2:25" x14ac:dyDescent="0.35">
      <c r="B297" s="11">
        <v>782</v>
      </c>
      <c r="C297" s="11" t="s">
        <v>19</v>
      </c>
      <c r="D297" s="11" t="s">
        <v>19</v>
      </c>
      <c r="E297" s="11" t="s">
        <v>550</v>
      </c>
      <c r="F297" s="11" t="s">
        <v>658</v>
      </c>
      <c r="G297" s="11" t="s">
        <v>659</v>
      </c>
      <c r="H297" s="11">
        <v>580</v>
      </c>
      <c r="I297" s="11" t="s">
        <v>19</v>
      </c>
      <c r="J297" t="str">
        <f t="shared" si="19"/>
        <v>25%</v>
      </c>
      <c r="K297">
        <f t="shared" si="20"/>
        <v>435</v>
      </c>
      <c r="L297"/>
      <c r="M297"/>
      <c r="N297"/>
      <c r="O297"/>
      <c r="P297"/>
      <c r="Q297"/>
      <c r="R297" s="11"/>
      <c r="S297" s="35" t="str">
        <f t="shared" si="17"/>
        <v/>
      </c>
      <c r="T297" s="36" t="str">
        <f t="shared" si="17"/>
        <v>S700</v>
      </c>
      <c r="U297" s="36" t="str">
        <f t="shared" si="17"/>
        <v>TB03-0700C4D-NN</v>
      </c>
      <c r="V297" s="37" t="str">
        <f t="shared" si="17"/>
        <v>3-yr NetCloud IoT Essentials Plan and S700 router with WiFi (150 Mbps modem), with AC power supply and antennas, North America</v>
      </c>
      <c r="W297" s="38">
        <f t="shared" si="17"/>
        <v>580</v>
      </c>
      <c r="X297" s="39" t="str">
        <f t="shared" si="18"/>
        <v>25%</v>
      </c>
      <c r="Y297" s="40">
        <f t="shared" si="18"/>
        <v>435</v>
      </c>
    </row>
    <row r="298" spans="2:25" x14ac:dyDescent="0.35">
      <c r="B298" s="11">
        <v>783</v>
      </c>
      <c r="C298" s="11" t="s">
        <v>19</v>
      </c>
      <c r="D298" s="11" t="s">
        <v>19</v>
      </c>
      <c r="E298" s="11" t="s">
        <v>550</v>
      </c>
      <c r="F298" s="11" t="s">
        <v>660</v>
      </c>
      <c r="G298" s="11" t="s">
        <v>661</v>
      </c>
      <c r="H298" s="11">
        <v>649</v>
      </c>
      <c r="I298" s="11" t="s">
        <v>19</v>
      </c>
      <c r="J298" t="str">
        <f t="shared" si="19"/>
        <v>25%</v>
      </c>
      <c r="K298">
        <f t="shared" si="20"/>
        <v>486.75</v>
      </c>
      <c r="L298"/>
      <c r="M298"/>
      <c r="N298"/>
      <c r="O298"/>
      <c r="P298"/>
      <c r="Q298"/>
      <c r="R298" s="11"/>
      <c r="S298" s="35" t="str">
        <f t="shared" si="17"/>
        <v/>
      </c>
      <c r="T298" s="36" t="str">
        <f t="shared" si="17"/>
        <v>S700</v>
      </c>
      <c r="U298" s="36" t="str">
        <f t="shared" si="17"/>
        <v>TB05-0700C4D-NN</v>
      </c>
      <c r="V298" s="37" t="str">
        <f t="shared" si="17"/>
        <v>5-yr NetCloud IoT Essentials Plan and S700 router with WiFi (150 Mbps modem), with AC power supply and antennas, North America</v>
      </c>
      <c r="W298" s="38">
        <f t="shared" si="17"/>
        <v>649</v>
      </c>
      <c r="X298" s="39" t="str">
        <f t="shared" si="18"/>
        <v>25%</v>
      </c>
      <c r="Y298" s="40">
        <f t="shared" si="18"/>
        <v>486.75</v>
      </c>
    </row>
    <row r="299" spans="2:25" x14ac:dyDescent="0.35">
      <c r="B299" s="11">
        <v>785</v>
      </c>
      <c r="C299" s="11" t="s">
        <v>19</v>
      </c>
      <c r="D299" s="11" t="s">
        <v>19</v>
      </c>
      <c r="E299" s="11" t="s">
        <v>550</v>
      </c>
      <c r="F299" s="11" t="s">
        <v>662</v>
      </c>
      <c r="G299" s="11" t="s">
        <v>663</v>
      </c>
      <c r="H299" s="11">
        <v>580</v>
      </c>
      <c r="I299" s="11" t="s">
        <v>19</v>
      </c>
      <c r="J299" t="str">
        <f t="shared" si="19"/>
        <v>25%</v>
      </c>
      <c r="K299">
        <f t="shared" si="20"/>
        <v>435</v>
      </c>
      <c r="L299"/>
      <c r="M299"/>
      <c r="N299"/>
      <c r="O299"/>
      <c r="P299"/>
      <c r="Q299"/>
      <c r="R299" s="11"/>
      <c r="S299" s="35" t="str">
        <f t="shared" si="17"/>
        <v/>
      </c>
      <c r="T299" s="36" t="str">
        <f t="shared" si="17"/>
        <v>S700</v>
      </c>
      <c r="U299" s="36" t="str">
        <f t="shared" si="17"/>
        <v>TB03-0700C4E-GM</v>
      </c>
      <c r="V299" s="37" t="str">
        <f t="shared" si="17"/>
        <v>3-yr NetCloud IoT Essentials Plan and S700 router with WiFi (150 Mbps modem), with AC Power supply and antennas, Global</v>
      </c>
      <c r="W299" s="38">
        <f t="shared" si="17"/>
        <v>580</v>
      </c>
      <c r="X299" s="39" t="str">
        <f t="shared" si="18"/>
        <v>25%</v>
      </c>
      <c r="Y299" s="40">
        <f t="shared" si="18"/>
        <v>435</v>
      </c>
    </row>
    <row r="300" spans="2:25" x14ac:dyDescent="0.35">
      <c r="B300" s="11">
        <v>786</v>
      </c>
      <c r="C300" s="11" t="s">
        <v>19</v>
      </c>
      <c r="D300" s="11" t="s">
        <v>19</v>
      </c>
      <c r="E300" s="11" t="s">
        <v>550</v>
      </c>
      <c r="F300" s="11" t="s">
        <v>664</v>
      </c>
      <c r="G300" s="11" t="s">
        <v>665</v>
      </c>
      <c r="H300" s="11">
        <v>649</v>
      </c>
      <c r="I300" s="11" t="s">
        <v>19</v>
      </c>
      <c r="J300" t="str">
        <f t="shared" si="19"/>
        <v>25%</v>
      </c>
      <c r="K300">
        <f t="shared" si="20"/>
        <v>486.75</v>
      </c>
      <c r="L300"/>
      <c r="M300"/>
      <c r="N300"/>
      <c r="O300"/>
      <c r="P300"/>
      <c r="Q300"/>
      <c r="R300" s="11"/>
      <c r="S300" s="35" t="str">
        <f t="shared" si="17"/>
        <v/>
      </c>
      <c r="T300" s="36" t="str">
        <f t="shared" si="17"/>
        <v>S700</v>
      </c>
      <c r="U300" s="36" t="str">
        <f t="shared" si="17"/>
        <v>TB05-0700C4E-GM</v>
      </c>
      <c r="V300" s="37" t="str">
        <f t="shared" si="17"/>
        <v>5-yr NetCloud IoT Essentials Plan and S700 router with WiFi (150 Mbps modem), with AC Power supply and antennas, Global</v>
      </c>
      <c r="W300" s="38">
        <f t="shared" si="17"/>
        <v>649</v>
      </c>
      <c r="X300" s="39" t="str">
        <f t="shared" si="18"/>
        <v>25%</v>
      </c>
      <c r="Y300" s="40">
        <f t="shared" si="18"/>
        <v>486.75</v>
      </c>
    </row>
    <row r="301" spans="2:25" x14ac:dyDescent="0.35">
      <c r="B301" s="11">
        <v>788</v>
      </c>
      <c r="C301" s="11" t="s">
        <v>19</v>
      </c>
      <c r="D301" s="11" t="s">
        <v>19</v>
      </c>
      <c r="E301" s="11" t="s">
        <v>567</v>
      </c>
      <c r="F301" s="11" t="s">
        <v>666</v>
      </c>
      <c r="G301" s="11" t="s">
        <v>667</v>
      </c>
      <c r="H301" s="11">
        <v>483</v>
      </c>
      <c r="I301" s="11" t="s">
        <v>19</v>
      </c>
      <c r="J301" t="str">
        <f t="shared" si="19"/>
        <v>25%</v>
      </c>
      <c r="K301">
        <f t="shared" si="20"/>
        <v>362.25</v>
      </c>
      <c r="L301"/>
      <c r="M301"/>
      <c r="N301"/>
      <c r="O301"/>
      <c r="P301"/>
      <c r="Q301"/>
      <c r="R301" s="11"/>
      <c r="S301" s="35" t="str">
        <f t="shared" si="17"/>
        <v/>
      </c>
      <c r="T301" s="36" t="str">
        <f t="shared" si="17"/>
        <v>S750</v>
      </c>
      <c r="U301" s="36" t="str">
        <f t="shared" si="17"/>
        <v>TB03-0750C4D-NA</v>
      </c>
      <c r="V301" s="37" t="str">
        <f t="shared" si="17"/>
        <v>3-yr NetCloud IoT Essentials Plan and S750 router (150 Mbps modem), North America</v>
      </c>
      <c r="W301" s="38">
        <f t="shared" si="17"/>
        <v>483</v>
      </c>
      <c r="X301" s="39" t="str">
        <f t="shared" si="18"/>
        <v>25%</v>
      </c>
      <c r="Y301" s="40">
        <f t="shared" si="18"/>
        <v>362.25</v>
      </c>
    </row>
    <row r="302" spans="2:25" x14ac:dyDescent="0.35">
      <c r="B302" s="11">
        <v>789</v>
      </c>
      <c r="C302" s="11" t="s">
        <v>19</v>
      </c>
      <c r="D302" s="11" t="s">
        <v>19</v>
      </c>
      <c r="E302" s="11" t="s">
        <v>567</v>
      </c>
      <c r="F302" s="11" t="s">
        <v>668</v>
      </c>
      <c r="G302" s="11" t="s">
        <v>669</v>
      </c>
      <c r="H302" s="11">
        <v>552</v>
      </c>
      <c r="I302" s="11" t="s">
        <v>19</v>
      </c>
      <c r="J302" t="str">
        <f t="shared" si="19"/>
        <v>25%</v>
      </c>
      <c r="K302">
        <f t="shared" si="20"/>
        <v>414</v>
      </c>
      <c r="L302"/>
      <c r="M302"/>
      <c r="N302"/>
      <c r="O302"/>
      <c r="P302"/>
      <c r="Q302"/>
      <c r="R302" s="11"/>
      <c r="S302" s="35" t="str">
        <f t="shared" si="17"/>
        <v/>
      </c>
      <c r="T302" s="36" t="str">
        <f t="shared" si="17"/>
        <v>S750</v>
      </c>
      <c r="U302" s="36" t="str">
        <f t="shared" si="17"/>
        <v>TB05-0750C4D-NA</v>
      </c>
      <c r="V302" s="37" t="str">
        <f t="shared" si="17"/>
        <v>5-yr NetCloud IoT Essentials Plan and S750 router (150 Mbps modem), North America</v>
      </c>
      <c r="W302" s="38">
        <f t="shared" si="17"/>
        <v>552</v>
      </c>
      <c r="X302" s="39" t="str">
        <f t="shared" si="18"/>
        <v>25%</v>
      </c>
      <c r="Y302" s="40">
        <f t="shared" si="18"/>
        <v>414</v>
      </c>
    </row>
    <row r="303" spans="2:25" x14ac:dyDescent="0.35">
      <c r="B303" s="11">
        <v>791</v>
      </c>
      <c r="C303" s="11" t="s">
        <v>19</v>
      </c>
      <c r="D303" s="11" t="s">
        <v>19</v>
      </c>
      <c r="E303" s="11" t="s">
        <v>567</v>
      </c>
      <c r="F303" s="11" t="s">
        <v>670</v>
      </c>
      <c r="G303" s="11" t="s">
        <v>671</v>
      </c>
      <c r="H303" s="11">
        <v>523</v>
      </c>
      <c r="I303" s="11" t="s">
        <v>19</v>
      </c>
      <c r="J303" t="str">
        <f t="shared" si="19"/>
        <v>25%</v>
      </c>
      <c r="K303">
        <f t="shared" si="20"/>
        <v>392.25</v>
      </c>
      <c r="L303"/>
      <c r="M303"/>
      <c r="N303"/>
      <c r="O303"/>
      <c r="P303"/>
      <c r="Q303"/>
      <c r="R303" s="11"/>
      <c r="S303" s="35" t="str">
        <f t="shared" si="17"/>
        <v/>
      </c>
      <c r="T303" s="36" t="str">
        <f t="shared" si="17"/>
        <v>S750</v>
      </c>
      <c r="U303" s="36" t="str">
        <f t="shared" si="17"/>
        <v>TB03-0750C4D-NN</v>
      </c>
      <c r="V303" s="37" t="str">
        <f t="shared" si="17"/>
        <v>3-yr NetCloud IoT Essentials Plan and S750 router (150 Mbps modem), with AC power supply and antennas, North America</v>
      </c>
      <c r="W303" s="38">
        <f t="shared" si="17"/>
        <v>523</v>
      </c>
      <c r="X303" s="39" t="str">
        <f t="shared" si="18"/>
        <v>25%</v>
      </c>
      <c r="Y303" s="40">
        <f t="shared" si="18"/>
        <v>392.25</v>
      </c>
    </row>
    <row r="304" spans="2:25" x14ac:dyDescent="0.35">
      <c r="B304" s="11">
        <v>792</v>
      </c>
      <c r="C304" s="11" t="s">
        <v>19</v>
      </c>
      <c r="D304" s="11" t="s">
        <v>19</v>
      </c>
      <c r="E304" s="11" t="s">
        <v>567</v>
      </c>
      <c r="F304" s="11" t="s">
        <v>672</v>
      </c>
      <c r="G304" s="11" t="s">
        <v>673</v>
      </c>
      <c r="H304" s="11">
        <v>592</v>
      </c>
      <c r="I304" s="11" t="s">
        <v>19</v>
      </c>
      <c r="J304" t="str">
        <f t="shared" si="19"/>
        <v>25%</v>
      </c>
      <c r="K304">
        <f t="shared" si="20"/>
        <v>444</v>
      </c>
      <c r="L304"/>
      <c r="M304"/>
      <c r="N304"/>
      <c r="O304"/>
      <c r="P304"/>
      <c r="Q304"/>
      <c r="R304" s="11"/>
      <c r="S304" s="35" t="str">
        <f t="shared" si="17"/>
        <v/>
      </c>
      <c r="T304" s="36" t="str">
        <f t="shared" si="17"/>
        <v>S750</v>
      </c>
      <c r="U304" s="36" t="str">
        <f t="shared" si="17"/>
        <v>TB05-0750C4D-NN</v>
      </c>
      <c r="V304" s="37" t="str">
        <f t="shared" si="17"/>
        <v>5-yr NetCloud IoT Essentials Plan and S750 router (150 Mbps modem), with AC power supply and antennas, North America</v>
      </c>
      <c r="W304" s="38">
        <f t="shared" si="17"/>
        <v>592</v>
      </c>
      <c r="X304" s="39" t="str">
        <f t="shared" si="18"/>
        <v>25%</v>
      </c>
      <c r="Y304" s="40">
        <f t="shared" si="18"/>
        <v>444</v>
      </c>
    </row>
    <row r="305" spans="2:25" x14ac:dyDescent="0.35">
      <c r="B305" s="11">
        <v>794</v>
      </c>
      <c r="C305" s="11" t="s">
        <v>19</v>
      </c>
      <c r="D305" s="11" t="s">
        <v>674</v>
      </c>
      <c r="E305" s="11" t="s">
        <v>674</v>
      </c>
      <c r="F305" s="11" t="s">
        <v>675</v>
      </c>
      <c r="G305" s="11" t="s">
        <v>676</v>
      </c>
      <c r="H305" s="11">
        <v>42</v>
      </c>
      <c r="I305" s="11" t="s">
        <v>19</v>
      </c>
      <c r="J305" t="str">
        <f t="shared" si="19"/>
        <v>25%</v>
      </c>
      <c r="K305">
        <f t="shared" si="20"/>
        <v>31.5</v>
      </c>
      <c r="L305"/>
      <c r="M305"/>
      <c r="N305"/>
      <c r="O305"/>
      <c r="P305"/>
      <c r="Q305"/>
      <c r="R305" s="11"/>
      <c r="S305" s="35" t="str">
        <f t="shared" si="17"/>
        <v>IoT Connectivity Renewal</v>
      </c>
      <c r="T305" s="36" t="str">
        <f t="shared" si="17"/>
        <v>IoT Connectivity Renewal</v>
      </c>
      <c r="U305" s="36" t="str">
        <f t="shared" si="17"/>
        <v>TBF1-NCCONL-R</v>
      </c>
      <c r="V305" s="37" t="str">
        <f t="shared" si="17"/>
        <v>1-Year Renewal NetCloud IoT Connectivity Plan (no support, no warranty)</v>
      </c>
      <c r="W305" s="38">
        <f t="shared" si="17"/>
        <v>42</v>
      </c>
      <c r="X305" s="39" t="str">
        <f t="shared" si="18"/>
        <v>25%</v>
      </c>
      <c r="Y305" s="40">
        <f t="shared" si="18"/>
        <v>31.5</v>
      </c>
    </row>
    <row r="306" spans="2:25" x14ac:dyDescent="0.35">
      <c r="B306" s="11">
        <v>795</v>
      </c>
      <c r="C306" s="11" t="s">
        <v>19</v>
      </c>
      <c r="D306" s="11" t="s">
        <v>19</v>
      </c>
      <c r="E306" s="11" t="s">
        <v>674</v>
      </c>
      <c r="F306" s="11" t="s">
        <v>677</v>
      </c>
      <c r="G306" s="11" t="s">
        <v>678</v>
      </c>
      <c r="H306" s="11">
        <v>126</v>
      </c>
      <c r="I306" s="11" t="s">
        <v>19</v>
      </c>
      <c r="J306" t="str">
        <f t="shared" si="19"/>
        <v>25%</v>
      </c>
      <c r="K306">
        <f t="shared" si="20"/>
        <v>94.5</v>
      </c>
      <c r="L306"/>
      <c r="M306"/>
      <c r="N306"/>
      <c r="O306"/>
      <c r="P306"/>
      <c r="Q306"/>
      <c r="R306" s="11"/>
      <c r="S306" s="35" t="str">
        <f t="shared" si="17"/>
        <v/>
      </c>
      <c r="T306" s="36" t="str">
        <f t="shared" si="17"/>
        <v>IoT Connectivity Renewal</v>
      </c>
      <c r="U306" s="36" t="str">
        <f t="shared" si="17"/>
        <v>TBF3-NCCONL-R</v>
      </c>
      <c r="V306" s="37" t="str">
        <f t="shared" si="17"/>
        <v>3-Year Renewal NetCloud IoT Connectivity Plan (no support, no warranty)</v>
      </c>
      <c r="W306" s="38">
        <f t="shared" si="17"/>
        <v>126</v>
      </c>
      <c r="X306" s="39" t="str">
        <f t="shared" si="18"/>
        <v>25%</v>
      </c>
      <c r="Y306" s="40">
        <f t="shared" si="18"/>
        <v>94.5</v>
      </c>
    </row>
    <row r="307" spans="2:25" x14ac:dyDescent="0.35">
      <c r="B307" s="11">
        <v>796</v>
      </c>
      <c r="C307" s="11" t="s">
        <v>19</v>
      </c>
      <c r="D307" s="11" t="s">
        <v>19</v>
      </c>
      <c r="E307" s="11" t="s">
        <v>674</v>
      </c>
      <c r="F307" s="11" t="s">
        <v>679</v>
      </c>
      <c r="G307" s="11" t="s">
        <v>680</v>
      </c>
      <c r="H307" s="11">
        <v>210</v>
      </c>
      <c r="I307" s="11" t="s">
        <v>19</v>
      </c>
      <c r="J307" t="str">
        <f t="shared" si="19"/>
        <v>25%</v>
      </c>
      <c r="K307">
        <f t="shared" si="20"/>
        <v>157.5</v>
      </c>
      <c r="L307"/>
      <c r="M307"/>
      <c r="N307"/>
      <c r="O307"/>
      <c r="P307"/>
      <c r="Q307"/>
      <c r="R307" s="11"/>
      <c r="S307" s="35" t="str">
        <f t="shared" si="17"/>
        <v/>
      </c>
      <c r="T307" s="36" t="str">
        <f t="shared" si="17"/>
        <v>IoT Connectivity Renewal</v>
      </c>
      <c r="U307" s="36" t="str">
        <f t="shared" si="17"/>
        <v>TBF5-NCCONL-R</v>
      </c>
      <c r="V307" s="37" t="str">
        <f t="shared" si="17"/>
        <v>5-Year Renewal NetCloud IoT Connectivity Plan (no support, no warranty)</v>
      </c>
      <c r="W307" s="38">
        <f t="shared" si="17"/>
        <v>210</v>
      </c>
      <c r="X307" s="39" t="str">
        <f t="shared" si="18"/>
        <v>25%</v>
      </c>
      <c r="Y307" s="40">
        <f t="shared" si="18"/>
        <v>157.5</v>
      </c>
    </row>
    <row r="308" spans="2:25" x14ac:dyDescent="0.35">
      <c r="B308" s="11">
        <v>798</v>
      </c>
      <c r="C308" s="11" t="s">
        <v>19</v>
      </c>
      <c r="D308" s="11" t="s">
        <v>681</v>
      </c>
      <c r="E308" s="11" t="s">
        <v>681</v>
      </c>
      <c r="F308" s="11" t="s">
        <v>682</v>
      </c>
      <c r="G308" s="11" t="s">
        <v>683</v>
      </c>
      <c r="H308" s="11">
        <v>99</v>
      </c>
      <c r="I308" s="11" t="s">
        <v>19</v>
      </c>
      <c r="J308" t="str">
        <f t="shared" si="19"/>
        <v>25%</v>
      </c>
      <c r="K308">
        <f t="shared" si="20"/>
        <v>74.25</v>
      </c>
      <c r="L308"/>
      <c r="M308"/>
      <c r="N308"/>
      <c r="O308"/>
      <c r="P308"/>
      <c r="Q308"/>
      <c r="R308" s="11"/>
      <c r="S308" s="35" t="str">
        <f t="shared" si="17"/>
        <v>IoT Essentials Add-on for IoT Connectivity</v>
      </c>
      <c r="T308" s="36" t="str">
        <f t="shared" si="17"/>
        <v>IoT Essentials Add-on for IoT Connectivity</v>
      </c>
      <c r="U308" s="36" t="str">
        <f t="shared" si="17"/>
        <v>TBF1-NCCES</v>
      </c>
      <c r="V308" s="37" t="str">
        <f t="shared" si="17"/>
        <v>1-year NetCloud IoT Essentials Add-on (requires IoT Connectivity Plan), includes support and warranty</v>
      </c>
      <c r="W308" s="38">
        <f t="shared" si="17"/>
        <v>99</v>
      </c>
      <c r="X308" s="39" t="str">
        <f t="shared" si="18"/>
        <v>25%</v>
      </c>
      <c r="Y308" s="40">
        <f t="shared" si="18"/>
        <v>74.25</v>
      </c>
    </row>
    <row r="309" spans="2:25" x14ac:dyDescent="0.35">
      <c r="B309" s="11">
        <v>799</v>
      </c>
      <c r="C309" s="11" t="s">
        <v>19</v>
      </c>
      <c r="D309" s="11" t="s">
        <v>19</v>
      </c>
      <c r="E309" s="11" t="s">
        <v>681</v>
      </c>
      <c r="F309" s="11" t="s">
        <v>684</v>
      </c>
      <c r="G309" s="11" t="s">
        <v>685</v>
      </c>
      <c r="H309" s="11">
        <v>297</v>
      </c>
      <c r="I309" s="11" t="s">
        <v>19</v>
      </c>
      <c r="J309" t="str">
        <f t="shared" si="19"/>
        <v>25%</v>
      </c>
      <c r="K309">
        <f t="shared" si="20"/>
        <v>222.75</v>
      </c>
      <c r="L309"/>
      <c r="M309"/>
      <c r="N309"/>
      <c r="O309"/>
      <c r="P309"/>
      <c r="Q309"/>
      <c r="R309" s="11"/>
      <c r="S309" s="35" t="str">
        <f t="shared" si="17"/>
        <v/>
      </c>
      <c r="T309" s="36" t="str">
        <f t="shared" si="17"/>
        <v>IoT Essentials Add-on for IoT Connectivity</v>
      </c>
      <c r="U309" s="36" t="str">
        <f t="shared" si="17"/>
        <v>TBF3-NCCES</v>
      </c>
      <c r="V309" s="37" t="str">
        <f t="shared" si="17"/>
        <v>3-year NetCloud IoT Essentials Add-on (requires IoT Connectivity Plan), includes support and warranty</v>
      </c>
      <c r="W309" s="38">
        <f t="shared" si="17"/>
        <v>297</v>
      </c>
      <c r="X309" s="39" t="str">
        <f t="shared" si="18"/>
        <v>25%</v>
      </c>
      <c r="Y309" s="40">
        <f t="shared" si="18"/>
        <v>222.75</v>
      </c>
    </row>
    <row r="310" spans="2:25" x14ac:dyDescent="0.35">
      <c r="B310" s="11">
        <v>800</v>
      </c>
      <c r="C310" s="11" t="s">
        <v>19</v>
      </c>
      <c r="D310" s="11" t="s">
        <v>19</v>
      </c>
      <c r="E310" s="11" t="s">
        <v>681</v>
      </c>
      <c r="F310" s="11" t="s">
        <v>686</v>
      </c>
      <c r="G310" s="11" t="s">
        <v>687</v>
      </c>
      <c r="H310" s="11">
        <v>495</v>
      </c>
      <c r="I310" s="11" t="s">
        <v>19</v>
      </c>
      <c r="J310" t="str">
        <f t="shared" si="19"/>
        <v>25%</v>
      </c>
      <c r="K310">
        <f t="shared" si="20"/>
        <v>371.25</v>
      </c>
      <c r="L310"/>
      <c r="M310"/>
      <c r="N310"/>
      <c r="O310"/>
      <c r="P310"/>
      <c r="Q310"/>
      <c r="R310" s="11"/>
      <c r="S310" s="35" t="str">
        <f t="shared" si="17"/>
        <v/>
      </c>
      <c r="T310" s="36" t="str">
        <f t="shared" si="17"/>
        <v>IoT Essentials Add-on for IoT Connectivity</v>
      </c>
      <c r="U310" s="36" t="str">
        <f t="shared" si="17"/>
        <v>TBF5-NCCES</v>
      </c>
      <c r="V310" s="37" t="str">
        <f t="shared" si="17"/>
        <v>5-year NetCloud IoT Essentials Add-on (requires IoT Connectivity Plan), includes support and warranty</v>
      </c>
      <c r="W310" s="38">
        <f t="shared" si="17"/>
        <v>495</v>
      </c>
      <c r="X310" s="39" t="str">
        <f t="shared" si="18"/>
        <v>25%</v>
      </c>
      <c r="Y310" s="40">
        <f t="shared" si="18"/>
        <v>371.25</v>
      </c>
    </row>
    <row r="311" spans="2:25" x14ac:dyDescent="0.35">
      <c r="B311" s="11">
        <v>802</v>
      </c>
      <c r="C311" s="11" t="s">
        <v>19</v>
      </c>
      <c r="D311" s="11" t="s">
        <v>688</v>
      </c>
      <c r="E311" s="11" t="s">
        <v>688</v>
      </c>
      <c r="F311" s="11" t="s">
        <v>689</v>
      </c>
      <c r="G311" s="11" t="s">
        <v>690</v>
      </c>
      <c r="H311" s="11">
        <v>42</v>
      </c>
      <c r="I311" s="11" t="s">
        <v>19</v>
      </c>
      <c r="J311" t="str">
        <f t="shared" si="19"/>
        <v>25%</v>
      </c>
      <c r="K311">
        <f t="shared" si="20"/>
        <v>31.5</v>
      </c>
      <c r="L311"/>
      <c r="M311"/>
      <c r="N311"/>
      <c r="O311"/>
      <c r="P311"/>
      <c r="Q311"/>
      <c r="R311" s="11"/>
      <c r="S311" s="35" t="str">
        <f t="shared" si="17"/>
        <v>IoT Connectivity to IoT Essentials Add-on Renewal</v>
      </c>
      <c r="T311" s="36" t="str">
        <f t="shared" si="17"/>
        <v>IoT Connectivity to IoT Essentials Add-on Renewal</v>
      </c>
      <c r="U311" s="36" t="str">
        <f t="shared" si="17"/>
        <v>TBF1-NCCES-R</v>
      </c>
      <c r="V311" s="37" t="str">
        <f t="shared" si="17"/>
        <v>1-year Renewal NetCloud IoT Essentials Add-on (requires IoT Connectivity Plan), includes support and warranty</v>
      </c>
      <c r="W311" s="38">
        <f t="shared" si="17"/>
        <v>42</v>
      </c>
      <c r="X311" s="39" t="str">
        <f t="shared" si="18"/>
        <v>25%</v>
      </c>
      <c r="Y311" s="40">
        <f t="shared" si="18"/>
        <v>31.5</v>
      </c>
    </row>
    <row r="312" spans="2:25" x14ac:dyDescent="0.35">
      <c r="B312" s="11">
        <v>803</v>
      </c>
      <c r="C312" s="11" t="s">
        <v>19</v>
      </c>
      <c r="D312" s="11" t="s">
        <v>19</v>
      </c>
      <c r="E312" s="11" t="s">
        <v>688</v>
      </c>
      <c r="F312" s="11" t="s">
        <v>691</v>
      </c>
      <c r="G312" s="11" t="s">
        <v>692</v>
      </c>
      <c r="H312" s="11">
        <v>126</v>
      </c>
      <c r="I312" s="11" t="s">
        <v>19</v>
      </c>
      <c r="J312" t="str">
        <f t="shared" si="19"/>
        <v>25%</v>
      </c>
      <c r="K312">
        <f t="shared" si="20"/>
        <v>94.5</v>
      </c>
      <c r="L312"/>
      <c r="M312"/>
      <c r="N312"/>
      <c r="O312"/>
      <c r="P312"/>
      <c r="Q312"/>
      <c r="R312" s="11"/>
      <c r="S312" s="35" t="str">
        <f t="shared" si="17"/>
        <v/>
      </c>
      <c r="T312" s="36" t="str">
        <f t="shared" si="17"/>
        <v>IoT Connectivity to IoT Essentials Add-on Renewal</v>
      </c>
      <c r="U312" s="36" t="str">
        <f t="shared" si="17"/>
        <v>TBF3-NCCES-R</v>
      </c>
      <c r="V312" s="37" t="str">
        <f t="shared" si="17"/>
        <v>3-year Renewal NetCloud IoT Essentials Add-on (requires IoT Connectivity Plan), includes support and warranty</v>
      </c>
      <c r="W312" s="38">
        <f t="shared" si="17"/>
        <v>126</v>
      </c>
      <c r="X312" s="39" t="str">
        <f t="shared" si="18"/>
        <v>25%</v>
      </c>
      <c r="Y312" s="40">
        <f t="shared" si="18"/>
        <v>94.5</v>
      </c>
    </row>
    <row r="313" spans="2:25" x14ac:dyDescent="0.35">
      <c r="B313" s="11">
        <v>804</v>
      </c>
      <c r="C313" s="11" t="s">
        <v>19</v>
      </c>
      <c r="D313" s="11" t="s">
        <v>19</v>
      </c>
      <c r="E313" s="11" t="s">
        <v>688</v>
      </c>
      <c r="F313" s="11" t="s">
        <v>693</v>
      </c>
      <c r="G313" s="11" t="s">
        <v>694</v>
      </c>
      <c r="H313" s="11">
        <v>210</v>
      </c>
      <c r="I313" s="11" t="s">
        <v>19</v>
      </c>
      <c r="J313" t="str">
        <f t="shared" si="19"/>
        <v>25%</v>
      </c>
      <c r="K313">
        <f t="shared" si="20"/>
        <v>157.5</v>
      </c>
      <c r="L313"/>
      <c r="M313"/>
      <c r="N313"/>
      <c r="O313"/>
      <c r="P313"/>
      <c r="Q313"/>
      <c r="R313" s="11"/>
      <c r="S313" s="35" t="str">
        <f t="shared" si="17"/>
        <v/>
      </c>
      <c r="T313" s="36" t="str">
        <f t="shared" si="17"/>
        <v>IoT Connectivity to IoT Essentials Add-on Renewal</v>
      </c>
      <c r="U313" s="36" t="str">
        <f t="shared" si="17"/>
        <v>TBF5-NCCES-R</v>
      </c>
      <c r="V313" s="37" t="str">
        <f t="shared" si="17"/>
        <v>5-year Renewal NetCloud IoT Essentials Add-on (requires IoT Connectivity Plan), includes support and warranty</v>
      </c>
      <c r="W313" s="38">
        <f t="shared" si="17"/>
        <v>210</v>
      </c>
      <c r="X313" s="39" t="str">
        <f t="shared" si="18"/>
        <v>25%</v>
      </c>
      <c r="Y313" s="40">
        <f t="shared" si="18"/>
        <v>157.5</v>
      </c>
    </row>
    <row r="314" spans="2:25" x14ac:dyDescent="0.35">
      <c r="B314" s="11">
        <v>806</v>
      </c>
      <c r="C314" s="11" t="s">
        <v>19</v>
      </c>
      <c r="D314" s="11" t="s">
        <v>181</v>
      </c>
      <c r="E314" s="11" t="s">
        <v>576</v>
      </c>
      <c r="F314" s="11" t="s">
        <v>695</v>
      </c>
      <c r="G314" s="11" t="s">
        <v>696</v>
      </c>
      <c r="H314" s="11">
        <v>84</v>
      </c>
      <c r="I314" s="11" t="s">
        <v>19</v>
      </c>
      <c r="J314" t="str">
        <f t="shared" si="19"/>
        <v>25%</v>
      </c>
      <c r="K314">
        <f t="shared" si="20"/>
        <v>63</v>
      </c>
      <c r="L314"/>
      <c r="M314"/>
      <c r="N314"/>
      <c r="O314"/>
      <c r="P314"/>
      <c r="Q314"/>
      <c r="R314" s="11"/>
      <c r="S314" s="35" t="str">
        <f t="shared" si="17"/>
        <v>Essentials Renewal</v>
      </c>
      <c r="T314" s="36" t="str">
        <f t="shared" si="17"/>
        <v>IOT Renewal</v>
      </c>
      <c r="U314" s="36" t="str">
        <f t="shared" si="17"/>
        <v>TB1-NCESS-R</v>
      </c>
      <c r="V314" s="37" t="str">
        <f t="shared" si="17"/>
        <v>1-yr Renewal NetCloud IoT Essentials Plan</v>
      </c>
      <c r="W314" s="38">
        <f t="shared" si="17"/>
        <v>84</v>
      </c>
      <c r="X314" s="39" t="str">
        <f t="shared" si="18"/>
        <v>25%</v>
      </c>
      <c r="Y314" s="40">
        <f t="shared" si="18"/>
        <v>63</v>
      </c>
    </row>
    <row r="315" spans="2:25" x14ac:dyDescent="0.35">
      <c r="B315" s="11">
        <v>807</v>
      </c>
      <c r="C315" s="11" t="s">
        <v>19</v>
      </c>
      <c r="D315" s="11" t="s">
        <v>19</v>
      </c>
      <c r="E315" s="11" t="s">
        <v>576</v>
      </c>
      <c r="F315" s="11" t="s">
        <v>697</v>
      </c>
      <c r="G315" s="11" t="s">
        <v>698</v>
      </c>
      <c r="H315" s="11">
        <v>252</v>
      </c>
      <c r="I315" s="11" t="s">
        <v>19</v>
      </c>
      <c r="J315" t="str">
        <f t="shared" si="19"/>
        <v>25%</v>
      </c>
      <c r="K315">
        <f t="shared" si="20"/>
        <v>189</v>
      </c>
      <c r="L315"/>
      <c r="M315"/>
      <c r="N315"/>
      <c r="O315"/>
      <c r="P315"/>
      <c r="Q315"/>
      <c r="R315" s="11"/>
      <c r="S315" s="35" t="str">
        <f t="shared" ref="S315:W365" si="21">IF(D315="(blank)","",D315)</f>
        <v/>
      </c>
      <c r="T315" s="36" t="str">
        <f t="shared" si="21"/>
        <v>IOT Renewal</v>
      </c>
      <c r="U315" s="36" t="str">
        <f t="shared" si="21"/>
        <v>TB3-NCESS-R</v>
      </c>
      <c r="V315" s="37" t="str">
        <f t="shared" si="21"/>
        <v xml:space="preserve">3-yr Renewal NetCloud IoT Essentials Plan       </v>
      </c>
      <c r="W315" s="38">
        <f t="shared" si="21"/>
        <v>252</v>
      </c>
      <c r="X315" s="39" t="str">
        <f t="shared" si="18"/>
        <v>25%</v>
      </c>
      <c r="Y315" s="40">
        <f t="shared" si="18"/>
        <v>189</v>
      </c>
    </row>
    <row r="316" spans="2:25" x14ac:dyDescent="0.35">
      <c r="B316" s="11">
        <v>808</v>
      </c>
      <c r="C316" s="11" t="s">
        <v>19</v>
      </c>
      <c r="D316" s="11" t="s">
        <v>19</v>
      </c>
      <c r="E316" s="11" t="s">
        <v>576</v>
      </c>
      <c r="F316" s="11" t="s">
        <v>699</v>
      </c>
      <c r="G316" s="11" t="s">
        <v>700</v>
      </c>
      <c r="H316" s="11">
        <v>420</v>
      </c>
      <c r="I316" s="11" t="s">
        <v>19</v>
      </c>
      <c r="J316" t="str">
        <f t="shared" si="19"/>
        <v>25%</v>
      </c>
      <c r="K316">
        <f t="shared" si="20"/>
        <v>315</v>
      </c>
      <c r="L316"/>
      <c r="M316"/>
      <c r="N316"/>
      <c r="O316"/>
      <c r="P316"/>
      <c r="Q316"/>
      <c r="R316" s="11"/>
      <c r="S316" s="35" t="str">
        <f t="shared" si="21"/>
        <v/>
      </c>
      <c r="T316" s="36" t="str">
        <f t="shared" si="21"/>
        <v>IOT Renewal</v>
      </c>
      <c r="U316" s="36" t="str">
        <f t="shared" si="21"/>
        <v>TB5-NCESS-R</v>
      </c>
      <c r="V316" s="37" t="str">
        <f t="shared" si="21"/>
        <v>5-yr Renewal NetCloud IoT Essentials Plan</v>
      </c>
      <c r="W316" s="38">
        <f t="shared" si="21"/>
        <v>420</v>
      </c>
      <c r="X316" s="39" t="str">
        <f t="shared" si="18"/>
        <v>25%</v>
      </c>
      <c r="Y316" s="40">
        <f t="shared" si="18"/>
        <v>315</v>
      </c>
    </row>
    <row r="317" spans="2:25" x14ac:dyDescent="0.35">
      <c r="B317" s="11">
        <v>810</v>
      </c>
      <c r="C317" s="11" t="s">
        <v>19</v>
      </c>
      <c r="D317" s="11" t="s">
        <v>188</v>
      </c>
      <c r="E317" s="11" t="s">
        <v>701</v>
      </c>
      <c r="F317" s="11" t="s">
        <v>702</v>
      </c>
      <c r="G317" s="11" t="s">
        <v>703</v>
      </c>
      <c r="H317" s="11">
        <v>72</v>
      </c>
      <c r="I317" s="11" t="s">
        <v>19</v>
      </c>
      <c r="J317" t="str">
        <f t="shared" si="19"/>
        <v>25%</v>
      </c>
      <c r="K317">
        <f t="shared" si="20"/>
        <v>54</v>
      </c>
      <c r="L317"/>
      <c r="M317"/>
      <c r="N317"/>
      <c r="O317"/>
      <c r="P317"/>
      <c r="Q317"/>
      <c r="R317" s="11"/>
      <c r="S317" s="35" t="str">
        <f t="shared" si="21"/>
        <v>Advanced Upgrade</v>
      </c>
      <c r="T317" s="36" t="str">
        <f t="shared" si="21"/>
        <v>IOT Advanced</v>
      </c>
      <c r="U317" s="36" t="str">
        <f t="shared" si="21"/>
        <v>TB1-NCADV</v>
      </c>
      <c r="V317" s="37" t="str">
        <f t="shared" si="21"/>
        <v>1-yr NetCloud IoT Advanced Plan (requires corresponding Essentials Plan)</v>
      </c>
      <c r="W317" s="38">
        <f t="shared" si="21"/>
        <v>72</v>
      </c>
      <c r="X317" s="39" t="str">
        <f t="shared" si="18"/>
        <v>25%</v>
      </c>
      <c r="Y317" s="40">
        <f t="shared" si="18"/>
        <v>54</v>
      </c>
    </row>
    <row r="318" spans="2:25" x14ac:dyDescent="0.35">
      <c r="B318" s="11">
        <v>811</v>
      </c>
      <c r="C318" s="11" t="s">
        <v>19</v>
      </c>
      <c r="D318" s="11" t="s">
        <v>19</v>
      </c>
      <c r="E318" s="11" t="s">
        <v>701</v>
      </c>
      <c r="F318" s="11" t="s">
        <v>704</v>
      </c>
      <c r="G318" s="11" t="s">
        <v>705</v>
      </c>
      <c r="H318" s="11">
        <v>216</v>
      </c>
      <c r="I318" s="11" t="s">
        <v>19</v>
      </c>
      <c r="J318" t="str">
        <f t="shared" si="19"/>
        <v>25%</v>
      </c>
      <c r="K318">
        <f t="shared" si="20"/>
        <v>162</v>
      </c>
      <c r="L318"/>
      <c r="M318"/>
      <c r="N318"/>
      <c r="O318"/>
      <c r="P318"/>
      <c r="Q318"/>
      <c r="R318" s="11"/>
      <c r="S318" s="35" t="str">
        <f t="shared" si="21"/>
        <v/>
      </c>
      <c r="T318" s="36" t="str">
        <f t="shared" si="21"/>
        <v>IOT Advanced</v>
      </c>
      <c r="U318" s="36" t="str">
        <f t="shared" si="21"/>
        <v>TB3-NCADV</v>
      </c>
      <c r="V318" s="37" t="str">
        <f t="shared" si="21"/>
        <v>3-yr NetCloud IoT Advanced Plan (requires corresponding Essentials Plan)</v>
      </c>
      <c r="W318" s="38">
        <f t="shared" si="21"/>
        <v>216</v>
      </c>
      <c r="X318" s="39" t="str">
        <f t="shared" si="18"/>
        <v>25%</v>
      </c>
      <c r="Y318" s="40">
        <f t="shared" si="18"/>
        <v>162</v>
      </c>
    </row>
    <row r="319" spans="2:25" x14ac:dyDescent="0.35">
      <c r="B319" s="11">
        <v>812</v>
      </c>
      <c r="C319" s="11" t="s">
        <v>19</v>
      </c>
      <c r="D319" s="11" t="s">
        <v>19</v>
      </c>
      <c r="E319" s="11" t="s">
        <v>701</v>
      </c>
      <c r="F319" s="11" t="s">
        <v>706</v>
      </c>
      <c r="G319" s="11" t="s">
        <v>707</v>
      </c>
      <c r="H319" s="11">
        <v>360</v>
      </c>
      <c r="I319" s="11" t="s">
        <v>19</v>
      </c>
      <c r="J319" t="str">
        <f t="shared" si="19"/>
        <v>25%</v>
      </c>
      <c r="K319">
        <f t="shared" si="20"/>
        <v>270</v>
      </c>
      <c r="L319"/>
      <c r="M319"/>
      <c r="N319"/>
      <c r="O319"/>
      <c r="P319"/>
      <c r="Q319"/>
      <c r="R319" s="11"/>
      <c r="S319" s="35" t="str">
        <f t="shared" si="21"/>
        <v/>
      </c>
      <c r="T319" s="36" t="str">
        <f t="shared" si="21"/>
        <v>IOT Advanced</v>
      </c>
      <c r="U319" s="36" t="str">
        <f t="shared" si="21"/>
        <v>TB5-NCADV</v>
      </c>
      <c r="V319" s="37" t="str">
        <f t="shared" si="21"/>
        <v>5-yr NetCloud IoT Advanced Plan (requires corresponding Essentials Plan)</v>
      </c>
      <c r="W319" s="38">
        <f t="shared" si="21"/>
        <v>360</v>
      </c>
      <c r="X319" s="39" t="str">
        <f t="shared" si="18"/>
        <v>25%</v>
      </c>
      <c r="Y319" s="40">
        <f t="shared" si="18"/>
        <v>270</v>
      </c>
    </row>
    <row r="320" spans="2:25" x14ac:dyDescent="0.35">
      <c r="B320" s="11">
        <v>814</v>
      </c>
      <c r="C320" s="11" t="s">
        <v>19</v>
      </c>
      <c r="D320" s="11" t="s">
        <v>196</v>
      </c>
      <c r="E320" s="11" t="s">
        <v>708</v>
      </c>
      <c r="F320" s="11" t="s">
        <v>709</v>
      </c>
      <c r="G320" s="11" t="s">
        <v>710</v>
      </c>
      <c r="H320" s="11">
        <v>72</v>
      </c>
      <c r="I320" s="11" t="s">
        <v>19</v>
      </c>
      <c r="J320" t="str">
        <f t="shared" si="19"/>
        <v>25%</v>
      </c>
      <c r="K320">
        <f t="shared" si="20"/>
        <v>54</v>
      </c>
      <c r="L320"/>
      <c r="M320"/>
      <c r="N320"/>
      <c r="O320"/>
      <c r="P320"/>
      <c r="Q320"/>
      <c r="R320" s="11"/>
      <c r="S320" s="35" t="str">
        <f t="shared" si="21"/>
        <v>Advanced Renewal</v>
      </c>
      <c r="T320" s="36" t="str">
        <f t="shared" si="21"/>
        <v>IOT Advanced Renewal</v>
      </c>
      <c r="U320" s="36" t="str">
        <f t="shared" si="21"/>
        <v>TB1-NCADV-R</v>
      </c>
      <c r="V320" s="37" t="str">
        <f t="shared" si="21"/>
        <v>1-yr Renewal NetCloud IoT Advanced Plan (requires corresponding Essentials Plan)</v>
      </c>
      <c r="W320" s="38">
        <f t="shared" si="21"/>
        <v>72</v>
      </c>
      <c r="X320" s="39" t="str">
        <f t="shared" si="18"/>
        <v>25%</v>
      </c>
      <c r="Y320" s="40">
        <f t="shared" si="18"/>
        <v>54</v>
      </c>
    </row>
    <row r="321" spans="2:25" x14ac:dyDescent="0.35">
      <c r="B321" s="11">
        <v>815</v>
      </c>
      <c r="C321" s="11" t="s">
        <v>19</v>
      </c>
      <c r="D321" s="11" t="s">
        <v>19</v>
      </c>
      <c r="E321" s="11" t="s">
        <v>708</v>
      </c>
      <c r="F321" s="11" t="s">
        <v>711</v>
      </c>
      <c r="G321" s="11" t="s">
        <v>712</v>
      </c>
      <c r="H321" s="11">
        <v>216</v>
      </c>
      <c r="I321" s="11" t="s">
        <v>19</v>
      </c>
      <c r="J321" t="str">
        <f t="shared" si="19"/>
        <v>25%</v>
      </c>
      <c r="K321">
        <f t="shared" si="20"/>
        <v>162</v>
      </c>
      <c r="L321"/>
      <c r="M321"/>
      <c r="N321"/>
      <c r="O321"/>
      <c r="P321"/>
      <c r="Q321"/>
      <c r="R321" s="11"/>
      <c r="S321" s="35" t="str">
        <f t="shared" si="21"/>
        <v/>
      </c>
      <c r="T321" s="36" t="str">
        <f t="shared" si="21"/>
        <v>IOT Advanced Renewal</v>
      </c>
      <c r="U321" s="36" t="str">
        <f t="shared" si="21"/>
        <v>TB3-NCADV-R</v>
      </c>
      <c r="V321" s="37" t="str">
        <f t="shared" si="21"/>
        <v>3-yr Renewal NetCloud IoT Advanced Plan (requires corresponding Essentials Plan)</v>
      </c>
      <c r="W321" s="38">
        <f t="shared" si="21"/>
        <v>216</v>
      </c>
      <c r="X321" s="39" t="str">
        <f t="shared" si="18"/>
        <v>25%</v>
      </c>
      <c r="Y321" s="40">
        <f t="shared" si="18"/>
        <v>162</v>
      </c>
    </row>
    <row r="322" spans="2:25" x14ac:dyDescent="0.35">
      <c r="B322" s="11">
        <v>816</v>
      </c>
      <c r="C322" s="11" t="s">
        <v>19</v>
      </c>
      <c r="D322" s="11" t="s">
        <v>19</v>
      </c>
      <c r="E322" s="11" t="s">
        <v>708</v>
      </c>
      <c r="F322" s="11" t="s">
        <v>713</v>
      </c>
      <c r="G322" s="11" t="s">
        <v>714</v>
      </c>
      <c r="H322" s="11">
        <v>360</v>
      </c>
      <c r="I322" s="11" t="s">
        <v>19</v>
      </c>
      <c r="J322" t="str">
        <f t="shared" si="19"/>
        <v>25%</v>
      </c>
      <c r="K322">
        <f t="shared" si="20"/>
        <v>270</v>
      </c>
      <c r="L322"/>
      <c r="M322"/>
      <c r="N322"/>
      <c r="O322"/>
      <c r="P322"/>
      <c r="Q322"/>
      <c r="R322" s="11"/>
      <c r="S322" s="35" t="str">
        <f t="shared" si="21"/>
        <v/>
      </c>
      <c r="T322" s="36" t="str">
        <f t="shared" si="21"/>
        <v>IOT Advanced Renewal</v>
      </c>
      <c r="U322" s="36" t="str">
        <f t="shared" si="21"/>
        <v>TB5-NCADV-R</v>
      </c>
      <c r="V322" s="37" t="str">
        <f t="shared" si="21"/>
        <v>5-yr Renewal NetCloud IoT Advanced Plan (requires corresponding Essentials Plan)</v>
      </c>
      <c r="W322" s="38">
        <f t="shared" si="21"/>
        <v>360</v>
      </c>
      <c r="X322" s="39" t="str">
        <f t="shared" si="18"/>
        <v>25%</v>
      </c>
      <c r="Y322" s="40">
        <f t="shared" si="18"/>
        <v>270</v>
      </c>
    </row>
    <row r="323" spans="2:25" x14ac:dyDescent="0.35">
      <c r="B323" s="11">
        <v>818</v>
      </c>
      <c r="C323" s="11" t="s">
        <v>19</v>
      </c>
      <c r="D323" s="11" t="s">
        <v>19</v>
      </c>
      <c r="E323" s="11" t="s">
        <v>410</v>
      </c>
      <c r="F323" s="11" t="s">
        <v>715</v>
      </c>
      <c r="G323" s="11" t="s">
        <v>716</v>
      </c>
      <c r="H323" s="11">
        <v>2571</v>
      </c>
      <c r="I323" s="11" t="s">
        <v>19</v>
      </c>
      <c r="J323" t="str">
        <f t="shared" si="19"/>
        <v>25%</v>
      </c>
      <c r="K323">
        <f t="shared" si="20"/>
        <v>1928.25</v>
      </c>
      <c r="L323"/>
      <c r="M323"/>
      <c r="N323"/>
      <c r="O323"/>
      <c r="P323"/>
      <c r="Q323"/>
      <c r="R323" s="11"/>
      <c r="S323" s="35" t="str">
        <f t="shared" si="21"/>
        <v/>
      </c>
      <c r="T323" s="36" t="str">
        <f t="shared" si="21"/>
        <v>R2105</v>
      </c>
      <c r="U323" s="36" t="str">
        <f t="shared" si="21"/>
        <v>TC03-2105-5GB-GA</v>
      </c>
      <c r="V323" s="37" t="str">
        <f t="shared" si="21"/>
        <v xml:space="preserve">3-yr NetCloud Ruggedized IoT Essentials Plan, and R2105 router with WiFi (5G modem, 4FF SIM optional but not included),  integrated antennas,  no AC power supply, Global  </v>
      </c>
      <c r="W323" s="38">
        <f t="shared" si="21"/>
        <v>2571</v>
      </c>
      <c r="X323" s="39" t="str">
        <f t="shared" si="18"/>
        <v>25%</v>
      </c>
      <c r="Y323" s="40">
        <f t="shared" si="18"/>
        <v>1928.25</v>
      </c>
    </row>
    <row r="324" spans="2:25" x14ac:dyDescent="0.35">
      <c r="B324" s="11">
        <v>819</v>
      </c>
      <c r="C324" s="11" t="s">
        <v>19</v>
      </c>
      <c r="D324" s="11" t="s">
        <v>19</v>
      </c>
      <c r="E324" s="11" t="s">
        <v>410</v>
      </c>
      <c r="F324" s="11" t="s">
        <v>717</v>
      </c>
      <c r="G324" s="11" t="s">
        <v>718</v>
      </c>
      <c r="H324" s="11">
        <v>3061</v>
      </c>
      <c r="I324" s="11" t="s">
        <v>19</v>
      </c>
      <c r="J324" t="str">
        <f t="shared" si="19"/>
        <v>25%</v>
      </c>
      <c r="K324">
        <f t="shared" si="20"/>
        <v>2295.75</v>
      </c>
      <c r="L324"/>
      <c r="M324"/>
      <c r="N324"/>
      <c r="O324"/>
      <c r="P324"/>
      <c r="Q324"/>
      <c r="R324" s="11"/>
      <c r="S324" s="35" t="str">
        <f t="shared" si="21"/>
        <v/>
      </c>
      <c r="T324" s="36" t="str">
        <f t="shared" si="21"/>
        <v>R2105</v>
      </c>
      <c r="U324" s="36" t="str">
        <f t="shared" si="21"/>
        <v>TC05-2105-5GB-GA</v>
      </c>
      <c r="V324" s="37" t="str">
        <f t="shared" si="21"/>
        <v xml:space="preserve">5-yr NetCloud Ruggedized IoT Essentials Plan, and R2105 router with WiFi (5G modem, 4FF SIM optional but not included),  integrated antennas,  no AC power supply, Global  </v>
      </c>
      <c r="W324" s="38">
        <f t="shared" si="21"/>
        <v>3061</v>
      </c>
      <c r="X324" s="39" t="str">
        <f t="shared" si="18"/>
        <v>25%</v>
      </c>
      <c r="Y324" s="40">
        <f t="shared" si="18"/>
        <v>2295.75</v>
      </c>
    </row>
    <row r="325" spans="2:25" x14ac:dyDescent="0.35">
      <c r="B325" s="11">
        <v>821</v>
      </c>
      <c r="C325" s="11" t="s">
        <v>19</v>
      </c>
      <c r="D325" s="11" t="s">
        <v>19</v>
      </c>
      <c r="E325" s="11" t="s">
        <v>417</v>
      </c>
      <c r="F325" s="11" t="s">
        <v>719</v>
      </c>
      <c r="G325" s="11" t="s">
        <v>720</v>
      </c>
      <c r="H325" s="11">
        <v>2371</v>
      </c>
      <c r="I325" s="11" t="s">
        <v>19</v>
      </c>
      <c r="J325" t="str">
        <f t="shared" si="19"/>
        <v>25%</v>
      </c>
      <c r="K325">
        <f t="shared" si="20"/>
        <v>1778.25</v>
      </c>
      <c r="L325"/>
      <c r="M325"/>
      <c r="N325"/>
      <c r="O325"/>
      <c r="P325"/>
      <c r="Q325"/>
      <c r="R325" s="11"/>
      <c r="S325" s="35" t="str">
        <f t="shared" si="21"/>
        <v/>
      </c>
      <c r="T325" s="36" t="str">
        <f t="shared" si="21"/>
        <v>R2155</v>
      </c>
      <c r="U325" s="36" t="str">
        <f t="shared" si="21"/>
        <v>TC03-2155-5GB-GA</v>
      </c>
      <c r="V325" s="37" t="str">
        <f t="shared" si="21"/>
        <v xml:space="preserve">3-yr NetCloud Ruggedized IoT Essentials Plan, and R2155 router no WiFi (5G modem, 4FF SIM optional but not included),  integrated antennas,  no AC power supply, Global  </v>
      </c>
      <c r="W325" s="38">
        <f t="shared" si="21"/>
        <v>2371</v>
      </c>
      <c r="X325" s="39" t="str">
        <f t="shared" si="18"/>
        <v>25%</v>
      </c>
      <c r="Y325" s="40">
        <f t="shared" si="18"/>
        <v>1778.25</v>
      </c>
    </row>
    <row r="326" spans="2:25" x14ac:dyDescent="0.35">
      <c r="B326" s="11">
        <v>822</v>
      </c>
      <c r="C326" s="11" t="s">
        <v>19</v>
      </c>
      <c r="D326" s="11" t="s">
        <v>19</v>
      </c>
      <c r="E326" s="11" t="s">
        <v>417</v>
      </c>
      <c r="F326" s="11" t="s">
        <v>721</v>
      </c>
      <c r="G326" s="11" t="s">
        <v>722</v>
      </c>
      <c r="H326" s="11">
        <v>2581</v>
      </c>
      <c r="I326" s="11" t="s">
        <v>19</v>
      </c>
      <c r="J326" t="str">
        <f t="shared" si="19"/>
        <v>25%</v>
      </c>
      <c r="K326">
        <f t="shared" si="20"/>
        <v>1935.75</v>
      </c>
      <c r="L326"/>
      <c r="M326"/>
      <c r="N326"/>
      <c r="O326"/>
      <c r="P326"/>
      <c r="Q326"/>
      <c r="R326" s="11"/>
      <c r="S326" s="35" t="str">
        <f t="shared" si="21"/>
        <v/>
      </c>
      <c r="T326" s="36" t="str">
        <f t="shared" si="21"/>
        <v>R2155</v>
      </c>
      <c r="U326" s="36" t="str">
        <f t="shared" si="21"/>
        <v>TC05-2155-5GB-GA</v>
      </c>
      <c r="V326" s="37" t="str">
        <f t="shared" si="21"/>
        <v xml:space="preserve">5-yr NetCloud Ruggedized IoT Essentials Plan, and R2155 router no WiFi (5G modem, 4FF SIM optional but not included),  integrated antennas,  no AC power supply, Global  </v>
      </c>
      <c r="W326" s="38">
        <f t="shared" si="21"/>
        <v>2581</v>
      </c>
      <c r="X326" s="39" t="str">
        <f t="shared" si="18"/>
        <v>25%</v>
      </c>
      <c r="Y326" s="40">
        <f t="shared" si="18"/>
        <v>1935.75</v>
      </c>
    </row>
    <row r="327" spans="2:25" x14ac:dyDescent="0.35">
      <c r="B327" s="11">
        <v>824</v>
      </c>
      <c r="C327" s="11" t="s">
        <v>19</v>
      </c>
      <c r="D327" s="11" t="s">
        <v>19</v>
      </c>
      <c r="E327" s="11" t="s">
        <v>381</v>
      </c>
      <c r="F327" s="11" t="s">
        <v>723</v>
      </c>
      <c r="G327" s="11" t="s">
        <v>724</v>
      </c>
      <c r="H327" s="11">
        <v>1163</v>
      </c>
      <c r="I327" s="11" t="s">
        <v>19</v>
      </c>
      <c r="J327" t="str">
        <f t="shared" si="19"/>
        <v>25%</v>
      </c>
      <c r="K327">
        <f t="shared" si="20"/>
        <v>872.25</v>
      </c>
      <c r="L327"/>
      <c r="M327"/>
      <c r="N327"/>
      <c r="O327"/>
      <c r="P327"/>
      <c r="Q327"/>
      <c r="R327" s="11"/>
      <c r="S327" s="35" t="str">
        <f t="shared" si="21"/>
        <v/>
      </c>
      <c r="T327" s="36" t="str">
        <f t="shared" si="21"/>
        <v>R920</v>
      </c>
      <c r="U327" s="36" t="str">
        <f t="shared" si="21"/>
        <v>TC03-0920-C7A-NN</v>
      </c>
      <c r="V327" s="37" t="str">
        <f t="shared" si="21"/>
        <v>3-yr NetCloud Ruggedized IoT Essentials Plan and R920 router with WiFi (300Mbps modem), with AC power supply and antennas, North America</v>
      </c>
      <c r="W327" s="38">
        <f t="shared" si="21"/>
        <v>1163</v>
      </c>
      <c r="X327" s="39" t="str">
        <f t="shared" si="18"/>
        <v>25%</v>
      </c>
      <c r="Y327" s="40">
        <f t="shared" si="18"/>
        <v>872.25</v>
      </c>
    </row>
    <row r="328" spans="2:25" x14ac:dyDescent="0.35">
      <c r="B328" s="11">
        <v>825</v>
      </c>
      <c r="C328" s="11" t="s">
        <v>19</v>
      </c>
      <c r="D328" s="11" t="s">
        <v>19</v>
      </c>
      <c r="E328" s="11" t="s">
        <v>381</v>
      </c>
      <c r="F328" s="11" t="s">
        <v>725</v>
      </c>
      <c r="G328" s="11" t="s">
        <v>726</v>
      </c>
      <c r="H328" s="11">
        <v>1375</v>
      </c>
      <c r="I328" s="11" t="s">
        <v>19</v>
      </c>
      <c r="J328" t="str">
        <f t="shared" si="19"/>
        <v>25%</v>
      </c>
      <c r="K328">
        <f t="shared" si="20"/>
        <v>1031.25</v>
      </c>
      <c r="L328"/>
      <c r="M328"/>
      <c r="N328"/>
      <c r="O328"/>
      <c r="P328"/>
      <c r="Q328"/>
      <c r="R328" s="11"/>
      <c r="S328" s="35" t="str">
        <f t="shared" si="21"/>
        <v/>
      </c>
      <c r="T328" s="36" t="str">
        <f t="shared" si="21"/>
        <v>R920</v>
      </c>
      <c r="U328" s="36" t="str">
        <f t="shared" si="21"/>
        <v>TC05-0920-C7A-NN</v>
      </c>
      <c r="V328" s="37" t="str">
        <f t="shared" si="21"/>
        <v>5-yr NetCloud Ruggedized IoT Essentials Plan and R920 router with WiFi (300Mbps modem), with AC power supply and antennas, North America</v>
      </c>
      <c r="W328" s="38">
        <f t="shared" si="21"/>
        <v>1375</v>
      </c>
      <c r="X328" s="39" t="str">
        <f t="shared" si="18"/>
        <v>25%</v>
      </c>
      <c r="Y328" s="40">
        <f t="shared" si="18"/>
        <v>1031.25</v>
      </c>
    </row>
    <row r="329" spans="2:25" x14ac:dyDescent="0.35">
      <c r="B329" s="11">
        <v>830</v>
      </c>
      <c r="C329" s="11" t="s">
        <v>19</v>
      </c>
      <c r="D329" s="11" t="s">
        <v>19</v>
      </c>
      <c r="E329" s="11" t="s">
        <v>396</v>
      </c>
      <c r="F329" s="11" t="s">
        <v>727</v>
      </c>
      <c r="G329" s="11" t="s">
        <v>728</v>
      </c>
      <c r="H329" s="11">
        <v>1260</v>
      </c>
      <c r="I329" s="11" t="s">
        <v>19</v>
      </c>
      <c r="J329" t="str">
        <f t="shared" si="19"/>
        <v>25%</v>
      </c>
      <c r="K329">
        <f t="shared" si="20"/>
        <v>945</v>
      </c>
      <c r="L329"/>
      <c r="M329"/>
      <c r="N329"/>
      <c r="O329"/>
      <c r="P329"/>
      <c r="Q329"/>
      <c r="R329" s="11"/>
      <c r="S329" s="35" t="str">
        <f t="shared" si="21"/>
        <v/>
      </c>
      <c r="T329" s="36" t="str">
        <f t="shared" si="21"/>
        <v>R980</v>
      </c>
      <c r="U329" s="36" t="str">
        <f t="shared" si="21"/>
        <v>TC03-R980-5GD-A</v>
      </c>
      <c r="V329" s="37" t="str">
        <f t="shared" si="21"/>
        <v>3-yr Netcloud Ruggedized IOT Router Essentials Plan, and R980 Router with WiFi (5G modem 4FF SIM slots, and embedded eSIM), no AC power supply or antennas, Global)</v>
      </c>
      <c r="W329" s="38">
        <f t="shared" si="21"/>
        <v>1260</v>
      </c>
      <c r="X329" s="39" t="str">
        <f t="shared" ref="X329:Y392" si="22">IF(J329="(blank)","",J329)</f>
        <v>25%</v>
      </c>
      <c r="Y329" s="40">
        <f t="shared" si="22"/>
        <v>945</v>
      </c>
    </row>
    <row r="330" spans="2:25" x14ac:dyDescent="0.35">
      <c r="B330" s="11">
        <v>831</v>
      </c>
      <c r="C330" s="11" t="s">
        <v>19</v>
      </c>
      <c r="D330" s="11" t="s">
        <v>19</v>
      </c>
      <c r="E330" s="11" t="s">
        <v>396</v>
      </c>
      <c r="F330" s="11" t="s">
        <v>729</v>
      </c>
      <c r="G330" s="11" t="s">
        <v>730</v>
      </c>
      <c r="H330" s="11">
        <v>1470</v>
      </c>
      <c r="I330" s="11" t="s">
        <v>19</v>
      </c>
      <c r="J330" t="str">
        <f t="shared" ref="J330:J393" si="23">IF(H330="(blank)","","25%")</f>
        <v>25%</v>
      </c>
      <c r="K330">
        <f t="shared" ref="K330:K393" si="24">IF(H330="(blank)","",H330*(1-0.25))</f>
        <v>1102.5</v>
      </c>
      <c r="L330"/>
      <c r="M330"/>
      <c r="N330"/>
      <c r="O330"/>
      <c r="P330"/>
      <c r="Q330"/>
      <c r="R330" s="11"/>
      <c r="S330" s="35" t="str">
        <f t="shared" si="21"/>
        <v/>
      </c>
      <c r="T330" s="36" t="str">
        <f t="shared" si="21"/>
        <v>R980</v>
      </c>
      <c r="U330" s="36" t="str">
        <f t="shared" si="21"/>
        <v>TC05-R980-5GD-A</v>
      </c>
      <c r="V330" s="37" t="str">
        <f t="shared" si="21"/>
        <v>5-yr Netcloud Ruggedized IOT Router Essentials Plan, and R980 Router with WiFi (5G modem 4FF SIM slots, and embedded eSIM), no AC power supply or antennas, Global)</v>
      </c>
      <c r="W330" s="38">
        <f t="shared" si="21"/>
        <v>1470</v>
      </c>
      <c r="X330" s="39" t="str">
        <f t="shared" si="22"/>
        <v>25%</v>
      </c>
      <c r="Y330" s="40">
        <f t="shared" si="22"/>
        <v>1102.5</v>
      </c>
    </row>
    <row r="331" spans="2:25" x14ac:dyDescent="0.35">
      <c r="B331" s="11">
        <v>833</v>
      </c>
      <c r="C331" s="11" t="s">
        <v>19</v>
      </c>
      <c r="D331" s="11" t="s">
        <v>181</v>
      </c>
      <c r="E331" s="11" t="s">
        <v>587</v>
      </c>
      <c r="F331" s="11" t="s">
        <v>731</v>
      </c>
      <c r="G331" s="11" t="s">
        <v>732</v>
      </c>
      <c r="H331" s="11">
        <v>105</v>
      </c>
      <c r="I331" s="11" t="s">
        <v>19</v>
      </c>
      <c r="J331" t="str">
        <f t="shared" si="23"/>
        <v>25%</v>
      </c>
      <c r="K331">
        <f t="shared" si="24"/>
        <v>78.75</v>
      </c>
      <c r="L331"/>
      <c r="M331"/>
      <c r="N331"/>
      <c r="O331"/>
      <c r="P331"/>
      <c r="Q331"/>
      <c r="R331" s="11"/>
      <c r="S331" s="35" t="str">
        <f t="shared" si="21"/>
        <v>Essentials Renewal</v>
      </c>
      <c r="T331" s="36" t="str">
        <f t="shared" si="21"/>
        <v>Ruggedized IOT Renewal</v>
      </c>
      <c r="U331" s="36" t="str">
        <f t="shared" si="21"/>
        <v>TC01-NCESS-R</v>
      </c>
      <c r="V331" s="37" t="str">
        <f t="shared" si="21"/>
        <v>1-yr Renewal NetCloud Ruggedized IoT Essentials Plan</v>
      </c>
      <c r="W331" s="38">
        <f t="shared" si="21"/>
        <v>105</v>
      </c>
      <c r="X331" s="39" t="str">
        <f t="shared" si="22"/>
        <v>25%</v>
      </c>
      <c r="Y331" s="40">
        <f t="shared" si="22"/>
        <v>78.75</v>
      </c>
    </row>
    <row r="332" spans="2:25" x14ac:dyDescent="0.35">
      <c r="B332" s="11">
        <v>834</v>
      </c>
      <c r="C332" s="11" t="s">
        <v>19</v>
      </c>
      <c r="D332" s="11" t="s">
        <v>19</v>
      </c>
      <c r="E332" s="11" t="s">
        <v>587</v>
      </c>
      <c r="F332" s="11" t="s">
        <v>733</v>
      </c>
      <c r="G332" s="11" t="s">
        <v>734</v>
      </c>
      <c r="H332" s="11">
        <v>315</v>
      </c>
      <c r="I332" s="11" t="s">
        <v>19</v>
      </c>
      <c r="J332" t="str">
        <f t="shared" si="23"/>
        <v>25%</v>
      </c>
      <c r="K332">
        <f t="shared" si="24"/>
        <v>236.25</v>
      </c>
      <c r="L332"/>
      <c r="M332"/>
      <c r="N332"/>
      <c r="O332"/>
      <c r="P332"/>
      <c r="Q332"/>
      <c r="R332" s="11"/>
      <c r="S332" s="35" t="str">
        <f t="shared" si="21"/>
        <v/>
      </c>
      <c r="T332" s="36" t="str">
        <f t="shared" si="21"/>
        <v>Ruggedized IOT Renewal</v>
      </c>
      <c r="U332" s="36" t="str">
        <f t="shared" si="21"/>
        <v>TC03-NCESS-R</v>
      </c>
      <c r="V332" s="37" t="str">
        <f t="shared" si="21"/>
        <v>3-yr Renewal NetCloud Ruggedized IoT Essentials Plan</v>
      </c>
      <c r="W332" s="38">
        <f t="shared" si="21"/>
        <v>315</v>
      </c>
      <c r="X332" s="39" t="str">
        <f t="shared" si="22"/>
        <v>25%</v>
      </c>
      <c r="Y332" s="40">
        <f t="shared" si="22"/>
        <v>236.25</v>
      </c>
    </row>
    <row r="333" spans="2:25" x14ac:dyDescent="0.35">
      <c r="B333" s="11">
        <v>835</v>
      </c>
      <c r="C333" s="11" t="s">
        <v>19</v>
      </c>
      <c r="D333" s="11" t="s">
        <v>19</v>
      </c>
      <c r="E333" s="11" t="s">
        <v>587</v>
      </c>
      <c r="F333" s="11" t="s">
        <v>735</v>
      </c>
      <c r="G333" s="11" t="s">
        <v>736</v>
      </c>
      <c r="H333" s="11">
        <v>525</v>
      </c>
      <c r="I333" s="11" t="s">
        <v>19</v>
      </c>
      <c r="J333" t="str">
        <f t="shared" si="23"/>
        <v>25%</v>
      </c>
      <c r="K333">
        <f t="shared" si="24"/>
        <v>393.75</v>
      </c>
      <c r="L333"/>
      <c r="M333"/>
      <c r="N333"/>
      <c r="O333"/>
      <c r="P333"/>
      <c r="Q333"/>
      <c r="R333" s="11"/>
      <c r="S333" s="35" t="str">
        <f t="shared" si="21"/>
        <v/>
      </c>
      <c r="T333" s="36" t="str">
        <f t="shared" si="21"/>
        <v>Ruggedized IOT Renewal</v>
      </c>
      <c r="U333" s="36" t="str">
        <f t="shared" si="21"/>
        <v>TC05-NCESS-R</v>
      </c>
      <c r="V333" s="37" t="str">
        <f t="shared" si="21"/>
        <v>5-yr Renewal NetCloud Ruggedized IoT Essentials Plan</v>
      </c>
      <c r="W333" s="38">
        <f t="shared" si="21"/>
        <v>525</v>
      </c>
      <c r="X333" s="39" t="str">
        <f t="shared" si="22"/>
        <v>25%</v>
      </c>
      <c r="Y333" s="40">
        <f t="shared" si="22"/>
        <v>393.75</v>
      </c>
    </row>
    <row r="334" spans="2:25" x14ac:dyDescent="0.35">
      <c r="B334" s="11">
        <v>837</v>
      </c>
      <c r="C334" s="11" t="s">
        <v>19</v>
      </c>
      <c r="D334" s="11" t="s">
        <v>188</v>
      </c>
      <c r="E334" s="11" t="s">
        <v>737</v>
      </c>
      <c r="F334" s="11" t="s">
        <v>738</v>
      </c>
      <c r="G334" s="11" t="s">
        <v>739</v>
      </c>
      <c r="H334" s="11">
        <v>105</v>
      </c>
      <c r="I334" s="11" t="s">
        <v>19</v>
      </c>
      <c r="J334" t="str">
        <f t="shared" si="23"/>
        <v>25%</v>
      </c>
      <c r="K334">
        <f t="shared" si="24"/>
        <v>78.75</v>
      </c>
      <c r="L334"/>
      <c r="M334"/>
      <c r="N334"/>
      <c r="O334"/>
      <c r="P334"/>
      <c r="Q334"/>
      <c r="R334" s="11"/>
      <c r="S334" s="35" t="str">
        <f t="shared" si="21"/>
        <v>Advanced Upgrade</v>
      </c>
      <c r="T334" s="36" t="str">
        <f t="shared" si="21"/>
        <v>Ruggedized IOT Advanced</v>
      </c>
      <c r="U334" s="36" t="str">
        <f t="shared" si="21"/>
        <v>TC01-NCADV</v>
      </c>
      <c r="V334" s="37" t="str">
        <f t="shared" si="21"/>
        <v>1-yr NetCloud Ruggedized IoT Advanced Plan (requires corresponding Essentials Plan)</v>
      </c>
      <c r="W334" s="38">
        <f t="shared" si="21"/>
        <v>105</v>
      </c>
      <c r="X334" s="39" t="str">
        <f t="shared" si="22"/>
        <v>25%</v>
      </c>
      <c r="Y334" s="40">
        <f t="shared" si="22"/>
        <v>78.75</v>
      </c>
    </row>
    <row r="335" spans="2:25" x14ac:dyDescent="0.35">
      <c r="B335" s="11">
        <v>838</v>
      </c>
      <c r="C335" s="11" t="s">
        <v>19</v>
      </c>
      <c r="D335" s="11" t="s">
        <v>19</v>
      </c>
      <c r="E335" s="11" t="s">
        <v>737</v>
      </c>
      <c r="F335" s="11" t="s">
        <v>740</v>
      </c>
      <c r="G335" s="11" t="s">
        <v>741</v>
      </c>
      <c r="H335" s="11">
        <v>315</v>
      </c>
      <c r="I335" s="11" t="s">
        <v>19</v>
      </c>
      <c r="J335" t="str">
        <f t="shared" si="23"/>
        <v>25%</v>
      </c>
      <c r="K335">
        <f t="shared" si="24"/>
        <v>236.25</v>
      </c>
      <c r="L335"/>
      <c r="M335"/>
      <c r="N335"/>
      <c r="O335"/>
      <c r="P335"/>
      <c r="Q335"/>
      <c r="R335" s="11"/>
      <c r="S335" s="35" t="str">
        <f t="shared" si="21"/>
        <v/>
      </c>
      <c r="T335" s="36" t="str">
        <f t="shared" si="21"/>
        <v>Ruggedized IOT Advanced</v>
      </c>
      <c r="U335" s="36" t="str">
        <f t="shared" si="21"/>
        <v>TC03-NCADV</v>
      </c>
      <c r="V335" s="37" t="str">
        <f t="shared" si="21"/>
        <v>3-yr NetCloud Ruggedized IoT Advanced Plan (requires corresponding Essentials Plan)</v>
      </c>
      <c r="W335" s="38">
        <f t="shared" si="21"/>
        <v>315</v>
      </c>
      <c r="X335" s="39" t="str">
        <f t="shared" si="22"/>
        <v>25%</v>
      </c>
      <c r="Y335" s="40">
        <f t="shared" si="22"/>
        <v>236.25</v>
      </c>
    </row>
    <row r="336" spans="2:25" x14ac:dyDescent="0.35">
      <c r="B336" s="11">
        <v>839</v>
      </c>
      <c r="C336" s="11" t="s">
        <v>19</v>
      </c>
      <c r="D336" s="11" t="s">
        <v>19</v>
      </c>
      <c r="E336" s="11" t="s">
        <v>737</v>
      </c>
      <c r="F336" s="11" t="s">
        <v>742</v>
      </c>
      <c r="G336" s="11" t="s">
        <v>743</v>
      </c>
      <c r="H336" s="11">
        <v>525</v>
      </c>
      <c r="I336" s="11" t="s">
        <v>19</v>
      </c>
      <c r="J336" t="str">
        <f t="shared" si="23"/>
        <v>25%</v>
      </c>
      <c r="K336">
        <f t="shared" si="24"/>
        <v>393.75</v>
      </c>
      <c r="L336"/>
      <c r="M336"/>
      <c r="N336"/>
      <c r="O336"/>
      <c r="P336"/>
      <c r="Q336"/>
      <c r="R336" s="11"/>
      <c r="S336" s="35" t="str">
        <f t="shared" si="21"/>
        <v/>
      </c>
      <c r="T336" s="36" t="str">
        <f t="shared" si="21"/>
        <v>Ruggedized IOT Advanced</v>
      </c>
      <c r="U336" s="36" t="str">
        <f t="shared" si="21"/>
        <v>TC05-NCADV</v>
      </c>
      <c r="V336" s="37" t="str">
        <f t="shared" si="21"/>
        <v>5-yr NetCloud Ruggedized IoT Advanced Plan (requires corresponding Essentials Plan)</v>
      </c>
      <c r="W336" s="38">
        <f t="shared" si="21"/>
        <v>525</v>
      </c>
      <c r="X336" s="39" t="str">
        <f t="shared" si="22"/>
        <v>25%</v>
      </c>
      <c r="Y336" s="40">
        <f t="shared" si="22"/>
        <v>393.75</v>
      </c>
    </row>
    <row r="337" spans="2:25" x14ac:dyDescent="0.35">
      <c r="B337" s="11">
        <v>841</v>
      </c>
      <c r="C337" s="11" t="s">
        <v>19</v>
      </c>
      <c r="D337" s="11" t="s">
        <v>196</v>
      </c>
      <c r="E337" s="11" t="s">
        <v>744</v>
      </c>
      <c r="F337" s="11" t="s">
        <v>745</v>
      </c>
      <c r="G337" s="11" t="s">
        <v>746</v>
      </c>
      <c r="H337" s="11">
        <v>105</v>
      </c>
      <c r="I337" s="11" t="s">
        <v>19</v>
      </c>
      <c r="J337" t="str">
        <f t="shared" si="23"/>
        <v>25%</v>
      </c>
      <c r="K337">
        <f t="shared" si="24"/>
        <v>78.75</v>
      </c>
      <c r="L337"/>
      <c r="M337"/>
      <c r="N337"/>
      <c r="O337"/>
      <c r="P337"/>
      <c r="Q337"/>
      <c r="R337" s="11"/>
      <c r="S337" s="35" t="str">
        <f t="shared" si="21"/>
        <v>Advanced Renewal</v>
      </c>
      <c r="T337" s="36" t="str">
        <f t="shared" si="21"/>
        <v>Ruggedized IOT Advanced Renewal</v>
      </c>
      <c r="U337" s="36" t="str">
        <f t="shared" si="21"/>
        <v>TC01-NCADV-R</v>
      </c>
      <c r="V337" s="37" t="str">
        <f t="shared" si="21"/>
        <v>1-yr Renewal NetCloud Ruggedized IoT Advanced Plan</v>
      </c>
      <c r="W337" s="38">
        <f t="shared" si="21"/>
        <v>105</v>
      </c>
      <c r="X337" s="39" t="str">
        <f t="shared" si="22"/>
        <v>25%</v>
      </c>
      <c r="Y337" s="40">
        <f t="shared" si="22"/>
        <v>78.75</v>
      </c>
    </row>
    <row r="338" spans="2:25" x14ac:dyDescent="0.35">
      <c r="B338" s="11">
        <v>842</v>
      </c>
      <c r="C338" s="11" t="s">
        <v>19</v>
      </c>
      <c r="D338" s="11" t="s">
        <v>19</v>
      </c>
      <c r="E338" s="11" t="s">
        <v>744</v>
      </c>
      <c r="F338" s="11" t="s">
        <v>747</v>
      </c>
      <c r="G338" s="11" t="s">
        <v>748</v>
      </c>
      <c r="H338" s="11">
        <v>315</v>
      </c>
      <c r="I338" s="11" t="s">
        <v>19</v>
      </c>
      <c r="J338" t="str">
        <f t="shared" si="23"/>
        <v>25%</v>
      </c>
      <c r="K338">
        <f t="shared" si="24"/>
        <v>236.25</v>
      </c>
      <c r="L338"/>
      <c r="M338"/>
      <c r="N338"/>
      <c r="O338"/>
      <c r="P338"/>
      <c r="Q338"/>
      <c r="R338" s="11"/>
      <c r="S338" s="35" t="str">
        <f t="shared" si="21"/>
        <v/>
      </c>
      <c r="T338" s="36" t="str">
        <f t="shared" si="21"/>
        <v>Ruggedized IOT Advanced Renewal</v>
      </c>
      <c r="U338" s="36" t="str">
        <f t="shared" si="21"/>
        <v>TC03-NCADV-R</v>
      </c>
      <c r="V338" s="37" t="str">
        <f t="shared" si="21"/>
        <v>3-yr Renewal NetCloud Ruggedized IoT Advanced Plan</v>
      </c>
      <c r="W338" s="38">
        <f t="shared" si="21"/>
        <v>315</v>
      </c>
      <c r="X338" s="39" t="str">
        <f t="shared" si="22"/>
        <v>25%</v>
      </c>
      <c r="Y338" s="40">
        <f t="shared" si="22"/>
        <v>236.25</v>
      </c>
    </row>
    <row r="339" spans="2:25" x14ac:dyDescent="0.35">
      <c r="B339" s="11">
        <v>843</v>
      </c>
      <c r="C339" s="11" t="s">
        <v>19</v>
      </c>
      <c r="D339" s="11" t="s">
        <v>19</v>
      </c>
      <c r="E339" s="11" t="s">
        <v>744</v>
      </c>
      <c r="F339" s="11" t="s">
        <v>749</v>
      </c>
      <c r="G339" s="11" t="s">
        <v>750</v>
      </c>
      <c r="H339" s="11">
        <v>525</v>
      </c>
      <c r="I339" s="11" t="s">
        <v>19</v>
      </c>
      <c r="J339" t="str">
        <f t="shared" si="23"/>
        <v>25%</v>
      </c>
      <c r="K339">
        <f t="shared" si="24"/>
        <v>393.75</v>
      </c>
      <c r="L339"/>
      <c r="M339"/>
      <c r="N339"/>
      <c r="O339"/>
      <c r="P339"/>
      <c r="Q339"/>
      <c r="R339" s="11"/>
      <c r="S339" s="35" t="str">
        <f t="shared" si="21"/>
        <v/>
      </c>
      <c r="T339" s="36" t="str">
        <f t="shared" si="21"/>
        <v>Ruggedized IOT Advanced Renewal</v>
      </c>
      <c r="U339" s="36" t="str">
        <f t="shared" si="21"/>
        <v>TC05-NCADV-R</v>
      </c>
      <c r="V339" s="37" t="str">
        <f t="shared" si="21"/>
        <v>5-yr Renewal NetCloud Ruggedized IoT Advanced Plan</v>
      </c>
      <c r="W339" s="38">
        <f t="shared" si="21"/>
        <v>525</v>
      </c>
      <c r="X339" s="39" t="str">
        <f t="shared" si="22"/>
        <v>25%</v>
      </c>
      <c r="Y339" s="40">
        <f t="shared" si="22"/>
        <v>393.75</v>
      </c>
    </row>
    <row r="340" spans="2:25" x14ac:dyDescent="0.35">
      <c r="B340" s="11">
        <v>845</v>
      </c>
      <c r="C340" s="11" t="s">
        <v>19</v>
      </c>
      <c r="D340" s="11" t="s">
        <v>751</v>
      </c>
      <c r="E340" s="11" t="s">
        <v>607</v>
      </c>
      <c r="F340" s="11" t="s">
        <v>752</v>
      </c>
      <c r="G340" s="11" t="s">
        <v>753</v>
      </c>
      <c r="H340" s="11">
        <v>626</v>
      </c>
      <c r="I340" s="11" t="s">
        <v>19</v>
      </c>
      <c r="J340" t="str">
        <f t="shared" si="23"/>
        <v>25%</v>
      </c>
      <c r="K340">
        <f t="shared" si="24"/>
        <v>469.5</v>
      </c>
      <c r="L340"/>
      <c r="M340"/>
      <c r="N340"/>
      <c r="O340"/>
      <c r="P340"/>
      <c r="Q340"/>
      <c r="R340" s="11"/>
      <c r="S340" s="35" t="str">
        <f t="shared" si="21"/>
        <v>Private Cellular Network Packages</v>
      </c>
      <c r="T340" s="36" t="str">
        <f t="shared" si="21"/>
        <v>R500</v>
      </c>
      <c r="U340" s="36" t="str">
        <f t="shared" si="21"/>
        <v>TD03-0500C7C-NN</v>
      </c>
      <c r="V340" s="37" t="str">
        <f t="shared" si="21"/>
        <v>3-yr NetCloud IoT Essentials Plan for Private Cellular Networks, and R500 router with WiFi (300Mbps modem), with AC power supply and antennas, North America</v>
      </c>
      <c r="W340" s="38">
        <f t="shared" si="21"/>
        <v>626</v>
      </c>
      <c r="X340" s="39" t="str">
        <f t="shared" si="22"/>
        <v>25%</v>
      </c>
      <c r="Y340" s="40">
        <f t="shared" si="22"/>
        <v>469.5</v>
      </c>
    </row>
    <row r="341" spans="2:25" x14ac:dyDescent="0.35">
      <c r="B341" s="11">
        <v>846</v>
      </c>
      <c r="C341" s="11" t="s">
        <v>19</v>
      </c>
      <c r="D341" s="11" t="s">
        <v>19</v>
      </c>
      <c r="E341" s="11" t="s">
        <v>607</v>
      </c>
      <c r="F341" s="11" t="s">
        <v>754</v>
      </c>
      <c r="G341" s="11" t="s">
        <v>755</v>
      </c>
      <c r="H341" s="11">
        <v>790</v>
      </c>
      <c r="I341" s="11" t="s">
        <v>19</v>
      </c>
      <c r="J341" t="str">
        <f t="shared" si="23"/>
        <v>25%</v>
      </c>
      <c r="K341">
        <f t="shared" si="24"/>
        <v>592.5</v>
      </c>
      <c r="L341"/>
      <c r="M341"/>
      <c r="N341"/>
      <c r="O341"/>
      <c r="P341"/>
      <c r="Q341"/>
      <c r="R341" s="11"/>
      <c r="S341" s="35" t="str">
        <f t="shared" si="21"/>
        <v/>
      </c>
      <c r="T341" s="36" t="str">
        <f t="shared" si="21"/>
        <v>R500</v>
      </c>
      <c r="U341" s="36" t="str">
        <f t="shared" si="21"/>
        <v>TD05-0500C7C-NN</v>
      </c>
      <c r="V341" s="37" t="str">
        <f t="shared" si="21"/>
        <v>5-yr NetCloud IoT Essentials Plan for Private Cellular Networks, and R500 router with WiFi (300Mbps modem), with AC power supply and antennas, North America</v>
      </c>
      <c r="W341" s="38">
        <f t="shared" si="21"/>
        <v>790</v>
      </c>
      <c r="X341" s="39" t="str">
        <f t="shared" si="22"/>
        <v>25%</v>
      </c>
      <c r="Y341" s="40">
        <f t="shared" si="22"/>
        <v>592.5</v>
      </c>
    </row>
    <row r="342" spans="2:25" x14ac:dyDescent="0.35">
      <c r="B342" s="11">
        <v>848</v>
      </c>
      <c r="C342" s="11" t="s">
        <v>19</v>
      </c>
      <c r="D342" s="11" t="s">
        <v>181</v>
      </c>
      <c r="E342" s="11" t="s">
        <v>612</v>
      </c>
      <c r="F342" s="11" t="s">
        <v>756</v>
      </c>
      <c r="G342" s="11" t="s">
        <v>757</v>
      </c>
      <c r="H342" s="11">
        <v>84</v>
      </c>
      <c r="I342" s="11" t="s">
        <v>19</v>
      </c>
      <c r="J342" t="str">
        <f t="shared" si="23"/>
        <v>25%</v>
      </c>
      <c r="K342">
        <f t="shared" si="24"/>
        <v>63</v>
      </c>
      <c r="L342"/>
      <c r="M342"/>
      <c r="N342"/>
      <c r="O342"/>
      <c r="P342"/>
      <c r="Q342"/>
      <c r="R342" s="11"/>
      <c r="S342" s="35" t="str">
        <f t="shared" si="21"/>
        <v>Essentials Renewal</v>
      </c>
      <c r="T342" s="36" t="str">
        <f t="shared" si="21"/>
        <v>IoT PCN Renewal</v>
      </c>
      <c r="U342" s="36" t="str">
        <f t="shared" si="21"/>
        <v>TD01-NCESS-R</v>
      </c>
      <c r="V342" s="37" t="str">
        <f t="shared" si="21"/>
        <v xml:space="preserve">1-yr Renewal NetCloud IoT Essentials Plan for Private Cellular Networks      </v>
      </c>
      <c r="W342" s="38">
        <f t="shared" si="21"/>
        <v>84</v>
      </c>
      <c r="X342" s="39" t="str">
        <f t="shared" si="22"/>
        <v>25%</v>
      </c>
      <c r="Y342" s="40">
        <f t="shared" si="22"/>
        <v>63</v>
      </c>
    </row>
    <row r="343" spans="2:25" x14ac:dyDescent="0.35">
      <c r="B343" s="11">
        <v>849</v>
      </c>
      <c r="C343" s="11" t="s">
        <v>19</v>
      </c>
      <c r="D343" s="11" t="s">
        <v>19</v>
      </c>
      <c r="E343" s="11" t="s">
        <v>612</v>
      </c>
      <c r="F343" s="11" t="s">
        <v>758</v>
      </c>
      <c r="G343" s="11" t="s">
        <v>759</v>
      </c>
      <c r="H343" s="11">
        <v>252</v>
      </c>
      <c r="I343" s="11" t="s">
        <v>19</v>
      </c>
      <c r="J343" t="str">
        <f t="shared" si="23"/>
        <v>25%</v>
      </c>
      <c r="K343">
        <f t="shared" si="24"/>
        <v>189</v>
      </c>
      <c r="L343"/>
      <c r="M343"/>
      <c r="N343"/>
      <c r="O343"/>
      <c r="P343"/>
      <c r="Q343"/>
      <c r="R343" s="11"/>
      <c r="S343" s="35" t="str">
        <f t="shared" si="21"/>
        <v/>
      </c>
      <c r="T343" s="36" t="str">
        <f t="shared" si="21"/>
        <v>IoT PCN Renewal</v>
      </c>
      <c r="U343" s="36" t="str">
        <f t="shared" si="21"/>
        <v>TD03-NCESS-R</v>
      </c>
      <c r="V343" s="37" t="str">
        <f t="shared" si="21"/>
        <v xml:space="preserve">3-yr Renewal NetCloud IoT Essentials Plan for Private Cellular Networks      </v>
      </c>
      <c r="W343" s="38">
        <f t="shared" si="21"/>
        <v>252</v>
      </c>
      <c r="X343" s="39" t="str">
        <f t="shared" si="22"/>
        <v>25%</v>
      </c>
      <c r="Y343" s="40">
        <f t="shared" si="22"/>
        <v>189</v>
      </c>
    </row>
    <row r="344" spans="2:25" x14ac:dyDescent="0.35">
      <c r="B344" s="11">
        <v>850</v>
      </c>
      <c r="C344" s="11" t="s">
        <v>19</v>
      </c>
      <c r="D344" s="11" t="s">
        <v>19</v>
      </c>
      <c r="E344" s="11" t="s">
        <v>612</v>
      </c>
      <c r="F344" s="11" t="s">
        <v>760</v>
      </c>
      <c r="G344" s="11" t="s">
        <v>761</v>
      </c>
      <c r="H344" s="11">
        <v>420</v>
      </c>
      <c r="I344" s="11" t="s">
        <v>19</v>
      </c>
      <c r="J344" t="str">
        <f t="shared" si="23"/>
        <v>25%</v>
      </c>
      <c r="K344">
        <f t="shared" si="24"/>
        <v>315</v>
      </c>
      <c r="L344"/>
      <c r="M344"/>
      <c r="N344"/>
      <c r="O344"/>
      <c r="P344"/>
      <c r="Q344"/>
      <c r="R344" s="11"/>
      <c r="S344" s="35" t="str">
        <f t="shared" si="21"/>
        <v/>
      </c>
      <c r="T344" s="36" t="str">
        <f t="shared" si="21"/>
        <v>IoT PCN Renewal</v>
      </c>
      <c r="U344" s="36" t="str">
        <f t="shared" si="21"/>
        <v>TD05-NCESS-R</v>
      </c>
      <c r="V344" s="37" t="str">
        <f t="shared" si="21"/>
        <v xml:space="preserve">5-yr Renewal NetCloud IoT Essentials Plan for Private Cellular Networks      </v>
      </c>
      <c r="W344" s="38">
        <f t="shared" si="21"/>
        <v>420</v>
      </c>
      <c r="X344" s="39" t="str">
        <f t="shared" si="22"/>
        <v>25%</v>
      </c>
      <c r="Y344" s="40">
        <f t="shared" si="22"/>
        <v>315</v>
      </c>
    </row>
    <row r="345" spans="2:25" x14ac:dyDescent="0.35">
      <c r="B345" s="11">
        <v>852</v>
      </c>
      <c r="C345" s="11" t="s">
        <v>19</v>
      </c>
      <c r="D345" s="11" t="s">
        <v>188</v>
      </c>
      <c r="E345" s="11" t="s">
        <v>762</v>
      </c>
      <c r="F345" s="11" t="s">
        <v>763</v>
      </c>
      <c r="G345" s="11" t="s">
        <v>764</v>
      </c>
      <c r="H345" s="11">
        <v>72</v>
      </c>
      <c r="I345" s="11" t="s">
        <v>19</v>
      </c>
      <c r="J345" t="str">
        <f t="shared" si="23"/>
        <v>25%</v>
      </c>
      <c r="K345">
        <f t="shared" si="24"/>
        <v>54</v>
      </c>
      <c r="L345"/>
      <c r="M345"/>
      <c r="N345"/>
      <c r="O345"/>
      <c r="P345"/>
      <c r="Q345"/>
      <c r="R345" s="11"/>
      <c r="S345" s="35" t="str">
        <f t="shared" si="21"/>
        <v>Advanced Upgrade</v>
      </c>
      <c r="T345" s="36" t="str">
        <f t="shared" si="21"/>
        <v>IOT PCN Advanced</v>
      </c>
      <c r="U345" s="36" t="str">
        <f t="shared" si="21"/>
        <v>TD01-NCADV</v>
      </c>
      <c r="V345" s="37" t="str">
        <f t="shared" si="21"/>
        <v>1-yr NetCloud IoT Advanced Plan for Private Cellular Networks (requires corresponding Essentials packages)</v>
      </c>
      <c r="W345" s="38">
        <f t="shared" si="21"/>
        <v>72</v>
      </c>
      <c r="X345" s="39" t="str">
        <f t="shared" si="22"/>
        <v>25%</v>
      </c>
      <c r="Y345" s="40">
        <f t="shared" si="22"/>
        <v>54</v>
      </c>
    </row>
    <row r="346" spans="2:25" x14ac:dyDescent="0.35">
      <c r="B346" s="11">
        <v>853</v>
      </c>
      <c r="C346" s="11" t="s">
        <v>19</v>
      </c>
      <c r="D346" s="11" t="s">
        <v>19</v>
      </c>
      <c r="E346" s="11" t="s">
        <v>762</v>
      </c>
      <c r="F346" s="11" t="s">
        <v>765</v>
      </c>
      <c r="G346" s="11" t="s">
        <v>766</v>
      </c>
      <c r="H346" s="11">
        <v>216</v>
      </c>
      <c r="I346" s="11" t="s">
        <v>19</v>
      </c>
      <c r="J346" t="str">
        <f t="shared" si="23"/>
        <v>25%</v>
      </c>
      <c r="K346">
        <f t="shared" si="24"/>
        <v>162</v>
      </c>
      <c r="L346"/>
      <c r="M346"/>
      <c r="N346"/>
      <c r="O346"/>
      <c r="P346"/>
      <c r="Q346"/>
      <c r="R346" s="11"/>
      <c r="S346" s="35" t="str">
        <f t="shared" si="21"/>
        <v/>
      </c>
      <c r="T346" s="36" t="str">
        <f t="shared" si="21"/>
        <v>IOT PCN Advanced</v>
      </c>
      <c r="U346" s="36" t="str">
        <f t="shared" si="21"/>
        <v>TD03-NCADV</v>
      </c>
      <c r="V346" s="37" t="str">
        <f t="shared" si="21"/>
        <v>3-yr NetCloud IoT Advanced Plan for Private Cellular Networks (requires corresponding Essentials packages)</v>
      </c>
      <c r="W346" s="38">
        <f t="shared" si="21"/>
        <v>216</v>
      </c>
      <c r="X346" s="39" t="str">
        <f t="shared" si="22"/>
        <v>25%</v>
      </c>
      <c r="Y346" s="40">
        <f t="shared" si="22"/>
        <v>162</v>
      </c>
    </row>
    <row r="347" spans="2:25" x14ac:dyDescent="0.35">
      <c r="B347" s="11">
        <v>854</v>
      </c>
      <c r="C347" s="11" t="s">
        <v>19</v>
      </c>
      <c r="D347" s="11" t="s">
        <v>19</v>
      </c>
      <c r="E347" s="11" t="s">
        <v>762</v>
      </c>
      <c r="F347" s="11" t="s">
        <v>767</v>
      </c>
      <c r="G347" s="11" t="s">
        <v>768</v>
      </c>
      <c r="H347" s="11">
        <v>360</v>
      </c>
      <c r="I347" s="11" t="s">
        <v>19</v>
      </c>
      <c r="J347" t="str">
        <f t="shared" si="23"/>
        <v>25%</v>
      </c>
      <c r="K347">
        <f t="shared" si="24"/>
        <v>270</v>
      </c>
      <c r="L347"/>
      <c r="M347"/>
      <c r="N347"/>
      <c r="O347"/>
      <c r="P347"/>
      <c r="Q347"/>
      <c r="R347" s="11"/>
      <c r="S347" s="35" t="str">
        <f t="shared" si="21"/>
        <v/>
      </c>
      <c r="T347" s="36" t="str">
        <f t="shared" si="21"/>
        <v>IOT PCN Advanced</v>
      </c>
      <c r="U347" s="36" t="str">
        <f t="shared" si="21"/>
        <v>TD05-NCADV</v>
      </c>
      <c r="V347" s="37" t="str">
        <f t="shared" si="21"/>
        <v>5-yr NetCloud IoT Advanced Plan for Private Cellular Networks (requires corresponding Essentials packages)</v>
      </c>
      <c r="W347" s="38">
        <f t="shared" si="21"/>
        <v>360</v>
      </c>
      <c r="X347" s="39" t="str">
        <f t="shared" si="22"/>
        <v>25%</v>
      </c>
      <c r="Y347" s="40">
        <f t="shared" si="22"/>
        <v>270</v>
      </c>
    </row>
    <row r="348" spans="2:25" x14ac:dyDescent="0.35">
      <c r="B348" s="11">
        <v>856</v>
      </c>
      <c r="C348" s="11" t="s">
        <v>19</v>
      </c>
      <c r="D348" s="11" t="s">
        <v>196</v>
      </c>
      <c r="E348" s="11" t="s">
        <v>769</v>
      </c>
      <c r="F348" s="11" t="s">
        <v>770</v>
      </c>
      <c r="G348" s="11" t="s">
        <v>771</v>
      </c>
      <c r="H348" s="11">
        <v>72</v>
      </c>
      <c r="I348" s="11" t="s">
        <v>19</v>
      </c>
      <c r="J348" t="str">
        <f t="shared" si="23"/>
        <v>25%</v>
      </c>
      <c r="K348">
        <f t="shared" si="24"/>
        <v>54</v>
      </c>
      <c r="L348"/>
      <c r="M348"/>
      <c r="N348"/>
      <c r="O348"/>
      <c r="P348"/>
      <c r="Q348"/>
      <c r="R348" s="11"/>
      <c r="S348" s="35" t="str">
        <f t="shared" si="21"/>
        <v>Advanced Renewal</v>
      </c>
      <c r="T348" s="36" t="str">
        <f t="shared" si="21"/>
        <v>IOT PCN Advanced Renewal</v>
      </c>
      <c r="U348" s="36" t="str">
        <f t="shared" si="21"/>
        <v>TD01-NCADV-R</v>
      </c>
      <c r="V348" s="37" t="str">
        <f t="shared" si="21"/>
        <v>1-yr Renewal NetCloud IoT Advanced Plan for Private Cellular Networks (requires corresponding Essentials packages)</v>
      </c>
      <c r="W348" s="38">
        <f t="shared" si="21"/>
        <v>72</v>
      </c>
      <c r="X348" s="39" t="str">
        <f t="shared" si="22"/>
        <v>25%</v>
      </c>
      <c r="Y348" s="40">
        <f t="shared" si="22"/>
        <v>54</v>
      </c>
    </row>
    <row r="349" spans="2:25" x14ac:dyDescent="0.35">
      <c r="B349" s="11">
        <v>857</v>
      </c>
      <c r="C349" s="11" t="s">
        <v>19</v>
      </c>
      <c r="D349" s="11" t="s">
        <v>19</v>
      </c>
      <c r="E349" s="11" t="s">
        <v>769</v>
      </c>
      <c r="F349" s="11" t="s">
        <v>772</v>
      </c>
      <c r="G349" s="11" t="s">
        <v>773</v>
      </c>
      <c r="H349" s="11">
        <v>216</v>
      </c>
      <c r="I349" s="11" t="s">
        <v>19</v>
      </c>
      <c r="J349" t="str">
        <f t="shared" si="23"/>
        <v>25%</v>
      </c>
      <c r="K349">
        <f t="shared" si="24"/>
        <v>162</v>
      </c>
      <c r="L349"/>
      <c r="M349"/>
      <c r="N349"/>
      <c r="O349"/>
      <c r="P349"/>
      <c r="Q349"/>
      <c r="R349" s="11"/>
      <c r="S349" s="35" t="str">
        <f t="shared" si="21"/>
        <v/>
      </c>
      <c r="T349" s="36" t="str">
        <f t="shared" si="21"/>
        <v>IOT PCN Advanced Renewal</v>
      </c>
      <c r="U349" s="36" t="str">
        <f t="shared" si="21"/>
        <v>TD03-NCADV-R</v>
      </c>
      <c r="V349" s="37" t="str">
        <f t="shared" si="21"/>
        <v>3-yr Renewal NetCloud IoT Advanced Plan for Private Cellular Networks (requires corresponding Essentials packages)</v>
      </c>
      <c r="W349" s="38">
        <f t="shared" si="21"/>
        <v>216</v>
      </c>
      <c r="X349" s="39" t="str">
        <f t="shared" si="22"/>
        <v>25%</v>
      </c>
      <c r="Y349" s="40">
        <f t="shared" si="22"/>
        <v>162</v>
      </c>
    </row>
    <row r="350" spans="2:25" x14ac:dyDescent="0.35">
      <c r="B350" s="11">
        <v>858</v>
      </c>
      <c r="C350" s="11" t="s">
        <v>19</v>
      </c>
      <c r="D350" s="11" t="s">
        <v>19</v>
      </c>
      <c r="E350" s="11" t="s">
        <v>769</v>
      </c>
      <c r="F350" s="11" t="s">
        <v>774</v>
      </c>
      <c r="G350" s="11" t="s">
        <v>775</v>
      </c>
      <c r="H350" s="11">
        <v>360</v>
      </c>
      <c r="I350" s="11" t="s">
        <v>19</v>
      </c>
      <c r="J350" t="str">
        <f t="shared" si="23"/>
        <v>25%</v>
      </c>
      <c r="K350">
        <f t="shared" si="24"/>
        <v>270</v>
      </c>
      <c r="L350"/>
      <c r="M350"/>
      <c r="N350"/>
      <c r="O350"/>
      <c r="P350"/>
      <c r="Q350"/>
      <c r="R350" s="11"/>
      <c r="S350" s="35" t="str">
        <f t="shared" si="21"/>
        <v/>
      </c>
      <c r="T350" s="36" t="str">
        <f t="shared" si="21"/>
        <v>IOT PCN Advanced Renewal</v>
      </c>
      <c r="U350" s="36" t="str">
        <f t="shared" si="21"/>
        <v>TD05-NCADV-R</v>
      </c>
      <c r="V350" s="37" t="str">
        <f t="shared" si="21"/>
        <v>5-yr Renewal NetCloud IoT Advanced Plan for Private Cellular Networks (requires corresponding Essentials packages)</v>
      </c>
      <c r="W350" s="38">
        <f t="shared" si="21"/>
        <v>360</v>
      </c>
      <c r="X350" s="39" t="str">
        <f t="shared" si="22"/>
        <v>25%</v>
      </c>
      <c r="Y350" s="40">
        <f t="shared" si="22"/>
        <v>270</v>
      </c>
    </row>
    <row r="351" spans="2:25" x14ac:dyDescent="0.35">
      <c r="B351" s="11">
        <v>859</v>
      </c>
      <c r="C351" s="11" t="s">
        <v>19</v>
      </c>
      <c r="D351" s="11" t="s">
        <v>776</v>
      </c>
      <c r="E351" s="11" t="s">
        <v>524</v>
      </c>
      <c r="F351" s="11" t="s">
        <v>19</v>
      </c>
      <c r="G351" s="11" t="s">
        <v>19</v>
      </c>
      <c r="H351" s="11"/>
      <c r="I351" s="11" t="s">
        <v>19</v>
      </c>
      <c r="J351" t="str">
        <f t="shared" si="23"/>
        <v>25%</v>
      </c>
      <c r="K351">
        <f t="shared" si="24"/>
        <v>0</v>
      </c>
      <c r="L351"/>
      <c r="M351"/>
      <c r="N351"/>
      <c r="O351"/>
      <c r="P351"/>
      <c r="Q351"/>
      <c r="R351" s="11"/>
      <c r="S351" s="35" t="str">
        <f t="shared" si="21"/>
        <v xml:space="preserve">Public Sector </v>
      </c>
      <c r="T351" s="36" t="str">
        <f t="shared" si="21"/>
        <v xml:space="preserve">  </v>
      </c>
      <c r="U351" s="36" t="str">
        <f t="shared" si="21"/>
        <v/>
      </c>
      <c r="V351" s="37" t="str">
        <f t="shared" si="21"/>
        <v/>
      </c>
      <c r="W351" s="38">
        <f t="shared" si="21"/>
        <v>0</v>
      </c>
      <c r="X351" s="39" t="str">
        <f t="shared" si="22"/>
        <v>25%</v>
      </c>
      <c r="Y351" s="40">
        <f t="shared" si="22"/>
        <v>0</v>
      </c>
    </row>
    <row r="352" spans="2:25" x14ac:dyDescent="0.35">
      <c r="B352" s="11">
        <v>860</v>
      </c>
      <c r="C352" s="11" t="s">
        <v>19</v>
      </c>
      <c r="D352" s="11" t="s">
        <v>19</v>
      </c>
      <c r="E352" s="11" t="s">
        <v>550</v>
      </c>
      <c r="F352" s="11" t="s">
        <v>777</v>
      </c>
      <c r="G352" s="11" t="s">
        <v>778</v>
      </c>
      <c r="H352" s="11">
        <v>955</v>
      </c>
      <c r="I352" s="11" t="s">
        <v>19</v>
      </c>
      <c r="J352" t="str">
        <f t="shared" si="23"/>
        <v>25%</v>
      </c>
      <c r="K352">
        <f t="shared" si="24"/>
        <v>716.25</v>
      </c>
      <c r="L352"/>
      <c r="M352"/>
      <c r="N352"/>
      <c r="O352"/>
      <c r="P352"/>
      <c r="Q352"/>
      <c r="R352" s="11"/>
      <c r="S352" s="35" t="str">
        <f t="shared" si="21"/>
        <v/>
      </c>
      <c r="T352" s="36" t="str">
        <f t="shared" si="21"/>
        <v>S700</v>
      </c>
      <c r="U352" s="36" t="str">
        <f t="shared" si="21"/>
        <v>TAA-TBA3-0700C4E-FA</v>
      </c>
      <c r="V352" s="37" t="str">
        <f t="shared" si="21"/>
        <v>3-yr TAA Compliant NetCloud IoT FIPS Essentials Plan, Advanced Plan and S700 router with WiFi (150 Mbps modem), Global</v>
      </c>
      <c r="W352" s="38">
        <f t="shared" si="21"/>
        <v>955</v>
      </c>
      <c r="X352" s="39" t="str">
        <f t="shared" si="22"/>
        <v>25%</v>
      </c>
      <c r="Y352" s="40">
        <f t="shared" si="22"/>
        <v>716.25</v>
      </c>
    </row>
    <row r="353" spans="2:25" x14ac:dyDescent="0.35">
      <c r="B353" s="11">
        <v>861</v>
      </c>
      <c r="C353" s="11" t="s">
        <v>19</v>
      </c>
      <c r="D353" s="11" t="s">
        <v>19</v>
      </c>
      <c r="E353" s="11" t="s">
        <v>550</v>
      </c>
      <c r="F353" s="11" t="s">
        <v>779</v>
      </c>
      <c r="G353" s="11" t="s">
        <v>780</v>
      </c>
      <c r="H353" s="11">
        <v>1299</v>
      </c>
      <c r="I353" s="11" t="s">
        <v>19</v>
      </c>
      <c r="J353" t="str">
        <f t="shared" si="23"/>
        <v>25%</v>
      </c>
      <c r="K353">
        <f t="shared" si="24"/>
        <v>974.25</v>
      </c>
      <c r="L353"/>
      <c r="M353"/>
      <c r="N353"/>
      <c r="O353"/>
      <c r="P353"/>
      <c r="Q353"/>
      <c r="R353" s="11"/>
      <c r="S353" s="35" t="str">
        <f t="shared" si="21"/>
        <v/>
      </c>
      <c r="T353" s="36" t="str">
        <f t="shared" si="21"/>
        <v>S700</v>
      </c>
      <c r="U353" s="36" t="str">
        <f t="shared" si="21"/>
        <v>TAA-TBA5-0700C4E-FA</v>
      </c>
      <c r="V353" s="37" t="str">
        <f t="shared" si="21"/>
        <v>5-yr TAA Compliant NetCloud IoT FIPS Essentials Plan, Advanced Plan and S700 router with WiFi (150 Mbps modem), Global</v>
      </c>
      <c r="W353" s="38">
        <f t="shared" si="21"/>
        <v>1299</v>
      </c>
      <c r="X353" s="39" t="str">
        <f t="shared" si="22"/>
        <v>25%</v>
      </c>
      <c r="Y353" s="40">
        <f t="shared" si="22"/>
        <v>974.25</v>
      </c>
    </row>
    <row r="354" spans="2:25" x14ac:dyDescent="0.35">
      <c r="B354" s="11">
        <v>863</v>
      </c>
      <c r="C354" s="11" t="s">
        <v>19</v>
      </c>
      <c r="D354" s="11" t="s">
        <v>19</v>
      </c>
      <c r="E354" s="11" t="s">
        <v>550</v>
      </c>
      <c r="F354" s="11" t="s">
        <v>781</v>
      </c>
      <c r="G354" s="11" t="s">
        <v>782</v>
      </c>
      <c r="H354" s="11">
        <v>999</v>
      </c>
      <c r="I354" s="11" t="s">
        <v>19</v>
      </c>
      <c r="J354" t="str">
        <f t="shared" si="23"/>
        <v>25%</v>
      </c>
      <c r="K354">
        <f t="shared" si="24"/>
        <v>749.25</v>
      </c>
      <c r="L354"/>
      <c r="M354"/>
      <c r="N354"/>
      <c r="O354"/>
      <c r="P354"/>
      <c r="Q354"/>
      <c r="R354" s="11"/>
      <c r="S354" s="35" t="str">
        <f t="shared" si="21"/>
        <v/>
      </c>
      <c r="T354" s="36" t="str">
        <f t="shared" si="21"/>
        <v>S700</v>
      </c>
      <c r="U354" s="36" t="str">
        <f t="shared" si="21"/>
        <v>TAA-TBA3-0700C4E-FM</v>
      </c>
      <c r="V354" s="37" t="str">
        <f t="shared" si="21"/>
        <v>3-yr TAA Compliant NetCloud IoT FIPS Essentials Plan, Advanced Plan and S700 router with WiFi (150 Mbps modem), with AC power supply and antennas, Global</v>
      </c>
      <c r="W354" s="38">
        <f t="shared" si="21"/>
        <v>999</v>
      </c>
      <c r="X354" s="39" t="str">
        <f t="shared" si="22"/>
        <v>25%</v>
      </c>
      <c r="Y354" s="40">
        <f t="shared" si="22"/>
        <v>749.25</v>
      </c>
    </row>
    <row r="355" spans="2:25" x14ac:dyDescent="0.35">
      <c r="B355" s="11">
        <v>864</v>
      </c>
      <c r="C355" s="11" t="s">
        <v>19</v>
      </c>
      <c r="D355" s="11" t="s">
        <v>19</v>
      </c>
      <c r="E355" s="11" t="s">
        <v>550</v>
      </c>
      <c r="F355" s="11" t="s">
        <v>783</v>
      </c>
      <c r="G355" s="11" t="s">
        <v>784</v>
      </c>
      <c r="H355" s="11">
        <v>1339</v>
      </c>
      <c r="I355" s="11" t="s">
        <v>19</v>
      </c>
      <c r="J355" t="str">
        <f t="shared" si="23"/>
        <v>25%</v>
      </c>
      <c r="K355">
        <f t="shared" si="24"/>
        <v>1004.25</v>
      </c>
      <c r="L355"/>
      <c r="M355"/>
      <c r="N355"/>
      <c r="O355"/>
      <c r="P355"/>
      <c r="Q355"/>
      <c r="R355" s="11"/>
      <c r="S355" s="35" t="str">
        <f t="shared" si="21"/>
        <v/>
      </c>
      <c r="T355" s="36" t="str">
        <f t="shared" si="21"/>
        <v>S700</v>
      </c>
      <c r="U355" s="36" t="str">
        <f t="shared" si="21"/>
        <v>TAA-TBA5-0700C4E-FM</v>
      </c>
      <c r="V355" s="37" t="str">
        <f t="shared" si="21"/>
        <v>5-yr TAA Compliant NetCloud IoT FIPS Essentials Plan, Advanced Plan and S700 router with WiFi (150 Mbps modem), with AC power supply and antennas, Global</v>
      </c>
      <c r="W355" s="38">
        <f t="shared" si="21"/>
        <v>1339</v>
      </c>
      <c r="X355" s="39" t="str">
        <f t="shared" si="22"/>
        <v>25%</v>
      </c>
      <c r="Y355" s="40">
        <f t="shared" si="22"/>
        <v>1004.25</v>
      </c>
    </row>
    <row r="356" spans="2:25" x14ac:dyDescent="0.35">
      <c r="B356" s="11">
        <v>865</v>
      </c>
      <c r="C356" s="11" t="s">
        <v>19</v>
      </c>
      <c r="D356" s="11" t="s">
        <v>785</v>
      </c>
      <c r="E356" s="11" t="s">
        <v>524</v>
      </c>
      <c r="F356" s="11" t="s">
        <v>19</v>
      </c>
      <c r="G356" s="11" t="s">
        <v>19</v>
      </c>
      <c r="H356" s="11" t="s">
        <v>19</v>
      </c>
      <c r="I356" s="11" t="s">
        <v>19</v>
      </c>
      <c r="J356" t="str">
        <f t="shared" si="23"/>
        <v/>
      </c>
      <c r="K356" t="str">
        <f t="shared" si="24"/>
        <v/>
      </c>
      <c r="L356"/>
      <c r="M356"/>
      <c r="N356"/>
      <c r="O356"/>
      <c r="P356"/>
      <c r="Q356"/>
      <c r="R356" s="11"/>
      <c r="S356" s="35" t="str">
        <f t="shared" si="21"/>
        <v>NetCloud Exchange (NCX) Skus</v>
      </c>
      <c r="T356" s="36" t="str">
        <f t="shared" si="21"/>
        <v xml:space="preserve">  </v>
      </c>
      <c r="U356" s="36" t="str">
        <f t="shared" si="21"/>
        <v/>
      </c>
      <c r="V356" s="37" t="str">
        <f t="shared" si="21"/>
        <v/>
      </c>
      <c r="W356" s="38" t="str">
        <f t="shared" si="21"/>
        <v/>
      </c>
      <c r="X356" s="39" t="str">
        <f t="shared" si="22"/>
        <v/>
      </c>
      <c r="Y356" s="40" t="str">
        <f t="shared" si="22"/>
        <v/>
      </c>
    </row>
    <row r="357" spans="2:25" x14ac:dyDescent="0.35">
      <c r="B357" s="11">
        <v>866</v>
      </c>
      <c r="C357" s="11" t="s">
        <v>19</v>
      </c>
      <c r="D357" s="11" t="s">
        <v>786</v>
      </c>
      <c r="E357" s="11" t="s">
        <v>787</v>
      </c>
      <c r="F357" s="11" t="s">
        <v>788</v>
      </c>
      <c r="G357" s="11" t="s">
        <v>789</v>
      </c>
      <c r="H357" s="11">
        <v>1500</v>
      </c>
      <c r="I357" s="11" t="s">
        <v>19</v>
      </c>
      <c r="J357" t="str">
        <f t="shared" si="23"/>
        <v>25%</v>
      </c>
      <c r="K357">
        <f t="shared" si="24"/>
        <v>1125</v>
      </c>
      <c r="L357"/>
      <c r="M357"/>
      <c r="N357"/>
      <c r="O357"/>
      <c r="P357"/>
      <c r="Q357"/>
      <c r="R357" s="11"/>
      <c r="S357" s="35" t="str">
        <f t="shared" si="21"/>
        <v>NetCloud Exchange Service Gateway</v>
      </c>
      <c r="T357" s="36" t="str">
        <f t="shared" si="21"/>
        <v>NetCloud Exchange Service Gateway - 250 Mbps</v>
      </c>
      <c r="U357" s="36" t="str">
        <f t="shared" si="21"/>
        <v>NCX-0001-SG250MBPS</v>
      </c>
      <c r="V357" s="37" t="str">
        <f t="shared" si="21"/>
        <v>1-yr NetCloud Exchange Service Gateway self-hosted virtual appliance with 250 Mbps throughput</v>
      </c>
      <c r="W357" s="38">
        <f t="shared" si="21"/>
        <v>1500</v>
      </c>
      <c r="X357" s="39" t="str">
        <f t="shared" si="22"/>
        <v>25%</v>
      </c>
      <c r="Y357" s="40">
        <f t="shared" si="22"/>
        <v>1125</v>
      </c>
    </row>
    <row r="358" spans="2:25" x14ac:dyDescent="0.35">
      <c r="B358" s="11">
        <v>867</v>
      </c>
      <c r="C358" s="11" t="s">
        <v>19</v>
      </c>
      <c r="D358" s="11" t="s">
        <v>19</v>
      </c>
      <c r="E358" s="11" t="s">
        <v>787</v>
      </c>
      <c r="F358" s="11" t="s">
        <v>790</v>
      </c>
      <c r="G358" s="11" t="s">
        <v>791</v>
      </c>
      <c r="H358" s="11">
        <v>4500</v>
      </c>
      <c r="I358" s="11" t="s">
        <v>19</v>
      </c>
      <c r="J358" t="str">
        <f t="shared" si="23"/>
        <v>25%</v>
      </c>
      <c r="K358">
        <f t="shared" si="24"/>
        <v>3375</v>
      </c>
      <c r="L358"/>
      <c r="M358"/>
      <c r="N358"/>
      <c r="O358"/>
      <c r="P358"/>
      <c r="Q358"/>
      <c r="R358" s="11"/>
      <c r="S358" s="35" t="str">
        <f t="shared" si="21"/>
        <v/>
      </c>
      <c r="T358" s="36" t="str">
        <f t="shared" si="21"/>
        <v>NetCloud Exchange Service Gateway - 250 Mbps</v>
      </c>
      <c r="U358" s="36" t="str">
        <f t="shared" si="21"/>
        <v>NCX-0003-SG250MBPS</v>
      </c>
      <c r="V358" s="37" t="str">
        <f t="shared" si="21"/>
        <v>3-yr NetCloud Exchange Service Gateway self-hosted virtual appliance with 250 Mbps throughput</v>
      </c>
      <c r="W358" s="38">
        <f t="shared" si="21"/>
        <v>4500</v>
      </c>
      <c r="X358" s="39" t="str">
        <f t="shared" si="22"/>
        <v>25%</v>
      </c>
      <c r="Y358" s="40">
        <f t="shared" si="22"/>
        <v>3375</v>
      </c>
    </row>
    <row r="359" spans="2:25" x14ac:dyDescent="0.35">
      <c r="B359" s="11">
        <v>868</v>
      </c>
      <c r="C359" s="11" t="s">
        <v>19</v>
      </c>
      <c r="D359" s="11" t="s">
        <v>19</v>
      </c>
      <c r="E359" s="11" t="s">
        <v>787</v>
      </c>
      <c r="F359" s="11" t="s">
        <v>792</v>
      </c>
      <c r="G359" s="11" t="s">
        <v>793</v>
      </c>
      <c r="H359" s="11">
        <v>7500</v>
      </c>
      <c r="I359" s="11" t="s">
        <v>19</v>
      </c>
      <c r="J359" t="str">
        <f t="shared" si="23"/>
        <v>25%</v>
      </c>
      <c r="K359">
        <f t="shared" si="24"/>
        <v>5625</v>
      </c>
      <c r="L359"/>
      <c r="M359"/>
      <c r="N359"/>
      <c r="O359"/>
      <c r="P359"/>
      <c r="Q359"/>
      <c r="R359" s="11"/>
      <c r="S359" s="35" t="str">
        <f t="shared" si="21"/>
        <v/>
      </c>
      <c r="T359" s="36" t="str">
        <f t="shared" si="21"/>
        <v>NetCloud Exchange Service Gateway - 250 Mbps</v>
      </c>
      <c r="U359" s="36" t="str">
        <f t="shared" si="21"/>
        <v>NCX-0005-SG250MBPS</v>
      </c>
      <c r="V359" s="37" t="str">
        <f t="shared" si="21"/>
        <v>5-yr NetCloud Exchange Service Gateway self-hosted virtual appliance with 250 Mbps throughput</v>
      </c>
      <c r="W359" s="38">
        <f t="shared" si="21"/>
        <v>7500</v>
      </c>
      <c r="X359" s="39" t="str">
        <f t="shared" si="22"/>
        <v>25%</v>
      </c>
      <c r="Y359" s="40">
        <f t="shared" si="22"/>
        <v>5625</v>
      </c>
    </row>
    <row r="360" spans="2:25" x14ac:dyDescent="0.35">
      <c r="B360" s="11">
        <v>870</v>
      </c>
      <c r="C360" s="11" t="s">
        <v>19</v>
      </c>
      <c r="D360" s="11" t="s">
        <v>19</v>
      </c>
      <c r="E360" s="11" t="s">
        <v>794</v>
      </c>
      <c r="F360" s="11" t="s">
        <v>795</v>
      </c>
      <c r="G360" s="11" t="s">
        <v>796</v>
      </c>
      <c r="H360" s="11">
        <v>3000</v>
      </c>
      <c r="I360" s="11" t="s">
        <v>19</v>
      </c>
      <c r="J360" t="str">
        <f t="shared" si="23"/>
        <v>25%</v>
      </c>
      <c r="K360">
        <f t="shared" si="24"/>
        <v>2250</v>
      </c>
      <c r="L360"/>
      <c r="M360"/>
      <c r="N360"/>
      <c r="O360"/>
      <c r="P360"/>
      <c r="Q360"/>
      <c r="R360" s="11"/>
      <c r="S360" s="35" t="str">
        <f t="shared" si="21"/>
        <v/>
      </c>
      <c r="T360" s="36" t="str">
        <f t="shared" si="21"/>
        <v>NetCloud Exchange Service Gateway - 500 Mbps</v>
      </c>
      <c r="U360" s="36" t="str">
        <f t="shared" si="21"/>
        <v>NCX-0001-SG500MBPS</v>
      </c>
      <c r="V360" s="37" t="str">
        <f t="shared" si="21"/>
        <v>1-yr NetCloud Exchange Service Gateway, self-hosted virtual appliance with 500 Mbps throughput</v>
      </c>
      <c r="W360" s="38">
        <f t="shared" si="21"/>
        <v>3000</v>
      </c>
      <c r="X360" s="39" t="str">
        <f t="shared" si="22"/>
        <v>25%</v>
      </c>
      <c r="Y360" s="40">
        <f t="shared" si="22"/>
        <v>2250</v>
      </c>
    </row>
    <row r="361" spans="2:25" x14ac:dyDescent="0.35">
      <c r="B361" s="11">
        <v>871</v>
      </c>
      <c r="C361" s="11" t="s">
        <v>19</v>
      </c>
      <c r="D361" s="11" t="s">
        <v>19</v>
      </c>
      <c r="E361" s="11" t="s">
        <v>794</v>
      </c>
      <c r="F361" s="11" t="s">
        <v>797</v>
      </c>
      <c r="G361" s="11" t="s">
        <v>798</v>
      </c>
      <c r="H361" s="11">
        <v>9000</v>
      </c>
      <c r="I361" s="11" t="s">
        <v>19</v>
      </c>
      <c r="J361" t="str">
        <f t="shared" si="23"/>
        <v>25%</v>
      </c>
      <c r="K361">
        <f t="shared" si="24"/>
        <v>6750</v>
      </c>
      <c r="L361"/>
      <c r="M361"/>
      <c r="N361"/>
      <c r="O361"/>
      <c r="P361"/>
      <c r="Q361"/>
      <c r="R361" s="11"/>
      <c r="S361" s="35" t="str">
        <f t="shared" si="21"/>
        <v/>
      </c>
      <c r="T361" s="36" t="str">
        <f t="shared" si="21"/>
        <v>NetCloud Exchange Service Gateway - 500 Mbps</v>
      </c>
      <c r="U361" s="36" t="str">
        <f t="shared" si="21"/>
        <v>NCX-0003-SG500MBPS</v>
      </c>
      <c r="V361" s="37" t="str">
        <f t="shared" si="21"/>
        <v>3-yr NetCloud Exchange Service Gateway, self-hosted virtual appliance with 500 Mbps throughput</v>
      </c>
      <c r="W361" s="38">
        <f t="shared" si="21"/>
        <v>9000</v>
      </c>
      <c r="X361" s="39" t="str">
        <f t="shared" si="22"/>
        <v>25%</v>
      </c>
      <c r="Y361" s="40">
        <f t="shared" si="22"/>
        <v>6750</v>
      </c>
    </row>
    <row r="362" spans="2:25" x14ac:dyDescent="0.35">
      <c r="B362" s="11">
        <v>872</v>
      </c>
      <c r="C362" s="11" t="s">
        <v>19</v>
      </c>
      <c r="D362" s="11" t="s">
        <v>19</v>
      </c>
      <c r="E362" s="11" t="s">
        <v>794</v>
      </c>
      <c r="F362" s="11" t="s">
        <v>799</v>
      </c>
      <c r="G362" s="11" t="s">
        <v>800</v>
      </c>
      <c r="H362" s="11">
        <v>15000</v>
      </c>
      <c r="I362" s="11" t="s">
        <v>19</v>
      </c>
      <c r="J362" t="str">
        <f t="shared" si="23"/>
        <v>25%</v>
      </c>
      <c r="K362">
        <f t="shared" si="24"/>
        <v>11250</v>
      </c>
      <c r="L362"/>
      <c r="M362"/>
      <c r="N362"/>
      <c r="O362"/>
      <c r="P362"/>
      <c r="Q362"/>
      <c r="R362" s="11"/>
      <c r="S362" s="35" t="str">
        <f t="shared" si="21"/>
        <v/>
      </c>
      <c r="T362" s="36" t="str">
        <f t="shared" si="21"/>
        <v>NetCloud Exchange Service Gateway - 500 Mbps</v>
      </c>
      <c r="U362" s="36" t="str">
        <f t="shared" si="21"/>
        <v>NCX-0005-SG500MBPS</v>
      </c>
      <c r="V362" s="37" t="str">
        <f t="shared" si="21"/>
        <v>5-yr NetCloud Exchange Service Gateway, self-hosted virtual appliance with 500 Mbps throughput</v>
      </c>
      <c r="W362" s="38">
        <f t="shared" si="21"/>
        <v>15000</v>
      </c>
      <c r="X362" s="39" t="str">
        <f t="shared" si="22"/>
        <v>25%</v>
      </c>
      <c r="Y362" s="40">
        <f t="shared" si="22"/>
        <v>11250</v>
      </c>
    </row>
    <row r="363" spans="2:25" x14ac:dyDescent="0.35">
      <c r="B363" s="11">
        <v>874</v>
      </c>
      <c r="C363" s="11" t="s">
        <v>19</v>
      </c>
      <c r="D363" s="11" t="s">
        <v>19</v>
      </c>
      <c r="E363" s="11" t="s">
        <v>801</v>
      </c>
      <c r="F363" s="11" t="s">
        <v>802</v>
      </c>
      <c r="G363" s="11" t="s">
        <v>803</v>
      </c>
      <c r="H363" s="11">
        <v>6000</v>
      </c>
      <c r="I363" s="11" t="s">
        <v>19</v>
      </c>
      <c r="J363" t="str">
        <f t="shared" si="23"/>
        <v>25%</v>
      </c>
      <c r="K363">
        <f t="shared" si="24"/>
        <v>4500</v>
      </c>
      <c r="L363"/>
      <c r="M363"/>
      <c r="N363"/>
      <c r="O363"/>
      <c r="P363"/>
      <c r="Q363"/>
      <c r="R363" s="11"/>
      <c r="S363" s="35" t="str">
        <f t="shared" si="21"/>
        <v/>
      </c>
      <c r="T363" s="36" t="str">
        <f t="shared" si="21"/>
        <v>NetCloud Exchange Service Gateway - 1 Gbps</v>
      </c>
      <c r="U363" s="36" t="str">
        <f t="shared" si="21"/>
        <v>NCX-0001-SG1GBPS</v>
      </c>
      <c r="V363" s="37" t="str">
        <f t="shared" si="21"/>
        <v>1-yr NetCloud Exchange Service Gateway, self-hosted virtual appliance with 1 Gbps throughput</v>
      </c>
      <c r="W363" s="38">
        <f t="shared" si="21"/>
        <v>6000</v>
      </c>
      <c r="X363" s="39" t="str">
        <f t="shared" si="22"/>
        <v>25%</v>
      </c>
      <c r="Y363" s="40">
        <f t="shared" si="22"/>
        <v>4500</v>
      </c>
    </row>
    <row r="364" spans="2:25" x14ac:dyDescent="0.35">
      <c r="B364" s="11">
        <v>875</v>
      </c>
      <c r="C364" s="11" t="s">
        <v>19</v>
      </c>
      <c r="D364" s="11" t="s">
        <v>19</v>
      </c>
      <c r="E364" s="11" t="s">
        <v>801</v>
      </c>
      <c r="F364" s="11" t="s">
        <v>804</v>
      </c>
      <c r="G364" s="11" t="s">
        <v>805</v>
      </c>
      <c r="H364" s="11">
        <v>18000</v>
      </c>
      <c r="I364" s="11" t="s">
        <v>19</v>
      </c>
      <c r="J364" t="str">
        <f t="shared" si="23"/>
        <v>25%</v>
      </c>
      <c r="K364">
        <f t="shared" si="24"/>
        <v>13500</v>
      </c>
      <c r="L364"/>
      <c r="M364"/>
      <c r="N364"/>
      <c r="O364"/>
      <c r="P364"/>
      <c r="Q364"/>
      <c r="R364" s="11"/>
      <c r="S364" s="35" t="str">
        <f t="shared" si="21"/>
        <v/>
      </c>
      <c r="T364" s="36" t="str">
        <f t="shared" si="21"/>
        <v>NetCloud Exchange Service Gateway - 1 Gbps</v>
      </c>
      <c r="U364" s="36" t="str">
        <f t="shared" si="21"/>
        <v>NCX-0003-SG1GBPS</v>
      </c>
      <c r="V364" s="37" t="str">
        <f t="shared" si="21"/>
        <v>3-yr NetCloud Exchange Service Gateway, self-hosted virtual appliance with 1 Gbps throughput</v>
      </c>
      <c r="W364" s="38">
        <f t="shared" si="21"/>
        <v>18000</v>
      </c>
      <c r="X364" s="39" t="str">
        <f t="shared" si="22"/>
        <v>25%</v>
      </c>
      <c r="Y364" s="40">
        <f t="shared" si="22"/>
        <v>13500</v>
      </c>
    </row>
    <row r="365" spans="2:25" x14ac:dyDescent="0.35">
      <c r="B365" s="11">
        <v>876</v>
      </c>
      <c r="C365" s="11" t="s">
        <v>19</v>
      </c>
      <c r="D365" s="11" t="s">
        <v>19</v>
      </c>
      <c r="E365" s="11" t="s">
        <v>801</v>
      </c>
      <c r="F365" s="11" t="s">
        <v>806</v>
      </c>
      <c r="G365" s="11" t="s">
        <v>807</v>
      </c>
      <c r="H365" s="11">
        <v>30000</v>
      </c>
      <c r="I365" s="11" t="s">
        <v>19</v>
      </c>
      <c r="J365" t="str">
        <f t="shared" si="23"/>
        <v>25%</v>
      </c>
      <c r="K365">
        <f t="shared" si="24"/>
        <v>22500</v>
      </c>
      <c r="L365"/>
      <c r="M365"/>
      <c r="N365"/>
      <c r="O365"/>
      <c r="P365"/>
      <c r="Q365"/>
      <c r="R365" s="11"/>
      <c r="S365" s="35" t="str">
        <f t="shared" si="21"/>
        <v/>
      </c>
      <c r="T365" s="36" t="str">
        <f t="shared" si="21"/>
        <v>NetCloud Exchange Service Gateway - 1 Gbps</v>
      </c>
      <c r="U365" s="36" t="str">
        <f t="shared" si="21"/>
        <v>NCX-0005-SG1GBPS</v>
      </c>
      <c r="V365" s="37" t="str">
        <f t="shared" si="21"/>
        <v>5-yr NetCloud Exchange Service Gateway, self-hosted virtual appliance with 1 Gbps throughput</v>
      </c>
      <c r="W365" s="38">
        <f t="shared" si="21"/>
        <v>30000</v>
      </c>
      <c r="X365" s="39" t="str">
        <f t="shared" si="22"/>
        <v>25%</v>
      </c>
      <c r="Y365" s="40">
        <f t="shared" si="22"/>
        <v>22500</v>
      </c>
    </row>
    <row r="366" spans="2:25" x14ac:dyDescent="0.35">
      <c r="B366" s="11">
        <v>878</v>
      </c>
      <c r="C366" s="11" t="s">
        <v>19</v>
      </c>
      <c r="D366" s="11" t="s">
        <v>19</v>
      </c>
      <c r="E366" s="11" t="s">
        <v>808</v>
      </c>
      <c r="F366" s="11" t="s">
        <v>809</v>
      </c>
      <c r="G366" s="11" t="s">
        <v>810</v>
      </c>
      <c r="H366" s="11">
        <v>12000</v>
      </c>
      <c r="I366" s="11" t="s">
        <v>19</v>
      </c>
      <c r="J366" t="str">
        <f t="shared" si="23"/>
        <v>25%</v>
      </c>
      <c r="K366">
        <f t="shared" si="24"/>
        <v>9000</v>
      </c>
      <c r="L366"/>
      <c r="M366"/>
      <c r="N366"/>
      <c r="O366"/>
      <c r="P366"/>
      <c r="Q366"/>
      <c r="R366" s="11"/>
      <c r="S366" s="35" t="str">
        <f t="shared" ref="S366:W416" si="25">IF(D366="(blank)","",D366)</f>
        <v/>
      </c>
      <c r="T366" s="36" t="str">
        <f t="shared" si="25"/>
        <v>NetCloud Exchange Service Gateway - 2 Gbps</v>
      </c>
      <c r="U366" s="36" t="str">
        <f t="shared" si="25"/>
        <v>NCX-0001-SG2GBPS</v>
      </c>
      <c r="V366" s="37" t="str">
        <f t="shared" si="25"/>
        <v>1-yr NetCloud Exchange Service Gateway, self-hosted virtual appliance with 2 Gbps throughput</v>
      </c>
      <c r="W366" s="38">
        <f t="shared" si="25"/>
        <v>12000</v>
      </c>
      <c r="X366" s="39" t="str">
        <f t="shared" si="22"/>
        <v>25%</v>
      </c>
      <c r="Y366" s="40">
        <f t="shared" si="22"/>
        <v>9000</v>
      </c>
    </row>
    <row r="367" spans="2:25" x14ac:dyDescent="0.35">
      <c r="B367" s="11">
        <v>879</v>
      </c>
      <c r="C367" s="11" t="s">
        <v>19</v>
      </c>
      <c r="D367" s="11" t="s">
        <v>19</v>
      </c>
      <c r="E367" s="11" t="s">
        <v>808</v>
      </c>
      <c r="F367" s="11" t="s">
        <v>811</v>
      </c>
      <c r="G367" s="11" t="s">
        <v>812</v>
      </c>
      <c r="H367" s="11">
        <v>36000</v>
      </c>
      <c r="I367" s="11" t="s">
        <v>19</v>
      </c>
      <c r="J367" t="str">
        <f t="shared" si="23"/>
        <v>25%</v>
      </c>
      <c r="K367">
        <f t="shared" si="24"/>
        <v>27000</v>
      </c>
      <c r="L367"/>
      <c r="M367"/>
      <c r="N367"/>
      <c r="O367"/>
      <c r="P367"/>
      <c r="Q367"/>
      <c r="R367" s="11"/>
      <c r="S367" s="35" t="str">
        <f t="shared" si="25"/>
        <v/>
      </c>
      <c r="T367" s="36" t="str">
        <f t="shared" si="25"/>
        <v>NetCloud Exchange Service Gateway - 2 Gbps</v>
      </c>
      <c r="U367" s="36" t="str">
        <f t="shared" si="25"/>
        <v>NCX-0003-SG2GBPS</v>
      </c>
      <c r="V367" s="37" t="str">
        <f t="shared" si="25"/>
        <v>3-yr NetCloud Exchange Service Gateway, self-hosted virtual appliance with 2 Gbps throughput</v>
      </c>
      <c r="W367" s="38">
        <f t="shared" si="25"/>
        <v>36000</v>
      </c>
      <c r="X367" s="39" t="str">
        <f t="shared" si="22"/>
        <v>25%</v>
      </c>
      <c r="Y367" s="40">
        <f t="shared" si="22"/>
        <v>27000</v>
      </c>
    </row>
    <row r="368" spans="2:25" x14ac:dyDescent="0.35">
      <c r="B368" s="11">
        <v>880</v>
      </c>
      <c r="C368" s="11" t="s">
        <v>19</v>
      </c>
      <c r="D368" s="11" t="s">
        <v>19</v>
      </c>
      <c r="E368" s="11" t="s">
        <v>808</v>
      </c>
      <c r="F368" s="11" t="s">
        <v>813</v>
      </c>
      <c r="G368" s="11" t="s">
        <v>814</v>
      </c>
      <c r="H368" s="11">
        <v>60000</v>
      </c>
      <c r="I368" s="11" t="s">
        <v>19</v>
      </c>
      <c r="J368" t="str">
        <f t="shared" si="23"/>
        <v>25%</v>
      </c>
      <c r="K368">
        <f t="shared" si="24"/>
        <v>45000</v>
      </c>
      <c r="L368"/>
      <c r="M368"/>
      <c r="N368"/>
      <c r="O368"/>
      <c r="P368"/>
      <c r="Q368"/>
      <c r="R368" s="11"/>
      <c r="S368" s="35" t="str">
        <f t="shared" si="25"/>
        <v/>
      </c>
      <c r="T368" s="36" t="str">
        <f t="shared" si="25"/>
        <v>NetCloud Exchange Service Gateway - 2 Gbps</v>
      </c>
      <c r="U368" s="36" t="str">
        <f t="shared" si="25"/>
        <v>NCX-0005-SG2GBPS</v>
      </c>
      <c r="V368" s="37" t="str">
        <f t="shared" si="25"/>
        <v>5-yr NetCloud Exchange Service Gateway, self-hosted virtual appliance with 2 Gbps throughput</v>
      </c>
      <c r="W368" s="38">
        <f t="shared" si="25"/>
        <v>60000</v>
      </c>
      <c r="X368" s="39" t="str">
        <f t="shared" si="22"/>
        <v>25%</v>
      </c>
      <c r="Y368" s="40">
        <f t="shared" si="22"/>
        <v>45000</v>
      </c>
    </row>
    <row r="369" spans="2:25" x14ac:dyDescent="0.35">
      <c r="B369" s="11">
        <v>882</v>
      </c>
      <c r="C369" s="11" t="s">
        <v>19</v>
      </c>
      <c r="D369" s="11" t="s">
        <v>19</v>
      </c>
      <c r="E369" s="11" t="s">
        <v>815</v>
      </c>
      <c r="F369" s="11" t="s">
        <v>816</v>
      </c>
      <c r="G369" s="11" t="s">
        <v>817</v>
      </c>
      <c r="H369" s="11">
        <v>24000</v>
      </c>
      <c r="I369" s="11" t="s">
        <v>19</v>
      </c>
      <c r="J369" t="str">
        <f t="shared" si="23"/>
        <v>25%</v>
      </c>
      <c r="K369">
        <f t="shared" si="24"/>
        <v>18000</v>
      </c>
      <c r="L369"/>
      <c r="M369"/>
      <c r="N369"/>
      <c r="O369"/>
      <c r="P369"/>
      <c r="Q369"/>
      <c r="R369" s="11"/>
      <c r="S369" s="35" t="str">
        <f t="shared" si="25"/>
        <v/>
      </c>
      <c r="T369" s="36" t="str">
        <f t="shared" si="25"/>
        <v>NetCloud Exchange Service Gateway - 4 Gbps</v>
      </c>
      <c r="U369" s="36" t="str">
        <f t="shared" si="25"/>
        <v>NCX-0001-SG4GBPS</v>
      </c>
      <c r="V369" s="37" t="str">
        <f t="shared" si="25"/>
        <v>1-yr NetCloud Exchange Service Gateway, self-hosted virtual appliance with 4 Gbps throughput</v>
      </c>
      <c r="W369" s="38">
        <f t="shared" si="25"/>
        <v>24000</v>
      </c>
      <c r="X369" s="39" t="str">
        <f t="shared" si="22"/>
        <v>25%</v>
      </c>
      <c r="Y369" s="40">
        <f t="shared" si="22"/>
        <v>18000</v>
      </c>
    </row>
    <row r="370" spans="2:25" x14ac:dyDescent="0.35">
      <c r="B370" s="11">
        <v>883</v>
      </c>
      <c r="C370" s="11" t="s">
        <v>19</v>
      </c>
      <c r="D370" s="11" t="s">
        <v>19</v>
      </c>
      <c r="E370" s="11" t="s">
        <v>815</v>
      </c>
      <c r="F370" s="11" t="s">
        <v>818</v>
      </c>
      <c r="G370" s="11" t="s">
        <v>819</v>
      </c>
      <c r="H370" s="11">
        <v>72000</v>
      </c>
      <c r="I370" s="11" t="s">
        <v>19</v>
      </c>
      <c r="J370" t="str">
        <f t="shared" si="23"/>
        <v>25%</v>
      </c>
      <c r="K370">
        <f t="shared" si="24"/>
        <v>54000</v>
      </c>
      <c r="L370"/>
      <c r="M370"/>
      <c r="N370"/>
      <c r="O370"/>
      <c r="P370"/>
      <c r="Q370"/>
      <c r="R370" s="11"/>
      <c r="S370" s="35" t="str">
        <f t="shared" si="25"/>
        <v/>
      </c>
      <c r="T370" s="36" t="str">
        <f t="shared" si="25"/>
        <v>NetCloud Exchange Service Gateway - 4 Gbps</v>
      </c>
      <c r="U370" s="36" t="str">
        <f t="shared" si="25"/>
        <v>NCX-0003-SG4GBPS</v>
      </c>
      <c r="V370" s="37" t="str">
        <f t="shared" si="25"/>
        <v>3-yr NetCloud Exchange Service Gateway, self-hosted virtual appliance with 4 Gbps throughput</v>
      </c>
      <c r="W370" s="38">
        <f t="shared" si="25"/>
        <v>72000</v>
      </c>
      <c r="X370" s="39" t="str">
        <f t="shared" si="22"/>
        <v>25%</v>
      </c>
      <c r="Y370" s="40">
        <f t="shared" si="22"/>
        <v>54000</v>
      </c>
    </row>
    <row r="371" spans="2:25" x14ac:dyDescent="0.35">
      <c r="B371" s="11">
        <v>884</v>
      </c>
      <c r="C371" s="11" t="s">
        <v>19</v>
      </c>
      <c r="D371" s="11" t="s">
        <v>19</v>
      </c>
      <c r="E371" s="11" t="s">
        <v>815</v>
      </c>
      <c r="F371" s="11" t="s">
        <v>820</v>
      </c>
      <c r="G371" s="11" t="s">
        <v>821</v>
      </c>
      <c r="H371" s="11">
        <v>120000</v>
      </c>
      <c r="I371" s="11" t="s">
        <v>19</v>
      </c>
      <c r="J371" t="str">
        <f t="shared" si="23"/>
        <v>25%</v>
      </c>
      <c r="K371">
        <f t="shared" si="24"/>
        <v>90000</v>
      </c>
      <c r="L371"/>
      <c r="M371"/>
      <c r="N371"/>
      <c r="O371"/>
      <c r="P371"/>
      <c r="Q371"/>
      <c r="R371" s="11"/>
      <c r="S371" s="35" t="str">
        <f t="shared" si="25"/>
        <v/>
      </c>
      <c r="T371" s="36" t="str">
        <f t="shared" si="25"/>
        <v>NetCloud Exchange Service Gateway - 4 Gbps</v>
      </c>
      <c r="U371" s="36" t="str">
        <f t="shared" si="25"/>
        <v>NCX-0005-SG4GBPS</v>
      </c>
      <c r="V371" s="37" t="str">
        <f t="shared" si="25"/>
        <v>5-yr NetCloud Exchange Service Gateway, self-hosted virtual appliance with 4 Gbps throughput</v>
      </c>
      <c r="W371" s="38">
        <f t="shared" si="25"/>
        <v>120000</v>
      </c>
      <c r="X371" s="39" t="str">
        <f t="shared" si="22"/>
        <v>25%</v>
      </c>
      <c r="Y371" s="40">
        <f t="shared" si="22"/>
        <v>90000</v>
      </c>
    </row>
    <row r="372" spans="2:25" x14ac:dyDescent="0.35">
      <c r="B372" s="11">
        <v>886</v>
      </c>
      <c r="C372" s="11" t="s">
        <v>19</v>
      </c>
      <c r="D372" s="11" t="s">
        <v>822</v>
      </c>
      <c r="E372" s="11" t="s">
        <v>823</v>
      </c>
      <c r="F372" s="11" t="s">
        <v>824</v>
      </c>
      <c r="G372" s="11" t="s">
        <v>825</v>
      </c>
      <c r="H372" s="11">
        <v>1500</v>
      </c>
      <c r="I372" s="11" t="s">
        <v>19</v>
      </c>
      <c r="J372" t="str">
        <f t="shared" si="23"/>
        <v>25%</v>
      </c>
      <c r="K372">
        <f t="shared" si="24"/>
        <v>1125</v>
      </c>
      <c r="L372"/>
      <c r="M372"/>
      <c r="N372"/>
      <c r="O372"/>
      <c r="P372"/>
      <c r="Q372"/>
      <c r="R372" s="11"/>
      <c r="S372" s="35" t="str">
        <f t="shared" si="25"/>
        <v>NetCloud Exchange Service Gateway Renewal</v>
      </c>
      <c r="T372" s="36" t="str">
        <f t="shared" si="25"/>
        <v>NetCloud Exchange Service Gateway - 250 Mbps Renewal</v>
      </c>
      <c r="U372" s="36" t="str">
        <f t="shared" si="25"/>
        <v>NCX-0001-SG250MBPS-R</v>
      </c>
      <c r="V372" s="37" t="str">
        <f t="shared" si="25"/>
        <v>1-yr Renewal NetCloud Exchange Service Gateway self-hosted virtual appliance with 250 Mbps throughput</v>
      </c>
      <c r="W372" s="38">
        <f t="shared" si="25"/>
        <v>1500</v>
      </c>
      <c r="X372" s="39" t="str">
        <f t="shared" si="22"/>
        <v>25%</v>
      </c>
      <c r="Y372" s="40">
        <f t="shared" si="22"/>
        <v>1125</v>
      </c>
    </row>
    <row r="373" spans="2:25" x14ac:dyDescent="0.35">
      <c r="B373" s="11">
        <v>887</v>
      </c>
      <c r="C373" s="11" t="s">
        <v>19</v>
      </c>
      <c r="D373" s="11" t="s">
        <v>19</v>
      </c>
      <c r="E373" s="11" t="s">
        <v>823</v>
      </c>
      <c r="F373" s="11" t="s">
        <v>826</v>
      </c>
      <c r="G373" s="11" t="s">
        <v>827</v>
      </c>
      <c r="H373" s="11">
        <v>4500</v>
      </c>
      <c r="I373" s="11" t="s">
        <v>19</v>
      </c>
      <c r="J373" t="str">
        <f t="shared" si="23"/>
        <v>25%</v>
      </c>
      <c r="K373">
        <f t="shared" si="24"/>
        <v>3375</v>
      </c>
      <c r="L373"/>
      <c r="M373"/>
      <c r="N373"/>
      <c r="O373"/>
      <c r="P373"/>
      <c r="Q373"/>
      <c r="R373" s="11"/>
      <c r="S373" s="35" t="str">
        <f t="shared" si="25"/>
        <v/>
      </c>
      <c r="T373" s="36" t="str">
        <f t="shared" si="25"/>
        <v>NetCloud Exchange Service Gateway - 250 Mbps Renewal</v>
      </c>
      <c r="U373" s="36" t="str">
        <f t="shared" si="25"/>
        <v>NCX-0003-SG250MBPS-R</v>
      </c>
      <c r="V373" s="37" t="str">
        <f t="shared" si="25"/>
        <v>3-yr Renewal NetCloud Exchange Service Gateway self-hosted virtual appliance with 250 Mbps throughput</v>
      </c>
      <c r="W373" s="38">
        <f t="shared" si="25"/>
        <v>4500</v>
      </c>
      <c r="X373" s="39" t="str">
        <f t="shared" si="22"/>
        <v>25%</v>
      </c>
      <c r="Y373" s="40">
        <f t="shared" si="22"/>
        <v>3375</v>
      </c>
    </row>
    <row r="374" spans="2:25" x14ac:dyDescent="0.35">
      <c r="B374" s="11">
        <v>888</v>
      </c>
      <c r="C374" s="11" t="s">
        <v>19</v>
      </c>
      <c r="D374" s="11" t="s">
        <v>19</v>
      </c>
      <c r="E374" s="11" t="s">
        <v>823</v>
      </c>
      <c r="F374" s="11" t="s">
        <v>828</v>
      </c>
      <c r="G374" s="11" t="s">
        <v>829</v>
      </c>
      <c r="H374" s="11">
        <v>7500</v>
      </c>
      <c r="I374" s="11" t="s">
        <v>19</v>
      </c>
      <c r="J374" t="str">
        <f t="shared" si="23"/>
        <v>25%</v>
      </c>
      <c r="K374">
        <f t="shared" si="24"/>
        <v>5625</v>
      </c>
      <c r="L374"/>
      <c r="M374"/>
      <c r="N374"/>
      <c r="O374"/>
      <c r="P374"/>
      <c r="Q374"/>
      <c r="R374" s="11"/>
      <c r="S374" s="35" t="str">
        <f t="shared" si="25"/>
        <v/>
      </c>
      <c r="T374" s="36" t="str">
        <f t="shared" si="25"/>
        <v>NetCloud Exchange Service Gateway - 250 Mbps Renewal</v>
      </c>
      <c r="U374" s="36" t="str">
        <f t="shared" si="25"/>
        <v>NCX-0005-SG250MBPS-R</v>
      </c>
      <c r="V374" s="37" t="str">
        <f t="shared" si="25"/>
        <v>5-yr Renewal NetCloud Exchange Service Gateway self-hosted virtual appliance with 250 Mbps throughput</v>
      </c>
      <c r="W374" s="38">
        <f t="shared" si="25"/>
        <v>7500</v>
      </c>
      <c r="X374" s="39" t="str">
        <f t="shared" si="22"/>
        <v>25%</v>
      </c>
      <c r="Y374" s="40">
        <f t="shared" si="22"/>
        <v>5625</v>
      </c>
    </row>
    <row r="375" spans="2:25" x14ac:dyDescent="0.35">
      <c r="B375" s="11">
        <v>890</v>
      </c>
      <c r="C375" s="11" t="s">
        <v>19</v>
      </c>
      <c r="D375" s="11" t="s">
        <v>19</v>
      </c>
      <c r="E375" s="11" t="s">
        <v>830</v>
      </c>
      <c r="F375" s="11" t="s">
        <v>831</v>
      </c>
      <c r="G375" s="11" t="s">
        <v>832</v>
      </c>
      <c r="H375" s="11">
        <v>3000</v>
      </c>
      <c r="I375" s="11" t="s">
        <v>19</v>
      </c>
      <c r="J375" t="str">
        <f t="shared" si="23"/>
        <v>25%</v>
      </c>
      <c r="K375">
        <f t="shared" si="24"/>
        <v>2250</v>
      </c>
      <c r="L375"/>
      <c r="M375"/>
      <c r="N375"/>
      <c r="O375"/>
      <c r="P375"/>
      <c r="Q375"/>
      <c r="R375" s="11"/>
      <c r="S375" s="35" t="str">
        <f t="shared" si="25"/>
        <v/>
      </c>
      <c r="T375" s="36" t="str">
        <f t="shared" si="25"/>
        <v>NetCloud Exchange Service Gateway - 500 Mbps Renewal</v>
      </c>
      <c r="U375" s="36" t="str">
        <f t="shared" si="25"/>
        <v>NCX-0001-SG500MBPS-R</v>
      </c>
      <c r="V375" s="37" t="str">
        <f t="shared" si="25"/>
        <v>1-yr Renewal NetCloud Exchange Service Gateway, self-hosted virtual appliance with 500 Mbps throughput</v>
      </c>
      <c r="W375" s="38">
        <f t="shared" si="25"/>
        <v>3000</v>
      </c>
      <c r="X375" s="39" t="str">
        <f t="shared" si="22"/>
        <v>25%</v>
      </c>
      <c r="Y375" s="40">
        <f t="shared" si="22"/>
        <v>2250</v>
      </c>
    </row>
    <row r="376" spans="2:25" x14ac:dyDescent="0.35">
      <c r="B376" s="11">
        <v>891</v>
      </c>
      <c r="C376" s="11" t="s">
        <v>19</v>
      </c>
      <c r="D376" s="11" t="s">
        <v>19</v>
      </c>
      <c r="E376" s="11" t="s">
        <v>830</v>
      </c>
      <c r="F376" s="11" t="s">
        <v>833</v>
      </c>
      <c r="G376" s="11" t="s">
        <v>834</v>
      </c>
      <c r="H376" s="11">
        <v>9000</v>
      </c>
      <c r="I376" s="11" t="s">
        <v>19</v>
      </c>
      <c r="J376" t="str">
        <f t="shared" si="23"/>
        <v>25%</v>
      </c>
      <c r="K376">
        <f t="shared" si="24"/>
        <v>6750</v>
      </c>
      <c r="L376"/>
      <c r="M376"/>
      <c r="N376"/>
      <c r="O376"/>
      <c r="P376"/>
      <c r="Q376"/>
      <c r="R376" s="11"/>
      <c r="S376" s="35" t="str">
        <f t="shared" si="25"/>
        <v/>
      </c>
      <c r="T376" s="36" t="str">
        <f t="shared" si="25"/>
        <v>NetCloud Exchange Service Gateway - 500 Mbps Renewal</v>
      </c>
      <c r="U376" s="36" t="str">
        <f t="shared" si="25"/>
        <v>NCX-0003-SG500MBPS-R</v>
      </c>
      <c r="V376" s="37" t="str">
        <f t="shared" si="25"/>
        <v>3-yr Renewal NetCloud Exchange Service Gateway, self-hosted virtual appliance with 500 Mbps throughput</v>
      </c>
      <c r="W376" s="38">
        <f t="shared" si="25"/>
        <v>9000</v>
      </c>
      <c r="X376" s="39" t="str">
        <f t="shared" si="22"/>
        <v>25%</v>
      </c>
      <c r="Y376" s="40">
        <f t="shared" si="22"/>
        <v>6750</v>
      </c>
    </row>
    <row r="377" spans="2:25" x14ac:dyDescent="0.35">
      <c r="B377" s="11">
        <v>892</v>
      </c>
      <c r="C377" s="11" t="s">
        <v>19</v>
      </c>
      <c r="D377" s="11" t="s">
        <v>19</v>
      </c>
      <c r="E377" s="11" t="s">
        <v>830</v>
      </c>
      <c r="F377" s="11" t="s">
        <v>835</v>
      </c>
      <c r="G377" s="11" t="s">
        <v>836</v>
      </c>
      <c r="H377" s="11">
        <v>15000</v>
      </c>
      <c r="I377" s="11" t="s">
        <v>19</v>
      </c>
      <c r="J377" t="str">
        <f t="shared" si="23"/>
        <v>25%</v>
      </c>
      <c r="K377">
        <f t="shared" si="24"/>
        <v>11250</v>
      </c>
      <c r="L377"/>
      <c r="M377"/>
      <c r="N377"/>
      <c r="O377"/>
      <c r="P377"/>
      <c r="Q377"/>
      <c r="R377" s="11"/>
      <c r="S377" s="35" t="str">
        <f t="shared" si="25"/>
        <v/>
      </c>
      <c r="T377" s="36" t="str">
        <f t="shared" si="25"/>
        <v>NetCloud Exchange Service Gateway - 500 Mbps Renewal</v>
      </c>
      <c r="U377" s="36" t="str">
        <f t="shared" si="25"/>
        <v>NCX-0005-SG500MBPS-R</v>
      </c>
      <c r="V377" s="37" t="str">
        <f t="shared" si="25"/>
        <v>5-yr Renewal NetCloud Exchange Service Gateway, self-hosted virtual appliance with 500 Mbps throughput</v>
      </c>
      <c r="W377" s="38">
        <f t="shared" si="25"/>
        <v>15000</v>
      </c>
      <c r="X377" s="39" t="str">
        <f t="shared" si="22"/>
        <v>25%</v>
      </c>
      <c r="Y377" s="40">
        <f t="shared" si="22"/>
        <v>11250</v>
      </c>
    </row>
    <row r="378" spans="2:25" x14ac:dyDescent="0.35">
      <c r="B378" s="11">
        <v>894</v>
      </c>
      <c r="C378" s="11" t="s">
        <v>19</v>
      </c>
      <c r="D378" s="11" t="s">
        <v>19</v>
      </c>
      <c r="E378" s="11" t="s">
        <v>837</v>
      </c>
      <c r="F378" s="11" t="s">
        <v>838</v>
      </c>
      <c r="G378" s="11" t="s">
        <v>839</v>
      </c>
      <c r="H378" s="11">
        <v>6750</v>
      </c>
      <c r="I378" s="11" t="s">
        <v>19</v>
      </c>
      <c r="J378" t="str">
        <f t="shared" si="23"/>
        <v>25%</v>
      </c>
      <c r="K378">
        <f t="shared" si="24"/>
        <v>5062.5</v>
      </c>
      <c r="L378"/>
      <c r="M378"/>
      <c r="N378"/>
      <c r="O378"/>
      <c r="P378"/>
      <c r="Q378"/>
      <c r="R378" s="11"/>
      <c r="S378" s="35" t="str">
        <f t="shared" si="25"/>
        <v/>
      </c>
      <c r="T378" s="36" t="str">
        <f t="shared" si="25"/>
        <v xml:space="preserve">NetCloud Exchange Service Gateway Active + Standby - 250 Mbps </v>
      </c>
      <c r="U378" s="36" t="str">
        <f t="shared" si="25"/>
        <v>NCX-0023-SGAS250MBPS</v>
      </c>
      <c r="V378" s="37" t="str">
        <f t="shared" si="25"/>
        <v>3-yr NetCloud Exchange Service Gateway Active + Standby self-hosted virtual appliance with 250 Mbps throughput</v>
      </c>
      <c r="W378" s="38">
        <f t="shared" si="25"/>
        <v>6750</v>
      </c>
      <c r="X378" s="39" t="str">
        <f t="shared" si="22"/>
        <v>25%</v>
      </c>
      <c r="Y378" s="40">
        <f t="shared" si="22"/>
        <v>5062.5</v>
      </c>
    </row>
    <row r="379" spans="2:25" x14ac:dyDescent="0.35">
      <c r="B379" s="11">
        <v>895</v>
      </c>
      <c r="C379" s="11" t="s">
        <v>19</v>
      </c>
      <c r="D379" s="11" t="s">
        <v>840</v>
      </c>
      <c r="E379" s="11" t="s">
        <v>841</v>
      </c>
      <c r="F379" s="11" t="s">
        <v>842</v>
      </c>
      <c r="G379" s="11" t="s">
        <v>843</v>
      </c>
      <c r="H379" s="11">
        <v>2250</v>
      </c>
      <c r="I379" s="11" t="s">
        <v>19</v>
      </c>
      <c r="J379" t="str">
        <f t="shared" si="23"/>
        <v>25%</v>
      </c>
      <c r="K379">
        <f t="shared" si="24"/>
        <v>1687.5</v>
      </c>
      <c r="L379"/>
      <c r="M379"/>
      <c r="N379"/>
      <c r="O379"/>
      <c r="P379"/>
      <c r="Q379"/>
      <c r="R379" s="11"/>
      <c r="S379" s="35" t="str">
        <f t="shared" si="25"/>
        <v>NetCloud Exchange Service Gateway High Availability</v>
      </c>
      <c r="T379" s="36" t="str">
        <f t="shared" si="25"/>
        <v>NetCloud Exchange Service Gateway Active + Standby - 250 Mbps</v>
      </c>
      <c r="U379" s="36" t="str">
        <f t="shared" si="25"/>
        <v>NCX-0021-SGAS250MBPS</v>
      </c>
      <c r="V379" s="37" t="str">
        <f t="shared" si="25"/>
        <v>1-yr NetCloud Exchange Service Gateway Active + Standby self-hosted virtual appliance with 250 Mbps throughput</v>
      </c>
      <c r="W379" s="38">
        <f t="shared" si="25"/>
        <v>2250</v>
      </c>
      <c r="X379" s="39" t="str">
        <f t="shared" si="22"/>
        <v>25%</v>
      </c>
      <c r="Y379" s="40">
        <f t="shared" si="22"/>
        <v>1687.5</v>
      </c>
    </row>
    <row r="380" spans="2:25" x14ac:dyDescent="0.35">
      <c r="B380" s="11">
        <v>896</v>
      </c>
      <c r="C380" s="11" t="s">
        <v>19</v>
      </c>
      <c r="D380" s="11" t="s">
        <v>19</v>
      </c>
      <c r="E380" s="11" t="s">
        <v>841</v>
      </c>
      <c r="F380" s="11" t="s">
        <v>844</v>
      </c>
      <c r="G380" s="11" t="s">
        <v>845</v>
      </c>
      <c r="H380" s="11">
        <v>11250</v>
      </c>
      <c r="I380" s="11" t="s">
        <v>19</v>
      </c>
      <c r="J380" t="str">
        <f t="shared" si="23"/>
        <v>25%</v>
      </c>
      <c r="K380">
        <f t="shared" si="24"/>
        <v>8437.5</v>
      </c>
      <c r="L380"/>
      <c r="M380"/>
      <c r="N380"/>
      <c r="O380"/>
      <c r="P380"/>
      <c r="Q380"/>
      <c r="R380" s="11"/>
      <c r="S380" s="35" t="str">
        <f t="shared" si="25"/>
        <v/>
      </c>
      <c r="T380" s="36" t="str">
        <f t="shared" si="25"/>
        <v>NetCloud Exchange Service Gateway Active + Standby - 250 Mbps</v>
      </c>
      <c r="U380" s="36" t="str">
        <f t="shared" si="25"/>
        <v>NCX-0025-SGAS250MBPS</v>
      </c>
      <c r="V380" s="37" t="str">
        <f t="shared" si="25"/>
        <v>5-yr NetCloud Exchange Service Gateway Active + Standby self-hosted virtual appliance with 250 Mbps throughput</v>
      </c>
      <c r="W380" s="38">
        <f t="shared" si="25"/>
        <v>11250</v>
      </c>
      <c r="X380" s="39" t="str">
        <f t="shared" si="22"/>
        <v>25%</v>
      </c>
      <c r="Y380" s="40">
        <f t="shared" si="22"/>
        <v>8437.5</v>
      </c>
    </row>
    <row r="381" spans="2:25" x14ac:dyDescent="0.35">
      <c r="B381" s="11">
        <v>898</v>
      </c>
      <c r="C381" s="11" t="s">
        <v>19</v>
      </c>
      <c r="D381" s="11" t="s">
        <v>19</v>
      </c>
      <c r="E381" s="11" t="s">
        <v>846</v>
      </c>
      <c r="F381" s="11" t="s">
        <v>847</v>
      </c>
      <c r="G381" s="11" t="s">
        <v>848</v>
      </c>
      <c r="H381" s="11">
        <v>4500</v>
      </c>
      <c r="I381" s="11" t="s">
        <v>19</v>
      </c>
      <c r="J381" t="str">
        <f t="shared" si="23"/>
        <v>25%</v>
      </c>
      <c r="K381">
        <f t="shared" si="24"/>
        <v>3375</v>
      </c>
      <c r="L381"/>
      <c r="M381"/>
      <c r="N381"/>
      <c r="O381"/>
      <c r="P381"/>
      <c r="Q381"/>
      <c r="R381" s="11"/>
      <c r="S381" s="35" t="str">
        <f t="shared" si="25"/>
        <v/>
      </c>
      <c r="T381" s="36" t="str">
        <f t="shared" si="25"/>
        <v>NetCloud Exchange Service Gateway Active + Standby - 500 Mbps</v>
      </c>
      <c r="U381" s="36" t="str">
        <f t="shared" si="25"/>
        <v>NCX-0021-SGAS500MBPS</v>
      </c>
      <c r="V381" s="37" t="str">
        <f t="shared" si="25"/>
        <v>1-yr NetCloud Exchange Service Gateway Active + Standby self-hosted virtual appliance with 500 Mbps throughput</v>
      </c>
      <c r="W381" s="38">
        <f t="shared" si="25"/>
        <v>4500</v>
      </c>
      <c r="X381" s="39" t="str">
        <f t="shared" si="22"/>
        <v>25%</v>
      </c>
      <c r="Y381" s="40">
        <f t="shared" si="22"/>
        <v>3375</v>
      </c>
    </row>
    <row r="382" spans="2:25" x14ac:dyDescent="0.35">
      <c r="B382" s="11">
        <v>899</v>
      </c>
      <c r="C382" s="11" t="s">
        <v>19</v>
      </c>
      <c r="D382" s="11" t="s">
        <v>19</v>
      </c>
      <c r="E382" s="11" t="s">
        <v>846</v>
      </c>
      <c r="F382" s="11" t="s">
        <v>849</v>
      </c>
      <c r="G382" s="11" t="s">
        <v>850</v>
      </c>
      <c r="H382" s="11">
        <v>13500</v>
      </c>
      <c r="I382" s="11" t="s">
        <v>19</v>
      </c>
      <c r="J382" t="str">
        <f t="shared" si="23"/>
        <v>25%</v>
      </c>
      <c r="K382">
        <f t="shared" si="24"/>
        <v>10125</v>
      </c>
      <c r="L382"/>
      <c r="M382"/>
      <c r="N382"/>
      <c r="O382"/>
      <c r="P382"/>
      <c r="Q382"/>
      <c r="R382" s="11"/>
      <c r="S382" s="35" t="str">
        <f t="shared" si="25"/>
        <v/>
      </c>
      <c r="T382" s="36" t="str">
        <f t="shared" si="25"/>
        <v>NetCloud Exchange Service Gateway Active + Standby - 500 Mbps</v>
      </c>
      <c r="U382" s="36" t="str">
        <f t="shared" si="25"/>
        <v>NCX-0023-SGAS500MBPS</v>
      </c>
      <c r="V382" s="37" t="str">
        <f t="shared" si="25"/>
        <v>3-yr NetCloud Exchange Service Gateway Active + Standby self-hosted virtual appliance with 500 Mbps throughput</v>
      </c>
      <c r="W382" s="38">
        <f t="shared" si="25"/>
        <v>13500</v>
      </c>
      <c r="X382" s="39" t="str">
        <f t="shared" si="22"/>
        <v>25%</v>
      </c>
      <c r="Y382" s="40">
        <f t="shared" si="22"/>
        <v>10125</v>
      </c>
    </row>
    <row r="383" spans="2:25" x14ac:dyDescent="0.35">
      <c r="B383" s="11">
        <v>900</v>
      </c>
      <c r="C383" s="11" t="s">
        <v>19</v>
      </c>
      <c r="D383" s="11" t="s">
        <v>19</v>
      </c>
      <c r="E383" s="11" t="s">
        <v>846</v>
      </c>
      <c r="F383" s="11" t="s">
        <v>851</v>
      </c>
      <c r="G383" s="11" t="s">
        <v>852</v>
      </c>
      <c r="H383" s="11">
        <v>22500</v>
      </c>
      <c r="I383" s="11" t="s">
        <v>19</v>
      </c>
      <c r="J383" t="str">
        <f t="shared" si="23"/>
        <v>25%</v>
      </c>
      <c r="K383">
        <f t="shared" si="24"/>
        <v>16875</v>
      </c>
      <c r="L383"/>
      <c r="M383"/>
      <c r="N383"/>
      <c r="O383"/>
      <c r="P383"/>
      <c r="Q383"/>
      <c r="R383" s="11"/>
      <c r="S383" s="35" t="str">
        <f t="shared" si="25"/>
        <v/>
      </c>
      <c r="T383" s="36" t="str">
        <f t="shared" si="25"/>
        <v>NetCloud Exchange Service Gateway Active + Standby - 500 Mbps</v>
      </c>
      <c r="U383" s="36" t="str">
        <f t="shared" si="25"/>
        <v>NCX-0025-SGAS500MBPS</v>
      </c>
      <c r="V383" s="37" t="str">
        <f t="shared" si="25"/>
        <v>5-yr NetCloud Exchange Service Gateway Active + Standby self-hosted virtual appliance with 500 Mbps throughput</v>
      </c>
      <c r="W383" s="38">
        <f t="shared" si="25"/>
        <v>22500</v>
      </c>
      <c r="X383" s="39" t="str">
        <f t="shared" si="22"/>
        <v>25%</v>
      </c>
      <c r="Y383" s="40">
        <f t="shared" si="22"/>
        <v>16875</v>
      </c>
    </row>
    <row r="384" spans="2:25" x14ac:dyDescent="0.35">
      <c r="B384" s="11">
        <v>902</v>
      </c>
      <c r="C384" s="11" t="s">
        <v>19</v>
      </c>
      <c r="D384" s="11" t="s">
        <v>19</v>
      </c>
      <c r="E384" s="11" t="s">
        <v>853</v>
      </c>
      <c r="F384" s="11" t="s">
        <v>854</v>
      </c>
      <c r="G384" s="11" t="s">
        <v>855</v>
      </c>
      <c r="H384" s="11">
        <v>9000</v>
      </c>
      <c r="I384" s="11" t="s">
        <v>19</v>
      </c>
      <c r="J384" t="str">
        <f t="shared" si="23"/>
        <v>25%</v>
      </c>
      <c r="K384">
        <f t="shared" si="24"/>
        <v>6750</v>
      </c>
      <c r="L384"/>
      <c r="M384"/>
      <c r="N384"/>
      <c r="O384"/>
      <c r="P384"/>
      <c r="Q384"/>
      <c r="R384" s="11"/>
      <c r="S384" s="35" t="str">
        <f t="shared" si="25"/>
        <v/>
      </c>
      <c r="T384" s="36" t="str">
        <f t="shared" si="25"/>
        <v>NetCloud Exchange Service Gateway Active + Standby - 1 Gbps</v>
      </c>
      <c r="U384" s="36" t="str">
        <f t="shared" si="25"/>
        <v>NCX-0021-SGAS1GBPS</v>
      </c>
      <c r="V384" s="37" t="str">
        <f t="shared" si="25"/>
        <v>1-yr NetCloud Exchange Service Gateway Active + Standby self-hosted virtual appliance with 1 Gbps throughput</v>
      </c>
      <c r="W384" s="38">
        <f t="shared" si="25"/>
        <v>9000</v>
      </c>
      <c r="X384" s="39" t="str">
        <f t="shared" si="22"/>
        <v>25%</v>
      </c>
      <c r="Y384" s="40">
        <f t="shared" si="22"/>
        <v>6750</v>
      </c>
    </row>
    <row r="385" spans="2:25" x14ac:dyDescent="0.35">
      <c r="B385" s="11">
        <v>903</v>
      </c>
      <c r="C385" s="11" t="s">
        <v>19</v>
      </c>
      <c r="D385" s="11" t="s">
        <v>19</v>
      </c>
      <c r="E385" s="11" t="s">
        <v>853</v>
      </c>
      <c r="F385" s="11" t="s">
        <v>856</v>
      </c>
      <c r="G385" s="11" t="s">
        <v>857</v>
      </c>
      <c r="H385" s="11">
        <v>27000</v>
      </c>
      <c r="I385" s="11" t="s">
        <v>19</v>
      </c>
      <c r="J385" t="str">
        <f t="shared" si="23"/>
        <v>25%</v>
      </c>
      <c r="K385">
        <f t="shared" si="24"/>
        <v>20250</v>
      </c>
      <c r="L385"/>
      <c r="M385"/>
      <c r="N385"/>
      <c r="O385"/>
      <c r="P385"/>
      <c r="Q385"/>
      <c r="R385" s="11"/>
      <c r="S385" s="35" t="str">
        <f t="shared" si="25"/>
        <v/>
      </c>
      <c r="T385" s="36" t="str">
        <f t="shared" si="25"/>
        <v>NetCloud Exchange Service Gateway Active + Standby - 1 Gbps</v>
      </c>
      <c r="U385" s="36" t="str">
        <f t="shared" si="25"/>
        <v>NCX-0023-SGAS1GBPS</v>
      </c>
      <c r="V385" s="37" t="str">
        <f t="shared" si="25"/>
        <v>3-yr NetCloud Exchange Service Gateway Active + Standby, self-hosted virtual appliance with 1 Gbps throughput</v>
      </c>
      <c r="W385" s="38">
        <f t="shared" si="25"/>
        <v>27000</v>
      </c>
      <c r="X385" s="39" t="str">
        <f t="shared" si="22"/>
        <v>25%</v>
      </c>
      <c r="Y385" s="40">
        <f t="shared" si="22"/>
        <v>20250</v>
      </c>
    </row>
    <row r="386" spans="2:25" x14ac:dyDescent="0.35">
      <c r="B386" s="11">
        <v>904</v>
      </c>
      <c r="C386" s="11" t="s">
        <v>19</v>
      </c>
      <c r="D386" s="11" t="s">
        <v>19</v>
      </c>
      <c r="E386" s="11" t="s">
        <v>853</v>
      </c>
      <c r="F386" s="11" t="s">
        <v>858</v>
      </c>
      <c r="G386" s="11" t="s">
        <v>859</v>
      </c>
      <c r="H386" s="11">
        <v>45000</v>
      </c>
      <c r="I386" s="11" t="s">
        <v>19</v>
      </c>
      <c r="J386" t="str">
        <f t="shared" si="23"/>
        <v>25%</v>
      </c>
      <c r="K386">
        <f t="shared" si="24"/>
        <v>33750</v>
      </c>
      <c r="L386"/>
      <c r="M386"/>
      <c r="N386"/>
      <c r="O386"/>
      <c r="P386"/>
      <c r="Q386"/>
      <c r="R386" s="11"/>
      <c r="S386" s="35" t="str">
        <f t="shared" si="25"/>
        <v/>
      </c>
      <c r="T386" s="36" t="str">
        <f t="shared" si="25"/>
        <v>NetCloud Exchange Service Gateway Active + Standby - 1 Gbps</v>
      </c>
      <c r="U386" s="36" t="str">
        <f t="shared" si="25"/>
        <v>NCX-0025-SGAS1GBPS</v>
      </c>
      <c r="V386" s="37" t="str">
        <f t="shared" si="25"/>
        <v>5-yr NetCloud Exchange Service Gateway Active + Standby, self-hosted virtual appliance with 1 Gbps throughput</v>
      </c>
      <c r="W386" s="38">
        <f t="shared" si="25"/>
        <v>45000</v>
      </c>
      <c r="X386" s="39" t="str">
        <f t="shared" si="22"/>
        <v>25%</v>
      </c>
      <c r="Y386" s="40">
        <f t="shared" si="22"/>
        <v>33750</v>
      </c>
    </row>
    <row r="387" spans="2:25" x14ac:dyDescent="0.35">
      <c r="B387" s="11">
        <v>906</v>
      </c>
      <c r="C387" s="11" t="s">
        <v>19</v>
      </c>
      <c r="D387" s="11" t="s">
        <v>19</v>
      </c>
      <c r="E387" s="11" t="s">
        <v>860</v>
      </c>
      <c r="F387" s="11" t="s">
        <v>861</v>
      </c>
      <c r="G387" s="11" t="s">
        <v>862</v>
      </c>
      <c r="H387" s="11">
        <v>18000</v>
      </c>
      <c r="I387" s="11" t="s">
        <v>19</v>
      </c>
      <c r="J387" t="str">
        <f t="shared" si="23"/>
        <v>25%</v>
      </c>
      <c r="K387">
        <f t="shared" si="24"/>
        <v>13500</v>
      </c>
      <c r="L387"/>
      <c r="M387"/>
      <c r="N387"/>
      <c r="O387"/>
      <c r="P387"/>
      <c r="Q387"/>
      <c r="R387" s="11"/>
      <c r="S387" s="35" t="str">
        <f t="shared" si="25"/>
        <v/>
      </c>
      <c r="T387" s="36" t="str">
        <f t="shared" si="25"/>
        <v>NetCloud Exchange Service Gateway Active + Standby - 2 Gbps</v>
      </c>
      <c r="U387" s="36" t="str">
        <f t="shared" si="25"/>
        <v>NCX-0021-SGAS2GBPS</v>
      </c>
      <c r="V387" s="37" t="str">
        <f t="shared" si="25"/>
        <v>1-yr NetCloud Exchange Service Gateway Active + Standby, self-hosted virtual appliance with 2 Gbps throughput</v>
      </c>
      <c r="W387" s="38">
        <f t="shared" si="25"/>
        <v>18000</v>
      </c>
      <c r="X387" s="39" t="str">
        <f t="shared" si="22"/>
        <v>25%</v>
      </c>
      <c r="Y387" s="40">
        <f t="shared" si="22"/>
        <v>13500</v>
      </c>
    </row>
    <row r="388" spans="2:25" x14ac:dyDescent="0.35">
      <c r="B388" s="11">
        <v>907</v>
      </c>
      <c r="C388" s="11" t="s">
        <v>19</v>
      </c>
      <c r="D388" s="11" t="s">
        <v>19</v>
      </c>
      <c r="E388" s="11" t="s">
        <v>860</v>
      </c>
      <c r="F388" s="11" t="s">
        <v>863</v>
      </c>
      <c r="G388" s="11" t="s">
        <v>864</v>
      </c>
      <c r="H388" s="11">
        <v>54000</v>
      </c>
      <c r="I388" s="11" t="s">
        <v>19</v>
      </c>
      <c r="J388" t="str">
        <f t="shared" si="23"/>
        <v>25%</v>
      </c>
      <c r="K388">
        <f t="shared" si="24"/>
        <v>40500</v>
      </c>
      <c r="L388"/>
      <c r="M388"/>
      <c r="N388"/>
      <c r="O388"/>
      <c r="P388"/>
      <c r="Q388"/>
      <c r="R388" s="11"/>
      <c r="S388" s="35" t="str">
        <f t="shared" si="25"/>
        <v/>
      </c>
      <c r="T388" s="36" t="str">
        <f t="shared" si="25"/>
        <v>NetCloud Exchange Service Gateway Active + Standby - 2 Gbps</v>
      </c>
      <c r="U388" s="36" t="str">
        <f t="shared" si="25"/>
        <v>NCX-0023-SGAS2GBPS</v>
      </c>
      <c r="V388" s="37" t="str">
        <f t="shared" si="25"/>
        <v>3-yr NetCloud Exchange Service Gateway Active + Standby, self-hosted virtual appliance with 2 Gbps throughput</v>
      </c>
      <c r="W388" s="38">
        <f t="shared" si="25"/>
        <v>54000</v>
      </c>
      <c r="X388" s="39" t="str">
        <f t="shared" si="22"/>
        <v>25%</v>
      </c>
      <c r="Y388" s="40">
        <f t="shared" si="22"/>
        <v>40500</v>
      </c>
    </row>
    <row r="389" spans="2:25" x14ac:dyDescent="0.35">
      <c r="B389" s="11">
        <v>908</v>
      </c>
      <c r="C389" s="11" t="s">
        <v>19</v>
      </c>
      <c r="D389" s="11" t="s">
        <v>19</v>
      </c>
      <c r="E389" s="11" t="s">
        <v>860</v>
      </c>
      <c r="F389" s="11" t="s">
        <v>865</v>
      </c>
      <c r="G389" s="11" t="s">
        <v>866</v>
      </c>
      <c r="H389" s="11">
        <v>90000</v>
      </c>
      <c r="I389" s="11" t="s">
        <v>19</v>
      </c>
      <c r="J389" t="str">
        <f t="shared" si="23"/>
        <v>25%</v>
      </c>
      <c r="K389">
        <f t="shared" si="24"/>
        <v>67500</v>
      </c>
      <c r="L389"/>
      <c r="M389"/>
      <c r="N389"/>
      <c r="O389"/>
      <c r="P389"/>
      <c r="Q389"/>
      <c r="R389" s="11"/>
      <c r="S389" s="35" t="str">
        <f t="shared" si="25"/>
        <v/>
      </c>
      <c r="T389" s="36" t="str">
        <f t="shared" si="25"/>
        <v>NetCloud Exchange Service Gateway Active + Standby - 2 Gbps</v>
      </c>
      <c r="U389" s="36" t="str">
        <f t="shared" si="25"/>
        <v>NCX-0025-SGAS2GBPS</v>
      </c>
      <c r="V389" s="37" t="str">
        <f t="shared" si="25"/>
        <v>5-yr NetCloud Exchange Service Gateway Active + Standby, self-hosted virtual appliance with 2 Gbps throughput</v>
      </c>
      <c r="W389" s="38">
        <f t="shared" si="25"/>
        <v>90000</v>
      </c>
      <c r="X389" s="39" t="str">
        <f t="shared" si="22"/>
        <v>25%</v>
      </c>
      <c r="Y389" s="40">
        <f t="shared" si="22"/>
        <v>67500</v>
      </c>
    </row>
    <row r="390" spans="2:25" x14ac:dyDescent="0.35">
      <c r="B390" s="11">
        <v>910</v>
      </c>
      <c r="C390" s="11" t="s">
        <v>19</v>
      </c>
      <c r="D390" s="11" t="s">
        <v>19</v>
      </c>
      <c r="E390" s="11" t="s">
        <v>867</v>
      </c>
      <c r="F390" s="11" t="s">
        <v>868</v>
      </c>
      <c r="G390" s="11" t="s">
        <v>869</v>
      </c>
      <c r="H390" s="11">
        <v>36000</v>
      </c>
      <c r="I390" s="11" t="s">
        <v>19</v>
      </c>
      <c r="J390" t="str">
        <f t="shared" si="23"/>
        <v>25%</v>
      </c>
      <c r="K390">
        <f t="shared" si="24"/>
        <v>27000</v>
      </c>
      <c r="L390"/>
      <c r="M390"/>
      <c r="N390"/>
      <c r="O390"/>
      <c r="P390"/>
      <c r="Q390"/>
      <c r="R390" s="11"/>
      <c r="S390" s="35" t="str">
        <f t="shared" si="25"/>
        <v/>
      </c>
      <c r="T390" s="36" t="str">
        <f t="shared" si="25"/>
        <v>NetCloud Exchange Service Gateway Active + Standby - 4 Gbps</v>
      </c>
      <c r="U390" s="36" t="str">
        <f t="shared" si="25"/>
        <v>NCX-0021-SGAS4GBPS</v>
      </c>
      <c r="V390" s="37" t="str">
        <f t="shared" si="25"/>
        <v>1-yr NetCloud Exchange Service Gateway Active + Standby, self-hosted virtual appliance with 4 Gbps throughput</v>
      </c>
      <c r="W390" s="38">
        <f t="shared" si="25"/>
        <v>36000</v>
      </c>
      <c r="X390" s="39" t="str">
        <f t="shared" si="22"/>
        <v>25%</v>
      </c>
      <c r="Y390" s="40">
        <f t="shared" si="22"/>
        <v>27000</v>
      </c>
    </row>
    <row r="391" spans="2:25" x14ac:dyDescent="0.35">
      <c r="B391" s="11">
        <v>911</v>
      </c>
      <c r="C391" s="11" t="s">
        <v>19</v>
      </c>
      <c r="D391" s="11" t="s">
        <v>19</v>
      </c>
      <c r="E391" s="11" t="s">
        <v>867</v>
      </c>
      <c r="F391" s="11" t="s">
        <v>870</v>
      </c>
      <c r="G391" s="11" t="s">
        <v>871</v>
      </c>
      <c r="H391" s="11">
        <v>108000</v>
      </c>
      <c r="I391" s="11" t="s">
        <v>19</v>
      </c>
      <c r="J391" t="str">
        <f t="shared" si="23"/>
        <v>25%</v>
      </c>
      <c r="K391">
        <f t="shared" si="24"/>
        <v>81000</v>
      </c>
      <c r="L391"/>
      <c r="M391"/>
      <c r="N391"/>
      <c r="O391"/>
      <c r="P391"/>
      <c r="Q391"/>
      <c r="R391" s="11"/>
      <c r="S391" s="35" t="str">
        <f t="shared" si="25"/>
        <v/>
      </c>
      <c r="T391" s="36" t="str">
        <f t="shared" si="25"/>
        <v>NetCloud Exchange Service Gateway Active + Standby - 4 Gbps</v>
      </c>
      <c r="U391" s="36" t="str">
        <f t="shared" si="25"/>
        <v>NCX-0023-SGAS4GBPS</v>
      </c>
      <c r="V391" s="37" t="str">
        <f t="shared" si="25"/>
        <v>3-yr NetCloud Exchange Service Gateway Active + Standby, self-hosted virtual appliance with 4 Gbps throughput</v>
      </c>
      <c r="W391" s="38">
        <f t="shared" si="25"/>
        <v>108000</v>
      </c>
      <c r="X391" s="39" t="str">
        <f t="shared" si="22"/>
        <v>25%</v>
      </c>
      <c r="Y391" s="40">
        <f t="shared" si="22"/>
        <v>81000</v>
      </c>
    </row>
    <row r="392" spans="2:25" x14ac:dyDescent="0.35">
      <c r="B392" s="11">
        <v>912</v>
      </c>
      <c r="C392" s="11" t="s">
        <v>19</v>
      </c>
      <c r="D392" s="11" t="s">
        <v>19</v>
      </c>
      <c r="E392" s="11" t="s">
        <v>867</v>
      </c>
      <c r="F392" s="11" t="s">
        <v>872</v>
      </c>
      <c r="G392" s="11" t="s">
        <v>873</v>
      </c>
      <c r="H392" s="11">
        <v>180000</v>
      </c>
      <c r="I392" s="11" t="s">
        <v>19</v>
      </c>
      <c r="J392" t="str">
        <f t="shared" si="23"/>
        <v>25%</v>
      </c>
      <c r="K392">
        <f t="shared" si="24"/>
        <v>135000</v>
      </c>
      <c r="L392"/>
      <c r="M392"/>
      <c r="N392"/>
      <c r="O392"/>
      <c r="P392"/>
      <c r="Q392"/>
      <c r="R392" s="11"/>
      <c r="S392" s="35" t="str">
        <f t="shared" si="25"/>
        <v/>
      </c>
      <c r="T392" s="36" t="str">
        <f t="shared" si="25"/>
        <v>NetCloud Exchange Service Gateway Active + Standby - 4 Gbps</v>
      </c>
      <c r="U392" s="36" t="str">
        <f t="shared" si="25"/>
        <v>NCX-0025-SGAS4GBPS</v>
      </c>
      <c r="V392" s="37" t="str">
        <f t="shared" si="25"/>
        <v>5-yr NetCloud Exchange Service Gateway Active + Standby, self-hosted virtual appliance with 4 Gbps throughput</v>
      </c>
      <c r="W392" s="38">
        <f t="shared" si="25"/>
        <v>180000</v>
      </c>
      <c r="X392" s="39" t="str">
        <f t="shared" si="22"/>
        <v>25%</v>
      </c>
      <c r="Y392" s="40">
        <f t="shared" si="22"/>
        <v>135000</v>
      </c>
    </row>
    <row r="393" spans="2:25" x14ac:dyDescent="0.35">
      <c r="B393" s="11">
        <v>914</v>
      </c>
      <c r="C393" s="11" t="s">
        <v>19</v>
      </c>
      <c r="D393" s="11" t="s">
        <v>874</v>
      </c>
      <c r="E393" s="11" t="s">
        <v>875</v>
      </c>
      <c r="F393" s="11" t="s">
        <v>876</v>
      </c>
      <c r="G393" s="11" t="s">
        <v>877</v>
      </c>
      <c r="H393" s="11">
        <v>2250</v>
      </c>
      <c r="I393" s="11" t="s">
        <v>19</v>
      </c>
      <c r="J393" t="str">
        <f t="shared" si="23"/>
        <v>25%</v>
      </c>
      <c r="K393">
        <f t="shared" si="24"/>
        <v>1687.5</v>
      </c>
      <c r="L393"/>
      <c r="M393"/>
      <c r="N393"/>
      <c r="O393"/>
      <c r="P393"/>
      <c r="Q393"/>
      <c r="R393" s="11"/>
      <c r="S393" s="35" t="str">
        <f t="shared" si="25"/>
        <v>NetCloud Exchange Service Gateway High Availability Renewal</v>
      </c>
      <c r="T393" s="36" t="str">
        <f t="shared" si="25"/>
        <v>NetCloud Exchange Service Gateway Active + Standby - 250 Mbps Renewal</v>
      </c>
      <c r="U393" s="36" t="str">
        <f t="shared" si="25"/>
        <v>NCX-0021-SGAS250MBPS-R</v>
      </c>
      <c r="V393" s="37" t="str">
        <f t="shared" si="25"/>
        <v>1-yr Renewal NetCloud Exchange Service Gateway Active + Standby self-hosted virtual appliance with 250 Mbps throughput</v>
      </c>
      <c r="W393" s="38">
        <f t="shared" si="25"/>
        <v>2250</v>
      </c>
      <c r="X393" s="39" t="str">
        <f t="shared" ref="X393:Y456" si="26">IF(J393="(blank)","",J393)</f>
        <v>25%</v>
      </c>
      <c r="Y393" s="40">
        <f t="shared" si="26"/>
        <v>1687.5</v>
      </c>
    </row>
    <row r="394" spans="2:25" x14ac:dyDescent="0.35">
      <c r="B394" s="11">
        <v>915</v>
      </c>
      <c r="C394" s="11" t="s">
        <v>19</v>
      </c>
      <c r="D394" s="11" t="s">
        <v>19</v>
      </c>
      <c r="E394" s="11" t="s">
        <v>875</v>
      </c>
      <c r="F394" s="11" t="s">
        <v>878</v>
      </c>
      <c r="G394" s="11" t="s">
        <v>879</v>
      </c>
      <c r="H394" s="11">
        <v>6750</v>
      </c>
      <c r="I394" s="11" t="s">
        <v>19</v>
      </c>
      <c r="J394" t="str">
        <f t="shared" ref="J394:J457" si="27">IF(H394="(blank)","","25%")</f>
        <v>25%</v>
      </c>
      <c r="K394">
        <f t="shared" ref="K394:K457" si="28">IF(H394="(blank)","",H394*(1-0.25))</f>
        <v>5062.5</v>
      </c>
      <c r="L394"/>
      <c r="M394"/>
      <c r="N394"/>
      <c r="O394"/>
      <c r="P394"/>
      <c r="Q394"/>
      <c r="R394" s="11"/>
      <c r="S394" s="35" t="str">
        <f t="shared" si="25"/>
        <v/>
      </c>
      <c r="T394" s="36" t="str">
        <f t="shared" si="25"/>
        <v>NetCloud Exchange Service Gateway Active + Standby - 250 Mbps Renewal</v>
      </c>
      <c r="U394" s="36" t="str">
        <f t="shared" si="25"/>
        <v>NCX-0023-SGAS250MBPS-R</v>
      </c>
      <c r="V394" s="37" t="str">
        <f t="shared" si="25"/>
        <v>3-yr Renewal NetCloud Exchange Service Gateway Active + Standby self-hosted virtual appliance with 250 Mbps throughput</v>
      </c>
      <c r="W394" s="38">
        <f t="shared" si="25"/>
        <v>6750</v>
      </c>
      <c r="X394" s="39" t="str">
        <f t="shared" si="26"/>
        <v>25%</v>
      </c>
      <c r="Y394" s="40">
        <f t="shared" si="26"/>
        <v>5062.5</v>
      </c>
    </row>
    <row r="395" spans="2:25" x14ac:dyDescent="0.35">
      <c r="B395" s="11">
        <v>916</v>
      </c>
      <c r="C395" s="11" t="s">
        <v>19</v>
      </c>
      <c r="D395" s="11" t="s">
        <v>19</v>
      </c>
      <c r="E395" s="11" t="s">
        <v>875</v>
      </c>
      <c r="F395" s="11" t="s">
        <v>880</v>
      </c>
      <c r="G395" s="11" t="s">
        <v>881</v>
      </c>
      <c r="H395" s="11">
        <v>11250</v>
      </c>
      <c r="I395" s="11" t="s">
        <v>19</v>
      </c>
      <c r="J395" t="str">
        <f t="shared" si="27"/>
        <v>25%</v>
      </c>
      <c r="K395">
        <f t="shared" si="28"/>
        <v>8437.5</v>
      </c>
      <c r="L395"/>
      <c r="M395"/>
      <c r="N395"/>
      <c r="O395"/>
      <c r="P395"/>
      <c r="Q395"/>
      <c r="R395" s="11"/>
      <c r="S395" s="35" t="str">
        <f t="shared" si="25"/>
        <v/>
      </c>
      <c r="T395" s="36" t="str">
        <f t="shared" si="25"/>
        <v>NetCloud Exchange Service Gateway Active + Standby - 250 Mbps Renewal</v>
      </c>
      <c r="U395" s="36" t="str">
        <f t="shared" si="25"/>
        <v>NCX-0025-SGAS250MBPS-R</v>
      </c>
      <c r="V395" s="37" t="str">
        <f t="shared" si="25"/>
        <v>5-yr Renewal NetCloud Exchange Service Gateway Active + Standby self-hosted virtual appliance with 250 Mbps throughput</v>
      </c>
      <c r="W395" s="38">
        <f t="shared" si="25"/>
        <v>11250</v>
      </c>
      <c r="X395" s="39" t="str">
        <f t="shared" si="26"/>
        <v>25%</v>
      </c>
      <c r="Y395" s="40">
        <f t="shared" si="26"/>
        <v>8437.5</v>
      </c>
    </row>
    <row r="396" spans="2:25" x14ac:dyDescent="0.35">
      <c r="B396" s="11">
        <v>918</v>
      </c>
      <c r="C396" s="11" t="s">
        <v>19</v>
      </c>
      <c r="D396" s="11" t="s">
        <v>19</v>
      </c>
      <c r="E396" s="11" t="s">
        <v>882</v>
      </c>
      <c r="F396" s="11" t="s">
        <v>883</v>
      </c>
      <c r="G396" s="11" t="s">
        <v>884</v>
      </c>
      <c r="H396" s="11">
        <v>4500</v>
      </c>
      <c r="I396" s="11" t="s">
        <v>19</v>
      </c>
      <c r="J396" t="str">
        <f t="shared" si="27"/>
        <v>25%</v>
      </c>
      <c r="K396">
        <f t="shared" si="28"/>
        <v>3375</v>
      </c>
      <c r="L396"/>
      <c r="M396"/>
      <c r="N396"/>
      <c r="O396"/>
      <c r="P396"/>
      <c r="Q396"/>
      <c r="R396" s="11"/>
      <c r="S396" s="35" t="str">
        <f t="shared" si="25"/>
        <v/>
      </c>
      <c r="T396" s="36" t="str">
        <f t="shared" si="25"/>
        <v>NetCloud Exchange Service Gateway Active + Standby - 500 Mbps Renewal</v>
      </c>
      <c r="U396" s="36" t="str">
        <f t="shared" si="25"/>
        <v>NCX-0021-SGAS500MBPS-R</v>
      </c>
      <c r="V396" s="37" t="str">
        <f t="shared" si="25"/>
        <v>1-yr Renewal NetCloud Exchange Service Gateway Active + Standby, self-hosted virtual appliance with 500 Mbps throughput</v>
      </c>
      <c r="W396" s="38">
        <f t="shared" si="25"/>
        <v>4500</v>
      </c>
      <c r="X396" s="39" t="str">
        <f t="shared" si="26"/>
        <v>25%</v>
      </c>
      <c r="Y396" s="40">
        <f t="shared" si="26"/>
        <v>3375</v>
      </c>
    </row>
    <row r="397" spans="2:25" x14ac:dyDescent="0.35">
      <c r="B397" s="11">
        <v>919</v>
      </c>
      <c r="C397" s="11" t="s">
        <v>19</v>
      </c>
      <c r="D397" s="11" t="s">
        <v>19</v>
      </c>
      <c r="E397" s="11" t="s">
        <v>882</v>
      </c>
      <c r="F397" s="11" t="s">
        <v>885</v>
      </c>
      <c r="G397" s="11" t="s">
        <v>886</v>
      </c>
      <c r="H397" s="11">
        <v>13500</v>
      </c>
      <c r="I397" s="11" t="s">
        <v>19</v>
      </c>
      <c r="J397" t="str">
        <f t="shared" si="27"/>
        <v>25%</v>
      </c>
      <c r="K397">
        <f t="shared" si="28"/>
        <v>10125</v>
      </c>
      <c r="L397"/>
      <c r="M397"/>
      <c r="N397"/>
      <c r="O397"/>
      <c r="P397"/>
      <c r="Q397"/>
      <c r="R397" s="11"/>
      <c r="S397" s="35" t="str">
        <f t="shared" si="25"/>
        <v/>
      </c>
      <c r="T397" s="36" t="str">
        <f t="shared" si="25"/>
        <v>NetCloud Exchange Service Gateway Active + Standby - 500 Mbps Renewal</v>
      </c>
      <c r="U397" s="36" t="str">
        <f t="shared" si="25"/>
        <v>NCX-0023-SGAS500MBPS-R</v>
      </c>
      <c r="V397" s="37" t="str">
        <f t="shared" si="25"/>
        <v>3-yr Renewal NetCloud Exchange Service Gateway Active + Standby, self-hosted virtual appliance with 500 Mbps throughput</v>
      </c>
      <c r="W397" s="38">
        <f t="shared" si="25"/>
        <v>13500</v>
      </c>
      <c r="X397" s="39" t="str">
        <f t="shared" si="26"/>
        <v>25%</v>
      </c>
      <c r="Y397" s="40">
        <f t="shared" si="26"/>
        <v>10125</v>
      </c>
    </row>
    <row r="398" spans="2:25" x14ac:dyDescent="0.35">
      <c r="B398" s="11">
        <v>920</v>
      </c>
      <c r="C398" s="11" t="s">
        <v>19</v>
      </c>
      <c r="D398" s="11" t="s">
        <v>19</v>
      </c>
      <c r="E398" s="11" t="s">
        <v>882</v>
      </c>
      <c r="F398" s="11" t="s">
        <v>887</v>
      </c>
      <c r="G398" s="11" t="s">
        <v>888</v>
      </c>
      <c r="H398" s="11">
        <v>22500</v>
      </c>
      <c r="I398" s="11" t="s">
        <v>19</v>
      </c>
      <c r="J398" t="str">
        <f t="shared" si="27"/>
        <v>25%</v>
      </c>
      <c r="K398">
        <f t="shared" si="28"/>
        <v>16875</v>
      </c>
      <c r="L398"/>
      <c r="M398"/>
      <c r="N398"/>
      <c r="O398"/>
      <c r="P398"/>
      <c r="Q398"/>
      <c r="R398" s="11"/>
      <c r="S398" s="35" t="str">
        <f t="shared" si="25"/>
        <v/>
      </c>
      <c r="T398" s="36" t="str">
        <f t="shared" si="25"/>
        <v>NetCloud Exchange Service Gateway Active + Standby - 500 Mbps Renewal</v>
      </c>
      <c r="U398" s="36" t="str">
        <f t="shared" si="25"/>
        <v>NCX-0025-SGAS500MBPS-R</v>
      </c>
      <c r="V398" s="37" t="str">
        <f t="shared" si="25"/>
        <v>5-yr Renewal NetCloud Exchange Service Gateway Active + Standby, self-hosted virtual appliance with 500 Mbps throughput</v>
      </c>
      <c r="W398" s="38">
        <f t="shared" si="25"/>
        <v>22500</v>
      </c>
      <c r="X398" s="39" t="str">
        <f t="shared" si="26"/>
        <v>25%</v>
      </c>
      <c r="Y398" s="40">
        <f t="shared" si="26"/>
        <v>16875</v>
      </c>
    </row>
    <row r="399" spans="2:25" x14ac:dyDescent="0.35">
      <c r="B399" s="11">
        <v>922</v>
      </c>
      <c r="C399" s="11" t="s">
        <v>19</v>
      </c>
      <c r="D399" s="11" t="s">
        <v>889</v>
      </c>
      <c r="E399" s="11" t="s">
        <v>524</v>
      </c>
      <c r="F399" s="11" t="s">
        <v>19</v>
      </c>
      <c r="G399" s="11" t="s">
        <v>19</v>
      </c>
      <c r="H399" s="11" t="s">
        <v>19</v>
      </c>
      <c r="I399" s="11" t="s">
        <v>19</v>
      </c>
      <c r="J399" t="str">
        <f t="shared" si="27"/>
        <v/>
      </c>
      <c r="K399" t="str">
        <f t="shared" si="28"/>
        <v/>
      </c>
      <c r="L399"/>
      <c r="M399"/>
      <c r="N399"/>
      <c r="O399"/>
      <c r="P399"/>
      <c r="Q399"/>
      <c r="R399" s="11"/>
      <c r="S399" s="35" t="str">
        <f t="shared" si="25"/>
        <v xml:space="preserve">NetCloud Exchange Premium licenses </v>
      </c>
      <c r="T399" s="36" t="str">
        <f t="shared" si="25"/>
        <v xml:space="preserve">  </v>
      </c>
      <c r="U399" s="36" t="str">
        <f t="shared" si="25"/>
        <v/>
      </c>
      <c r="V399" s="37" t="str">
        <f t="shared" si="25"/>
        <v/>
      </c>
      <c r="W399" s="38" t="str">
        <f t="shared" si="25"/>
        <v/>
      </c>
      <c r="X399" s="39" t="str">
        <f t="shared" si="26"/>
        <v/>
      </c>
      <c r="Y399" s="40" t="str">
        <f t="shared" si="26"/>
        <v/>
      </c>
    </row>
    <row r="400" spans="2:25" x14ac:dyDescent="0.35">
      <c r="B400" s="11">
        <v>923</v>
      </c>
      <c r="C400" s="11" t="s">
        <v>19</v>
      </c>
      <c r="D400" s="11" t="s">
        <v>890</v>
      </c>
      <c r="E400" s="11" t="s">
        <v>19</v>
      </c>
      <c r="F400" s="11" t="s">
        <v>19</v>
      </c>
      <c r="G400" s="11" t="s">
        <v>19</v>
      </c>
      <c r="H400" s="11" t="s">
        <v>19</v>
      </c>
      <c r="I400" s="11" t="s">
        <v>19</v>
      </c>
      <c r="J400" t="str">
        <f t="shared" si="27"/>
        <v/>
      </c>
      <c r="K400" t="str">
        <f t="shared" si="28"/>
        <v/>
      </c>
      <c r="L400"/>
      <c r="M400"/>
      <c r="N400"/>
      <c r="O400"/>
      <c r="P400"/>
      <c r="Q400"/>
      <c r="R400" s="11"/>
      <c r="S400" s="35" t="str">
        <f t="shared" si="25"/>
        <v>NetCloud Exchange Secure Connect Premium</v>
      </c>
      <c r="T400" s="36" t="str">
        <f t="shared" si="25"/>
        <v/>
      </c>
      <c r="U400" s="36" t="str">
        <f t="shared" si="25"/>
        <v/>
      </c>
      <c r="V400" s="37" t="str">
        <f t="shared" si="25"/>
        <v/>
      </c>
      <c r="W400" s="38" t="str">
        <f t="shared" si="25"/>
        <v/>
      </c>
      <c r="X400" s="39" t="str">
        <f t="shared" si="26"/>
        <v/>
      </c>
      <c r="Y400" s="40" t="str">
        <f t="shared" si="26"/>
        <v/>
      </c>
    </row>
    <row r="401" spans="2:25" x14ac:dyDescent="0.35">
      <c r="B401" s="11">
        <v>924</v>
      </c>
      <c r="C401" s="11" t="s">
        <v>19</v>
      </c>
      <c r="D401" s="11" t="s">
        <v>19</v>
      </c>
      <c r="E401" s="11" t="s">
        <v>890</v>
      </c>
      <c r="F401" s="11" t="s">
        <v>891</v>
      </c>
      <c r="G401" s="11" t="s">
        <v>892</v>
      </c>
      <c r="H401" s="11">
        <v>160</v>
      </c>
      <c r="I401" s="11" t="s">
        <v>19</v>
      </c>
      <c r="J401" t="str">
        <f t="shared" si="27"/>
        <v>25%</v>
      </c>
      <c r="K401">
        <f t="shared" si="28"/>
        <v>120</v>
      </c>
      <c r="L401"/>
      <c r="M401"/>
      <c r="N401"/>
      <c r="O401"/>
      <c r="P401"/>
      <c r="Q401"/>
      <c r="R401" s="11"/>
      <c r="S401" s="35" t="str">
        <f t="shared" si="25"/>
        <v/>
      </c>
      <c r="T401" s="36" t="str">
        <f t="shared" si="25"/>
        <v>NetCloud Exchange Secure Connect Premium</v>
      </c>
      <c r="U401" s="36" t="str">
        <f t="shared" si="25"/>
        <v>NCX-0KP1-SC</v>
      </c>
      <c r="V401" s="37" t="str">
        <f t="shared" si="25"/>
        <v>1-yr NetCloud Exchange Secure Connect Premium (includes HMF and AI Insights) (requires corresponding Essentials Plan)</v>
      </c>
      <c r="W401" s="38">
        <f t="shared" si="25"/>
        <v>160</v>
      </c>
      <c r="X401" s="39" t="str">
        <f t="shared" si="26"/>
        <v>25%</v>
      </c>
      <c r="Y401" s="40">
        <f t="shared" si="26"/>
        <v>120</v>
      </c>
    </row>
    <row r="402" spans="2:25" x14ac:dyDescent="0.35">
      <c r="B402" s="11">
        <v>925</v>
      </c>
      <c r="C402" s="11" t="s">
        <v>19</v>
      </c>
      <c r="D402" s="11" t="s">
        <v>19</v>
      </c>
      <c r="E402" s="11" t="s">
        <v>890</v>
      </c>
      <c r="F402" s="11" t="s">
        <v>893</v>
      </c>
      <c r="G402" s="11" t="s">
        <v>894</v>
      </c>
      <c r="H402" s="11">
        <v>480</v>
      </c>
      <c r="I402" s="11" t="s">
        <v>19</v>
      </c>
      <c r="J402" t="str">
        <f t="shared" si="27"/>
        <v>25%</v>
      </c>
      <c r="K402">
        <f t="shared" si="28"/>
        <v>360</v>
      </c>
      <c r="L402"/>
      <c r="M402"/>
      <c r="N402"/>
      <c r="O402"/>
      <c r="P402"/>
      <c r="Q402"/>
      <c r="R402" s="11"/>
      <c r="S402" s="35" t="str">
        <f t="shared" si="25"/>
        <v/>
      </c>
      <c r="T402" s="36" t="str">
        <f t="shared" si="25"/>
        <v>NetCloud Exchange Secure Connect Premium</v>
      </c>
      <c r="U402" s="36" t="str">
        <f t="shared" si="25"/>
        <v>NCX-0KP3-SC</v>
      </c>
      <c r="V402" s="37" t="str">
        <f t="shared" si="25"/>
        <v>3-yr NetCloud Exchange Secure Connect Premium (includes HMF and AI Insights) (requires corresponding Essentials Plan)</v>
      </c>
      <c r="W402" s="38">
        <f t="shared" si="25"/>
        <v>480</v>
      </c>
      <c r="X402" s="39" t="str">
        <f t="shared" si="26"/>
        <v>25%</v>
      </c>
      <c r="Y402" s="40">
        <f t="shared" si="26"/>
        <v>360</v>
      </c>
    </row>
    <row r="403" spans="2:25" x14ac:dyDescent="0.35">
      <c r="B403" s="11">
        <v>926</v>
      </c>
      <c r="C403" s="11" t="s">
        <v>19</v>
      </c>
      <c r="D403" s="11" t="s">
        <v>19</v>
      </c>
      <c r="E403" s="11" t="s">
        <v>890</v>
      </c>
      <c r="F403" s="11" t="s">
        <v>895</v>
      </c>
      <c r="G403" s="11" t="s">
        <v>896</v>
      </c>
      <c r="H403" s="11">
        <v>800</v>
      </c>
      <c r="I403" s="11" t="s">
        <v>19</v>
      </c>
      <c r="J403" t="str">
        <f t="shared" si="27"/>
        <v>25%</v>
      </c>
      <c r="K403">
        <f t="shared" si="28"/>
        <v>600</v>
      </c>
      <c r="L403"/>
      <c r="M403"/>
      <c r="N403"/>
      <c r="O403"/>
      <c r="P403"/>
      <c r="Q403"/>
      <c r="R403" s="11"/>
      <c r="S403" s="35" t="str">
        <f t="shared" si="25"/>
        <v/>
      </c>
      <c r="T403" s="36" t="str">
        <f t="shared" si="25"/>
        <v>NetCloud Exchange Secure Connect Premium</v>
      </c>
      <c r="U403" s="36" t="str">
        <f t="shared" si="25"/>
        <v>NCX-0KP5-SC</v>
      </c>
      <c r="V403" s="37" t="str">
        <f t="shared" si="25"/>
        <v>5-yr NetCloud Exchange Secure Connect Premium (includes HMF and AI Insights) (requires corresponding Essentials Plan)</v>
      </c>
      <c r="W403" s="38">
        <f t="shared" si="25"/>
        <v>800</v>
      </c>
      <c r="X403" s="39" t="str">
        <f t="shared" si="26"/>
        <v>25%</v>
      </c>
      <c r="Y403" s="40">
        <f t="shared" si="26"/>
        <v>600</v>
      </c>
    </row>
    <row r="404" spans="2:25" x14ac:dyDescent="0.35">
      <c r="B404" s="11">
        <v>928</v>
      </c>
      <c r="C404" s="11" t="s">
        <v>19</v>
      </c>
      <c r="D404" s="11" t="s">
        <v>890</v>
      </c>
      <c r="E404" s="11" t="s">
        <v>19</v>
      </c>
      <c r="F404" s="11" t="s">
        <v>19</v>
      </c>
      <c r="G404" s="11" t="s">
        <v>19</v>
      </c>
      <c r="H404" s="11" t="s">
        <v>19</v>
      </c>
      <c r="I404" s="11" t="s">
        <v>19</v>
      </c>
      <c r="J404" t="str">
        <f t="shared" si="27"/>
        <v/>
      </c>
      <c r="K404" t="str">
        <f t="shared" si="28"/>
        <v/>
      </c>
      <c r="L404"/>
      <c r="M404"/>
      <c r="N404"/>
      <c r="O404"/>
      <c r="P404"/>
      <c r="Q404"/>
      <c r="R404" s="11"/>
      <c r="S404" s="35" t="str">
        <f t="shared" si="25"/>
        <v>NetCloud Exchange Secure Connect Premium</v>
      </c>
      <c r="T404" s="36" t="str">
        <f t="shared" si="25"/>
        <v/>
      </c>
      <c r="U404" s="36" t="str">
        <f t="shared" si="25"/>
        <v/>
      </c>
      <c r="V404" s="37" t="str">
        <f t="shared" si="25"/>
        <v/>
      </c>
      <c r="W404" s="38" t="str">
        <f t="shared" si="25"/>
        <v/>
      </c>
      <c r="X404" s="39" t="str">
        <f t="shared" si="26"/>
        <v/>
      </c>
      <c r="Y404" s="40" t="str">
        <f t="shared" si="26"/>
        <v/>
      </c>
    </row>
    <row r="405" spans="2:25" x14ac:dyDescent="0.35">
      <c r="B405" s="11">
        <v>929</v>
      </c>
      <c r="C405" s="11" t="s">
        <v>19</v>
      </c>
      <c r="D405" s="11" t="s">
        <v>19</v>
      </c>
      <c r="E405" s="11" t="s">
        <v>897</v>
      </c>
      <c r="F405" s="11" t="s">
        <v>898</v>
      </c>
      <c r="G405" s="11" t="s">
        <v>899</v>
      </c>
      <c r="H405" s="11">
        <v>160</v>
      </c>
      <c r="I405" s="11" t="s">
        <v>19</v>
      </c>
      <c r="J405" t="str">
        <f t="shared" si="27"/>
        <v>25%</v>
      </c>
      <c r="K405">
        <f t="shared" si="28"/>
        <v>120</v>
      </c>
      <c r="L405"/>
      <c r="M405"/>
      <c r="N405"/>
      <c r="O405"/>
      <c r="P405"/>
      <c r="Q405"/>
      <c r="R405" s="11"/>
      <c r="S405" s="35" t="str">
        <f t="shared" si="25"/>
        <v/>
      </c>
      <c r="T405" s="36" t="str">
        <f t="shared" si="25"/>
        <v>NetCloud Exchange Secure Connect Premium Renewal</v>
      </c>
      <c r="U405" s="36" t="str">
        <f t="shared" si="25"/>
        <v>NCX-0KP1-SC-R</v>
      </c>
      <c r="V405" s="37" t="str">
        <f t="shared" si="25"/>
        <v>1-yr Renewal NetCloud Exchange Secure Connect Premium (includes HMF and AI Insights) (requires corresponding Essentials Plan)</v>
      </c>
      <c r="W405" s="38">
        <f t="shared" si="25"/>
        <v>160</v>
      </c>
      <c r="X405" s="39" t="str">
        <f t="shared" si="26"/>
        <v>25%</v>
      </c>
      <c r="Y405" s="40">
        <f t="shared" si="26"/>
        <v>120</v>
      </c>
    </row>
    <row r="406" spans="2:25" x14ac:dyDescent="0.35">
      <c r="B406" s="11">
        <v>930</v>
      </c>
      <c r="C406" s="11" t="s">
        <v>19</v>
      </c>
      <c r="D406" s="11" t="s">
        <v>19</v>
      </c>
      <c r="E406" s="11" t="s">
        <v>897</v>
      </c>
      <c r="F406" s="11" t="s">
        <v>900</v>
      </c>
      <c r="G406" s="11" t="s">
        <v>901</v>
      </c>
      <c r="H406" s="11">
        <v>480</v>
      </c>
      <c r="I406" s="11" t="s">
        <v>19</v>
      </c>
      <c r="J406" t="str">
        <f t="shared" si="27"/>
        <v>25%</v>
      </c>
      <c r="K406">
        <f t="shared" si="28"/>
        <v>360</v>
      </c>
      <c r="L406"/>
      <c r="M406"/>
      <c r="N406"/>
      <c r="O406"/>
      <c r="P406"/>
      <c r="Q406"/>
      <c r="R406" s="11"/>
      <c r="S406" s="35" t="str">
        <f t="shared" si="25"/>
        <v/>
      </c>
      <c r="T406" s="36" t="str">
        <f t="shared" si="25"/>
        <v>NetCloud Exchange Secure Connect Premium Renewal</v>
      </c>
      <c r="U406" s="36" t="str">
        <f t="shared" si="25"/>
        <v>NCX-0KP3-SC-R</v>
      </c>
      <c r="V406" s="37" t="str">
        <f t="shared" si="25"/>
        <v>3-yr Renewal NetCloud Exchange Secure Connect Premium (includes HMF and AI Insights) (requires corresponding Essentials Plan)</v>
      </c>
      <c r="W406" s="38">
        <f t="shared" si="25"/>
        <v>480</v>
      </c>
      <c r="X406" s="39" t="str">
        <f t="shared" si="26"/>
        <v>25%</v>
      </c>
      <c r="Y406" s="40">
        <f t="shared" si="26"/>
        <v>360</v>
      </c>
    </row>
    <row r="407" spans="2:25" x14ac:dyDescent="0.35">
      <c r="B407" s="11">
        <v>931</v>
      </c>
      <c r="C407" s="11" t="s">
        <v>19</v>
      </c>
      <c r="D407" s="11" t="s">
        <v>19</v>
      </c>
      <c r="E407" s="11" t="s">
        <v>897</v>
      </c>
      <c r="F407" s="11" t="s">
        <v>902</v>
      </c>
      <c r="G407" s="11" t="s">
        <v>903</v>
      </c>
      <c r="H407" s="11">
        <v>800</v>
      </c>
      <c r="I407" s="11" t="s">
        <v>19</v>
      </c>
      <c r="J407" t="str">
        <f t="shared" si="27"/>
        <v>25%</v>
      </c>
      <c r="K407">
        <f t="shared" si="28"/>
        <v>600</v>
      </c>
      <c r="L407"/>
      <c r="M407"/>
      <c r="N407"/>
      <c r="O407"/>
      <c r="P407"/>
      <c r="Q407"/>
      <c r="R407" s="11"/>
      <c r="S407" s="35" t="str">
        <f t="shared" si="25"/>
        <v/>
      </c>
      <c r="T407" s="36" t="str">
        <f t="shared" si="25"/>
        <v>NetCloud Exchange Secure Connect Premium Renewal</v>
      </c>
      <c r="U407" s="36" t="str">
        <f t="shared" si="25"/>
        <v>NCX-0KP5-SC-R</v>
      </c>
      <c r="V407" s="37" t="str">
        <f t="shared" si="25"/>
        <v>5-yr Renewal NetCloud Exchange Secure Connect Premium (includes HMF and AI Insights) (requires corresponding Essentials Plan)</v>
      </c>
      <c r="W407" s="38">
        <f t="shared" si="25"/>
        <v>800</v>
      </c>
      <c r="X407" s="39" t="str">
        <f t="shared" si="26"/>
        <v>25%</v>
      </c>
      <c r="Y407" s="40">
        <f t="shared" si="26"/>
        <v>600</v>
      </c>
    </row>
    <row r="408" spans="2:25" x14ac:dyDescent="0.35">
      <c r="B408" s="11">
        <v>933</v>
      </c>
      <c r="C408" s="11" t="s">
        <v>19</v>
      </c>
      <c r="D408" s="11" t="s">
        <v>904</v>
      </c>
      <c r="E408" s="11" t="s">
        <v>19</v>
      </c>
      <c r="F408" s="11" t="s">
        <v>19</v>
      </c>
      <c r="G408" s="11" t="s">
        <v>19</v>
      </c>
      <c r="H408" s="11" t="s">
        <v>19</v>
      </c>
      <c r="I408" s="11" t="s">
        <v>19</v>
      </c>
      <c r="J408" t="str">
        <f t="shared" si="27"/>
        <v/>
      </c>
      <c r="K408" t="str">
        <f t="shared" si="28"/>
        <v/>
      </c>
      <c r="L408"/>
      <c r="M408"/>
      <c r="N408"/>
      <c r="O408"/>
      <c r="P408"/>
      <c r="Q408"/>
      <c r="R408" s="11"/>
      <c r="S408" s="35" t="str">
        <f t="shared" si="25"/>
        <v xml:space="preserve">NetCloud Exchange SD-WAN Premium </v>
      </c>
      <c r="T408" s="36" t="str">
        <f t="shared" si="25"/>
        <v/>
      </c>
      <c r="U408" s="36" t="str">
        <f t="shared" si="25"/>
        <v/>
      </c>
      <c r="V408" s="37" t="str">
        <f t="shared" si="25"/>
        <v/>
      </c>
      <c r="W408" s="38" t="str">
        <f t="shared" si="25"/>
        <v/>
      </c>
      <c r="X408" s="39" t="str">
        <f t="shared" si="26"/>
        <v/>
      </c>
      <c r="Y408" s="40" t="str">
        <f t="shared" si="26"/>
        <v/>
      </c>
    </row>
    <row r="409" spans="2:25" x14ac:dyDescent="0.35">
      <c r="B409" s="11">
        <v>934</v>
      </c>
      <c r="C409" s="11" t="s">
        <v>19</v>
      </c>
      <c r="D409" s="11" t="s">
        <v>19</v>
      </c>
      <c r="E409" s="11" t="s">
        <v>904</v>
      </c>
      <c r="F409" s="11" t="s">
        <v>905</v>
      </c>
      <c r="G409" s="11" t="s">
        <v>906</v>
      </c>
      <c r="H409" s="11">
        <v>395</v>
      </c>
      <c r="I409" s="11" t="s">
        <v>19</v>
      </c>
      <c r="J409" t="str">
        <f t="shared" si="27"/>
        <v>25%</v>
      </c>
      <c r="K409">
        <f t="shared" si="28"/>
        <v>296.25</v>
      </c>
      <c r="L409"/>
      <c r="M409"/>
      <c r="N409"/>
      <c r="O409"/>
      <c r="P409"/>
      <c r="Q409"/>
      <c r="R409" s="11"/>
      <c r="S409" s="35" t="str">
        <f t="shared" si="25"/>
        <v/>
      </c>
      <c r="T409" s="36" t="str">
        <f t="shared" si="25"/>
        <v xml:space="preserve">NetCloud Exchange SD-WAN Premium </v>
      </c>
      <c r="U409" s="36" t="str">
        <f t="shared" si="25"/>
        <v>NCX-0LP1-SCSD</v>
      </c>
      <c r="V409" s="37" t="str">
        <f t="shared" si="25"/>
        <v>1-yr NetCloud Exchange SD-WAN Premium (includes Secure Connect, SD-WAN, HMF, and AI Insights) (requires corresponding Essentials Plan)</v>
      </c>
      <c r="W409" s="38">
        <f t="shared" si="25"/>
        <v>395</v>
      </c>
      <c r="X409" s="39" t="str">
        <f t="shared" si="26"/>
        <v>25%</v>
      </c>
      <c r="Y409" s="40">
        <f t="shared" si="26"/>
        <v>296.25</v>
      </c>
    </row>
    <row r="410" spans="2:25" x14ac:dyDescent="0.35">
      <c r="B410" s="11">
        <v>935</v>
      </c>
      <c r="C410" s="11" t="s">
        <v>19</v>
      </c>
      <c r="D410" s="11" t="s">
        <v>19</v>
      </c>
      <c r="E410" s="11" t="s">
        <v>904</v>
      </c>
      <c r="F410" s="11" t="s">
        <v>907</v>
      </c>
      <c r="G410" s="11" t="s">
        <v>908</v>
      </c>
      <c r="H410" s="11">
        <v>1185</v>
      </c>
      <c r="I410" s="11" t="s">
        <v>19</v>
      </c>
      <c r="J410" t="str">
        <f t="shared" si="27"/>
        <v>25%</v>
      </c>
      <c r="K410">
        <f t="shared" si="28"/>
        <v>888.75</v>
      </c>
      <c r="L410"/>
      <c r="M410"/>
      <c r="N410"/>
      <c r="O410"/>
      <c r="P410"/>
      <c r="Q410"/>
      <c r="R410" s="11"/>
      <c r="S410" s="35" t="str">
        <f t="shared" si="25"/>
        <v/>
      </c>
      <c r="T410" s="36" t="str">
        <f t="shared" si="25"/>
        <v xml:space="preserve">NetCloud Exchange SD-WAN Premium </v>
      </c>
      <c r="U410" s="36" t="str">
        <f t="shared" si="25"/>
        <v>NCX-0LP3-SCSD</v>
      </c>
      <c r="V410" s="37" t="str">
        <f t="shared" si="25"/>
        <v>3-yr NetCloud Exchange SD-WAN Premium (includes Secure Connect, SD-WAN, HMF, and AI Insights) (requires corresponding Essentials Plan)</v>
      </c>
      <c r="W410" s="38">
        <f t="shared" si="25"/>
        <v>1185</v>
      </c>
      <c r="X410" s="39" t="str">
        <f t="shared" si="26"/>
        <v>25%</v>
      </c>
      <c r="Y410" s="40">
        <f t="shared" si="26"/>
        <v>888.75</v>
      </c>
    </row>
    <row r="411" spans="2:25" x14ac:dyDescent="0.35">
      <c r="B411" s="11">
        <v>936</v>
      </c>
      <c r="C411" s="11" t="s">
        <v>19</v>
      </c>
      <c r="D411" s="11" t="s">
        <v>19</v>
      </c>
      <c r="E411" s="11" t="s">
        <v>904</v>
      </c>
      <c r="F411" s="11" t="s">
        <v>909</v>
      </c>
      <c r="G411" s="11" t="s">
        <v>910</v>
      </c>
      <c r="H411" s="11">
        <v>1975</v>
      </c>
      <c r="I411" s="11" t="s">
        <v>19</v>
      </c>
      <c r="J411" t="str">
        <f t="shared" si="27"/>
        <v>25%</v>
      </c>
      <c r="K411">
        <f t="shared" si="28"/>
        <v>1481.25</v>
      </c>
      <c r="L411"/>
      <c r="M411"/>
      <c r="N411"/>
      <c r="O411"/>
      <c r="P411"/>
      <c r="Q411"/>
      <c r="R411" s="11"/>
      <c r="S411" s="35" t="str">
        <f t="shared" si="25"/>
        <v/>
      </c>
      <c r="T411" s="36" t="str">
        <f t="shared" si="25"/>
        <v xml:space="preserve">NetCloud Exchange SD-WAN Premium </v>
      </c>
      <c r="U411" s="36" t="str">
        <f t="shared" si="25"/>
        <v>NCX-0LP5-SCSD</v>
      </c>
      <c r="V411" s="37" t="str">
        <f t="shared" si="25"/>
        <v>5-yr NetCloud Exchange SD-WAN Premium (includes Secure Connect, SD-WAN, HMF, and AI Insights) (requires corresponding Essentials Plan)</v>
      </c>
      <c r="W411" s="38">
        <f t="shared" si="25"/>
        <v>1975</v>
      </c>
      <c r="X411" s="39" t="str">
        <f t="shared" si="26"/>
        <v>25%</v>
      </c>
      <c r="Y411" s="40">
        <f t="shared" si="26"/>
        <v>1481.25</v>
      </c>
    </row>
    <row r="412" spans="2:25" x14ac:dyDescent="0.35">
      <c r="B412" s="11">
        <v>938</v>
      </c>
      <c r="C412" s="11" t="s">
        <v>19</v>
      </c>
      <c r="D412" s="11" t="s">
        <v>911</v>
      </c>
      <c r="E412" s="11" t="s">
        <v>19</v>
      </c>
      <c r="F412" s="11" t="s">
        <v>19</v>
      </c>
      <c r="G412" s="11" t="s">
        <v>19</v>
      </c>
      <c r="H412" s="11" t="s">
        <v>19</v>
      </c>
      <c r="I412" s="11" t="s">
        <v>19</v>
      </c>
      <c r="J412" t="str">
        <f t="shared" si="27"/>
        <v/>
      </c>
      <c r="K412" t="str">
        <f t="shared" si="28"/>
        <v/>
      </c>
      <c r="L412"/>
      <c r="M412"/>
      <c r="N412"/>
      <c r="O412"/>
      <c r="P412"/>
      <c r="Q412"/>
      <c r="R412" s="11"/>
      <c r="S412" s="35" t="str">
        <f t="shared" si="25"/>
        <v>NetCloud Exchange SD-WAN Premium - Renewal</v>
      </c>
      <c r="T412" s="36" t="str">
        <f t="shared" si="25"/>
        <v/>
      </c>
      <c r="U412" s="36" t="str">
        <f t="shared" si="25"/>
        <v/>
      </c>
      <c r="V412" s="37" t="str">
        <f t="shared" si="25"/>
        <v/>
      </c>
      <c r="W412" s="38" t="str">
        <f t="shared" si="25"/>
        <v/>
      </c>
      <c r="X412" s="39" t="str">
        <f t="shared" si="26"/>
        <v/>
      </c>
      <c r="Y412" s="40" t="str">
        <f t="shared" si="26"/>
        <v/>
      </c>
    </row>
    <row r="413" spans="2:25" x14ac:dyDescent="0.35">
      <c r="B413" s="11">
        <v>939</v>
      </c>
      <c r="C413" s="11" t="s">
        <v>19</v>
      </c>
      <c r="D413" s="11" t="s">
        <v>19</v>
      </c>
      <c r="E413" s="11" t="s">
        <v>911</v>
      </c>
      <c r="F413" s="11" t="s">
        <v>912</v>
      </c>
      <c r="G413" s="11" t="s">
        <v>913</v>
      </c>
      <c r="H413" s="11">
        <v>395</v>
      </c>
      <c r="I413" s="11" t="s">
        <v>19</v>
      </c>
      <c r="J413" t="str">
        <f t="shared" si="27"/>
        <v>25%</v>
      </c>
      <c r="K413">
        <f t="shared" si="28"/>
        <v>296.25</v>
      </c>
      <c r="L413"/>
      <c r="M413"/>
      <c r="N413"/>
      <c r="O413"/>
      <c r="P413"/>
      <c r="Q413"/>
      <c r="R413" s="11"/>
      <c r="S413" s="35" t="str">
        <f t="shared" si="25"/>
        <v/>
      </c>
      <c r="T413" s="36" t="str">
        <f t="shared" si="25"/>
        <v>NetCloud Exchange SD-WAN Premium - Renewal</v>
      </c>
      <c r="U413" s="36" t="str">
        <f t="shared" si="25"/>
        <v>NCX-0LP1-SCSD-R</v>
      </c>
      <c r="V413" s="37" t="str">
        <f t="shared" si="25"/>
        <v>1-yr Renewal NetCloud Exchange SD-WAN Premium (includes Secure Connect, SD-WAN, HMF, and AI Insights) (requires corresponding Essentials Plan)</v>
      </c>
      <c r="W413" s="38">
        <f t="shared" si="25"/>
        <v>395</v>
      </c>
      <c r="X413" s="39" t="str">
        <f t="shared" si="26"/>
        <v>25%</v>
      </c>
      <c r="Y413" s="40">
        <f t="shared" si="26"/>
        <v>296.25</v>
      </c>
    </row>
    <row r="414" spans="2:25" x14ac:dyDescent="0.35">
      <c r="B414" s="11">
        <v>940</v>
      </c>
      <c r="C414" s="11" t="s">
        <v>19</v>
      </c>
      <c r="D414" s="11" t="s">
        <v>19</v>
      </c>
      <c r="E414" s="11" t="s">
        <v>911</v>
      </c>
      <c r="F414" s="11" t="s">
        <v>914</v>
      </c>
      <c r="G414" s="11" t="s">
        <v>915</v>
      </c>
      <c r="H414" s="11">
        <v>1185</v>
      </c>
      <c r="I414" s="11" t="s">
        <v>19</v>
      </c>
      <c r="J414" t="str">
        <f t="shared" si="27"/>
        <v>25%</v>
      </c>
      <c r="K414">
        <f t="shared" si="28"/>
        <v>888.75</v>
      </c>
      <c r="L414"/>
      <c r="M414"/>
      <c r="N414"/>
      <c r="O414"/>
      <c r="P414"/>
      <c r="Q414"/>
      <c r="R414" s="11"/>
      <c r="S414" s="35" t="str">
        <f t="shared" si="25"/>
        <v/>
      </c>
      <c r="T414" s="36" t="str">
        <f t="shared" si="25"/>
        <v>NetCloud Exchange SD-WAN Premium - Renewal</v>
      </c>
      <c r="U414" s="36" t="str">
        <f t="shared" si="25"/>
        <v>NCX-0LP3-SCSD-R</v>
      </c>
      <c r="V414" s="37" t="str">
        <f t="shared" si="25"/>
        <v>3-yr Renewal NetCloud Exchange SD-WAN Premium (includes Secure Connect, SD-WAN, HMF, and AI Insights) (requires corresponding Essentials Plan)</v>
      </c>
      <c r="W414" s="38">
        <f t="shared" si="25"/>
        <v>1185</v>
      </c>
      <c r="X414" s="39" t="str">
        <f t="shared" si="26"/>
        <v>25%</v>
      </c>
      <c r="Y414" s="40">
        <f t="shared" si="26"/>
        <v>888.75</v>
      </c>
    </row>
    <row r="415" spans="2:25" x14ac:dyDescent="0.35">
      <c r="B415" s="11">
        <v>941</v>
      </c>
      <c r="C415" s="11" t="s">
        <v>19</v>
      </c>
      <c r="D415" s="11" t="s">
        <v>19</v>
      </c>
      <c r="E415" s="11" t="s">
        <v>911</v>
      </c>
      <c r="F415" s="11" t="s">
        <v>916</v>
      </c>
      <c r="G415" s="11" t="s">
        <v>917</v>
      </c>
      <c r="H415" s="11">
        <v>1975</v>
      </c>
      <c r="I415" s="11" t="s">
        <v>19</v>
      </c>
      <c r="J415" t="str">
        <f t="shared" si="27"/>
        <v>25%</v>
      </c>
      <c r="K415">
        <f t="shared" si="28"/>
        <v>1481.25</v>
      </c>
      <c r="L415"/>
      <c r="M415"/>
      <c r="N415"/>
      <c r="O415"/>
      <c r="P415"/>
      <c r="Q415"/>
      <c r="R415" s="11"/>
      <c r="S415" s="35" t="str">
        <f t="shared" si="25"/>
        <v/>
      </c>
      <c r="T415" s="36" t="str">
        <f t="shared" si="25"/>
        <v>NetCloud Exchange SD-WAN Premium - Renewal</v>
      </c>
      <c r="U415" s="36" t="str">
        <f t="shared" si="25"/>
        <v>NCX-0LP5-SCSD-R</v>
      </c>
      <c r="V415" s="37" t="str">
        <f t="shared" si="25"/>
        <v>5-yr Renewal NetCloud Exchange SD-WAN Premium (includes Secure Connect, SD-WAN, HMF, and AI Insights) (requires corresponding Essentials Plan)</v>
      </c>
      <c r="W415" s="38">
        <f t="shared" si="25"/>
        <v>1975</v>
      </c>
      <c r="X415" s="39" t="str">
        <f t="shared" si="26"/>
        <v>25%</v>
      </c>
      <c r="Y415" s="40">
        <f t="shared" si="26"/>
        <v>1481.25</v>
      </c>
    </row>
    <row r="416" spans="2:25" x14ac:dyDescent="0.35">
      <c r="B416" s="11">
        <v>943</v>
      </c>
      <c r="C416" s="11" t="s">
        <v>19</v>
      </c>
      <c r="D416" s="11" t="s">
        <v>918</v>
      </c>
      <c r="E416" s="11" t="s">
        <v>19</v>
      </c>
      <c r="F416" s="11" t="s">
        <v>19</v>
      </c>
      <c r="G416" s="11" t="s">
        <v>19</v>
      </c>
      <c r="H416" s="11" t="s">
        <v>19</v>
      </c>
      <c r="I416" s="11" t="s">
        <v>19</v>
      </c>
      <c r="J416" t="str">
        <f t="shared" si="27"/>
        <v/>
      </c>
      <c r="K416" t="str">
        <f t="shared" si="28"/>
        <v/>
      </c>
      <c r="L416"/>
      <c r="M416"/>
      <c r="N416"/>
      <c r="O416"/>
      <c r="P416"/>
      <c r="Q416"/>
      <c r="R416" s="11"/>
      <c r="S416" s="35" t="str">
        <f t="shared" si="25"/>
        <v>NetCloud Exchange Virtual Edge Premium</v>
      </c>
      <c r="T416" s="36" t="str">
        <f t="shared" si="25"/>
        <v/>
      </c>
      <c r="U416" s="36" t="str">
        <f t="shared" si="25"/>
        <v/>
      </c>
      <c r="V416" s="37" t="str">
        <f t="shared" si="25"/>
        <v/>
      </c>
      <c r="W416" s="38" t="str">
        <f t="shared" si="25"/>
        <v/>
      </c>
      <c r="X416" s="39" t="str">
        <f t="shared" si="26"/>
        <v/>
      </c>
      <c r="Y416" s="40" t="str">
        <f t="shared" si="26"/>
        <v/>
      </c>
    </row>
    <row r="417" spans="2:25" x14ac:dyDescent="0.35">
      <c r="B417" s="11">
        <v>944</v>
      </c>
      <c r="C417" s="11" t="s">
        <v>19</v>
      </c>
      <c r="D417" s="11" t="s">
        <v>19</v>
      </c>
      <c r="E417" s="11" t="s">
        <v>918</v>
      </c>
      <c r="F417" s="11" t="s">
        <v>919</v>
      </c>
      <c r="G417" s="11" t="s">
        <v>920</v>
      </c>
      <c r="H417" s="11">
        <v>459</v>
      </c>
      <c r="I417" s="11" t="s">
        <v>19</v>
      </c>
      <c r="J417" t="str">
        <f t="shared" si="27"/>
        <v>25%</v>
      </c>
      <c r="K417">
        <f t="shared" si="28"/>
        <v>344.25</v>
      </c>
      <c r="L417"/>
      <c r="M417"/>
      <c r="N417"/>
      <c r="O417"/>
      <c r="P417"/>
      <c r="Q417"/>
      <c r="R417" s="11"/>
      <c r="S417" s="35" t="str">
        <f t="shared" ref="S417:W467" si="29">IF(D417="(blank)","",D417)</f>
        <v/>
      </c>
      <c r="T417" s="36" t="str">
        <f t="shared" si="29"/>
        <v>NetCloud Exchange Virtual Edge Premium</v>
      </c>
      <c r="U417" s="36" t="str">
        <f t="shared" si="29"/>
        <v>NCX-0MP1-VESC</v>
      </c>
      <c r="V417" s="37" t="str">
        <f t="shared" si="29"/>
        <v>1-yr NetCloud Exchange Virtual Edge Premium (includes Secure Connect, HMF, and AI Insights, and NetCloud Essentials)</v>
      </c>
      <c r="W417" s="38">
        <f t="shared" si="29"/>
        <v>459</v>
      </c>
      <c r="X417" s="39" t="str">
        <f t="shared" si="26"/>
        <v>25%</v>
      </c>
      <c r="Y417" s="40">
        <f t="shared" si="26"/>
        <v>344.25</v>
      </c>
    </row>
    <row r="418" spans="2:25" x14ac:dyDescent="0.35">
      <c r="B418" s="11">
        <v>945</v>
      </c>
      <c r="C418" s="11" t="s">
        <v>19</v>
      </c>
      <c r="D418" s="11" t="s">
        <v>19</v>
      </c>
      <c r="E418" s="11" t="s">
        <v>918</v>
      </c>
      <c r="F418" s="11" t="s">
        <v>921</v>
      </c>
      <c r="G418" s="11" t="s">
        <v>922</v>
      </c>
      <c r="H418" s="11">
        <v>1377</v>
      </c>
      <c r="I418" s="11" t="s">
        <v>19</v>
      </c>
      <c r="J418" t="str">
        <f t="shared" si="27"/>
        <v>25%</v>
      </c>
      <c r="K418">
        <f t="shared" si="28"/>
        <v>1032.75</v>
      </c>
      <c r="L418"/>
      <c r="M418"/>
      <c r="N418"/>
      <c r="O418"/>
      <c r="P418"/>
      <c r="Q418"/>
      <c r="R418" s="11"/>
      <c r="S418" s="35" t="str">
        <f t="shared" si="29"/>
        <v/>
      </c>
      <c r="T418" s="36" t="str">
        <f t="shared" si="29"/>
        <v>NetCloud Exchange Virtual Edge Premium</v>
      </c>
      <c r="U418" s="36" t="str">
        <f t="shared" si="29"/>
        <v>NCX-0MP3-VESC</v>
      </c>
      <c r="V418" s="37" t="str">
        <f t="shared" si="29"/>
        <v>3-yr NetCloud Exchange Virtual Edge Premium (includes Secure Connect, HMF, and AI Insights, and NetCloud Essentials)</v>
      </c>
      <c r="W418" s="38">
        <f t="shared" si="29"/>
        <v>1377</v>
      </c>
      <c r="X418" s="39" t="str">
        <f t="shared" si="26"/>
        <v>25%</v>
      </c>
      <c r="Y418" s="40">
        <f t="shared" si="26"/>
        <v>1032.75</v>
      </c>
    </row>
    <row r="419" spans="2:25" x14ac:dyDescent="0.35">
      <c r="B419" s="11">
        <v>946</v>
      </c>
      <c r="C419" s="11" t="s">
        <v>19</v>
      </c>
      <c r="D419" s="11" t="s">
        <v>19</v>
      </c>
      <c r="E419" s="11" t="s">
        <v>918</v>
      </c>
      <c r="F419" s="11" t="s">
        <v>923</v>
      </c>
      <c r="G419" s="11" t="s">
        <v>924</v>
      </c>
      <c r="H419" s="11">
        <v>2295</v>
      </c>
      <c r="I419" s="11" t="s">
        <v>19</v>
      </c>
      <c r="J419" t="str">
        <f t="shared" si="27"/>
        <v>25%</v>
      </c>
      <c r="K419">
        <f t="shared" si="28"/>
        <v>1721.25</v>
      </c>
      <c r="L419"/>
      <c r="M419"/>
      <c r="N419"/>
      <c r="O419"/>
      <c r="P419"/>
      <c r="Q419"/>
      <c r="R419" s="11"/>
      <c r="S419" s="35" t="str">
        <f t="shared" si="29"/>
        <v/>
      </c>
      <c r="T419" s="36" t="str">
        <f t="shared" si="29"/>
        <v>NetCloud Exchange Virtual Edge Premium</v>
      </c>
      <c r="U419" s="36" t="str">
        <f t="shared" si="29"/>
        <v>NCX-0MP5-VESC</v>
      </c>
      <c r="V419" s="37" t="str">
        <f t="shared" si="29"/>
        <v>5-yr NetCloud Exchange Virtual Edge Premium (includes Secure Connect, HMF, and AI Insights, and NetCloud Essentials)</v>
      </c>
      <c r="W419" s="38">
        <f t="shared" si="29"/>
        <v>2295</v>
      </c>
      <c r="X419" s="39" t="str">
        <f t="shared" si="26"/>
        <v>25%</v>
      </c>
      <c r="Y419" s="40">
        <f t="shared" si="26"/>
        <v>1721.25</v>
      </c>
    </row>
    <row r="420" spans="2:25" x14ac:dyDescent="0.35">
      <c r="B420" s="11">
        <v>948</v>
      </c>
      <c r="C420" s="11" t="s">
        <v>19</v>
      </c>
      <c r="D420" s="11" t="s">
        <v>925</v>
      </c>
      <c r="E420" s="11" t="s">
        <v>19</v>
      </c>
      <c r="F420" s="11" t="s">
        <v>19</v>
      </c>
      <c r="G420" s="11" t="s">
        <v>19</v>
      </c>
      <c r="H420" s="11" t="s">
        <v>19</v>
      </c>
      <c r="I420" s="11" t="s">
        <v>19</v>
      </c>
      <c r="J420" t="str">
        <f t="shared" si="27"/>
        <v/>
      </c>
      <c r="K420" t="str">
        <f t="shared" si="28"/>
        <v/>
      </c>
      <c r="L420"/>
      <c r="M420"/>
      <c r="N420"/>
      <c r="O420"/>
      <c r="P420"/>
      <c r="Q420"/>
      <c r="R420" s="11"/>
      <c r="S420" s="35" t="str">
        <f t="shared" si="29"/>
        <v>NetCloud Exchange Virtual Edge Premium - Renewal</v>
      </c>
      <c r="T420" s="36" t="str">
        <f t="shared" si="29"/>
        <v/>
      </c>
      <c r="U420" s="36" t="str">
        <f t="shared" si="29"/>
        <v/>
      </c>
      <c r="V420" s="37" t="str">
        <f t="shared" si="29"/>
        <v/>
      </c>
      <c r="W420" s="38" t="str">
        <f t="shared" si="29"/>
        <v/>
      </c>
      <c r="X420" s="39" t="str">
        <f t="shared" si="26"/>
        <v/>
      </c>
      <c r="Y420" s="40" t="str">
        <f t="shared" si="26"/>
        <v/>
      </c>
    </row>
    <row r="421" spans="2:25" x14ac:dyDescent="0.35">
      <c r="B421" s="11">
        <v>949</v>
      </c>
      <c r="C421" s="11" t="s">
        <v>19</v>
      </c>
      <c r="D421" s="11" t="s">
        <v>19</v>
      </c>
      <c r="E421" s="11" t="s">
        <v>925</v>
      </c>
      <c r="F421" s="11" t="s">
        <v>926</v>
      </c>
      <c r="G421" s="11" t="s">
        <v>927</v>
      </c>
      <c r="H421" s="11">
        <v>459</v>
      </c>
      <c r="I421" s="11" t="s">
        <v>19</v>
      </c>
      <c r="J421" t="str">
        <f t="shared" si="27"/>
        <v>25%</v>
      </c>
      <c r="K421">
        <f t="shared" si="28"/>
        <v>344.25</v>
      </c>
      <c r="L421"/>
      <c r="M421"/>
      <c r="N421"/>
      <c r="O421"/>
      <c r="P421"/>
      <c r="Q421"/>
      <c r="R421" s="11"/>
      <c r="S421" s="35" t="str">
        <f t="shared" si="29"/>
        <v/>
      </c>
      <c r="T421" s="36" t="str">
        <f t="shared" si="29"/>
        <v>NetCloud Exchange Virtual Edge Premium - Renewal</v>
      </c>
      <c r="U421" s="36" t="str">
        <f t="shared" si="29"/>
        <v>NCX-0MP1-VESC-R</v>
      </c>
      <c r="V421" s="37" t="str">
        <f t="shared" si="29"/>
        <v>1-yr Renewal NetCloud Exchange Virtual Edge Premium (includes Secure Connect, HMF, and AI Insights, and NetCloud Essentials)</v>
      </c>
      <c r="W421" s="38">
        <f t="shared" si="29"/>
        <v>459</v>
      </c>
      <c r="X421" s="39" t="str">
        <f t="shared" si="26"/>
        <v>25%</v>
      </c>
      <c r="Y421" s="40">
        <f t="shared" si="26"/>
        <v>344.25</v>
      </c>
    </row>
    <row r="422" spans="2:25" x14ac:dyDescent="0.35">
      <c r="B422" s="11">
        <v>950</v>
      </c>
      <c r="C422" s="11" t="s">
        <v>19</v>
      </c>
      <c r="D422" s="11" t="s">
        <v>19</v>
      </c>
      <c r="E422" s="11" t="s">
        <v>925</v>
      </c>
      <c r="F422" s="11" t="s">
        <v>928</v>
      </c>
      <c r="G422" s="11" t="s">
        <v>929</v>
      </c>
      <c r="H422" s="11">
        <v>1377</v>
      </c>
      <c r="I422" s="11" t="s">
        <v>19</v>
      </c>
      <c r="J422" t="str">
        <f t="shared" si="27"/>
        <v>25%</v>
      </c>
      <c r="K422">
        <f t="shared" si="28"/>
        <v>1032.75</v>
      </c>
      <c r="L422"/>
      <c r="M422"/>
      <c r="N422"/>
      <c r="O422"/>
      <c r="P422"/>
      <c r="Q422"/>
      <c r="R422" s="11"/>
      <c r="S422" s="35" t="str">
        <f t="shared" si="29"/>
        <v/>
      </c>
      <c r="T422" s="36" t="str">
        <f t="shared" si="29"/>
        <v>NetCloud Exchange Virtual Edge Premium - Renewal</v>
      </c>
      <c r="U422" s="36" t="str">
        <f t="shared" si="29"/>
        <v>NCX-0MP3-VESC-R</v>
      </c>
      <c r="V422" s="37" t="str">
        <f t="shared" si="29"/>
        <v>3-yr Renewal NetCloud Exchange Virtual Edge Premium (includes Secure Connect, HMF, and AI Insights, and NetCloud Essentials)</v>
      </c>
      <c r="W422" s="38">
        <f t="shared" si="29"/>
        <v>1377</v>
      </c>
      <c r="X422" s="39" t="str">
        <f t="shared" si="26"/>
        <v>25%</v>
      </c>
      <c r="Y422" s="40">
        <f t="shared" si="26"/>
        <v>1032.75</v>
      </c>
    </row>
    <row r="423" spans="2:25" x14ac:dyDescent="0.35">
      <c r="B423" s="11">
        <v>951</v>
      </c>
      <c r="C423" s="11" t="s">
        <v>19</v>
      </c>
      <c r="D423" s="11" t="s">
        <v>19</v>
      </c>
      <c r="E423" s="11" t="s">
        <v>925</v>
      </c>
      <c r="F423" s="11" t="s">
        <v>930</v>
      </c>
      <c r="G423" s="11" t="s">
        <v>931</v>
      </c>
      <c r="H423" s="11">
        <v>2295</v>
      </c>
      <c r="I423" s="11" t="s">
        <v>19</v>
      </c>
      <c r="J423" t="str">
        <f t="shared" si="27"/>
        <v>25%</v>
      </c>
      <c r="K423">
        <f t="shared" si="28"/>
        <v>1721.25</v>
      </c>
      <c r="L423"/>
      <c r="M423"/>
      <c r="N423"/>
      <c r="O423"/>
      <c r="P423"/>
      <c r="Q423"/>
      <c r="R423" s="11"/>
      <c r="S423" s="35" t="str">
        <f t="shared" si="29"/>
        <v/>
      </c>
      <c r="T423" s="36" t="str">
        <f t="shared" si="29"/>
        <v>NetCloud Exchange Virtual Edge Premium - Renewal</v>
      </c>
      <c r="U423" s="36" t="str">
        <f t="shared" si="29"/>
        <v>NCX-0MP5-VESC-R</v>
      </c>
      <c r="V423" s="37" t="str">
        <f t="shared" si="29"/>
        <v>5-yr Renewal NetCloud Exchange Virtual Edge Premium (includes Secure Connect, HMF, and AI Insights, and NetCloud Essentials)</v>
      </c>
      <c r="W423" s="38">
        <f t="shared" si="29"/>
        <v>2295</v>
      </c>
      <c r="X423" s="39" t="str">
        <f t="shared" si="26"/>
        <v>25%</v>
      </c>
      <c r="Y423" s="40">
        <f t="shared" si="26"/>
        <v>1721.25</v>
      </c>
    </row>
    <row r="424" spans="2:25" x14ac:dyDescent="0.35">
      <c r="B424" s="11">
        <v>953</v>
      </c>
      <c r="C424" s="11" t="s">
        <v>19</v>
      </c>
      <c r="D424" s="11" t="s">
        <v>932</v>
      </c>
      <c r="E424" s="11" t="s">
        <v>524</v>
      </c>
      <c r="F424" s="11" t="s">
        <v>19</v>
      </c>
      <c r="G424" s="11" t="s">
        <v>19</v>
      </c>
      <c r="H424" s="11" t="s">
        <v>19</v>
      </c>
      <c r="I424" s="11" t="s">
        <v>19</v>
      </c>
      <c r="J424" t="str">
        <f t="shared" si="27"/>
        <v/>
      </c>
      <c r="K424" t="str">
        <f t="shared" si="28"/>
        <v/>
      </c>
      <c r="L424"/>
      <c r="M424"/>
      <c r="N424"/>
      <c r="O424"/>
      <c r="P424"/>
      <c r="Q424"/>
      <c r="R424" s="11"/>
      <c r="S424" s="35" t="str">
        <f t="shared" si="29"/>
        <v>NetCloud Exchange Standard Licenses</v>
      </c>
      <c r="T424" s="36" t="str">
        <f t="shared" si="29"/>
        <v xml:space="preserve">  </v>
      </c>
      <c r="U424" s="36" t="str">
        <f t="shared" si="29"/>
        <v/>
      </c>
      <c r="V424" s="37" t="str">
        <f t="shared" si="29"/>
        <v/>
      </c>
      <c r="W424" s="38" t="str">
        <f t="shared" si="29"/>
        <v/>
      </c>
      <c r="X424" s="39" t="str">
        <f t="shared" si="26"/>
        <v/>
      </c>
      <c r="Y424" s="40" t="str">
        <f t="shared" si="26"/>
        <v/>
      </c>
    </row>
    <row r="425" spans="2:25" x14ac:dyDescent="0.35">
      <c r="B425" s="11">
        <v>954</v>
      </c>
      <c r="C425" s="11" t="s">
        <v>19</v>
      </c>
      <c r="D425" s="11" t="s">
        <v>933</v>
      </c>
      <c r="E425" s="11" t="s">
        <v>19</v>
      </c>
      <c r="F425" s="11" t="s">
        <v>19</v>
      </c>
      <c r="G425" s="11" t="s">
        <v>19</v>
      </c>
      <c r="H425" s="11" t="s">
        <v>19</v>
      </c>
      <c r="I425" s="11" t="s">
        <v>19</v>
      </c>
      <c r="J425" t="str">
        <f t="shared" si="27"/>
        <v/>
      </c>
      <c r="K425" t="str">
        <f t="shared" si="28"/>
        <v/>
      </c>
      <c r="L425"/>
      <c r="M425"/>
      <c r="N425"/>
      <c r="O425"/>
      <c r="P425"/>
      <c r="Q425"/>
      <c r="R425" s="11"/>
      <c r="S425" s="35" t="str">
        <f t="shared" si="29"/>
        <v xml:space="preserve">NetCloud Exchange Secure Connect Standard </v>
      </c>
      <c r="T425" s="36" t="str">
        <f t="shared" si="29"/>
        <v/>
      </c>
      <c r="U425" s="36" t="str">
        <f t="shared" si="29"/>
        <v/>
      </c>
      <c r="V425" s="37" t="str">
        <f t="shared" si="29"/>
        <v/>
      </c>
      <c r="W425" s="38" t="str">
        <f t="shared" si="29"/>
        <v/>
      </c>
      <c r="X425" s="39" t="str">
        <f t="shared" si="26"/>
        <v/>
      </c>
      <c r="Y425" s="40" t="str">
        <f t="shared" si="26"/>
        <v/>
      </c>
    </row>
    <row r="426" spans="2:25" x14ac:dyDescent="0.35">
      <c r="B426" s="11">
        <v>955</v>
      </c>
      <c r="C426" s="11" t="s">
        <v>19</v>
      </c>
      <c r="D426" s="11" t="s">
        <v>19</v>
      </c>
      <c r="E426" s="11" t="s">
        <v>933</v>
      </c>
      <c r="F426" s="11" t="s">
        <v>934</v>
      </c>
      <c r="G426" s="11" t="s">
        <v>935</v>
      </c>
      <c r="H426" s="11">
        <v>90</v>
      </c>
      <c r="I426" s="11" t="s">
        <v>19</v>
      </c>
      <c r="J426" t="str">
        <f t="shared" si="27"/>
        <v>25%</v>
      </c>
      <c r="K426">
        <f t="shared" si="28"/>
        <v>67.5</v>
      </c>
      <c r="L426"/>
      <c r="M426"/>
      <c r="N426"/>
      <c r="O426"/>
      <c r="P426"/>
      <c r="Q426"/>
      <c r="R426" s="11"/>
      <c r="S426" s="35" t="str">
        <f t="shared" si="29"/>
        <v/>
      </c>
      <c r="T426" s="36" t="str">
        <f t="shared" si="29"/>
        <v xml:space="preserve">NetCloud Exchange Secure Connect Standard </v>
      </c>
      <c r="U426" s="36" t="str">
        <f t="shared" si="29"/>
        <v>NCX-0K01-SC</v>
      </c>
      <c r="V426" s="37" t="str">
        <f t="shared" si="29"/>
        <v>1-yr NetCloud Exchange Secure Connect  (requires corresponding Essentials Plan)</v>
      </c>
      <c r="W426" s="38">
        <f t="shared" si="29"/>
        <v>90</v>
      </c>
      <c r="X426" s="39" t="str">
        <f t="shared" si="26"/>
        <v>25%</v>
      </c>
      <c r="Y426" s="40">
        <f t="shared" si="26"/>
        <v>67.5</v>
      </c>
    </row>
    <row r="427" spans="2:25" x14ac:dyDescent="0.35">
      <c r="B427" s="11">
        <v>956</v>
      </c>
      <c r="C427" s="11" t="s">
        <v>19</v>
      </c>
      <c r="D427" s="11" t="s">
        <v>19</v>
      </c>
      <c r="E427" s="11" t="s">
        <v>933</v>
      </c>
      <c r="F427" s="11" t="s">
        <v>936</v>
      </c>
      <c r="G427" s="11" t="s">
        <v>937</v>
      </c>
      <c r="H427" s="11">
        <v>270</v>
      </c>
      <c r="I427" s="11" t="s">
        <v>19</v>
      </c>
      <c r="J427" t="str">
        <f t="shared" si="27"/>
        <v>25%</v>
      </c>
      <c r="K427">
        <f t="shared" si="28"/>
        <v>202.5</v>
      </c>
      <c r="L427"/>
      <c r="M427"/>
      <c r="N427"/>
      <c r="O427"/>
      <c r="P427"/>
      <c r="Q427"/>
      <c r="R427" s="11"/>
      <c r="S427" s="35" t="str">
        <f t="shared" si="29"/>
        <v/>
      </c>
      <c r="T427" s="36" t="str">
        <f t="shared" si="29"/>
        <v xml:space="preserve">NetCloud Exchange Secure Connect Standard </v>
      </c>
      <c r="U427" s="36" t="str">
        <f t="shared" si="29"/>
        <v>NCX-0K03-SC</v>
      </c>
      <c r="V427" s="37" t="str">
        <f t="shared" si="29"/>
        <v>3-yr NetCloud Exchange Secure Connect  (requires corresponding Essentials Plan)</v>
      </c>
      <c r="W427" s="38">
        <f t="shared" si="29"/>
        <v>270</v>
      </c>
      <c r="X427" s="39" t="str">
        <f t="shared" si="26"/>
        <v>25%</v>
      </c>
      <c r="Y427" s="40">
        <f t="shared" si="26"/>
        <v>202.5</v>
      </c>
    </row>
    <row r="428" spans="2:25" x14ac:dyDescent="0.35">
      <c r="B428" s="11">
        <v>957</v>
      </c>
      <c r="C428" s="11" t="s">
        <v>19</v>
      </c>
      <c r="D428" s="11" t="s">
        <v>19</v>
      </c>
      <c r="E428" s="11" t="s">
        <v>933</v>
      </c>
      <c r="F428" s="11" t="s">
        <v>938</v>
      </c>
      <c r="G428" s="11" t="s">
        <v>939</v>
      </c>
      <c r="H428" s="11">
        <v>450</v>
      </c>
      <c r="I428" s="11" t="s">
        <v>19</v>
      </c>
      <c r="J428" t="str">
        <f t="shared" si="27"/>
        <v>25%</v>
      </c>
      <c r="K428">
        <f t="shared" si="28"/>
        <v>337.5</v>
      </c>
      <c r="L428"/>
      <c r="M428"/>
      <c r="N428"/>
      <c r="O428"/>
      <c r="P428"/>
      <c r="Q428"/>
      <c r="R428" s="11"/>
      <c r="S428" s="35" t="str">
        <f t="shared" si="29"/>
        <v/>
      </c>
      <c r="T428" s="36" t="str">
        <f t="shared" si="29"/>
        <v xml:space="preserve">NetCloud Exchange Secure Connect Standard </v>
      </c>
      <c r="U428" s="36" t="str">
        <f t="shared" si="29"/>
        <v>NCX-0K05-SC</v>
      </c>
      <c r="V428" s="37" t="str">
        <f t="shared" si="29"/>
        <v>5-yr NetCloud Exchange Secure Connect  (requires corresponding Essentials Plan)</v>
      </c>
      <c r="W428" s="38">
        <f t="shared" si="29"/>
        <v>450</v>
      </c>
      <c r="X428" s="39" t="str">
        <f t="shared" si="26"/>
        <v>25%</v>
      </c>
      <c r="Y428" s="40">
        <f t="shared" si="26"/>
        <v>337.5</v>
      </c>
    </row>
    <row r="429" spans="2:25" x14ac:dyDescent="0.35">
      <c r="B429" s="11">
        <v>959</v>
      </c>
      <c r="C429" s="11" t="s">
        <v>19</v>
      </c>
      <c r="D429" s="11" t="s">
        <v>940</v>
      </c>
      <c r="E429" s="11" t="s">
        <v>19</v>
      </c>
      <c r="F429" s="11" t="s">
        <v>19</v>
      </c>
      <c r="G429" s="11" t="s">
        <v>19</v>
      </c>
      <c r="H429" s="11" t="s">
        <v>19</v>
      </c>
      <c r="I429" s="11" t="s">
        <v>19</v>
      </c>
      <c r="J429" t="str">
        <f t="shared" si="27"/>
        <v/>
      </c>
      <c r="K429" t="str">
        <f t="shared" si="28"/>
        <v/>
      </c>
      <c r="L429"/>
      <c r="M429"/>
      <c r="N429"/>
      <c r="O429"/>
      <c r="P429"/>
      <c r="Q429"/>
      <c r="R429" s="11"/>
      <c r="S429" s="35" t="str">
        <f t="shared" si="29"/>
        <v xml:space="preserve">NetCloud Exchange Secure Connect Standard – Renewal </v>
      </c>
      <c r="T429" s="36" t="str">
        <f t="shared" si="29"/>
        <v/>
      </c>
      <c r="U429" s="36" t="str">
        <f t="shared" si="29"/>
        <v/>
      </c>
      <c r="V429" s="37" t="str">
        <f t="shared" si="29"/>
        <v/>
      </c>
      <c r="W429" s="38" t="str">
        <f t="shared" si="29"/>
        <v/>
      </c>
      <c r="X429" s="39" t="str">
        <f t="shared" si="26"/>
        <v/>
      </c>
      <c r="Y429" s="40" t="str">
        <f t="shared" si="26"/>
        <v/>
      </c>
    </row>
    <row r="430" spans="2:25" x14ac:dyDescent="0.35">
      <c r="B430" s="11">
        <v>960</v>
      </c>
      <c r="C430" s="11" t="s">
        <v>19</v>
      </c>
      <c r="D430" s="11" t="s">
        <v>19</v>
      </c>
      <c r="E430" s="11" t="s">
        <v>940</v>
      </c>
      <c r="F430" s="11" t="s">
        <v>941</v>
      </c>
      <c r="G430" s="11" t="s">
        <v>942</v>
      </c>
      <c r="H430" s="11">
        <v>90</v>
      </c>
      <c r="I430" s="11" t="s">
        <v>19</v>
      </c>
      <c r="J430" t="str">
        <f t="shared" si="27"/>
        <v>25%</v>
      </c>
      <c r="K430">
        <f t="shared" si="28"/>
        <v>67.5</v>
      </c>
      <c r="L430"/>
      <c r="M430"/>
      <c r="N430"/>
      <c r="O430"/>
      <c r="P430"/>
      <c r="Q430"/>
      <c r="R430" s="11"/>
      <c r="S430" s="35" t="str">
        <f t="shared" si="29"/>
        <v/>
      </c>
      <c r="T430" s="36" t="str">
        <f t="shared" si="29"/>
        <v xml:space="preserve">NetCloud Exchange Secure Connect Standard – Renewal </v>
      </c>
      <c r="U430" s="36" t="str">
        <f t="shared" si="29"/>
        <v>NCX-0K01-SC-R</v>
      </c>
      <c r="V430" s="37" t="str">
        <f t="shared" si="29"/>
        <v>1-yr Renewal NetCloud Exchange Secure Connect  (requires corresponding Essentials Plan)</v>
      </c>
      <c r="W430" s="38">
        <f t="shared" si="29"/>
        <v>90</v>
      </c>
      <c r="X430" s="39" t="str">
        <f t="shared" si="26"/>
        <v>25%</v>
      </c>
      <c r="Y430" s="40">
        <f t="shared" si="26"/>
        <v>67.5</v>
      </c>
    </row>
    <row r="431" spans="2:25" x14ac:dyDescent="0.35">
      <c r="B431" s="11">
        <v>961</v>
      </c>
      <c r="C431" s="11" t="s">
        <v>19</v>
      </c>
      <c r="D431" s="11" t="s">
        <v>19</v>
      </c>
      <c r="E431" s="11" t="s">
        <v>940</v>
      </c>
      <c r="F431" s="11" t="s">
        <v>943</v>
      </c>
      <c r="G431" s="11" t="s">
        <v>944</v>
      </c>
      <c r="H431" s="11">
        <v>270</v>
      </c>
      <c r="I431" s="11" t="s">
        <v>19</v>
      </c>
      <c r="J431" t="str">
        <f t="shared" si="27"/>
        <v>25%</v>
      </c>
      <c r="K431">
        <f t="shared" si="28"/>
        <v>202.5</v>
      </c>
      <c r="L431"/>
      <c r="M431"/>
      <c r="N431"/>
      <c r="O431"/>
      <c r="P431"/>
      <c r="Q431"/>
      <c r="R431" s="11"/>
      <c r="S431" s="35" t="str">
        <f t="shared" si="29"/>
        <v/>
      </c>
      <c r="T431" s="36" t="str">
        <f t="shared" si="29"/>
        <v xml:space="preserve">NetCloud Exchange Secure Connect Standard – Renewal </v>
      </c>
      <c r="U431" s="36" t="str">
        <f t="shared" si="29"/>
        <v>NCX-0K03-SC-R</v>
      </c>
      <c r="V431" s="37" t="str">
        <f t="shared" si="29"/>
        <v>3-yr Renewal NetCloud Exchange Secure Connect  (requires corresponding Essentials Plan)</v>
      </c>
      <c r="W431" s="38">
        <f t="shared" si="29"/>
        <v>270</v>
      </c>
      <c r="X431" s="39" t="str">
        <f t="shared" si="26"/>
        <v>25%</v>
      </c>
      <c r="Y431" s="40">
        <f t="shared" si="26"/>
        <v>202.5</v>
      </c>
    </row>
    <row r="432" spans="2:25" x14ac:dyDescent="0.35">
      <c r="B432" s="11">
        <v>962</v>
      </c>
      <c r="C432" s="11" t="s">
        <v>19</v>
      </c>
      <c r="D432" s="11" t="s">
        <v>19</v>
      </c>
      <c r="E432" s="11" t="s">
        <v>940</v>
      </c>
      <c r="F432" s="11" t="s">
        <v>945</v>
      </c>
      <c r="G432" s="11" t="s">
        <v>946</v>
      </c>
      <c r="H432" s="11">
        <v>450</v>
      </c>
      <c r="I432" s="11" t="s">
        <v>19</v>
      </c>
      <c r="J432" t="str">
        <f t="shared" si="27"/>
        <v>25%</v>
      </c>
      <c r="K432">
        <f t="shared" si="28"/>
        <v>337.5</v>
      </c>
      <c r="L432"/>
      <c r="M432"/>
      <c r="N432"/>
      <c r="O432"/>
      <c r="P432"/>
      <c r="Q432"/>
      <c r="R432" s="11"/>
      <c r="S432" s="35" t="str">
        <f t="shared" si="29"/>
        <v/>
      </c>
      <c r="T432" s="36" t="str">
        <f t="shared" si="29"/>
        <v xml:space="preserve">NetCloud Exchange Secure Connect Standard – Renewal </v>
      </c>
      <c r="U432" s="36" t="str">
        <f t="shared" si="29"/>
        <v>NCX-0K05-SC-R</v>
      </c>
      <c r="V432" s="37" t="str">
        <f t="shared" si="29"/>
        <v>5-yr Renewal NetCloud Exchange Secure Connect  (requires corresponding Essentials Plan)</v>
      </c>
      <c r="W432" s="38">
        <f t="shared" si="29"/>
        <v>450</v>
      </c>
      <c r="X432" s="39" t="str">
        <f t="shared" si="26"/>
        <v>25%</v>
      </c>
      <c r="Y432" s="40">
        <f t="shared" si="26"/>
        <v>337.5</v>
      </c>
    </row>
    <row r="433" spans="2:25" x14ac:dyDescent="0.35">
      <c r="B433" s="11">
        <v>964</v>
      </c>
      <c r="C433" s="11" t="s">
        <v>19</v>
      </c>
      <c r="D433" s="11" t="s">
        <v>947</v>
      </c>
      <c r="E433" s="11" t="s">
        <v>19</v>
      </c>
      <c r="F433" s="11" t="s">
        <v>19</v>
      </c>
      <c r="G433" s="11" t="s">
        <v>19</v>
      </c>
      <c r="H433" s="11" t="s">
        <v>19</v>
      </c>
      <c r="I433" s="11" t="s">
        <v>19</v>
      </c>
      <c r="J433" t="str">
        <f t="shared" si="27"/>
        <v/>
      </c>
      <c r="K433" t="str">
        <f t="shared" si="28"/>
        <v/>
      </c>
      <c r="L433"/>
      <c r="M433"/>
      <c r="N433"/>
      <c r="O433"/>
      <c r="P433"/>
      <c r="Q433"/>
      <c r="R433" s="11"/>
      <c r="S433" s="35" t="str">
        <f t="shared" si="29"/>
        <v xml:space="preserve">NetCloud Exchange SD-WAN Standard </v>
      </c>
      <c r="T433" s="36" t="str">
        <f t="shared" si="29"/>
        <v/>
      </c>
      <c r="U433" s="36" t="str">
        <f t="shared" si="29"/>
        <v/>
      </c>
      <c r="V433" s="37" t="str">
        <f t="shared" si="29"/>
        <v/>
      </c>
      <c r="W433" s="38" t="str">
        <f t="shared" si="29"/>
        <v/>
      </c>
      <c r="X433" s="39" t="str">
        <f t="shared" si="26"/>
        <v/>
      </c>
      <c r="Y433" s="40" t="str">
        <f t="shared" si="26"/>
        <v/>
      </c>
    </row>
    <row r="434" spans="2:25" x14ac:dyDescent="0.35">
      <c r="B434" s="11">
        <v>965</v>
      </c>
      <c r="C434" s="11" t="s">
        <v>19</v>
      </c>
      <c r="D434" s="11" t="s">
        <v>19</v>
      </c>
      <c r="E434" s="11" t="s">
        <v>947</v>
      </c>
      <c r="F434" s="11" t="s">
        <v>948</v>
      </c>
      <c r="G434" s="11" t="s">
        <v>949</v>
      </c>
      <c r="H434" s="11">
        <v>270</v>
      </c>
      <c r="I434" s="11" t="s">
        <v>19</v>
      </c>
      <c r="J434" t="str">
        <f t="shared" si="27"/>
        <v>25%</v>
      </c>
      <c r="K434">
        <f t="shared" si="28"/>
        <v>202.5</v>
      </c>
      <c r="L434"/>
      <c r="M434"/>
      <c r="N434"/>
      <c r="O434"/>
      <c r="P434"/>
      <c r="Q434"/>
      <c r="R434" s="11"/>
      <c r="S434" s="35" t="str">
        <f t="shared" si="29"/>
        <v/>
      </c>
      <c r="T434" s="36" t="str">
        <f t="shared" si="29"/>
        <v xml:space="preserve">NetCloud Exchange SD-WAN Standard </v>
      </c>
      <c r="U434" s="36" t="str">
        <f t="shared" si="29"/>
        <v>NCX-0L01-SCSD</v>
      </c>
      <c r="V434" s="37" t="str">
        <f t="shared" si="29"/>
        <v>1-yr NetCloud Exchange SD-WAN (includes Secure Connect) (requires corresponding Essentials Plan)</v>
      </c>
      <c r="W434" s="38">
        <f t="shared" si="29"/>
        <v>270</v>
      </c>
      <c r="X434" s="39" t="str">
        <f t="shared" si="26"/>
        <v>25%</v>
      </c>
      <c r="Y434" s="40">
        <f t="shared" si="26"/>
        <v>202.5</v>
      </c>
    </row>
    <row r="435" spans="2:25" x14ac:dyDescent="0.35">
      <c r="B435" s="11">
        <v>966</v>
      </c>
      <c r="C435" s="11" t="s">
        <v>19</v>
      </c>
      <c r="D435" s="11" t="s">
        <v>19</v>
      </c>
      <c r="E435" s="11" t="s">
        <v>947</v>
      </c>
      <c r="F435" s="11" t="s">
        <v>950</v>
      </c>
      <c r="G435" s="11" t="s">
        <v>951</v>
      </c>
      <c r="H435" s="11">
        <v>810</v>
      </c>
      <c r="I435" s="11" t="s">
        <v>19</v>
      </c>
      <c r="J435" t="str">
        <f t="shared" si="27"/>
        <v>25%</v>
      </c>
      <c r="K435">
        <f t="shared" si="28"/>
        <v>607.5</v>
      </c>
      <c r="L435"/>
      <c r="M435"/>
      <c r="N435"/>
      <c r="O435"/>
      <c r="P435"/>
      <c r="Q435"/>
      <c r="R435" s="11"/>
      <c r="S435" s="35" t="str">
        <f t="shared" si="29"/>
        <v/>
      </c>
      <c r="T435" s="36" t="str">
        <f t="shared" si="29"/>
        <v xml:space="preserve">NetCloud Exchange SD-WAN Standard </v>
      </c>
      <c r="U435" s="36" t="str">
        <f t="shared" si="29"/>
        <v>NCX-0L03-SCSD</v>
      </c>
      <c r="V435" s="37" t="str">
        <f t="shared" si="29"/>
        <v>3-yr NetCloud Exchange SD-WAN (includes Secure Connect) (requires corresponding Essentials Plan)</v>
      </c>
      <c r="W435" s="38">
        <f t="shared" si="29"/>
        <v>810</v>
      </c>
      <c r="X435" s="39" t="str">
        <f t="shared" si="26"/>
        <v>25%</v>
      </c>
      <c r="Y435" s="40">
        <f t="shared" si="26"/>
        <v>607.5</v>
      </c>
    </row>
    <row r="436" spans="2:25" x14ac:dyDescent="0.35">
      <c r="B436" s="11">
        <v>967</v>
      </c>
      <c r="C436" s="11" t="s">
        <v>19</v>
      </c>
      <c r="D436" s="11" t="s">
        <v>19</v>
      </c>
      <c r="E436" s="11" t="s">
        <v>947</v>
      </c>
      <c r="F436" s="11" t="s">
        <v>952</v>
      </c>
      <c r="G436" s="11" t="s">
        <v>953</v>
      </c>
      <c r="H436" s="11">
        <v>1350</v>
      </c>
      <c r="I436" s="11" t="s">
        <v>19</v>
      </c>
      <c r="J436" t="str">
        <f t="shared" si="27"/>
        <v>25%</v>
      </c>
      <c r="K436">
        <f t="shared" si="28"/>
        <v>1012.5</v>
      </c>
      <c r="L436"/>
      <c r="M436"/>
      <c r="N436"/>
      <c r="O436"/>
      <c r="P436"/>
      <c r="Q436"/>
      <c r="R436" s="11"/>
      <c r="S436" s="35" t="str">
        <f t="shared" si="29"/>
        <v/>
      </c>
      <c r="T436" s="36" t="str">
        <f t="shared" si="29"/>
        <v xml:space="preserve">NetCloud Exchange SD-WAN Standard </v>
      </c>
      <c r="U436" s="36" t="str">
        <f t="shared" si="29"/>
        <v>NCX-0L05-SCSD</v>
      </c>
      <c r="V436" s="37" t="str">
        <f t="shared" si="29"/>
        <v>5-yr NetCloud Exchange SD-WAN (includes Secure Connect) (requires corresponding Essentials Plan)</v>
      </c>
      <c r="W436" s="38">
        <f t="shared" si="29"/>
        <v>1350</v>
      </c>
      <c r="X436" s="39" t="str">
        <f t="shared" si="26"/>
        <v>25%</v>
      </c>
      <c r="Y436" s="40">
        <f t="shared" si="26"/>
        <v>1012.5</v>
      </c>
    </row>
    <row r="437" spans="2:25" x14ac:dyDescent="0.35">
      <c r="B437" s="11">
        <v>969</v>
      </c>
      <c r="C437" s="11" t="s">
        <v>19</v>
      </c>
      <c r="D437" s="11" t="s">
        <v>954</v>
      </c>
      <c r="E437" s="11" t="s">
        <v>19</v>
      </c>
      <c r="F437" s="11" t="s">
        <v>19</v>
      </c>
      <c r="G437" s="11" t="s">
        <v>19</v>
      </c>
      <c r="H437" s="11" t="s">
        <v>19</v>
      </c>
      <c r="I437" s="11" t="s">
        <v>19</v>
      </c>
      <c r="J437" t="str">
        <f t="shared" si="27"/>
        <v/>
      </c>
      <c r="K437" t="str">
        <f t="shared" si="28"/>
        <v/>
      </c>
      <c r="L437"/>
      <c r="M437"/>
      <c r="N437"/>
      <c r="O437"/>
      <c r="P437"/>
      <c r="Q437"/>
      <c r="R437" s="11"/>
      <c r="S437" s="35" t="str">
        <f t="shared" si="29"/>
        <v xml:space="preserve">NetCloud Exchange SD-WAN Standard – Renewal </v>
      </c>
      <c r="T437" s="36" t="str">
        <f t="shared" si="29"/>
        <v/>
      </c>
      <c r="U437" s="36" t="str">
        <f t="shared" si="29"/>
        <v/>
      </c>
      <c r="V437" s="37" t="str">
        <f t="shared" si="29"/>
        <v/>
      </c>
      <c r="W437" s="38" t="str">
        <f t="shared" si="29"/>
        <v/>
      </c>
      <c r="X437" s="39" t="str">
        <f t="shared" si="26"/>
        <v/>
      </c>
      <c r="Y437" s="40" t="str">
        <f t="shared" si="26"/>
        <v/>
      </c>
    </row>
    <row r="438" spans="2:25" x14ac:dyDescent="0.35">
      <c r="B438" s="11">
        <v>970</v>
      </c>
      <c r="C438" s="11" t="s">
        <v>19</v>
      </c>
      <c r="D438" s="11" t="s">
        <v>19</v>
      </c>
      <c r="E438" s="11" t="s">
        <v>954</v>
      </c>
      <c r="F438" s="11" t="s">
        <v>955</v>
      </c>
      <c r="G438" s="11" t="s">
        <v>956</v>
      </c>
      <c r="H438" s="11">
        <v>270</v>
      </c>
      <c r="I438" s="11" t="s">
        <v>19</v>
      </c>
      <c r="J438" t="str">
        <f t="shared" si="27"/>
        <v>25%</v>
      </c>
      <c r="K438">
        <f t="shared" si="28"/>
        <v>202.5</v>
      </c>
      <c r="L438"/>
      <c r="M438"/>
      <c r="N438"/>
      <c r="O438"/>
      <c r="P438"/>
      <c r="Q438"/>
      <c r="R438" s="11"/>
      <c r="S438" s="35" t="str">
        <f t="shared" si="29"/>
        <v/>
      </c>
      <c r="T438" s="36" t="str">
        <f t="shared" si="29"/>
        <v xml:space="preserve">NetCloud Exchange SD-WAN Standard – Renewal </v>
      </c>
      <c r="U438" s="36" t="str">
        <f t="shared" si="29"/>
        <v>NCX-0L01-SCSD-R</v>
      </c>
      <c r="V438" s="37" t="str">
        <f t="shared" si="29"/>
        <v>1-yr Renewal NetCloud Exchange SD-WAN (includes Secure Connect) (requires corresponding Essentials Plan)</v>
      </c>
      <c r="W438" s="38">
        <f t="shared" si="29"/>
        <v>270</v>
      </c>
      <c r="X438" s="39" t="str">
        <f t="shared" si="26"/>
        <v>25%</v>
      </c>
      <c r="Y438" s="40">
        <f t="shared" si="26"/>
        <v>202.5</v>
      </c>
    </row>
    <row r="439" spans="2:25" x14ac:dyDescent="0.35">
      <c r="B439" s="11">
        <v>971</v>
      </c>
      <c r="C439" s="11" t="s">
        <v>19</v>
      </c>
      <c r="D439" s="11" t="s">
        <v>19</v>
      </c>
      <c r="E439" s="11" t="s">
        <v>954</v>
      </c>
      <c r="F439" s="11" t="s">
        <v>957</v>
      </c>
      <c r="G439" s="11" t="s">
        <v>958</v>
      </c>
      <c r="H439" s="11">
        <v>810</v>
      </c>
      <c r="I439" s="11" t="s">
        <v>19</v>
      </c>
      <c r="J439" t="str">
        <f t="shared" si="27"/>
        <v>25%</v>
      </c>
      <c r="K439">
        <f t="shared" si="28"/>
        <v>607.5</v>
      </c>
      <c r="L439"/>
      <c r="M439"/>
      <c r="N439"/>
      <c r="O439"/>
      <c r="P439"/>
      <c r="Q439"/>
      <c r="R439" s="11"/>
      <c r="S439" s="35" t="str">
        <f t="shared" si="29"/>
        <v/>
      </c>
      <c r="T439" s="36" t="str">
        <f t="shared" si="29"/>
        <v xml:space="preserve">NetCloud Exchange SD-WAN Standard – Renewal </v>
      </c>
      <c r="U439" s="36" t="str">
        <f t="shared" si="29"/>
        <v>NCX-0L03-SCSD-R</v>
      </c>
      <c r="V439" s="37" t="str">
        <f t="shared" si="29"/>
        <v>3-yr Renewal NetCloud Exchange SD-WAN (includes Secure Connect) (requires corresponding Essentials Plan)</v>
      </c>
      <c r="W439" s="38">
        <f t="shared" si="29"/>
        <v>810</v>
      </c>
      <c r="X439" s="39" t="str">
        <f t="shared" si="26"/>
        <v>25%</v>
      </c>
      <c r="Y439" s="40">
        <f t="shared" si="26"/>
        <v>607.5</v>
      </c>
    </row>
    <row r="440" spans="2:25" x14ac:dyDescent="0.35">
      <c r="B440" s="11">
        <v>972</v>
      </c>
      <c r="C440" s="11" t="s">
        <v>19</v>
      </c>
      <c r="D440" s="11" t="s">
        <v>19</v>
      </c>
      <c r="E440" s="11" t="s">
        <v>954</v>
      </c>
      <c r="F440" s="11" t="s">
        <v>959</v>
      </c>
      <c r="G440" s="11" t="s">
        <v>960</v>
      </c>
      <c r="H440" s="11">
        <v>1350</v>
      </c>
      <c r="I440" s="11" t="s">
        <v>19</v>
      </c>
      <c r="J440" t="str">
        <f t="shared" si="27"/>
        <v>25%</v>
      </c>
      <c r="K440">
        <f t="shared" si="28"/>
        <v>1012.5</v>
      </c>
      <c r="L440"/>
      <c r="M440"/>
      <c r="N440"/>
      <c r="O440"/>
      <c r="P440"/>
      <c r="Q440"/>
      <c r="R440" s="11"/>
      <c r="S440" s="35" t="str">
        <f t="shared" si="29"/>
        <v/>
      </c>
      <c r="T440" s="36" t="str">
        <f t="shared" si="29"/>
        <v xml:space="preserve">NetCloud Exchange SD-WAN Standard – Renewal </v>
      </c>
      <c r="U440" s="36" t="str">
        <f t="shared" si="29"/>
        <v>NCX-0L05-SCSD-R</v>
      </c>
      <c r="V440" s="37" t="str">
        <f t="shared" si="29"/>
        <v>5-yr Renewal NetCloud Exchange SD-WAN (includes Secure Connect) (requires corresponding Essentials Plan)</v>
      </c>
      <c r="W440" s="38">
        <f t="shared" si="29"/>
        <v>1350</v>
      </c>
      <c r="X440" s="39" t="str">
        <f t="shared" si="26"/>
        <v>25%</v>
      </c>
      <c r="Y440" s="40">
        <f t="shared" si="26"/>
        <v>1012.5</v>
      </c>
    </row>
    <row r="441" spans="2:25" x14ac:dyDescent="0.35">
      <c r="B441" s="11">
        <v>974</v>
      </c>
      <c r="C441" s="11" t="s">
        <v>19</v>
      </c>
      <c r="D441" s="11" t="s">
        <v>961</v>
      </c>
      <c r="E441" s="11" t="s">
        <v>19</v>
      </c>
      <c r="F441" s="11" t="s">
        <v>19</v>
      </c>
      <c r="G441" s="11" t="s">
        <v>19</v>
      </c>
      <c r="H441" s="11" t="s">
        <v>19</v>
      </c>
      <c r="I441" s="11" t="s">
        <v>19</v>
      </c>
      <c r="J441" t="str">
        <f t="shared" si="27"/>
        <v/>
      </c>
      <c r="K441" t="str">
        <f t="shared" si="28"/>
        <v/>
      </c>
      <c r="L441"/>
      <c r="M441"/>
      <c r="N441"/>
      <c r="O441"/>
      <c r="P441"/>
      <c r="Q441"/>
      <c r="R441" s="11"/>
      <c r="S441" s="35" t="str">
        <f t="shared" si="29"/>
        <v>NetCloud Exchange Virtual Edge Standard</v>
      </c>
      <c r="T441" s="36" t="str">
        <f t="shared" si="29"/>
        <v/>
      </c>
      <c r="U441" s="36" t="str">
        <f t="shared" si="29"/>
        <v/>
      </c>
      <c r="V441" s="37" t="str">
        <f t="shared" si="29"/>
        <v/>
      </c>
      <c r="W441" s="38" t="str">
        <f t="shared" si="29"/>
        <v/>
      </c>
      <c r="X441" s="39" t="str">
        <f t="shared" si="26"/>
        <v/>
      </c>
      <c r="Y441" s="40" t="str">
        <f t="shared" si="26"/>
        <v/>
      </c>
    </row>
    <row r="442" spans="2:25" x14ac:dyDescent="0.35">
      <c r="B442" s="11">
        <v>975</v>
      </c>
      <c r="C442" s="11" t="s">
        <v>19</v>
      </c>
      <c r="D442" s="11" t="s">
        <v>19</v>
      </c>
      <c r="E442" s="11" t="s">
        <v>961</v>
      </c>
      <c r="F442" s="11" t="s">
        <v>962</v>
      </c>
      <c r="G442" s="11" t="s">
        <v>963</v>
      </c>
      <c r="H442" s="11">
        <v>389</v>
      </c>
      <c r="I442" s="11" t="s">
        <v>19</v>
      </c>
      <c r="J442" t="str">
        <f t="shared" si="27"/>
        <v>25%</v>
      </c>
      <c r="K442">
        <f t="shared" si="28"/>
        <v>291.75</v>
      </c>
      <c r="L442"/>
      <c r="M442"/>
      <c r="N442"/>
      <c r="O442"/>
      <c r="P442"/>
      <c r="Q442"/>
      <c r="R442" s="11"/>
      <c r="S442" s="35" t="str">
        <f t="shared" si="29"/>
        <v/>
      </c>
      <c r="T442" s="36" t="str">
        <f t="shared" si="29"/>
        <v>NetCloud Exchange Virtual Edge Standard</v>
      </c>
      <c r="U442" s="36" t="str">
        <f t="shared" si="29"/>
        <v>NCX-0M01-VESC</v>
      </c>
      <c r="V442" s="37" t="str">
        <f t="shared" si="29"/>
        <v>1-yr NetCloud Exchange Virtual Edge (includes Secure Connect, and NetCloud Essentials)</v>
      </c>
      <c r="W442" s="38">
        <f t="shared" si="29"/>
        <v>389</v>
      </c>
      <c r="X442" s="39" t="str">
        <f t="shared" si="26"/>
        <v>25%</v>
      </c>
      <c r="Y442" s="40">
        <f t="shared" si="26"/>
        <v>291.75</v>
      </c>
    </row>
    <row r="443" spans="2:25" x14ac:dyDescent="0.35">
      <c r="B443" s="11">
        <v>976</v>
      </c>
      <c r="C443" s="11" t="s">
        <v>19</v>
      </c>
      <c r="D443" s="11" t="s">
        <v>19</v>
      </c>
      <c r="E443" s="11" t="s">
        <v>961</v>
      </c>
      <c r="F443" s="11" t="s">
        <v>964</v>
      </c>
      <c r="G443" s="11" t="s">
        <v>965</v>
      </c>
      <c r="H443" s="11">
        <v>1167</v>
      </c>
      <c r="I443" s="11" t="s">
        <v>19</v>
      </c>
      <c r="J443" t="str">
        <f t="shared" si="27"/>
        <v>25%</v>
      </c>
      <c r="K443">
        <f t="shared" si="28"/>
        <v>875.25</v>
      </c>
      <c r="L443"/>
      <c r="M443"/>
      <c r="N443"/>
      <c r="O443"/>
      <c r="P443"/>
      <c r="Q443"/>
      <c r="R443" s="11"/>
      <c r="S443" s="35" t="str">
        <f t="shared" si="29"/>
        <v/>
      </c>
      <c r="T443" s="36" t="str">
        <f t="shared" si="29"/>
        <v>NetCloud Exchange Virtual Edge Standard</v>
      </c>
      <c r="U443" s="36" t="str">
        <f t="shared" si="29"/>
        <v>NCX-0M03-VESC</v>
      </c>
      <c r="V443" s="37" t="str">
        <f t="shared" si="29"/>
        <v>3-yr NetCloud Exchange Virtual Edge (includes Secure Connect, and NetCloud Essentials)</v>
      </c>
      <c r="W443" s="38">
        <f t="shared" si="29"/>
        <v>1167</v>
      </c>
      <c r="X443" s="39" t="str">
        <f t="shared" si="26"/>
        <v>25%</v>
      </c>
      <c r="Y443" s="40">
        <f t="shared" si="26"/>
        <v>875.25</v>
      </c>
    </row>
    <row r="444" spans="2:25" x14ac:dyDescent="0.35">
      <c r="B444" s="11">
        <v>977</v>
      </c>
      <c r="C444" s="11" t="s">
        <v>19</v>
      </c>
      <c r="D444" s="11" t="s">
        <v>19</v>
      </c>
      <c r="E444" s="11" t="s">
        <v>961</v>
      </c>
      <c r="F444" s="11" t="s">
        <v>966</v>
      </c>
      <c r="G444" s="11" t="s">
        <v>967</v>
      </c>
      <c r="H444" s="11">
        <v>1945</v>
      </c>
      <c r="I444" s="11" t="s">
        <v>19</v>
      </c>
      <c r="J444" t="str">
        <f t="shared" si="27"/>
        <v>25%</v>
      </c>
      <c r="K444">
        <f t="shared" si="28"/>
        <v>1458.75</v>
      </c>
      <c r="L444"/>
      <c r="M444"/>
      <c r="N444"/>
      <c r="O444"/>
      <c r="P444"/>
      <c r="Q444"/>
      <c r="R444" s="11"/>
      <c r="S444" s="35" t="str">
        <f t="shared" si="29"/>
        <v/>
      </c>
      <c r="T444" s="36" t="str">
        <f t="shared" si="29"/>
        <v>NetCloud Exchange Virtual Edge Standard</v>
      </c>
      <c r="U444" s="36" t="str">
        <f t="shared" si="29"/>
        <v>NCX-0M05-VESC</v>
      </c>
      <c r="V444" s="37" t="str">
        <f t="shared" si="29"/>
        <v>5-yr NetCloud Exchange Virtual Edge (includes Secure Connect, and NetCloud Essentials)</v>
      </c>
      <c r="W444" s="38">
        <f t="shared" si="29"/>
        <v>1945</v>
      </c>
      <c r="X444" s="39" t="str">
        <f t="shared" si="26"/>
        <v>25%</v>
      </c>
      <c r="Y444" s="40">
        <f t="shared" si="26"/>
        <v>1458.75</v>
      </c>
    </row>
    <row r="445" spans="2:25" x14ac:dyDescent="0.35">
      <c r="B445" s="11">
        <v>979</v>
      </c>
      <c r="C445" s="11" t="s">
        <v>19</v>
      </c>
      <c r="D445" s="11" t="s">
        <v>968</v>
      </c>
      <c r="E445" s="11" t="s">
        <v>19</v>
      </c>
      <c r="F445" s="11" t="s">
        <v>19</v>
      </c>
      <c r="G445" s="11" t="s">
        <v>19</v>
      </c>
      <c r="H445" s="11" t="s">
        <v>19</v>
      </c>
      <c r="I445" s="11" t="s">
        <v>19</v>
      </c>
      <c r="J445" t="str">
        <f t="shared" si="27"/>
        <v/>
      </c>
      <c r="K445" t="str">
        <f t="shared" si="28"/>
        <v/>
      </c>
      <c r="L445"/>
      <c r="M445"/>
      <c r="N445"/>
      <c r="O445"/>
      <c r="P445"/>
      <c r="Q445"/>
      <c r="R445" s="11"/>
      <c r="S445" s="35" t="str">
        <f t="shared" si="29"/>
        <v xml:space="preserve">NetCloud Exchange Virtual Edge Standard – Renewal  </v>
      </c>
      <c r="T445" s="36" t="str">
        <f t="shared" si="29"/>
        <v/>
      </c>
      <c r="U445" s="36" t="str">
        <f t="shared" si="29"/>
        <v/>
      </c>
      <c r="V445" s="37" t="str">
        <f t="shared" si="29"/>
        <v/>
      </c>
      <c r="W445" s="38" t="str">
        <f t="shared" si="29"/>
        <v/>
      </c>
      <c r="X445" s="39" t="str">
        <f t="shared" si="26"/>
        <v/>
      </c>
      <c r="Y445" s="40" t="str">
        <f t="shared" si="26"/>
        <v/>
      </c>
    </row>
    <row r="446" spans="2:25" x14ac:dyDescent="0.35">
      <c r="B446" s="11">
        <v>980</v>
      </c>
      <c r="C446" s="11" t="s">
        <v>19</v>
      </c>
      <c r="D446" s="11" t="s">
        <v>19</v>
      </c>
      <c r="E446" s="11" t="s">
        <v>968</v>
      </c>
      <c r="F446" s="11" t="s">
        <v>969</v>
      </c>
      <c r="G446" s="11" t="s">
        <v>970</v>
      </c>
      <c r="H446" s="11">
        <v>389</v>
      </c>
      <c r="I446" s="11" t="s">
        <v>19</v>
      </c>
      <c r="J446" t="str">
        <f t="shared" si="27"/>
        <v>25%</v>
      </c>
      <c r="K446">
        <f t="shared" si="28"/>
        <v>291.75</v>
      </c>
      <c r="L446"/>
      <c r="M446"/>
      <c r="N446"/>
      <c r="O446"/>
      <c r="P446"/>
      <c r="Q446"/>
      <c r="R446" s="11"/>
      <c r="S446" s="35" t="str">
        <f t="shared" si="29"/>
        <v/>
      </c>
      <c r="T446" s="36" t="str">
        <f t="shared" si="29"/>
        <v xml:space="preserve">NetCloud Exchange Virtual Edge Standard – Renewal  </v>
      </c>
      <c r="U446" s="36" t="str">
        <f t="shared" si="29"/>
        <v>NCX-0M01-VESC-R</v>
      </c>
      <c r="V446" s="37" t="str">
        <f t="shared" si="29"/>
        <v>1-yr Renewal NetCloud Exchange Virtual Edge (includes Secure Connect, and NetCloud Essentials)</v>
      </c>
      <c r="W446" s="38">
        <f t="shared" si="29"/>
        <v>389</v>
      </c>
      <c r="X446" s="39" t="str">
        <f t="shared" si="26"/>
        <v>25%</v>
      </c>
      <c r="Y446" s="40">
        <f t="shared" si="26"/>
        <v>291.75</v>
      </c>
    </row>
    <row r="447" spans="2:25" x14ac:dyDescent="0.35">
      <c r="B447" s="11">
        <v>981</v>
      </c>
      <c r="C447" s="11" t="s">
        <v>19</v>
      </c>
      <c r="D447" s="11" t="s">
        <v>19</v>
      </c>
      <c r="E447" s="11" t="s">
        <v>968</v>
      </c>
      <c r="F447" s="11" t="s">
        <v>971</v>
      </c>
      <c r="G447" s="11" t="s">
        <v>972</v>
      </c>
      <c r="H447" s="11">
        <v>1167</v>
      </c>
      <c r="I447" s="11" t="s">
        <v>19</v>
      </c>
      <c r="J447" t="str">
        <f t="shared" si="27"/>
        <v>25%</v>
      </c>
      <c r="K447">
        <f t="shared" si="28"/>
        <v>875.25</v>
      </c>
      <c r="L447"/>
      <c r="M447"/>
      <c r="N447"/>
      <c r="O447"/>
      <c r="P447"/>
      <c r="Q447"/>
      <c r="R447" s="11"/>
      <c r="S447" s="35" t="str">
        <f t="shared" si="29"/>
        <v/>
      </c>
      <c r="T447" s="36" t="str">
        <f t="shared" si="29"/>
        <v xml:space="preserve">NetCloud Exchange Virtual Edge Standard – Renewal  </v>
      </c>
      <c r="U447" s="36" t="str">
        <f t="shared" si="29"/>
        <v>NCX-0M03-VESC-R</v>
      </c>
      <c r="V447" s="37" t="str">
        <f t="shared" si="29"/>
        <v>3-yr Renewal NetCloud Exchange Virtual Edge (includes Secure Connect, and NetCloud Essentials)</v>
      </c>
      <c r="W447" s="38">
        <f t="shared" si="29"/>
        <v>1167</v>
      </c>
      <c r="X447" s="39" t="str">
        <f t="shared" si="26"/>
        <v>25%</v>
      </c>
      <c r="Y447" s="40">
        <f t="shared" si="26"/>
        <v>875.25</v>
      </c>
    </row>
    <row r="448" spans="2:25" x14ac:dyDescent="0.35">
      <c r="B448" s="11">
        <v>982</v>
      </c>
      <c r="C448" s="11" t="s">
        <v>19</v>
      </c>
      <c r="D448" s="11" t="s">
        <v>19</v>
      </c>
      <c r="E448" s="11" t="s">
        <v>968</v>
      </c>
      <c r="F448" s="11" t="s">
        <v>973</v>
      </c>
      <c r="G448" s="11" t="s">
        <v>974</v>
      </c>
      <c r="H448" s="11">
        <v>1945</v>
      </c>
      <c r="I448" s="11" t="s">
        <v>19</v>
      </c>
      <c r="J448" t="str">
        <f t="shared" si="27"/>
        <v>25%</v>
      </c>
      <c r="K448">
        <f t="shared" si="28"/>
        <v>1458.75</v>
      </c>
      <c r="L448"/>
      <c r="M448"/>
      <c r="N448"/>
      <c r="O448"/>
      <c r="P448"/>
      <c r="Q448"/>
      <c r="R448" s="11"/>
      <c r="S448" s="35" t="str">
        <f t="shared" si="29"/>
        <v/>
      </c>
      <c r="T448" s="36" t="str">
        <f t="shared" si="29"/>
        <v xml:space="preserve">NetCloud Exchange Virtual Edge Standard – Renewal  </v>
      </c>
      <c r="U448" s="36" t="str">
        <f t="shared" si="29"/>
        <v>NCX-0M05-VESC-R</v>
      </c>
      <c r="V448" s="37" t="str">
        <f t="shared" si="29"/>
        <v>5-yr Renewal NetCloud Exchange Virtual Edge (includes Secure Connect, and NetCloud Essentials)</v>
      </c>
      <c r="W448" s="38">
        <f t="shared" si="29"/>
        <v>1945</v>
      </c>
      <c r="X448" s="39" t="str">
        <f t="shared" si="26"/>
        <v>25%</v>
      </c>
      <c r="Y448" s="40">
        <f t="shared" si="26"/>
        <v>1458.75</v>
      </c>
    </row>
    <row r="449" spans="2:25" x14ac:dyDescent="0.35">
      <c r="B449" s="11">
        <v>984</v>
      </c>
      <c r="C449" s="11" t="s">
        <v>19</v>
      </c>
      <c r="D449" s="11" t="s">
        <v>975</v>
      </c>
      <c r="E449" s="11" t="s">
        <v>19</v>
      </c>
      <c r="F449" s="11" t="s">
        <v>19</v>
      </c>
      <c r="G449" s="11" t="s">
        <v>19</v>
      </c>
      <c r="H449" s="11" t="s">
        <v>19</v>
      </c>
      <c r="I449" s="11" t="s">
        <v>19</v>
      </c>
      <c r="J449" t="str">
        <f t="shared" si="27"/>
        <v/>
      </c>
      <c r="K449" t="str">
        <f t="shared" si="28"/>
        <v/>
      </c>
      <c r="L449"/>
      <c r="M449"/>
      <c r="N449"/>
      <c r="O449"/>
      <c r="P449"/>
      <c r="Q449"/>
      <c r="R449" s="11"/>
      <c r="S449" s="35" t="str">
        <f t="shared" si="29"/>
        <v xml:space="preserve">NetCloud Exchange ZTNA Standard </v>
      </c>
      <c r="T449" s="36" t="str">
        <f t="shared" si="29"/>
        <v/>
      </c>
      <c r="U449" s="36" t="str">
        <f t="shared" si="29"/>
        <v/>
      </c>
      <c r="V449" s="37" t="str">
        <f t="shared" si="29"/>
        <v/>
      </c>
      <c r="W449" s="38" t="str">
        <f t="shared" si="29"/>
        <v/>
      </c>
      <c r="X449" s="39" t="str">
        <f t="shared" si="26"/>
        <v/>
      </c>
      <c r="Y449" s="40" t="str">
        <f t="shared" si="26"/>
        <v/>
      </c>
    </row>
    <row r="450" spans="2:25" x14ac:dyDescent="0.35">
      <c r="B450" s="11">
        <v>985</v>
      </c>
      <c r="C450" s="11" t="s">
        <v>19</v>
      </c>
      <c r="D450" s="11" t="s">
        <v>19</v>
      </c>
      <c r="E450" s="11" t="s">
        <v>975</v>
      </c>
      <c r="F450" s="11" t="s">
        <v>976</v>
      </c>
      <c r="G450" s="11" t="s">
        <v>977</v>
      </c>
      <c r="H450" s="11">
        <v>70</v>
      </c>
      <c r="I450" s="11" t="s">
        <v>19</v>
      </c>
      <c r="J450" t="str">
        <f t="shared" si="27"/>
        <v>25%</v>
      </c>
      <c r="K450">
        <f t="shared" si="28"/>
        <v>52.5</v>
      </c>
      <c r="L450"/>
      <c r="M450"/>
      <c r="N450"/>
      <c r="O450"/>
      <c r="P450"/>
      <c r="Q450"/>
      <c r="R450" s="11"/>
      <c r="S450" s="35" t="str">
        <f t="shared" si="29"/>
        <v/>
      </c>
      <c r="T450" s="36" t="str">
        <f t="shared" si="29"/>
        <v xml:space="preserve">NetCloud Exchange ZTNA Standard </v>
      </c>
      <c r="U450" s="36" t="str">
        <f t="shared" si="29"/>
        <v>NCX-0E01-ZTNA</v>
      </c>
      <c r="V450" s="37" t="str">
        <f t="shared" si="29"/>
        <v>1-yr NetCloud Exchange ZTNA for Users (requires NetCloud Exchange Secure Connect)</v>
      </c>
      <c r="W450" s="38">
        <f t="shared" si="29"/>
        <v>70</v>
      </c>
      <c r="X450" s="39" t="str">
        <f t="shared" si="26"/>
        <v>25%</v>
      </c>
      <c r="Y450" s="40">
        <f t="shared" si="26"/>
        <v>52.5</v>
      </c>
    </row>
    <row r="451" spans="2:25" x14ac:dyDescent="0.35">
      <c r="B451" s="11">
        <v>986</v>
      </c>
      <c r="C451" s="11" t="s">
        <v>19</v>
      </c>
      <c r="D451" s="11" t="s">
        <v>19</v>
      </c>
      <c r="E451" s="11" t="s">
        <v>975</v>
      </c>
      <c r="F451" s="11" t="s">
        <v>978</v>
      </c>
      <c r="G451" s="11" t="s">
        <v>979</v>
      </c>
      <c r="H451" s="11">
        <v>210</v>
      </c>
      <c r="I451" s="11" t="s">
        <v>19</v>
      </c>
      <c r="J451" t="str">
        <f t="shared" si="27"/>
        <v>25%</v>
      </c>
      <c r="K451">
        <f t="shared" si="28"/>
        <v>157.5</v>
      </c>
      <c r="L451"/>
      <c r="M451"/>
      <c r="N451"/>
      <c r="O451"/>
      <c r="P451"/>
      <c r="Q451"/>
      <c r="R451" s="11"/>
      <c r="S451" s="35" t="str">
        <f t="shared" si="29"/>
        <v/>
      </c>
      <c r="T451" s="36" t="str">
        <f t="shared" si="29"/>
        <v xml:space="preserve">NetCloud Exchange ZTNA Standard </v>
      </c>
      <c r="U451" s="36" t="str">
        <f t="shared" si="29"/>
        <v>NCX-0E03-ZTNA</v>
      </c>
      <c r="V451" s="37" t="str">
        <f t="shared" si="29"/>
        <v>3-yr NetCloud Exchange ZTNA for Users (requires NetCloud Exchange Secure Connect)</v>
      </c>
      <c r="W451" s="38">
        <f t="shared" si="29"/>
        <v>210</v>
      </c>
      <c r="X451" s="39" t="str">
        <f t="shared" si="26"/>
        <v>25%</v>
      </c>
      <c r="Y451" s="40">
        <f t="shared" si="26"/>
        <v>157.5</v>
      </c>
    </row>
    <row r="452" spans="2:25" x14ac:dyDescent="0.35">
      <c r="B452" s="11">
        <v>987</v>
      </c>
      <c r="C452" s="11" t="s">
        <v>19</v>
      </c>
      <c r="D452" s="11" t="s">
        <v>19</v>
      </c>
      <c r="E452" s="11" t="s">
        <v>975</v>
      </c>
      <c r="F452" s="11" t="s">
        <v>980</v>
      </c>
      <c r="G452" s="11" t="s">
        <v>981</v>
      </c>
      <c r="H452" s="11">
        <v>350</v>
      </c>
      <c r="I452" s="11" t="s">
        <v>19</v>
      </c>
      <c r="J452" t="str">
        <f t="shared" si="27"/>
        <v>25%</v>
      </c>
      <c r="K452">
        <f t="shared" si="28"/>
        <v>262.5</v>
      </c>
      <c r="L452"/>
      <c r="M452"/>
      <c r="N452"/>
      <c r="O452"/>
      <c r="P452"/>
      <c r="Q452"/>
      <c r="R452" s="11"/>
      <c r="S452" s="35" t="str">
        <f t="shared" si="29"/>
        <v/>
      </c>
      <c r="T452" s="36" t="str">
        <f t="shared" si="29"/>
        <v xml:space="preserve">NetCloud Exchange ZTNA Standard </v>
      </c>
      <c r="U452" s="36" t="str">
        <f t="shared" si="29"/>
        <v>NCX-0E05-ZTNA</v>
      </c>
      <c r="V452" s="37" t="str">
        <f t="shared" si="29"/>
        <v>5-yr NetCloud Exchange ZTNA for Users (requires NetCloud Exchange Secure Connect)</v>
      </c>
      <c r="W452" s="38">
        <f t="shared" si="29"/>
        <v>350</v>
      </c>
      <c r="X452" s="39" t="str">
        <f t="shared" si="26"/>
        <v>25%</v>
      </c>
      <c r="Y452" s="40">
        <f t="shared" si="26"/>
        <v>262.5</v>
      </c>
    </row>
    <row r="453" spans="2:25" x14ac:dyDescent="0.35">
      <c r="B453" s="11">
        <v>989</v>
      </c>
      <c r="C453" s="11" t="s">
        <v>19</v>
      </c>
      <c r="D453" s="11" t="s">
        <v>982</v>
      </c>
      <c r="E453" s="11" t="s">
        <v>19</v>
      </c>
      <c r="F453" s="11" t="s">
        <v>19</v>
      </c>
      <c r="G453" s="11" t="s">
        <v>19</v>
      </c>
      <c r="H453" s="11" t="s">
        <v>19</v>
      </c>
      <c r="I453" s="11" t="s">
        <v>19</v>
      </c>
      <c r="J453" t="str">
        <f t="shared" si="27"/>
        <v/>
      </c>
      <c r="K453" t="str">
        <f t="shared" si="28"/>
        <v/>
      </c>
      <c r="L453"/>
      <c r="M453"/>
      <c r="N453"/>
      <c r="O453"/>
      <c r="P453"/>
      <c r="Q453"/>
      <c r="R453" s="11"/>
      <c r="S453" s="35" t="str">
        <f t="shared" si="29"/>
        <v xml:space="preserve">NetCloud Exchange ZTNA Standard – Renewal </v>
      </c>
      <c r="T453" s="36" t="str">
        <f t="shared" si="29"/>
        <v/>
      </c>
      <c r="U453" s="36" t="str">
        <f t="shared" si="29"/>
        <v/>
      </c>
      <c r="V453" s="37" t="str">
        <f t="shared" si="29"/>
        <v/>
      </c>
      <c r="W453" s="38" t="str">
        <f t="shared" si="29"/>
        <v/>
      </c>
      <c r="X453" s="39" t="str">
        <f t="shared" si="26"/>
        <v/>
      </c>
      <c r="Y453" s="40" t="str">
        <f t="shared" si="26"/>
        <v/>
      </c>
    </row>
    <row r="454" spans="2:25" x14ac:dyDescent="0.35">
      <c r="B454" s="11">
        <v>990</v>
      </c>
      <c r="C454" s="11" t="s">
        <v>19</v>
      </c>
      <c r="D454" s="11" t="s">
        <v>19</v>
      </c>
      <c r="E454" s="11" t="s">
        <v>982</v>
      </c>
      <c r="F454" s="11" t="s">
        <v>983</v>
      </c>
      <c r="G454" s="11" t="s">
        <v>984</v>
      </c>
      <c r="H454" s="11">
        <v>70</v>
      </c>
      <c r="I454" s="11" t="s">
        <v>19</v>
      </c>
      <c r="J454" t="str">
        <f t="shared" si="27"/>
        <v>25%</v>
      </c>
      <c r="K454">
        <f t="shared" si="28"/>
        <v>52.5</v>
      </c>
      <c r="L454"/>
      <c r="M454"/>
      <c r="N454"/>
      <c r="O454"/>
      <c r="P454"/>
      <c r="Q454"/>
      <c r="R454" s="11"/>
      <c r="S454" s="35" t="str">
        <f t="shared" si="29"/>
        <v/>
      </c>
      <c r="T454" s="36" t="str">
        <f t="shared" si="29"/>
        <v xml:space="preserve">NetCloud Exchange ZTNA Standard – Renewal </v>
      </c>
      <c r="U454" s="36" t="str">
        <f t="shared" si="29"/>
        <v>NCX-0E01-ZTNA-R</v>
      </c>
      <c r="V454" s="37" t="str">
        <f t="shared" si="29"/>
        <v>1-yr Renewal NetCloud Exchange ZTNA for Users (requires NetCloud Exchange Secure Connect)</v>
      </c>
      <c r="W454" s="38">
        <f t="shared" si="29"/>
        <v>70</v>
      </c>
      <c r="X454" s="39" t="str">
        <f t="shared" si="26"/>
        <v>25%</v>
      </c>
      <c r="Y454" s="40">
        <f t="shared" si="26"/>
        <v>52.5</v>
      </c>
    </row>
    <row r="455" spans="2:25" x14ac:dyDescent="0.35">
      <c r="B455" s="11">
        <v>991</v>
      </c>
      <c r="C455" s="11" t="s">
        <v>19</v>
      </c>
      <c r="D455" s="11" t="s">
        <v>19</v>
      </c>
      <c r="E455" s="11" t="s">
        <v>982</v>
      </c>
      <c r="F455" s="11" t="s">
        <v>985</v>
      </c>
      <c r="G455" s="11" t="s">
        <v>986</v>
      </c>
      <c r="H455" s="11">
        <v>210</v>
      </c>
      <c r="I455" s="11" t="s">
        <v>19</v>
      </c>
      <c r="J455" t="str">
        <f t="shared" si="27"/>
        <v>25%</v>
      </c>
      <c r="K455">
        <f t="shared" si="28"/>
        <v>157.5</v>
      </c>
      <c r="L455"/>
      <c r="M455"/>
      <c r="N455"/>
      <c r="O455"/>
      <c r="P455"/>
      <c r="Q455"/>
      <c r="R455" s="11"/>
      <c r="S455" s="35" t="str">
        <f t="shared" si="29"/>
        <v/>
      </c>
      <c r="T455" s="36" t="str">
        <f t="shared" si="29"/>
        <v xml:space="preserve">NetCloud Exchange ZTNA Standard – Renewal </v>
      </c>
      <c r="U455" s="36" t="str">
        <f t="shared" si="29"/>
        <v>NCX-0E03-ZTNA-R</v>
      </c>
      <c r="V455" s="37" t="str">
        <f t="shared" si="29"/>
        <v>3-yr Renewal NetCloud Exchange ZTNA for Users (requires NetCloud Exchange Secure Connect)</v>
      </c>
      <c r="W455" s="38">
        <f t="shared" si="29"/>
        <v>210</v>
      </c>
      <c r="X455" s="39" t="str">
        <f t="shared" si="26"/>
        <v>25%</v>
      </c>
      <c r="Y455" s="40">
        <f t="shared" si="26"/>
        <v>157.5</v>
      </c>
    </row>
    <row r="456" spans="2:25" x14ac:dyDescent="0.35">
      <c r="B456" s="11">
        <v>992</v>
      </c>
      <c r="C456" s="11" t="s">
        <v>19</v>
      </c>
      <c r="D456" s="11" t="s">
        <v>19</v>
      </c>
      <c r="E456" s="11" t="s">
        <v>982</v>
      </c>
      <c r="F456" s="11" t="s">
        <v>987</v>
      </c>
      <c r="G456" s="11" t="s">
        <v>988</v>
      </c>
      <c r="H456" s="11">
        <v>350</v>
      </c>
      <c r="I456" s="11" t="s">
        <v>19</v>
      </c>
      <c r="J456" t="str">
        <f t="shared" si="27"/>
        <v>25%</v>
      </c>
      <c r="K456">
        <f t="shared" si="28"/>
        <v>262.5</v>
      </c>
      <c r="L456"/>
      <c r="M456"/>
      <c r="N456"/>
      <c r="O456"/>
      <c r="P456"/>
      <c r="Q456"/>
      <c r="R456" s="11"/>
      <c r="S456" s="35" t="str">
        <f t="shared" si="29"/>
        <v/>
      </c>
      <c r="T456" s="36" t="str">
        <f t="shared" si="29"/>
        <v xml:space="preserve">NetCloud Exchange ZTNA Standard – Renewal </v>
      </c>
      <c r="U456" s="36" t="str">
        <f t="shared" si="29"/>
        <v>NCX-0E05-ZTNA-R</v>
      </c>
      <c r="V456" s="37" t="str">
        <f t="shared" si="29"/>
        <v>5-yr Renewal NetCloud Exchange ZTNA for Users (requires NetCloud Exchange Secure Connect)</v>
      </c>
      <c r="W456" s="38">
        <f t="shared" si="29"/>
        <v>350</v>
      </c>
      <c r="X456" s="39" t="str">
        <f t="shared" si="26"/>
        <v>25%</v>
      </c>
      <c r="Y456" s="40">
        <f t="shared" si="26"/>
        <v>262.5</v>
      </c>
    </row>
    <row r="457" spans="2:25" x14ac:dyDescent="0.35">
      <c r="B457" s="11">
        <v>994</v>
      </c>
      <c r="C457" s="11" t="s">
        <v>19</v>
      </c>
      <c r="D457" s="11" t="s">
        <v>989</v>
      </c>
      <c r="E457" s="11" t="s">
        <v>19</v>
      </c>
      <c r="F457" s="11" t="s">
        <v>19</v>
      </c>
      <c r="G457" s="11" t="s">
        <v>19</v>
      </c>
      <c r="H457" s="11" t="s">
        <v>19</v>
      </c>
      <c r="I457" s="11" t="s">
        <v>19</v>
      </c>
      <c r="J457" t="str">
        <f t="shared" si="27"/>
        <v/>
      </c>
      <c r="K457" t="str">
        <f t="shared" si="28"/>
        <v/>
      </c>
      <c r="L457"/>
      <c r="M457"/>
      <c r="N457"/>
      <c r="O457"/>
      <c r="P457"/>
      <c r="Q457"/>
      <c r="R457" s="11"/>
      <c r="S457" s="35" t="str">
        <f t="shared" si="29"/>
        <v>NetCloud Exchange Premium Add-ons</v>
      </c>
      <c r="T457" s="36" t="str">
        <f t="shared" si="29"/>
        <v/>
      </c>
      <c r="U457" s="36" t="str">
        <f t="shared" si="29"/>
        <v/>
      </c>
      <c r="V457" s="37" t="str">
        <f t="shared" si="29"/>
        <v/>
      </c>
      <c r="W457" s="38" t="str">
        <f t="shared" si="29"/>
        <v/>
      </c>
      <c r="X457" s="39" t="str">
        <f t="shared" ref="X457:Y520" si="30">IF(J457="(blank)","",J457)</f>
        <v/>
      </c>
      <c r="Y457" s="40" t="str">
        <f t="shared" si="30"/>
        <v/>
      </c>
    </row>
    <row r="458" spans="2:25" x14ac:dyDescent="0.35">
      <c r="B458" s="11">
        <v>995</v>
      </c>
      <c r="C458" s="11" t="s">
        <v>19</v>
      </c>
      <c r="D458" s="11" t="s">
        <v>19</v>
      </c>
      <c r="E458" s="11" t="s">
        <v>990</v>
      </c>
      <c r="F458" s="11" t="s">
        <v>991</v>
      </c>
      <c r="G458" s="11" t="s">
        <v>992</v>
      </c>
      <c r="H458" s="11">
        <v>70</v>
      </c>
      <c r="I458" s="11" t="s">
        <v>19</v>
      </c>
      <c r="J458" t="str">
        <f t="shared" ref="J458:J521" si="31">IF(H458="(blank)","","25%")</f>
        <v>25%</v>
      </c>
      <c r="K458">
        <f t="shared" ref="K458:K521" si="32">IF(H458="(blank)","",H458*(1-0.25))</f>
        <v>52.5</v>
      </c>
      <c r="L458"/>
      <c r="M458"/>
      <c r="N458"/>
      <c r="O458"/>
      <c r="P458"/>
      <c r="Q458"/>
      <c r="R458" s="11"/>
      <c r="S458" s="35" t="str">
        <f t="shared" si="29"/>
        <v/>
      </c>
      <c r="T458" s="36" t="str">
        <f t="shared" si="29"/>
        <v>Secure Connect Premium Add-on</v>
      </c>
      <c r="U458" s="36" t="str">
        <f t="shared" si="29"/>
        <v>NCX-0NP1-HMFAI</v>
      </c>
      <c r="V458" s="37" t="str">
        <f t="shared" si="29"/>
        <v>1-yr NetCloud Exchange Premium Add-On (includes HMF, AI Insights) (requires corresponding NetCloud Exchange Secure Connect or NetCloud Exchange SD-WAN)</v>
      </c>
      <c r="W458" s="38">
        <f t="shared" si="29"/>
        <v>70</v>
      </c>
      <c r="X458" s="39" t="str">
        <f t="shared" si="30"/>
        <v>25%</v>
      </c>
      <c r="Y458" s="40">
        <f t="shared" si="30"/>
        <v>52.5</v>
      </c>
    </row>
    <row r="459" spans="2:25" x14ac:dyDescent="0.35">
      <c r="B459" s="11">
        <v>996</v>
      </c>
      <c r="C459" s="11" t="s">
        <v>19</v>
      </c>
      <c r="D459" s="11" t="s">
        <v>19</v>
      </c>
      <c r="E459" s="11" t="s">
        <v>990</v>
      </c>
      <c r="F459" s="11" t="s">
        <v>993</v>
      </c>
      <c r="G459" s="11" t="s">
        <v>994</v>
      </c>
      <c r="H459" s="11">
        <v>210</v>
      </c>
      <c r="I459" s="11" t="s">
        <v>19</v>
      </c>
      <c r="J459" t="str">
        <f t="shared" si="31"/>
        <v>25%</v>
      </c>
      <c r="K459">
        <f t="shared" si="32"/>
        <v>157.5</v>
      </c>
      <c r="L459"/>
      <c r="M459"/>
      <c r="N459"/>
      <c r="O459"/>
      <c r="P459"/>
      <c r="Q459"/>
      <c r="R459" s="11"/>
      <c r="S459" s="35" t="str">
        <f t="shared" si="29"/>
        <v/>
      </c>
      <c r="T459" s="36" t="str">
        <f t="shared" si="29"/>
        <v>Secure Connect Premium Add-on</v>
      </c>
      <c r="U459" s="36" t="str">
        <f t="shared" si="29"/>
        <v>NCX-0NP3-HMFAI</v>
      </c>
      <c r="V459" s="37" t="str">
        <f t="shared" si="29"/>
        <v>3-yr NetCloud Exchange Premium Add-On (includes HMF, AI Insights) (requires corresponding NetCloud Exchange Secure Connect or NetCloud Exchange SD-WAN)</v>
      </c>
      <c r="W459" s="38">
        <f t="shared" si="29"/>
        <v>210</v>
      </c>
      <c r="X459" s="39" t="str">
        <f t="shared" si="30"/>
        <v>25%</v>
      </c>
      <c r="Y459" s="40">
        <f t="shared" si="30"/>
        <v>157.5</v>
      </c>
    </row>
    <row r="460" spans="2:25" x14ac:dyDescent="0.35">
      <c r="B460" s="11">
        <v>997</v>
      </c>
      <c r="C460" s="11" t="s">
        <v>19</v>
      </c>
      <c r="D460" s="11" t="s">
        <v>19</v>
      </c>
      <c r="E460" s="11" t="s">
        <v>990</v>
      </c>
      <c r="F460" s="11" t="s">
        <v>995</v>
      </c>
      <c r="G460" s="11" t="s">
        <v>996</v>
      </c>
      <c r="H460" s="11">
        <v>350</v>
      </c>
      <c r="I460" s="11" t="s">
        <v>19</v>
      </c>
      <c r="J460" t="str">
        <f t="shared" si="31"/>
        <v>25%</v>
      </c>
      <c r="K460">
        <f t="shared" si="32"/>
        <v>262.5</v>
      </c>
      <c r="L460"/>
      <c r="M460"/>
      <c r="N460"/>
      <c r="O460"/>
      <c r="P460"/>
      <c r="Q460"/>
      <c r="R460" s="11"/>
      <c r="S460" s="35" t="str">
        <f t="shared" si="29"/>
        <v/>
      </c>
      <c r="T460" s="36" t="str">
        <f t="shared" si="29"/>
        <v>Secure Connect Premium Add-on</v>
      </c>
      <c r="U460" s="36" t="str">
        <f t="shared" si="29"/>
        <v>NCX-0NP5-HMFAI</v>
      </c>
      <c r="V460" s="37" t="str">
        <f t="shared" si="29"/>
        <v>5-yr NetCloud Exchange Premium Add-On (includes HMF, AI Insights) (requires corresponding NetCloud Exchange Secure Connect or NetCloud Exchange SD-WAN)</v>
      </c>
      <c r="W460" s="38">
        <f t="shared" si="29"/>
        <v>350</v>
      </c>
      <c r="X460" s="39" t="str">
        <f t="shared" si="30"/>
        <v>25%</v>
      </c>
      <c r="Y460" s="40">
        <f t="shared" si="30"/>
        <v>262.5</v>
      </c>
    </row>
    <row r="461" spans="2:25" x14ac:dyDescent="0.35">
      <c r="B461" s="11">
        <v>999</v>
      </c>
      <c r="C461" s="11" t="s">
        <v>19</v>
      </c>
      <c r="D461" s="11" t="s">
        <v>19</v>
      </c>
      <c r="E461" s="11" t="s">
        <v>997</v>
      </c>
      <c r="F461" s="11" t="s">
        <v>998</v>
      </c>
      <c r="G461" s="11" t="s">
        <v>999</v>
      </c>
      <c r="H461" s="11">
        <v>70</v>
      </c>
      <c r="I461" s="11" t="s">
        <v>19</v>
      </c>
      <c r="J461" t="str">
        <f t="shared" si="31"/>
        <v>25%</v>
      </c>
      <c r="K461">
        <f t="shared" si="32"/>
        <v>52.5</v>
      </c>
      <c r="L461"/>
      <c r="M461"/>
      <c r="N461"/>
      <c r="O461"/>
      <c r="P461"/>
      <c r="Q461"/>
      <c r="R461" s="11"/>
      <c r="S461" s="35" t="str">
        <f t="shared" si="29"/>
        <v/>
      </c>
      <c r="T461" s="36" t="str">
        <f t="shared" si="29"/>
        <v>Secure Connect Premium Add-on Renewal</v>
      </c>
      <c r="U461" s="36" t="str">
        <f t="shared" si="29"/>
        <v>NCX-0NP1-HMFAI-R</v>
      </c>
      <c r="V461" s="37" t="str">
        <f t="shared" si="29"/>
        <v>1-yr Renewal NetCloud Exchange Premium Add-On (includes HMF, AI Insights) (requires corresponding NetCloud Exchange Secure Connect or NetCloud Exchange SD-WAN)</v>
      </c>
      <c r="W461" s="38">
        <f t="shared" si="29"/>
        <v>70</v>
      </c>
      <c r="X461" s="39" t="str">
        <f t="shared" si="30"/>
        <v>25%</v>
      </c>
      <c r="Y461" s="40">
        <f t="shared" si="30"/>
        <v>52.5</v>
      </c>
    </row>
    <row r="462" spans="2:25" x14ac:dyDescent="0.35">
      <c r="B462" s="11">
        <v>1000</v>
      </c>
      <c r="C462" s="11" t="s">
        <v>19</v>
      </c>
      <c r="D462" s="11" t="s">
        <v>19</v>
      </c>
      <c r="E462" s="11" t="s">
        <v>997</v>
      </c>
      <c r="F462" s="11" t="s">
        <v>1000</v>
      </c>
      <c r="G462" s="11" t="s">
        <v>1001</v>
      </c>
      <c r="H462" s="11">
        <v>210</v>
      </c>
      <c r="I462" s="11" t="s">
        <v>19</v>
      </c>
      <c r="J462" t="str">
        <f t="shared" si="31"/>
        <v>25%</v>
      </c>
      <c r="K462">
        <f t="shared" si="32"/>
        <v>157.5</v>
      </c>
      <c r="L462"/>
      <c r="M462"/>
      <c r="N462"/>
      <c r="O462"/>
      <c r="P462"/>
      <c r="Q462"/>
      <c r="R462" s="11"/>
      <c r="S462" s="35" t="str">
        <f t="shared" si="29"/>
        <v/>
      </c>
      <c r="T462" s="36" t="str">
        <f t="shared" si="29"/>
        <v>Secure Connect Premium Add-on Renewal</v>
      </c>
      <c r="U462" s="36" t="str">
        <f t="shared" si="29"/>
        <v>NCX-0NP3-HMFAI-R</v>
      </c>
      <c r="V462" s="37" t="str">
        <f t="shared" si="29"/>
        <v>3-yr Renewal NetCloud Exchange Premium Add-On (includes HMF, AI Insights) (requires corresponding NetCloud Exchange Secure Connect or NetCloud Exchange SD-WAN)</v>
      </c>
      <c r="W462" s="38">
        <f t="shared" si="29"/>
        <v>210</v>
      </c>
      <c r="X462" s="39" t="str">
        <f t="shared" si="30"/>
        <v>25%</v>
      </c>
      <c r="Y462" s="40">
        <f t="shared" si="30"/>
        <v>157.5</v>
      </c>
    </row>
    <row r="463" spans="2:25" x14ac:dyDescent="0.35">
      <c r="B463" s="11">
        <v>1001</v>
      </c>
      <c r="C463" s="11" t="s">
        <v>19</v>
      </c>
      <c r="D463" s="11" t="s">
        <v>19</v>
      </c>
      <c r="E463" s="11" t="s">
        <v>997</v>
      </c>
      <c r="F463" s="11" t="s">
        <v>1002</v>
      </c>
      <c r="G463" s="11" t="s">
        <v>1003</v>
      </c>
      <c r="H463" s="11">
        <v>350</v>
      </c>
      <c r="I463" s="11" t="s">
        <v>19</v>
      </c>
      <c r="J463" t="str">
        <f t="shared" si="31"/>
        <v>25%</v>
      </c>
      <c r="K463">
        <f t="shared" si="32"/>
        <v>262.5</v>
      </c>
      <c r="L463"/>
      <c r="M463"/>
      <c r="N463"/>
      <c r="O463"/>
      <c r="P463"/>
      <c r="Q463"/>
      <c r="R463" s="11"/>
      <c r="S463" s="35" t="str">
        <f t="shared" si="29"/>
        <v/>
      </c>
      <c r="T463" s="36" t="str">
        <f t="shared" si="29"/>
        <v>Secure Connect Premium Add-on Renewal</v>
      </c>
      <c r="U463" s="36" t="str">
        <f t="shared" si="29"/>
        <v>NCX-0NP5-HMFAI-R</v>
      </c>
      <c r="V463" s="37" t="str">
        <f t="shared" si="29"/>
        <v>5-yr Renewal NetCloud Exchange Premium Add-On (includes HMF, AI Insights) (requires corresponding NetCloud Exchange Secure Connect or NetCloud Exchange SD-WAN)</v>
      </c>
      <c r="W463" s="38">
        <f t="shared" si="29"/>
        <v>350</v>
      </c>
      <c r="X463" s="39" t="str">
        <f t="shared" si="30"/>
        <v>25%</v>
      </c>
      <c r="Y463" s="40">
        <f t="shared" si="30"/>
        <v>262.5</v>
      </c>
    </row>
    <row r="464" spans="2:25" x14ac:dyDescent="0.35">
      <c r="B464" s="11">
        <v>1003</v>
      </c>
      <c r="C464" s="11" t="s">
        <v>19</v>
      </c>
      <c r="D464" s="11" t="s">
        <v>1004</v>
      </c>
      <c r="E464" s="11" t="s">
        <v>19</v>
      </c>
      <c r="F464" s="11" t="s">
        <v>19</v>
      </c>
      <c r="G464" s="11" t="s">
        <v>19</v>
      </c>
      <c r="H464" s="11" t="s">
        <v>19</v>
      </c>
      <c r="I464" s="11" t="s">
        <v>19</v>
      </c>
      <c r="J464" t="str">
        <f t="shared" si="31"/>
        <v/>
      </c>
      <c r="K464" t="str">
        <f t="shared" si="32"/>
        <v/>
      </c>
      <c r="L464"/>
      <c r="M464"/>
      <c r="N464"/>
      <c r="O464"/>
      <c r="P464"/>
      <c r="Q464"/>
      <c r="R464" s="11"/>
      <c r="S464" s="35" t="str">
        <f t="shared" si="29"/>
        <v>SD-WAN Premium Add-on</v>
      </c>
      <c r="T464" s="36" t="str">
        <f t="shared" si="29"/>
        <v/>
      </c>
      <c r="U464" s="36" t="str">
        <f t="shared" si="29"/>
        <v/>
      </c>
      <c r="V464" s="37" t="str">
        <f t="shared" si="29"/>
        <v/>
      </c>
      <c r="W464" s="38" t="str">
        <f t="shared" si="29"/>
        <v/>
      </c>
      <c r="X464" s="39" t="str">
        <f t="shared" si="30"/>
        <v/>
      </c>
      <c r="Y464" s="40" t="str">
        <f t="shared" si="30"/>
        <v/>
      </c>
    </row>
    <row r="465" spans="2:25" x14ac:dyDescent="0.35">
      <c r="B465" s="11">
        <v>1004</v>
      </c>
      <c r="C465" s="11" t="s">
        <v>19</v>
      </c>
      <c r="D465" s="11" t="s">
        <v>19</v>
      </c>
      <c r="E465" s="11" t="s">
        <v>1004</v>
      </c>
      <c r="F465" s="11" t="s">
        <v>1005</v>
      </c>
      <c r="G465" s="11" t="s">
        <v>1006</v>
      </c>
      <c r="H465" s="11">
        <v>185</v>
      </c>
      <c r="I465" s="11" t="s">
        <v>19</v>
      </c>
      <c r="J465" t="str">
        <f t="shared" si="31"/>
        <v>25%</v>
      </c>
      <c r="K465">
        <f t="shared" si="32"/>
        <v>138.75</v>
      </c>
      <c r="L465"/>
      <c r="M465"/>
      <c r="N465"/>
      <c r="O465"/>
      <c r="P465"/>
      <c r="Q465"/>
      <c r="R465" s="11"/>
      <c r="S465" s="35" t="str">
        <f t="shared" si="29"/>
        <v/>
      </c>
      <c r="T465" s="36" t="str">
        <f t="shared" si="29"/>
        <v>SD-WAN Premium Add-on</v>
      </c>
      <c r="U465" s="36" t="str">
        <f t="shared" si="29"/>
        <v>NCX-0B01-SDWAN</v>
      </c>
      <c r="V465" s="37" t="str">
        <f t="shared" si="29"/>
        <v>1-yr NetCloud Exchange SD-WAN Add-On (requires corresponding NetCloud Exchange Secure Connect or NetCloud Exchange Secure Connect Premium)</v>
      </c>
      <c r="W465" s="38">
        <f t="shared" si="29"/>
        <v>185</v>
      </c>
      <c r="X465" s="39" t="str">
        <f t="shared" si="30"/>
        <v>25%</v>
      </c>
      <c r="Y465" s="40">
        <f t="shared" si="30"/>
        <v>138.75</v>
      </c>
    </row>
    <row r="466" spans="2:25" x14ac:dyDescent="0.35">
      <c r="B466" s="11">
        <v>1005</v>
      </c>
      <c r="C466" s="11" t="s">
        <v>19</v>
      </c>
      <c r="D466" s="11" t="s">
        <v>19</v>
      </c>
      <c r="E466" s="11" t="s">
        <v>1004</v>
      </c>
      <c r="F466" s="11" t="s">
        <v>1007</v>
      </c>
      <c r="G466" s="11" t="s">
        <v>1008</v>
      </c>
      <c r="H466" s="11">
        <v>555</v>
      </c>
      <c r="I466" s="11" t="s">
        <v>19</v>
      </c>
      <c r="J466" t="str">
        <f t="shared" si="31"/>
        <v>25%</v>
      </c>
      <c r="K466">
        <f t="shared" si="32"/>
        <v>416.25</v>
      </c>
      <c r="L466"/>
      <c r="M466"/>
      <c r="N466"/>
      <c r="O466"/>
      <c r="P466"/>
      <c r="Q466"/>
      <c r="R466" s="11"/>
      <c r="S466" s="35" t="str">
        <f t="shared" si="29"/>
        <v/>
      </c>
      <c r="T466" s="36" t="str">
        <f t="shared" si="29"/>
        <v>SD-WAN Premium Add-on</v>
      </c>
      <c r="U466" s="36" t="str">
        <f t="shared" si="29"/>
        <v>NCX-0B03-SDWAN</v>
      </c>
      <c r="V466" s="37" t="str">
        <f t="shared" si="29"/>
        <v>3-yr NetCloud Exchange SD-WAN Add-On (requires corresponding NetCloud Exchange Secure Connect or NetCloud Exchange Secure Connect Premium)</v>
      </c>
      <c r="W466" s="38">
        <f t="shared" si="29"/>
        <v>555</v>
      </c>
      <c r="X466" s="39" t="str">
        <f t="shared" si="30"/>
        <v>25%</v>
      </c>
      <c r="Y466" s="40">
        <f t="shared" si="30"/>
        <v>416.25</v>
      </c>
    </row>
    <row r="467" spans="2:25" x14ac:dyDescent="0.35">
      <c r="B467" s="11">
        <v>1006</v>
      </c>
      <c r="C467" s="11" t="s">
        <v>19</v>
      </c>
      <c r="D467" s="11" t="s">
        <v>19</v>
      </c>
      <c r="E467" s="11" t="s">
        <v>1004</v>
      </c>
      <c r="F467" s="11" t="s">
        <v>1009</v>
      </c>
      <c r="G467" s="11" t="s">
        <v>1010</v>
      </c>
      <c r="H467" s="11">
        <v>925</v>
      </c>
      <c r="I467" s="11" t="s">
        <v>19</v>
      </c>
      <c r="J467" t="str">
        <f t="shared" si="31"/>
        <v>25%</v>
      </c>
      <c r="K467">
        <f t="shared" si="32"/>
        <v>693.75</v>
      </c>
      <c r="L467"/>
      <c r="M467"/>
      <c r="N467"/>
      <c r="O467"/>
      <c r="P467"/>
      <c r="Q467"/>
      <c r="R467" s="11"/>
      <c r="S467" s="35" t="str">
        <f t="shared" si="29"/>
        <v/>
      </c>
      <c r="T467" s="36" t="str">
        <f t="shared" si="29"/>
        <v>SD-WAN Premium Add-on</v>
      </c>
      <c r="U467" s="36" t="str">
        <f t="shared" si="29"/>
        <v>NCX-0B05-SDWAN</v>
      </c>
      <c r="V467" s="37" t="str">
        <f t="shared" si="29"/>
        <v>5-yr NetCloud Exchange SD-WAN Add-On (requires corresponding NetCloud Exchange Secure Connect or NetCloud Exchange Secure Connect Premium)</v>
      </c>
      <c r="W467" s="38">
        <f t="shared" si="29"/>
        <v>925</v>
      </c>
      <c r="X467" s="39" t="str">
        <f t="shared" si="30"/>
        <v>25%</v>
      </c>
      <c r="Y467" s="40">
        <f t="shared" si="30"/>
        <v>693.75</v>
      </c>
    </row>
    <row r="468" spans="2:25" x14ac:dyDescent="0.35">
      <c r="B468" s="11">
        <v>1008</v>
      </c>
      <c r="C468" s="11" t="s">
        <v>19</v>
      </c>
      <c r="D468" s="11" t="s">
        <v>1011</v>
      </c>
      <c r="E468" s="11" t="s">
        <v>19</v>
      </c>
      <c r="F468" s="11" t="s">
        <v>19</v>
      </c>
      <c r="G468" s="11" t="s">
        <v>19</v>
      </c>
      <c r="H468" s="11" t="s">
        <v>19</v>
      </c>
      <c r="I468" s="11" t="s">
        <v>19</v>
      </c>
      <c r="J468" t="str">
        <f t="shared" si="31"/>
        <v/>
      </c>
      <c r="K468" t="str">
        <f t="shared" si="32"/>
        <v/>
      </c>
      <c r="L468"/>
      <c r="M468"/>
      <c r="N468"/>
      <c r="O468"/>
      <c r="P468"/>
      <c r="Q468"/>
      <c r="R468" s="11"/>
      <c r="S468" s="35" t="str">
        <f t="shared" ref="S468:W518" si="33">IF(D468="(blank)","",D468)</f>
        <v>SD-WAN Premium Add-on Renewal</v>
      </c>
      <c r="T468" s="36" t="str">
        <f t="shared" si="33"/>
        <v/>
      </c>
      <c r="U468" s="36" t="str">
        <f t="shared" si="33"/>
        <v/>
      </c>
      <c r="V468" s="37" t="str">
        <f t="shared" si="33"/>
        <v/>
      </c>
      <c r="W468" s="38" t="str">
        <f t="shared" si="33"/>
        <v/>
      </c>
      <c r="X468" s="39" t="str">
        <f t="shared" si="30"/>
        <v/>
      </c>
      <c r="Y468" s="40" t="str">
        <f t="shared" si="30"/>
        <v/>
      </c>
    </row>
    <row r="469" spans="2:25" x14ac:dyDescent="0.35">
      <c r="B469" s="11">
        <v>1009</v>
      </c>
      <c r="C469" s="11" t="s">
        <v>19</v>
      </c>
      <c r="D469" s="11" t="s">
        <v>19</v>
      </c>
      <c r="E469" s="11" t="s">
        <v>1011</v>
      </c>
      <c r="F469" s="11" t="s">
        <v>1012</v>
      </c>
      <c r="G469" s="11" t="s">
        <v>1013</v>
      </c>
      <c r="H469" s="11">
        <v>185</v>
      </c>
      <c r="I469" s="11" t="s">
        <v>19</v>
      </c>
      <c r="J469" t="str">
        <f t="shared" si="31"/>
        <v>25%</v>
      </c>
      <c r="K469">
        <f t="shared" si="32"/>
        <v>138.75</v>
      </c>
      <c r="L469"/>
      <c r="M469"/>
      <c r="N469"/>
      <c r="O469"/>
      <c r="P469"/>
      <c r="Q469"/>
      <c r="R469" s="11"/>
      <c r="S469" s="35" t="str">
        <f t="shared" si="33"/>
        <v/>
      </c>
      <c r="T469" s="36" t="str">
        <f t="shared" si="33"/>
        <v>SD-WAN Premium Add-on Renewal</v>
      </c>
      <c r="U469" s="36" t="str">
        <f t="shared" si="33"/>
        <v>NCX-0B01-SDWAN-R</v>
      </c>
      <c r="V469" s="37" t="str">
        <f t="shared" si="33"/>
        <v>1-yr Renewal NetCloud Exchange SD-WAN Add-On (requires corresponding NetCloud Exchange Secure Connect or NetCloud Exchange Secure Connect Premium)</v>
      </c>
      <c r="W469" s="38">
        <f t="shared" si="33"/>
        <v>185</v>
      </c>
      <c r="X469" s="39" t="str">
        <f t="shared" si="30"/>
        <v>25%</v>
      </c>
      <c r="Y469" s="40">
        <f t="shared" si="30"/>
        <v>138.75</v>
      </c>
    </row>
    <row r="470" spans="2:25" x14ac:dyDescent="0.35">
      <c r="B470" s="11">
        <v>1010</v>
      </c>
      <c r="C470" s="11" t="s">
        <v>19</v>
      </c>
      <c r="D470" s="11" t="s">
        <v>19</v>
      </c>
      <c r="E470" s="11" t="s">
        <v>1011</v>
      </c>
      <c r="F470" s="11" t="s">
        <v>1014</v>
      </c>
      <c r="G470" s="11" t="s">
        <v>1015</v>
      </c>
      <c r="H470" s="11">
        <v>555</v>
      </c>
      <c r="I470" s="11" t="s">
        <v>19</v>
      </c>
      <c r="J470" t="str">
        <f t="shared" si="31"/>
        <v>25%</v>
      </c>
      <c r="K470">
        <f t="shared" si="32"/>
        <v>416.25</v>
      </c>
      <c r="L470"/>
      <c r="M470"/>
      <c r="N470"/>
      <c r="O470"/>
      <c r="P470"/>
      <c r="Q470"/>
      <c r="R470" s="11"/>
      <c r="S470" s="35" t="str">
        <f t="shared" si="33"/>
        <v/>
      </c>
      <c r="T470" s="36" t="str">
        <f t="shared" si="33"/>
        <v>SD-WAN Premium Add-on Renewal</v>
      </c>
      <c r="U470" s="36" t="str">
        <f t="shared" si="33"/>
        <v>NCX-0B03-SDWAN-R</v>
      </c>
      <c r="V470" s="37" t="str">
        <f t="shared" si="33"/>
        <v>3-yr Renewal NetCloud Exchange SD-WAN Add-On (requires corresponding NetCloud Exchange Secure Connect or NetCloud Exchange Secure Connect Premium)</v>
      </c>
      <c r="W470" s="38">
        <f t="shared" si="33"/>
        <v>555</v>
      </c>
      <c r="X470" s="39" t="str">
        <f t="shared" si="30"/>
        <v>25%</v>
      </c>
      <c r="Y470" s="40">
        <f t="shared" si="30"/>
        <v>416.25</v>
      </c>
    </row>
    <row r="471" spans="2:25" x14ac:dyDescent="0.35">
      <c r="B471" s="11">
        <v>1011</v>
      </c>
      <c r="C471" s="11" t="s">
        <v>19</v>
      </c>
      <c r="D471" s="11" t="s">
        <v>19</v>
      </c>
      <c r="E471" s="11" t="s">
        <v>1011</v>
      </c>
      <c r="F471" s="11" t="s">
        <v>1016</v>
      </c>
      <c r="G471" s="11" t="s">
        <v>1017</v>
      </c>
      <c r="H471" s="11">
        <v>925</v>
      </c>
      <c r="I471" s="11" t="s">
        <v>19</v>
      </c>
      <c r="J471" t="str">
        <f t="shared" si="31"/>
        <v>25%</v>
      </c>
      <c r="K471">
        <f t="shared" si="32"/>
        <v>693.75</v>
      </c>
      <c r="L471"/>
      <c r="M471"/>
      <c r="N471"/>
      <c r="O471"/>
      <c r="P471"/>
      <c r="Q471"/>
      <c r="R471" s="11"/>
      <c r="S471" s="35" t="str">
        <f t="shared" si="33"/>
        <v/>
      </c>
      <c r="T471" s="36" t="str">
        <f t="shared" si="33"/>
        <v>SD-WAN Premium Add-on Renewal</v>
      </c>
      <c r="U471" s="36" t="str">
        <f t="shared" si="33"/>
        <v>NCX-0B05-SDWAN-R</v>
      </c>
      <c r="V471" s="37" t="str">
        <f t="shared" si="33"/>
        <v>5-yr Renewal NetCloud Exchange SD-WAN Add-On (requires corresponding NetCloud Exchange Secure Connect or NetCloud Exchange Secure Connect Premium)</v>
      </c>
      <c r="W471" s="38">
        <f t="shared" si="33"/>
        <v>925</v>
      </c>
      <c r="X471" s="39" t="str">
        <f t="shared" si="30"/>
        <v>25%</v>
      </c>
      <c r="Y471" s="40">
        <f t="shared" si="30"/>
        <v>693.75</v>
      </c>
    </row>
    <row r="472" spans="2:25" x14ac:dyDescent="0.35">
      <c r="B472" s="11">
        <v>1013</v>
      </c>
      <c r="C472" s="11" t="s">
        <v>19</v>
      </c>
      <c r="D472" s="11" t="s">
        <v>1018</v>
      </c>
      <c r="E472" s="11" t="s">
        <v>524</v>
      </c>
      <c r="F472" s="11" t="s">
        <v>19</v>
      </c>
      <c r="G472" s="11" t="s">
        <v>19</v>
      </c>
      <c r="H472" s="11" t="s">
        <v>19</v>
      </c>
      <c r="I472" s="11" t="s">
        <v>19</v>
      </c>
      <c r="J472" t="str">
        <f t="shared" si="31"/>
        <v/>
      </c>
      <c r="K472" t="str">
        <f t="shared" si="32"/>
        <v/>
      </c>
      <c r="L472"/>
      <c r="M472"/>
      <c r="N472"/>
      <c r="O472"/>
      <c r="P472"/>
      <c r="Q472"/>
      <c r="R472" s="11"/>
      <c r="S472" s="35" t="str">
        <f t="shared" si="33"/>
        <v>NetCloud Virtual Edge</v>
      </c>
      <c r="T472" s="36" t="str">
        <f t="shared" si="33"/>
        <v xml:space="preserve">  </v>
      </c>
      <c r="U472" s="36" t="str">
        <f t="shared" si="33"/>
        <v/>
      </c>
      <c r="V472" s="37" t="str">
        <f t="shared" si="33"/>
        <v/>
      </c>
      <c r="W472" s="38" t="str">
        <f t="shared" si="33"/>
        <v/>
      </c>
      <c r="X472" s="39" t="str">
        <f t="shared" si="30"/>
        <v/>
      </c>
      <c r="Y472" s="40" t="str">
        <f t="shared" si="30"/>
        <v/>
      </c>
    </row>
    <row r="473" spans="2:25" x14ac:dyDescent="0.35">
      <c r="B473" s="11">
        <v>1014</v>
      </c>
      <c r="C473" s="11" t="s">
        <v>19</v>
      </c>
      <c r="D473" s="11" t="s">
        <v>19</v>
      </c>
      <c r="E473" s="11" t="s">
        <v>1019</v>
      </c>
      <c r="F473" s="11" t="s">
        <v>1020</v>
      </c>
      <c r="G473" s="11" t="s">
        <v>1021</v>
      </c>
      <c r="H473" s="11">
        <v>389</v>
      </c>
      <c r="I473" s="11" t="s">
        <v>19</v>
      </c>
      <c r="J473" t="str">
        <f t="shared" si="31"/>
        <v>25%</v>
      </c>
      <c r="K473">
        <f t="shared" si="32"/>
        <v>291.75</v>
      </c>
      <c r="L473"/>
      <c r="M473"/>
      <c r="N473"/>
      <c r="O473"/>
      <c r="P473"/>
      <c r="Q473"/>
      <c r="R473" s="11"/>
      <c r="S473" s="35" t="str">
        <f t="shared" si="33"/>
        <v/>
      </c>
      <c r="T473" s="36" t="str">
        <f t="shared" si="33"/>
        <v>NetCloud Exchange Virtual Edge</v>
      </c>
      <c r="U473" s="36" t="str">
        <f t="shared" si="33"/>
        <v>NCX-0001-VESC</v>
      </c>
      <c r="V473" s="37" t="str">
        <f t="shared" si="33"/>
        <v>1-yr NetCloud Essentials for Virtual Edge with Secure Connect</v>
      </c>
      <c r="W473" s="38">
        <f t="shared" si="33"/>
        <v>389</v>
      </c>
      <c r="X473" s="39" t="str">
        <f t="shared" si="30"/>
        <v>25%</v>
      </c>
      <c r="Y473" s="40">
        <f t="shared" si="30"/>
        <v>291.75</v>
      </c>
    </row>
    <row r="474" spans="2:25" x14ac:dyDescent="0.35">
      <c r="B474" s="11">
        <v>1015</v>
      </c>
      <c r="C474" s="11" t="s">
        <v>19</v>
      </c>
      <c r="D474" s="11" t="s">
        <v>19</v>
      </c>
      <c r="E474" s="11" t="s">
        <v>1019</v>
      </c>
      <c r="F474" s="11" t="s">
        <v>1022</v>
      </c>
      <c r="G474" s="11" t="s">
        <v>1023</v>
      </c>
      <c r="H474" s="11">
        <v>1167</v>
      </c>
      <c r="I474" s="11" t="s">
        <v>19</v>
      </c>
      <c r="J474" t="str">
        <f t="shared" si="31"/>
        <v>25%</v>
      </c>
      <c r="K474">
        <f t="shared" si="32"/>
        <v>875.25</v>
      </c>
      <c r="L474"/>
      <c r="M474"/>
      <c r="N474"/>
      <c r="O474"/>
      <c r="P474"/>
      <c r="Q474"/>
      <c r="R474" s="11"/>
      <c r="S474" s="35" t="str">
        <f t="shared" si="33"/>
        <v/>
      </c>
      <c r="T474" s="36" t="str">
        <f t="shared" si="33"/>
        <v>NetCloud Exchange Virtual Edge</v>
      </c>
      <c r="U474" s="36" t="str">
        <f t="shared" si="33"/>
        <v>NCX-0003-VESC</v>
      </c>
      <c r="V474" s="37" t="str">
        <f t="shared" si="33"/>
        <v>3-yr NetCloud Essentials for Virtual Edge with Secure Connect</v>
      </c>
      <c r="W474" s="38">
        <f t="shared" si="33"/>
        <v>1167</v>
      </c>
      <c r="X474" s="39" t="str">
        <f t="shared" si="30"/>
        <v>25%</v>
      </c>
      <c r="Y474" s="40">
        <f t="shared" si="30"/>
        <v>875.25</v>
      </c>
    </row>
    <row r="475" spans="2:25" x14ac:dyDescent="0.35">
      <c r="B475" s="11">
        <v>1016</v>
      </c>
      <c r="C475" s="11" t="s">
        <v>19</v>
      </c>
      <c r="D475" s="11" t="s">
        <v>19</v>
      </c>
      <c r="E475" s="11" t="s">
        <v>1019</v>
      </c>
      <c r="F475" s="11" t="s">
        <v>1024</v>
      </c>
      <c r="G475" s="11" t="s">
        <v>1025</v>
      </c>
      <c r="H475" s="11">
        <v>1945</v>
      </c>
      <c r="I475" s="11" t="s">
        <v>19</v>
      </c>
      <c r="J475" t="str">
        <f t="shared" si="31"/>
        <v>25%</v>
      </c>
      <c r="K475">
        <f t="shared" si="32"/>
        <v>1458.75</v>
      </c>
      <c r="L475"/>
      <c r="M475"/>
      <c r="N475"/>
      <c r="O475"/>
      <c r="P475"/>
      <c r="Q475"/>
      <c r="R475" s="11"/>
      <c r="S475" s="35" t="str">
        <f t="shared" si="33"/>
        <v/>
      </c>
      <c r="T475" s="36" t="str">
        <f t="shared" si="33"/>
        <v>NetCloud Exchange Virtual Edge</v>
      </c>
      <c r="U475" s="36" t="str">
        <f t="shared" si="33"/>
        <v>NCX-0005-VESC</v>
      </c>
      <c r="V475" s="37" t="str">
        <f t="shared" si="33"/>
        <v>5-yr NetCloud Essentials for Virtual Edge with Secure Connect</v>
      </c>
      <c r="W475" s="38">
        <f t="shared" si="33"/>
        <v>1945</v>
      </c>
      <c r="X475" s="39" t="str">
        <f t="shared" si="30"/>
        <v>25%</v>
      </c>
      <c r="Y475" s="40">
        <f t="shared" si="30"/>
        <v>1458.75</v>
      </c>
    </row>
    <row r="476" spans="2:25" x14ac:dyDescent="0.35">
      <c r="B476" s="11">
        <v>1018</v>
      </c>
      <c r="C476" s="11" t="s">
        <v>19</v>
      </c>
      <c r="D476" s="11" t="s">
        <v>1026</v>
      </c>
      <c r="E476" s="11" t="s">
        <v>1019</v>
      </c>
      <c r="F476" s="11" t="s">
        <v>1027</v>
      </c>
      <c r="G476" s="11" t="s">
        <v>1028</v>
      </c>
      <c r="H476" s="11">
        <v>389</v>
      </c>
      <c r="I476" s="11" t="s">
        <v>19</v>
      </c>
      <c r="J476" t="str">
        <f t="shared" si="31"/>
        <v>25%</v>
      </c>
      <c r="K476">
        <f t="shared" si="32"/>
        <v>291.75</v>
      </c>
      <c r="L476"/>
      <c r="M476"/>
      <c r="N476"/>
      <c r="O476"/>
      <c r="P476"/>
      <c r="Q476"/>
      <c r="R476" s="11"/>
      <c r="S476" s="35" t="str">
        <f t="shared" si="33"/>
        <v>NetCloud Essentials for Virtual Edge Renewal</v>
      </c>
      <c r="T476" s="36" t="str">
        <f t="shared" si="33"/>
        <v>NetCloud Exchange Virtual Edge</v>
      </c>
      <c r="U476" s="36" t="str">
        <f t="shared" si="33"/>
        <v>NCX-0001-VESC-R</v>
      </c>
      <c r="V476" s="37" t="str">
        <f t="shared" si="33"/>
        <v>1-yr Renewal NetCloud Essentials for Virtual Edge Plan, self-hosted virtual appliance</v>
      </c>
      <c r="W476" s="38">
        <f t="shared" si="33"/>
        <v>389</v>
      </c>
      <c r="X476" s="39" t="str">
        <f t="shared" si="30"/>
        <v>25%</v>
      </c>
      <c r="Y476" s="40">
        <f t="shared" si="30"/>
        <v>291.75</v>
      </c>
    </row>
    <row r="477" spans="2:25" x14ac:dyDescent="0.35">
      <c r="B477" s="11">
        <v>1019</v>
      </c>
      <c r="C477" s="11" t="s">
        <v>19</v>
      </c>
      <c r="D477" s="11" t="s">
        <v>19</v>
      </c>
      <c r="E477" s="11" t="s">
        <v>1019</v>
      </c>
      <c r="F477" s="11" t="s">
        <v>1029</v>
      </c>
      <c r="G477" s="11" t="s">
        <v>1030</v>
      </c>
      <c r="H477" s="11">
        <v>1167</v>
      </c>
      <c r="I477" s="11" t="s">
        <v>19</v>
      </c>
      <c r="J477" t="str">
        <f t="shared" si="31"/>
        <v>25%</v>
      </c>
      <c r="K477">
        <f t="shared" si="32"/>
        <v>875.25</v>
      </c>
      <c r="L477"/>
      <c r="M477"/>
      <c r="N477"/>
      <c r="O477"/>
      <c r="P477"/>
      <c r="Q477"/>
      <c r="R477" s="11"/>
      <c r="S477" s="35" t="str">
        <f t="shared" si="33"/>
        <v/>
      </c>
      <c r="T477" s="36" t="str">
        <f t="shared" si="33"/>
        <v>NetCloud Exchange Virtual Edge</v>
      </c>
      <c r="U477" s="36" t="str">
        <f t="shared" si="33"/>
        <v>NCX-0003-VESC-R</v>
      </c>
      <c r="V477" s="37" t="str">
        <f t="shared" si="33"/>
        <v>3-yr Renewal NetCloud Essentials for Virtual Edge Plan, self-hosted virtual appliance</v>
      </c>
      <c r="W477" s="38">
        <f t="shared" si="33"/>
        <v>1167</v>
      </c>
      <c r="X477" s="39" t="str">
        <f t="shared" si="30"/>
        <v>25%</v>
      </c>
      <c r="Y477" s="40">
        <f t="shared" si="30"/>
        <v>875.25</v>
      </c>
    </row>
    <row r="478" spans="2:25" x14ac:dyDescent="0.35">
      <c r="B478" s="11">
        <v>1020</v>
      </c>
      <c r="C478" s="11" t="s">
        <v>19</v>
      </c>
      <c r="D478" s="11" t="s">
        <v>19</v>
      </c>
      <c r="E478" s="11" t="s">
        <v>1019</v>
      </c>
      <c r="F478" s="11" t="s">
        <v>1031</v>
      </c>
      <c r="G478" s="11" t="s">
        <v>1032</v>
      </c>
      <c r="H478" s="11">
        <v>1945</v>
      </c>
      <c r="I478" s="11" t="s">
        <v>19</v>
      </c>
      <c r="J478" t="str">
        <f t="shared" si="31"/>
        <v>25%</v>
      </c>
      <c r="K478">
        <f t="shared" si="32"/>
        <v>1458.75</v>
      </c>
      <c r="L478"/>
      <c r="M478"/>
      <c r="N478"/>
      <c r="O478"/>
      <c r="P478"/>
      <c r="Q478"/>
      <c r="R478" s="11"/>
      <c r="S478" s="35" t="str">
        <f t="shared" si="33"/>
        <v/>
      </c>
      <c r="T478" s="36" t="str">
        <f t="shared" si="33"/>
        <v>NetCloud Exchange Virtual Edge</v>
      </c>
      <c r="U478" s="36" t="str">
        <f t="shared" si="33"/>
        <v>NCX-0005-VESC-R</v>
      </c>
      <c r="V478" s="37" t="str">
        <f t="shared" si="33"/>
        <v>5-yr Renewal NetCloud Essentials for Virtual Edge Plan, self-hosted virtual appliance</v>
      </c>
      <c r="W478" s="38">
        <f t="shared" si="33"/>
        <v>1945</v>
      </c>
      <c r="X478" s="39" t="str">
        <f t="shared" si="30"/>
        <v>25%</v>
      </c>
      <c r="Y478" s="40">
        <f t="shared" si="30"/>
        <v>1458.75</v>
      </c>
    </row>
    <row r="479" spans="2:25" x14ac:dyDescent="0.35">
      <c r="B479" s="11">
        <v>1021</v>
      </c>
      <c r="C479" s="11" t="s">
        <v>19</v>
      </c>
      <c r="D479" s="11" t="s">
        <v>1033</v>
      </c>
      <c r="E479" s="11" t="s">
        <v>524</v>
      </c>
      <c r="F479" s="11" t="s">
        <v>19</v>
      </c>
      <c r="G479" s="11" t="s">
        <v>19</v>
      </c>
      <c r="H479" s="11" t="s">
        <v>19</v>
      </c>
      <c r="I479" s="11" t="s">
        <v>19</v>
      </c>
      <c r="J479" t="str">
        <f t="shared" si="31"/>
        <v/>
      </c>
      <c r="K479" t="str">
        <f t="shared" si="32"/>
        <v/>
      </c>
      <c r="L479"/>
      <c r="M479"/>
      <c r="N479"/>
      <c r="O479"/>
      <c r="P479"/>
      <c r="Q479"/>
      <c r="R479" s="11"/>
      <c r="S479" s="35" t="str">
        <f t="shared" si="33"/>
        <v>NetCloud SASE</v>
      </c>
      <c r="T479" s="36" t="str">
        <f t="shared" si="33"/>
        <v xml:space="preserve">  </v>
      </c>
      <c r="U479" s="36" t="str">
        <f t="shared" si="33"/>
        <v/>
      </c>
      <c r="V479" s="37" t="str">
        <f t="shared" si="33"/>
        <v/>
      </c>
      <c r="W479" s="38" t="str">
        <f t="shared" si="33"/>
        <v/>
      </c>
      <c r="X479" s="39" t="str">
        <f t="shared" si="30"/>
        <v/>
      </c>
      <c r="Y479" s="40" t="str">
        <f t="shared" si="30"/>
        <v/>
      </c>
    </row>
    <row r="480" spans="2:25" x14ac:dyDescent="0.35">
      <c r="B480" s="11">
        <v>1022</v>
      </c>
      <c r="C480" s="11" t="s">
        <v>19</v>
      </c>
      <c r="D480" s="11" t="s">
        <v>1034</v>
      </c>
      <c r="E480" s="11" t="s">
        <v>524</v>
      </c>
      <c r="F480" s="11" t="s">
        <v>19</v>
      </c>
      <c r="G480" s="11" t="s">
        <v>19</v>
      </c>
      <c r="H480" s="11" t="s">
        <v>19</v>
      </c>
      <c r="I480" s="11" t="s">
        <v>19</v>
      </c>
      <c r="J480" t="str">
        <f t="shared" si="31"/>
        <v/>
      </c>
      <c r="K480" t="str">
        <f t="shared" si="32"/>
        <v/>
      </c>
      <c r="L480"/>
      <c r="M480"/>
      <c r="N480"/>
      <c r="O480"/>
      <c r="P480"/>
      <c r="Q480"/>
      <c r="R480" s="11"/>
      <c r="S480" s="35" t="str">
        <f t="shared" si="33"/>
        <v xml:space="preserve">NetCloud SASE Secure Connect Premium </v>
      </c>
      <c r="T480" s="36" t="str">
        <f t="shared" si="33"/>
        <v xml:space="preserve">  </v>
      </c>
      <c r="U480" s="36" t="str">
        <f t="shared" si="33"/>
        <v/>
      </c>
      <c r="V480" s="37" t="str">
        <f t="shared" si="33"/>
        <v/>
      </c>
      <c r="W480" s="38" t="str">
        <f t="shared" si="33"/>
        <v/>
      </c>
      <c r="X480" s="39" t="str">
        <f t="shared" si="30"/>
        <v/>
      </c>
      <c r="Y480" s="40" t="str">
        <f t="shared" si="30"/>
        <v/>
      </c>
    </row>
    <row r="481" spans="2:25" x14ac:dyDescent="0.35">
      <c r="B481" s="11">
        <v>1023</v>
      </c>
      <c r="C481" s="11" t="s">
        <v>19</v>
      </c>
      <c r="D481" s="11" t="s">
        <v>19</v>
      </c>
      <c r="E481" s="11" t="s">
        <v>1034</v>
      </c>
      <c r="F481" s="11" t="s">
        <v>1035</v>
      </c>
      <c r="G481" s="11" t="s">
        <v>1036</v>
      </c>
      <c r="H481" s="11">
        <v>220</v>
      </c>
      <c r="I481" s="11" t="s">
        <v>19</v>
      </c>
      <c r="J481" t="str">
        <f t="shared" si="31"/>
        <v>25%</v>
      </c>
      <c r="K481">
        <f t="shared" si="32"/>
        <v>165</v>
      </c>
      <c r="L481"/>
      <c r="M481"/>
      <c r="N481"/>
      <c r="O481"/>
      <c r="P481"/>
      <c r="Q481"/>
      <c r="R481" s="11"/>
      <c r="S481" s="35" t="str">
        <f t="shared" si="33"/>
        <v/>
      </c>
      <c r="T481" s="36" t="str">
        <f t="shared" si="33"/>
        <v xml:space="preserve">NetCloud SASE Secure Connect Premium </v>
      </c>
      <c r="U481" s="36" t="str">
        <f t="shared" si="33"/>
        <v>NCS-0KP1-SCDC</v>
      </c>
      <c r="V481" s="37" t="str">
        <f t="shared" si="33"/>
        <v>1-yr NetCloud SASE Secure Connect Premium (includes Data Credit, HMF, and AI Insights) (requires corresponding Essentials Plan)</v>
      </c>
      <c r="W481" s="38">
        <f t="shared" si="33"/>
        <v>220</v>
      </c>
      <c r="X481" s="39" t="str">
        <f t="shared" si="30"/>
        <v>25%</v>
      </c>
      <c r="Y481" s="40">
        <f t="shared" si="30"/>
        <v>165</v>
      </c>
    </row>
    <row r="482" spans="2:25" x14ac:dyDescent="0.35">
      <c r="B482" s="11">
        <v>1024</v>
      </c>
      <c r="C482" s="11" t="s">
        <v>19</v>
      </c>
      <c r="D482" s="11" t="s">
        <v>19</v>
      </c>
      <c r="E482" s="11" t="s">
        <v>1034</v>
      </c>
      <c r="F482" s="11" t="s">
        <v>1037</v>
      </c>
      <c r="G482" s="11" t="s">
        <v>1038</v>
      </c>
      <c r="H482" s="11">
        <v>660</v>
      </c>
      <c r="I482" s="11" t="s">
        <v>19</v>
      </c>
      <c r="J482" t="str">
        <f t="shared" si="31"/>
        <v>25%</v>
      </c>
      <c r="K482">
        <f t="shared" si="32"/>
        <v>495</v>
      </c>
      <c r="L482"/>
      <c r="M482"/>
      <c r="N482"/>
      <c r="O482"/>
      <c r="P482"/>
      <c r="Q482"/>
      <c r="R482" s="11"/>
      <c r="S482" s="35" t="str">
        <f t="shared" si="33"/>
        <v/>
      </c>
      <c r="T482" s="36" t="str">
        <f t="shared" si="33"/>
        <v xml:space="preserve">NetCloud SASE Secure Connect Premium </v>
      </c>
      <c r="U482" s="36" t="str">
        <f t="shared" si="33"/>
        <v>NCS-0KP3-SCDC</v>
      </c>
      <c r="V482" s="37" t="str">
        <f t="shared" si="33"/>
        <v>3-yr NetCloud SASE Secure Connect Premium (includes Data Credit, HMF, and AI Insights) (requires corresponding Essentials Plan)</v>
      </c>
      <c r="W482" s="38">
        <f t="shared" si="33"/>
        <v>660</v>
      </c>
      <c r="X482" s="39" t="str">
        <f t="shared" si="30"/>
        <v>25%</v>
      </c>
      <c r="Y482" s="40">
        <f t="shared" si="30"/>
        <v>495</v>
      </c>
    </row>
    <row r="483" spans="2:25" x14ac:dyDescent="0.35">
      <c r="B483" s="11">
        <v>1025</v>
      </c>
      <c r="C483" s="11" t="s">
        <v>19</v>
      </c>
      <c r="D483" s="11" t="s">
        <v>19</v>
      </c>
      <c r="E483" s="11" t="s">
        <v>1034</v>
      </c>
      <c r="F483" s="11" t="s">
        <v>1039</v>
      </c>
      <c r="G483" s="11" t="s">
        <v>1040</v>
      </c>
      <c r="H483" s="11">
        <v>1100</v>
      </c>
      <c r="I483" s="11" t="s">
        <v>19</v>
      </c>
      <c r="J483" t="str">
        <f t="shared" si="31"/>
        <v>25%</v>
      </c>
      <c r="K483">
        <f t="shared" si="32"/>
        <v>825</v>
      </c>
      <c r="L483"/>
      <c r="M483"/>
      <c r="N483"/>
      <c r="O483"/>
      <c r="P483"/>
      <c r="Q483"/>
      <c r="R483" s="11"/>
      <c r="S483" s="35" t="str">
        <f t="shared" si="33"/>
        <v/>
      </c>
      <c r="T483" s="36" t="str">
        <f t="shared" si="33"/>
        <v xml:space="preserve">NetCloud SASE Secure Connect Premium </v>
      </c>
      <c r="U483" s="36" t="str">
        <f t="shared" si="33"/>
        <v>NCS-0KP5-SCDC</v>
      </c>
      <c r="V483" s="37" t="str">
        <f t="shared" si="33"/>
        <v>5-yr NetCloud SASE Secure Connect Premium (includes Data Credit, HMF, and AI Insights) (requires corresponding Essentials Plan)</v>
      </c>
      <c r="W483" s="38">
        <f t="shared" si="33"/>
        <v>1100</v>
      </c>
      <c r="X483" s="39" t="str">
        <f t="shared" si="30"/>
        <v>25%</v>
      </c>
      <c r="Y483" s="40">
        <f t="shared" si="30"/>
        <v>825</v>
      </c>
    </row>
    <row r="484" spans="2:25" x14ac:dyDescent="0.35">
      <c r="B484" s="11">
        <v>1027</v>
      </c>
      <c r="C484" s="11" t="s">
        <v>19</v>
      </c>
      <c r="D484" s="11" t="s">
        <v>1041</v>
      </c>
      <c r="E484" s="11" t="s">
        <v>19</v>
      </c>
      <c r="F484" s="11" t="s">
        <v>19</v>
      </c>
      <c r="G484" s="11" t="s">
        <v>19</v>
      </c>
      <c r="H484" s="11" t="s">
        <v>19</v>
      </c>
      <c r="I484" s="11" t="s">
        <v>19</v>
      </c>
      <c r="J484" t="str">
        <f t="shared" si="31"/>
        <v/>
      </c>
      <c r="K484" t="str">
        <f t="shared" si="32"/>
        <v/>
      </c>
      <c r="L484"/>
      <c r="M484"/>
      <c r="N484"/>
      <c r="O484"/>
      <c r="P484"/>
      <c r="Q484"/>
      <c r="R484" s="11"/>
      <c r="S484" s="35" t="str">
        <f t="shared" si="33"/>
        <v>NetCloud SASE Secure Connect Renewal</v>
      </c>
      <c r="T484" s="36" t="str">
        <f t="shared" si="33"/>
        <v/>
      </c>
      <c r="U484" s="36" t="str">
        <f t="shared" si="33"/>
        <v/>
      </c>
      <c r="V484" s="37" t="str">
        <f t="shared" si="33"/>
        <v/>
      </c>
      <c r="W484" s="38" t="str">
        <f t="shared" si="33"/>
        <v/>
      </c>
      <c r="X484" s="39" t="str">
        <f t="shared" si="30"/>
        <v/>
      </c>
      <c r="Y484" s="40" t="str">
        <f t="shared" si="30"/>
        <v/>
      </c>
    </row>
    <row r="485" spans="2:25" x14ac:dyDescent="0.35">
      <c r="B485" s="11">
        <v>1028</v>
      </c>
      <c r="C485" s="11" t="s">
        <v>19</v>
      </c>
      <c r="D485" s="11" t="s">
        <v>19</v>
      </c>
      <c r="E485" s="11" t="s">
        <v>1042</v>
      </c>
      <c r="F485" s="11" t="s">
        <v>1043</v>
      </c>
      <c r="G485" s="11" t="s">
        <v>1044</v>
      </c>
      <c r="H485" s="11">
        <v>220</v>
      </c>
      <c r="I485" s="11" t="s">
        <v>19</v>
      </c>
      <c r="J485" t="str">
        <f t="shared" si="31"/>
        <v>25%</v>
      </c>
      <c r="K485">
        <f t="shared" si="32"/>
        <v>165</v>
      </c>
      <c r="L485"/>
      <c r="M485"/>
      <c r="N485"/>
      <c r="O485"/>
      <c r="P485"/>
      <c r="Q485"/>
      <c r="R485" s="11"/>
      <c r="S485" s="35" t="str">
        <f t="shared" si="33"/>
        <v/>
      </c>
      <c r="T485" s="36" t="str">
        <f t="shared" si="33"/>
        <v>NetCloud SASE Secure Connect Premium – Renewal</v>
      </c>
      <c r="U485" s="36" t="str">
        <f t="shared" si="33"/>
        <v>NCS-0KP1-SCDC-R</v>
      </c>
      <c r="V485" s="37" t="str">
        <f t="shared" si="33"/>
        <v>1-yr Renewal NetCloud SASE Secure Connect Premium (includes Data Credit, HMF, and AI Insights) (requires corresponding Essentials Plan)</v>
      </c>
      <c r="W485" s="38">
        <f t="shared" si="33"/>
        <v>220</v>
      </c>
      <c r="X485" s="39" t="str">
        <f t="shared" si="30"/>
        <v>25%</v>
      </c>
      <c r="Y485" s="40">
        <f t="shared" si="30"/>
        <v>165</v>
      </c>
    </row>
    <row r="486" spans="2:25" x14ac:dyDescent="0.35">
      <c r="B486" s="11">
        <v>1029</v>
      </c>
      <c r="C486" s="11" t="s">
        <v>19</v>
      </c>
      <c r="D486" s="11" t="s">
        <v>19</v>
      </c>
      <c r="E486" s="11" t="s">
        <v>1042</v>
      </c>
      <c r="F486" s="11" t="s">
        <v>1045</v>
      </c>
      <c r="G486" s="11" t="s">
        <v>1046</v>
      </c>
      <c r="H486" s="11">
        <v>660</v>
      </c>
      <c r="I486" s="11" t="s">
        <v>19</v>
      </c>
      <c r="J486" t="str">
        <f t="shared" si="31"/>
        <v>25%</v>
      </c>
      <c r="K486">
        <f t="shared" si="32"/>
        <v>495</v>
      </c>
      <c r="L486"/>
      <c r="M486"/>
      <c r="N486"/>
      <c r="O486"/>
      <c r="P486"/>
      <c r="Q486"/>
      <c r="R486" s="11"/>
      <c r="S486" s="35" t="str">
        <f t="shared" si="33"/>
        <v/>
      </c>
      <c r="T486" s="36" t="str">
        <f t="shared" si="33"/>
        <v>NetCloud SASE Secure Connect Premium – Renewal</v>
      </c>
      <c r="U486" s="36" t="str">
        <f t="shared" si="33"/>
        <v>NCS-0KP3-SCDC-R</v>
      </c>
      <c r="V486" s="37" t="str">
        <f t="shared" si="33"/>
        <v>3-yr Renewal NetCloud SASE Secure Connect Premium (includes Data Credit, HMF, and AI Insights) (requires corresponding Essentials Plan)</v>
      </c>
      <c r="W486" s="38">
        <f t="shared" si="33"/>
        <v>660</v>
      </c>
      <c r="X486" s="39" t="str">
        <f t="shared" si="30"/>
        <v>25%</v>
      </c>
      <c r="Y486" s="40">
        <f t="shared" si="30"/>
        <v>495</v>
      </c>
    </row>
    <row r="487" spans="2:25" x14ac:dyDescent="0.35">
      <c r="B487" s="11">
        <v>1030</v>
      </c>
      <c r="C487" s="11" t="s">
        <v>19</v>
      </c>
      <c r="D487" s="11" t="s">
        <v>19</v>
      </c>
      <c r="E487" s="11" t="s">
        <v>1042</v>
      </c>
      <c r="F487" s="11" t="s">
        <v>1047</v>
      </c>
      <c r="G487" s="11" t="s">
        <v>1048</v>
      </c>
      <c r="H487" s="11">
        <v>1100</v>
      </c>
      <c r="I487" s="11" t="s">
        <v>19</v>
      </c>
      <c r="J487" t="str">
        <f t="shared" si="31"/>
        <v>25%</v>
      </c>
      <c r="K487">
        <f t="shared" si="32"/>
        <v>825</v>
      </c>
      <c r="L487"/>
      <c r="M487"/>
      <c r="N487"/>
      <c r="O487"/>
      <c r="P487"/>
      <c r="Q487"/>
      <c r="R487" s="11"/>
      <c r="S487" s="35" t="str">
        <f t="shared" si="33"/>
        <v/>
      </c>
      <c r="T487" s="36" t="str">
        <f t="shared" si="33"/>
        <v>NetCloud SASE Secure Connect Premium – Renewal</v>
      </c>
      <c r="U487" s="36" t="str">
        <f t="shared" si="33"/>
        <v>NCS-0KP5-SCDC-R</v>
      </c>
      <c r="V487" s="37" t="str">
        <f t="shared" si="33"/>
        <v>5-yr Renewal NetCloud SASE Secure Connect Premium (includes Data Credit, HMF, and AI Insights) (requires corresponding Essentials Plan)</v>
      </c>
      <c r="W487" s="38">
        <f t="shared" si="33"/>
        <v>1100</v>
      </c>
      <c r="X487" s="39" t="str">
        <f t="shared" si="30"/>
        <v>25%</v>
      </c>
      <c r="Y487" s="40">
        <f t="shared" si="30"/>
        <v>825</v>
      </c>
    </row>
    <row r="488" spans="2:25" x14ac:dyDescent="0.35">
      <c r="B488" s="11">
        <v>1032</v>
      </c>
      <c r="C488" s="11" t="s">
        <v>19</v>
      </c>
      <c r="D488" s="11" t="s">
        <v>1049</v>
      </c>
      <c r="E488" s="11" t="s">
        <v>19</v>
      </c>
      <c r="F488" s="11" t="s">
        <v>19</v>
      </c>
      <c r="G488" s="11" t="s">
        <v>19</v>
      </c>
      <c r="H488" s="11" t="s">
        <v>19</v>
      </c>
      <c r="I488" s="11" t="s">
        <v>19</v>
      </c>
      <c r="J488" t="str">
        <f t="shared" si="31"/>
        <v/>
      </c>
      <c r="K488" t="str">
        <f t="shared" si="32"/>
        <v/>
      </c>
      <c r="L488"/>
      <c r="M488"/>
      <c r="N488"/>
      <c r="O488"/>
      <c r="P488"/>
      <c r="Q488"/>
      <c r="R488" s="11"/>
      <c r="S488" s="35" t="str">
        <f t="shared" si="33"/>
        <v>NetCloud SASE SD-WAN Premium</v>
      </c>
      <c r="T488" s="36" t="str">
        <f t="shared" si="33"/>
        <v/>
      </c>
      <c r="U488" s="36" t="str">
        <f t="shared" si="33"/>
        <v/>
      </c>
      <c r="V488" s="37" t="str">
        <f t="shared" si="33"/>
        <v/>
      </c>
      <c r="W488" s="38" t="str">
        <f t="shared" si="33"/>
        <v/>
      </c>
      <c r="X488" s="39" t="str">
        <f t="shared" si="30"/>
        <v/>
      </c>
      <c r="Y488" s="40" t="str">
        <f t="shared" si="30"/>
        <v/>
      </c>
    </row>
    <row r="489" spans="2:25" x14ac:dyDescent="0.35">
      <c r="B489" s="11">
        <v>1033</v>
      </c>
      <c r="C489" s="11" t="s">
        <v>19</v>
      </c>
      <c r="D489" s="11" t="s">
        <v>19</v>
      </c>
      <c r="E489" s="11" t="s">
        <v>1049</v>
      </c>
      <c r="F489" s="11" t="s">
        <v>1050</v>
      </c>
      <c r="G489" s="11" t="s">
        <v>1051</v>
      </c>
      <c r="H489" s="11">
        <v>575</v>
      </c>
      <c r="I489" s="11" t="s">
        <v>19</v>
      </c>
      <c r="J489" t="str">
        <f t="shared" si="31"/>
        <v>25%</v>
      </c>
      <c r="K489">
        <f t="shared" si="32"/>
        <v>431.25</v>
      </c>
      <c r="L489"/>
      <c r="M489"/>
      <c r="N489"/>
      <c r="O489"/>
      <c r="P489"/>
      <c r="Q489"/>
      <c r="R489" s="11"/>
      <c r="S489" s="35" t="str">
        <f t="shared" si="33"/>
        <v/>
      </c>
      <c r="T489" s="36" t="str">
        <f t="shared" si="33"/>
        <v>NetCloud SASE SD-WAN Premium</v>
      </c>
      <c r="U489" s="36" t="str">
        <f t="shared" si="33"/>
        <v>NCS-0LP1-SCDCSD</v>
      </c>
      <c r="V489" s="37" t="str">
        <f t="shared" si="33"/>
        <v>1-yr NetCloud SASE SD-WAN Premium (includes Secure Connect, Data Credit, HMF, and AI Insights) (requires corresponding Essentials Plan)</v>
      </c>
      <c r="W489" s="38">
        <f t="shared" si="33"/>
        <v>575</v>
      </c>
      <c r="X489" s="39" t="str">
        <f t="shared" si="30"/>
        <v>25%</v>
      </c>
      <c r="Y489" s="40">
        <f t="shared" si="30"/>
        <v>431.25</v>
      </c>
    </row>
    <row r="490" spans="2:25" x14ac:dyDescent="0.35">
      <c r="B490" s="11">
        <v>1034</v>
      </c>
      <c r="C490" s="11" t="s">
        <v>19</v>
      </c>
      <c r="D490" s="11" t="s">
        <v>19</v>
      </c>
      <c r="E490" s="11" t="s">
        <v>1049</v>
      </c>
      <c r="F490" s="11" t="s">
        <v>1052</v>
      </c>
      <c r="G490" s="11" t="s">
        <v>1053</v>
      </c>
      <c r="H490" s="11">
        <v>1725</v>
      </c>
      <c r="I490" s="11" t="s">
        <v>19</v>
      </c>
      <c r="J490" t="str">
        <f t="shared" si="31"/>
        <v>25%</v>
      </c>
      <c r="K490">
        <f t="shared" si="32"/>
        <v>1293.75</v>
      </c>
      <c r="L490"/>
      <c r="M490"/>
      <c r="N490"/>
      <c r="O490"/>
      <c r="P490"/>
      <c r="Q490"/>
      <c r="R490" s="11"/>
      <c r="S490" s="35" t="str">
        <f t="shared" si="33"/>
        <v/>
      </c>
      <c r="T490" s="36" t="str">
        <f t="shared" si="33"/>
        <v>NetCloud SASE SD-WAN Premium</v>
      </c>
      <c r="U490" s="36" t="str">
        <f t="shared" si="33"/>
        <v>NCS-0LP3-SCDCSD</v>
      </c>
      <c r="V490" s="37" t="str">
        <f t="shared" si="33"/>
        <v>3-yr NetCloud SASE SD-WAN Premium (includes Secure Connect, Data Credit, HMF, and AI Insights) (requires corresponding Essentials Plan)</v>
      </c>
      <c r="W490" s="38">
        <f t="shared" si="33"/>
        <v>1725</v>
      </c>
      <c r="X490" s="39" t="str">
        <f t="shared" si="30"/>
        <v>25%</v>
      </c>
      <c r="Y490" s="40">
        <f t="shared" si="30"/>
        <v>1293.75</v>
      </c>
    </row>
    <row r="491" spans="2:25" x14ac:dyDescent="0.35">
      <c r="B491" s="11">
        <v>1035</v>
      </c>
      <c r="C491" s="11" t="s">
        <v>19</v>
      </c>
      <c r="D491" s="11" t="s">
        <v>19</v>
      </c>
      <c r="E491" s="11" t="s">
        <v>1049</v>
      </c>
      <c r="F491" s="11" t="s">
        <v>1054</v>
      </c>
      <c r="G491" s="11" t="s">
        <v>1055</v>
      </c>
      <c r="H491" s="11">
        <v>2875</v>
      </c>
      <c r="I491" s="11" t="s">
        <v>19</v>
      </c>
      <c r="J491" t="str">
        <f t="shared" si="31"/>
        <v>25%</v>
      </c>
      <c r="K491">
        <f t="shared" si="32"/>
        <v>2156.25</v>
      </c>
      <c r="L491"/>
      <c r="M491"/>
      <c r="N491"/>
      <c r="O491"/>
      <c r="P491"/>
      <c r="Q491"/>
      <c r="R491" s="11"/>
      <c r="S491" s="35" t="str">
        <f t="shared" si="33"/>
        <v/>
      </c>
      <c r="T491" s="36" t="str">
        <f t="shared" si="33"/>
        <v>NetCloud SASE SD-WAN Premium</v>
      </c>
      <c r="U491" s="36" t="str">
        <f t="shared" si="33"/>
        <v>NCS-0LP5-SCDCSD</v>
      </c>
      <c r="V491" s="37" t="str">
        <f t="shared" si="33"/>
        <v>5-yr NetCloud SASE SD-WAN Premium (includes Secure Connect, Data Credit, HMF, and AI Insights) (requires corresponding Essentials Plan)</v>
      </c>
      <c r="W491" s="38">
        <f t="shared" si="33"/>
        <v>2875</v>
      </c>
      <c r="X491" s="39" t="str">
        <f t="shared" si="30"/>
        <v>25%</v>
      </c>
      <c r="Y491" s="40">
        <f t="shared" si="30"/>
        <v>2156.25</v>
      </c>
    </row>
    <row r="492" spans="2:25" x14ac:dyDescent="0.35">
      <c r="B492" s="11">
        <v>1037</v>
      </c>
      <c r="C492" s="11" t="s">
        <v>19</v>
      </c>
      <c r="D492" s="11" t="s">
        <v>1056</v>
      </c>
      <c r="E492" s="11" t="s">
        <v>19</v>
      </c>
      <c r="F492" s="11" t="s">
        <v>19</v>
      </c>
      <c r="G492" s="11" t="s">
        <v>19</v>
      </c>
      <c r="H492" s="11" t="s">
        <v>19</v>
      </c>
      <c r="I492" s="11" t="s">
        <v>19</v>
      </c>
      <c r="J492" t="str">
        <f t="shared" si="31"/>
        <v/>
      </c>
      <c r="K492" t="str">
        <f t="shared" si="32"/>
        <v/>
      </c>
      <c r="L492"/>
      <c r="M492"/>
      <c r="N492"/>
      <c r="O492"/>
      <c r="P492"/>
      <c r="Q492"/>
      <c r="R492" s="11"/>
      <c r="S492" s="35" t="str">
        <f t="shared" si="33"/>
        <v>NetCloud SASE SD-WAN Premium – Renewal</v>
      </c>
      <c r="T492" s="36" t="str">
        <f t="shared" si="33"/>
        <v/>
      </c>
      <c r="U492" s="36" t="str">
        <f t="shared" si="33"/>
        <v/>
      </c>
      <c r="V492" s="37" t="str">
        <f t="shared" si="33"/>
        <v/>
      </c>
      <c r="W492" s="38" t="str">
        <f t="shared" si="33"/>
        <v/>
      </c>
      <c r="X492" s="39" t="str">
        <f t="shared" si="30"/>
        <v/>
      </c>
      <c r="Y492" s="40" t="str">
        <f t="shared" si="30"/>
        <v/>
      </c>
    </row>
    <row r="493" spans="2:25" x14ac:dyDescent="0.35">
      <c r="B493" s="11">
        <v>1038</v>
      </c>
      <c r="C493" s="11" t="s">
        <v>19</v>
      </c>
      <c r="D493" s="11" t="s">
        <v>19</v>
      </c>
      <c r="E493" s="11" t="s">
        <v>1056</v>
      </c>
      <c r="F493" s="11" t="s">
        <v>1057</v>
      </c>
      <c r="G493" s="11" t="s">
        <v>1058</v>
      </c>
      <c r="H493" s="11">
        <v>575</v>
      </c>
      <c r="I493" s="11" t="s">
        <v>19</v>
      </c>
      <c r="J493" t="str">
        <f t="shared" si="31"/>
        <v>25%</v>
      </c>
      <c r="K493">
        <f t="shared" si="32"/>
        <v>431.25</v>
      </c>
      <c r="L493"/>
      <c r="M493"/>
      <c r="N493"/>
      <c r="O493"/>
      <c r="P493"/>
      <c r="Q493"/>
      <c r="R493" s="11"/>
      <c r="S493" s="35" t="str">
        <f t="shared" si="33"/>
        <v/>
      </c>
      <c r="T493" s="36" t="str">
        <f t="shared" si="33"/>
        <v>NetCloud SASE SD-WAN Premium – Renewal</v>
      </c>
      <c r="U493" s="36" t="str">
        <f t="shared" si="33"/>
        <v>NCS-0LP1-SCDCSD-R</v>
      </c>
      <c r="V493" s="37" t="str">
        <f t="shared" si="33"/>
        <v>1-yr Renewal NetCloud SASE SD-WAN Premium (includes Secure Connect, Data Credit, HMF, and AI Insights) (requires corresponding Essentials Plan)</v>
      </c>
      <c r="W493" s="38">
        <f t="shared" si="33"/>
        <v>575</v>
      </c>
      <c r="X493" s="39" t="str">
        <f t="shared" si="30"/>
        <v>25%</v>
      </c>
      <c r="Y493" s="40">
        <f t="shared" si="30"/>
        <v>431.25</v>
      </c>
    </row>
    <row r="494" spans="2:25" x14ac:dyDescent="0.35">
      <c r="B494" s="11">
        <v>1039</v>
      </c>
      <c r="C494" s="11" t="s">
        <v>19</v>
      </c>
      <c r="D494" s="11" t="s">
        <v>19</v>
      </c>
      <c r="E494" s="11" t="s">
        <v>1056</v>
      </c>
      <c r="F494" s="11" t="s">
        <v>1059</v>
      </c>
      <c r="G494" s="11" t="s">
        <v>1060</v>
      </c>
      <c r="H494" s="11">
        <v>1725</v>
      </c>
      <c r="I494" s="11" t="s">
        <v>19</v>
      </c>
      <c r="J494" t="str">
        <f t="shared" si="31"/>
        <v>25%</v>
      </c>
      <c r="K494">
        <f t="shared" si="32"/>
        <v>1293.75</v>
      </c>
      <c r="L494"/>
      <c r="M494"/>
      <c r="N494"/>
      <c r="O494"/>
      <c r="P494"/>
      <c r="Q494"/>
      <c r="R494" s="11"/>
      <c r="S494" s="35" t="str">
        <f t="shared" si="33"/>
        <v/>
      </c>
      <c r="T494" s="36" t="str">
        <f t="shared" si="33"/>
        <v>NetCloud SASE SD-WAN Premium – Renewal</v>
      </c>
      <c r="U494" s="36" t="str">
        <f t="shared" si="33"/>
        <v>NCS-0LP3-SCDCSD-R</v>
      </c>
      <c r="V494" s="37" t="str">
        <f t="shared" si="33"/>
        <v>3-yr Renewal NetCloud SASE SD-WAN Premium (includes Secure Connect, Data Credit, HMF, and AI Insights) (requires corresponding Essentials Plan)</v>
      </c>
      <c r="W494" s="38">
        <f t="shared" si="33"/>
        <v>1725</v>
      </c>
      <c r="X494" s="39" t="str">
        <f t="shared" si="30"/>
        <v>25%</v>
      </c>
      <c r="Y494" s="40">
        <f t="shared" si="30"/>
        <v>1293.75</v>
      </c>
    </row>
    <row r="495" spans="2:25" x14ac:dyDescent="0.35">
      <c r="B495" s="11">
        <v>1040</v>
      </c>
      <c r="C495" s="11" t="s">
        <v>19</v>
      </c>
      <c r="D495" s="11" t="s">
        <v>19</v>
      </c>
      <c r="E495" s="11" t="s">
        <v>1056</v>
      </c>
      <c r="F495" s="11" t="s">
        <v>1061</v>
      </c>
      <c r="G495" s="11" t="s">
        <v>1062</v>
      </c>
      <c r="H495" s="11">
        <v>2875</v>
      </c>
      <c r="I495" s="11" t="s">
        <v>19</v>
      </c>
      <c r="J495" t="str">
        <f t="shared" si="31"/>
        <v>25%</v>
      </c>
      <c r="K495">
        <f t="shared" si="32"/>
        <v>2156.25</v>
      </c>
      <c r="L495"/>
      <c r="M495"/>
      <c r="N495"/>
      <c r="O495"/>
      <c r="P495"/>
      <c r="Q495"/>
      <c r="R495" s="11"/>
      <c r="S495" s="35" t="str">
        <f t="shared" si="33"/>
        <v/>
      </c>
      <c r="T495" s="36" t="str">
        <f t="shared" si="33"/>
        <v>NetCloud SASE SD-WAN Premium – Renewal</v>
      </c>
      <c r="U495" s="36" t="str">
        <f t="shared" si="33"/>
        <v>NCS-0LP5-SCDCSD-R</v>
      </c>
      <c r="V495" s="37" t="str">
        <f t="shared" si="33"/>
        <v>5-yr Renewal NetCloud SASE SD-WAN Premium (includes Secure Connect, Data Credit, HMF, and AI Insights) (requires corresponding Essentials Plan)</v>
      </c>
      <c r="W495" s="38">
        <f t="shared" si="33"/>
        <v>2875</v>
      </c>
      <c r="X495" s="39" t="str">
        <f t="shared" si="30"/>
        <v>25%</v>
      </c>
      <c r="Y495" s="40">
        <f t="shared" si="30"/>
        <v>2156.25</v>
      </c>
    </row>
    <row r="496" spans="2:25" x14ac:dyDescent="0.35">
      <c r="B496" s="11">
        <v>1042</v>
      </c>
      <c r="C496" s="11" t="s">
        <v>19</v>
      </c>
      <c r="D496" s="11" t="s">
        <v>1063</v>
      </c>
      <c r="E496" s="11" t="s">
        <v>19</v>
      </c>
      <c r="F496" s="11" t="s">
        <v>19</v>
      </c>
      <c r="G496" s="11" t="s">
        <v>19</v>
      </c>
      <c r="H496" s="11" t="s">
        <v>19</v>
      </c>
      <c r="I496" s="11" t="s">
        <v>19</v>
      </c>
      <c r="J496" t="str">
        <f t="shared" si="31"/>
        <v/>
      </c>
      <c r="K496" t="str">
        <f t="shared" si="32"/>
        <v/>
      </c>
      <c r="L496"/>
      <c r="M496"/>
      <c r="N496"/>
      <c r="O496"/>
      <c r="P496"/>
      <c r="Q496"/>
      <c r="R496" s="11"/>
      <c r="S496" s="35" t="str">
        <f t="shared" si="33"/>
        <v>NetCloud SASE Virtual Edge Premium</v>
      </c>
      <c r="T496" s="36" t="str">
        <f t="shared" si="33"/>
        <v/>
      </c>
      <c r="U496" s="36" t="str">
        <f t="shared" si="33"/>
        <v/>
      </c>
      <c r="V496" s="37" t="str">
        <f t="shared" si="33"/>
        <v/>
      </c>
      <c r="W496" s="38" t="str">
        <f t="shared" si="33"/>
        <v/>
      </c>
      <c r="X496" s="39" t="str">
        <f t="shared" si="30"/>
        <v/>
      </c>
      <c r="Y496" s="40" t="str">
        <f t="shared" si="30"/>
        <v/>
      </c>
    </row>
    <row r="497" spans="2:25" x14ac:dyDescent="0.35">
      <c r="B497" s="11">
        <v>1043</v>
      </c>
      <c r="C497" s="11" t="s">
        <v>19</v>
      </c>
      <c r="D497" s="11" t="s">
        <v>19</v>
      </c>
      <c r="E497" s="11" t="s">
        <v>1063</v>
      </c>
      <c r="F497" s="11" t="s">
        <v>1064</v>
      </c>
      <c r="G497" s="11" t="s">
        <v>1065</v>
      </c>
      <c r="H497" s="11">
        <v>609</v>
      </c>
      <c r="I497" s="11" t="s">
        <v>19</v>
      </c>
      <c r="J497" t="str">
        <f t="shared" si="31"/>
        <v>25%</v>
      </c>
      <c r="K497">
        <f t="shared" si="32"/>
        <v>456.75</v>
      </c>
      <c r="L497"/>
      <c r="M497"/>
      <c r="N497"/>
      <c r="O497"/>
      <c r="P497"/>
      <c r="Q497"/>
      <c r="R497" s="11"/>
      <c r="S497" s="35" t="str">
        <f t="shared" si="33"/>
        <v/>
      </c>
      <c r="T497" s="36" t="str">
        <f t="shared" si="33"/>
        <v>NetCloud SASE Virtual Edge Premium</v>
      </c>
      <c r="U497" s="36" t="str">
        <f t="shared" si="33"/>
        <v>NCS-0MP1-VESCDC</v>
      </c>
      <c r="V497" s="37" t="str">
        <f t="shared" si="33"/>
        <v>1-yr NetCloud SASE Virtual Edge Premium (includes Secure Connect, Data Credit, HMF, and AI Insights, and NetCloud Essentials)</v>
      </c>
      <c r="W497" s="38">
        <f t="shared" si="33"/>
        <v>609</v>
      </c>
      <c r="X497" s="39" t="str">
        <f t="shared" si="30"/>
        <v>25%</v>
      </c>
      <c r="Y497" s="40">
        <f t="shared" si="30"/>
        <v>456.75</v>
      </c>
    </row>
    <row r="498" spans="2:25" x14ac:dyDescent="0.35">
      <c r="B498" s="11">
        <v>1044</v>
      </c>
      <c r="C498" s="11" t="s">
        <v>19</v>
      </c>
      <c r="D498" s="11" t="s">
        <v>19</v>
      </c>
      <c r="E498" s="11" t="s">
        <v>1063</v>
      </c>
      <c r="F498" s="11" t="s">
        <v>1066</v>
      </c>
      <c r="G498" s="11" t="s">
        <v>1067</v>
      </c>
      <c r="H498" s="11">
        <v>1827</v>
      </c>
      <c r="I498" s="11" t="s">
        <v>19</v>
      </c>
      <c r="J498" t="str">
        <f t="shared" si="31"/>
        <v>25%</v>
      </c>
      <c r="K498">
        <f t="shared" si="32"/>
        <v>1370.25</v>
      </c>
      <c r="L498"/>
      <c r="M498"/>
      <c r="N498"/>
      <c r="O498"/>
      <c r="P498"/>
      <c r="Q498"/>
      <c r="R498" s="11"/>
      <c r="S498" s="35" t="str">
        <f t="shared" si="33"/>
        <v/>
      </c>
      <c r="T498" s="36" t="str">
        <f t="shared" si="33"/>
        <v>NetCloud SASE Virtual Edge Premium</v>
      </c>
      <c r="U498" s="36" t="str">
        <f t="shared" si="33"/>
        <v>NCS-0MP3-VESCDC</v>
      </c>
      <c r="V498" s="37" t="str">
        <f t="shared" si="33"/>
        <v>3-yr NetCloud SASE Virtual Edge Premium (includes Secure Connect, Data Credit, HMF, and AI Insights, and NetCloud Essentials)</v>
      </c>
      <c r="W498" s="38">
        <f t="shared" si="33"/>
        <v>1827</v>
      </c>
      <c r="X498" s="39" t="str">
        <f t="shared" si="30"/>
        <v>25%</v>
      </c>
      <c r="Y498" s="40">
        <f t="shared" si="30"/>
        <v>1370.25</v>
      </c>
    </row>
    <row r="499" spans="2:25" x14ac:dyDescent="0.35">
      <c r="B499" s="11">
        <v>1045</v>
      </c>
      <c r="C499" s="11" t="s">
        <v>19</v>
      </c>
      <c r="D499" s="11" t="s">
        <v>19</v>
      </c>
      <c r="E499" s="11" t="s">
        <v>1063</v>
      </c>
      <c r="F499" s="11" t="s">
        <v>1068</v>
      </c>
      <c r="G499" s="11" t="s">
        <v>1069</v>
      </c>
      <c r="H499" s="11">
        <v>3045</v>
      </c>
      <c r="I499" s="11" t="s">
        <v>19</v>
      </c>
      <c r="J499" t="str">
        <f t="shared" si="31"/>
        <v>25%</v>
      </c>
      <c r="K499">
        <f t="shared" si="32"/>
        <v>2283.75</v>
      </c>
      <c r="L499"/>
      <c r="M499"/>
      <c r="N499"/>
      <c r="O499"/>
      <c r="P499"/>
      <c r="Q499"/>
      <c r="R499" s="11"/>
      <c r="S499" s="35" t="str">
        <f t="shared" si="33"/>
        <v/>
      </c>
      <c r="T499" s="36" t="str">
        <f t="shared" si="33"/>
        <v>NetCloud SASE Virtual Edge Premium</v>
      </c>
      <c r="U499" s="36" t="str">
        <f t="shared" si="33"/>
        <v>NCS-0MP5-VESCDC</v>
      </c>
      <c r="V499" s="37" t="str">
        <f t="shared" si="33"/>
        <v>5-yr NetCloud SASE Virtual Edge Premium (includes Secure Connect, Data Credit, HMF, and AI Insights, and NetCloud Essentials)</v>
      </c>
      <c r="W499" s="38">
        <f t="shared" si="33"/>
        <v>3045</v>
      </c>
      <c r="X499" s="39" t="str">
        <f t="shared" si="30"/>
        <v>25%</v>
      </c>
      <c r="Y499" s="40">
        <f t="shared" si="30"/>
        <v>2283.75</v>
      </c>
    </row>
    <row r="500" spans="2:25" x14ac:dyDescent="0.35">
      <c r="B500" s="11">
        <v>1047</v>
      </c>
      <c r="C500" s="11" t="s">
        <v>19</v>
      </c>
      <c r="D500" s="11" t="s">
        <v>1070</v>
      </c>
      <c r="E500" s="11" t="s">
        <v>19</v>
      </c>
      <c r="F500" s="11" t="s">
        <v>19</v>
      </c>
      <c r="G500" s="11" t="s">
        <v>19</v>
      </c>
      <c r="H500" s="11" t="s">
        <v>19</v>
      </c>
      <c r="I500" s="11" t="s">
        <v>19</v>
      </c>
      <c r="J500" t="str">
        <f t="shared" si="31"/>
        <v/>
      </c>
      <c r="K500" t="str">
        <f t="shared" si="32"/>
        <v/>
      </c>
      <c r="L500"/>
      <c r="M500"/>
      <c r="N500"/>
      <c r="O500"/>
      <c r="P500"/>
      <c r="Q500"/>
      <c r="R500" s="11"/>
      <c r="S500" s="35" t="str">
        <f t="shared" si="33"/>
        <v>NetCloud SASE Virtual Edge Premium – Renewal</v>
      </c>
      <c r="T500" s="36" t="str">
        <f t="shared" si="33"/>
        <v/>
      </c>
      <c r="U500" s="36" t="str">
        <f t="shared" si="33"/>
        <v/>
      </c>
      <c r="V500" s="37" t="str">
        <f t="shared" si="33"/>
        <v/>
      </c>
      <c r="W500" s="38" t="str">
        <f t="shared" si="33"/>
        <v/>
      </c>
      <c r="X500" s="39" t="str">
        <f t="shared" si="30"/>
        <v/>
      </c>
      <c r="Y500" s="40" t="str">
        <f t="shared" si="30"/>
        <v/>
      </c>
    </row>
    <row r="501" spans="2:25" x14ac:dyDescent="0.35">
      <c r="B501" s="11">
        <v>1048</v>
      </c>
      <c r="C501" s="11" t="s">
        <v>19</v>
      </c>
      <c r="D501" s="11" t="s">
        <v>19</v>
      </c>
      <c r="E501" s="11" t="s">
        <v>1070</v>
      </c>
      <c r="F501" s="11" t="s">
        <v>1071</v>
      </c>
      <c r="G501" s="11" t="s">
        <v>1072</v>
      </c>
      <c r="H501" s="11">
        <v>609</v>
      </c>
      <c r="I501" s="11" t="s">
        <v>19</v>
      </c>
      <c r="J501" t="str">
        <f t="shared" si="31"/>
        <v>25%</v>
      </c>
      <c r="K501">
        <f t="shared" si="32"/>
        <v>456.75</v>
      </c>
      <c r="L501"/>
      <c r="M501"/>
      <c r="N501"/>
      <c r="O501"/>
      <c r="P501"/>
      <c r="Q501"/>
      <c r="R501" s="11"/>
      <c r="S501" s="35" t="str">
        <f t="shared" si="33"/>
        <v/>
      </c>
      <c r="T501" s="36" t="str">
        <f t="shared" si="33"/>
        <v>NetCloud SASE Virtual Edge Premium – Renewal</v>
      </c>
      <c r="U501" s="36" t="str">
        <f t="shared" si="33"/>
        <v>NCS-0MP1-VESCDC-R</v>
      </c>
      <c r="V501" s="37" t="str">
        <f t="shared" si="33"/>
        <v>1-yr Renewal NetCloud SASE Virtual Edge Premium (includes Secure Connect, Data Credit, HMF, and AI Insights, and NetCloud Essentials)</v>
      </c>
      <c r="W501" s="38">
        <f t="shared" si="33"/>
        <v>609</v>
      </c>
      <c r="X501" s="39" t="str">
        <f t="shared" si="30"/>
        <v>25%</v>
      </c>
      <c r="Y501" s="40">
        <f t="shared" si="30"/>
        <v>456.75</v>
      </c>
    </row>
    <row r="502" spans="2:25" x14ac:dyDescent="0.35">
      <c r="B502" s="11">
        <v>1049</v>
      </c>
      <c r="C502" s="11" t="s">
        <v>19</v>
      </c>
      <c r="D502" s="11" t="s">
        <v>19</v>
      </c>
      <c r="E502" s="11" t="s">
        <v>1070</v>
      </c>
      <c r="F502" s="11" t="s">
        <v>1073</v>
      </c>
      <c r="G502" s="11" t="s">
        <v>1074</v>
      </c>
      <c r="H502" s="11">
        <v>1827</v>
      </c>
      <c r="I502" s="11" t="s">
        <v>19</v>
      </c>
      <c r="J502" t="str">
        <f t="shared" si="31"/>
        <v>25%</v>
      </c>
      <c r="K502">
        <f t="shared" si="32"/>
        <v>1370.25</v>
      </c>
      <c r="L502"/>
      <c r="M502"/>
      <c r="N502"/>
      <c r="O502"/>
      <c r="P502"/>
      <c r="Q502"/>
      <c r="R502" s="11"/>
      <c r="S502" s="35" t="str">
        <f t="shared" si="33"/>
        <v/>
      </c>
      <c r="T502" s="36" t="str">
        <f t="shared" si="33"/>
        <v>NetCloud SASE Virtual Edge Premium – Renewal</v>
      </c>
      <c r="U502" s="36" t="str">
        <f t="shared" si="33"/>
        <v>NCS-0MP3-VESCDC-R</v>
      </c>
      <c r="V502" s="37" t="str">
        <f t="shared" si="33"/>
        <v>3-yr Renewal NetCloud SASE Virtual Edge Premium (includes Secure Connect, Data Credit, HMF, and AI Insights, and NetCloud Essentials)</v>
      </c>
      <c r="W502" s="38">
        <f t="shared" si="33"/>
        <v>1827</v>
      </c>
      <c r="X502" s="39" t="str">
        <f t="shared" si="30"/>
        <v>25%</v>
      </c>
      <c r="Y502" s="40">
        <f t="shared" si="30"/>
        <v>1370.25</v>
      </c>
    </row>
    <row r="503" spans="2:25" x14ac:dyDescent="0.35">
      <c r="B503" s="11">
        <v>1050</v>
      </c>
      <c r="C503" s="11" t="s">
        <v>19</v>
      </c>
      <c r="D503" s="11" t="s">
        <v>19</v>
      </c>
      <c r="E503" s="11" t="s">
        <v>1070</v>
      </c>
      <c r="F503" s="11" t="s">
        <v>1075</v>
      </c>
      <c r="G503" s="11" t="s">
        <v>1076</v>
      </c>
      <c r="H503" s="11">
        <v>3045</v>
      </c>
      <c r="I503" s="11" t="s">
        <v>19</v>
      </c>
      <c r="J503" t="str">
        <f t="shared" si="31"/>
        <v>25%</v>
      </c>
      <c r="K503">
        <f t="shared" si="32"/>
        <v>2283.75</v>
      </c>
      <c r="L503"/>
      <c r="M503"/>
      <c r="N503"/>
      <c r="O503"/>
      <c r="P503"/>
      <c r="Q503"/>
      <c r="R503" s="11"/>
      <c r="S503" s="35" t="str">
        <f t="shared" si="33"/>
        <v/>
      </c>
      <c r="T503" s="36" t="str">
        <f t="shared" si="33"/>
        <v>NetCloud SASE Virtual Edge Premium – Renewal</v>
      </c>
      <c r="U503" s="36" t="str">
        <f t="shared" si="33"/>
        <v>NCS-0MP5-VESCDC-R</v>
      </c>
      <c r="V503" s="37" t="str">
        <f t="shared" si="33"/>
        <v>5-yr Renewal NetCloud SASE Virtual Edge Premium (includes Secure Connect, Data Credit, HMF, and AI Insights, and NetCloud Essentials)</v>
      </c>
      <c r="W503" s="38">
        <f t="shared" si="33"/>
        <v>3045</v>
      </c>
      <c r="X503" s="39" t="str">
        <f t="shared" si="30"/>
        <v>25%</v>
      </c>
      <c r="Y503" s="40">
        <f t="shared" si="30"/>
        <v>2283.75</v>
      </c>
    </row>
    <row r="504" spans="2:25" x14ac:dyDescent="0.35">
      <c r="B504" s="11">
        <v>1052</v>
      </c>
      <c r="C504" s="11" t="s">
        <v>19</v>
      </c>
      <c r="D504" s="11" t="s">
        <v>1077</v>
      </c>
      <c r="E504" s="11" t="s">
        <v>19</v>
      </c>
      <c r="F504" s="11" t="s">
        <v>19</v>
      </c>
      <c r="G504" s="11" t="s">
        <v>19</v>
      </c>
      <c r="H504" s="11" t="s">
        <v>19</v>
      </c>
      <c r="I504" s="11" t="s">
        <v>19</v>
      </c>
      <c r="J504" t="str">
        <f t="shared" si="31"/>
        <v/>
      </c>
      <c r="K504" t="str">
        <f t="shared" si="32"/>
        <v/>
      </c>
      <c r="L504"/>
      <c r="M504"/>
      <c r="N504"/>
      <c r="O504"/>
      <c r="P504"/>
      <c r="Q504"/>
      <c r="R504" s="11"/>
      <c r="S504" s="35" t="str">
        <f t="shared" si="33"/>
        <v>NetCloud SASE ZTNA Premium</v>
      </c>
      <c r="T504" s="36" t="str">
        <f t="shared" si="33"/>
        <v/>
      </c>
      <c r="U504" s="36" t="str">
        <f t="shared" si="33"/>
        <v/>
      </c>
      <c r="V504" s="37" t="str">
        <f t="shared" si="33"/>
        <v/>
      </c>
      <c r="W504" s="38" t="str">
        <f t="shared" si="33"/>
        <v/>
      </c>
      <c r="X504" s="39" t="str">
        <f t="shared" si="30"/>
        <v/>
      </c>
      <c r="Y504" s="40" t="str">
        <f t="shared" si="30"/>
        <v/>
      </c>
    </row>
    <row r="505" spans="2:25" x14ac:dyDescent="0.35">
      <c r="B505" s="11">
        <v>1053</v>
      </c>
      <c r="C505" s="11" t="s">
        <v>19</v>
      </c>
      <c r="D505" s="11" t="s">
        <v>19</v>
      </c>
      <c r="E505" s="11" t="s">
        <v>1077</v>
      </c>
      <c r="F505" s="11" t="s">
        <v>1078</v>
      </c>
      <c r="G505" s="11" t="s">
        <v>1079</v>
      </c>
      <c r="H505" s="11">
        <v>190</v>
      </c>
      <c r="I505" s="11" t="s">
        <v>19</v>
      </c>
      <c r="J505" t="str">
        <f t="shared" si="31"/>
        <v>25%</v>
      </c>
      <c r="K505">
        <f t="shared" si="32"/>
        <v>142.5</v>
      </c>
      <c r="L505"/>
      <c r="M505"/>
      <c r="N505"/>
      <c r="O505"/>
      <c r="P505"/>
      <c r="Q505"/>
      <c r="R505" s="11"/>
      <c r="S505" s="35" t="str">
        <f t="shared" si="33"/>
        <v/>
      </c>
      <c r="T505" s="36" t="str">
        <f t="shared" si="33"/>
        <v>NetCloud SASE ZTNA Premium</v>
      </c>
      <c r="U505" s="36" t="str">
        <f t="shared" si="33"/>
        <v>NCS-0EP1-ZTNA</v>
      </c>
      <c r="V505" s="37" t="str">
        <f t="shared" si="33"/>
        <v>1-yr NetCloud SASE ZTNA for Users Premium (includes HMF, AI Insights) (requires NetCloud SASE Secure Connect)</v>
      </c>
      <c r="W505" s="38">
        <f t="shared" si="33"/>
        <v>190</v>
      </c>
      <c r="X505" s="39" t="str">
        <f t="shared" si="30"/>
        <v>25%</v>
      </c>
      <c r="Y505" s="40">
        <f t="shared" si="30"/>
        <v>142.5</v>
      </c>
    </row>
    <row r="506" spans="2:25" x14ac:dyDescent="0.35">
      <c r="B506" s="11">
        <v>1054</v>
      </c>
      <c r="C506" s="11" t="s">
        <v>19</v>
      </c>
      <c r="D506" s="11" t="s">
        <v>19</v>
      </c>
      <c r="E506" s="11" t="s">
        <v>1077</v>
      </c>
      <c r="F506" s="11" t="s">
        <v>1080</v>
      </c>
      <c r="G506" s="11" t="s">
        <v>1081</v>
      </c>
      <c r="H506" s="11">
        <v>570</v>
      </c>
      <c r="I506" s="11" t="s">
        <v>19</v>
      </c>
      <c r="J506" t="str">
        <f t="shared" si="31"/>
        <v>25%</v>
      </c>
      <c r="K506">
        <f t="shared" si="32"/>
        <v>427.5</v>
      </c>
      <c r="L506"/>
      <c r="M506"/>
      <c r="N506"/>
      <c r="O506"/>
      <c r="P506"/>
      <c r="Q506"/>
      <c r="R506" s="11"/>
      <c r="S506" s="35" t="str">
        <f t="shared" si="33"/>
        <v/>
      </c>
      <c r="T506" s="36" t="str">
        <f t="shared" si="33"/>
        <v>NetCloud SASE ZTNA Premium</v>
      </c>
      <c r="U506" s="36" t="str">
        <f t="shared" si="33"/>
        <v>NCS-0EP3-ZTNA</v>
      </c>
      <c r="V506" s="37" t="str">
        <f t="shared" si="33"/>
        <v>3-yr NetCloud SASE ZTNA for Users Premium (includes HMF, AI Insights) (requires NetCloud SASE Secure Connect)</v>
      </c>
      <c r="W506" s="38">
        <f t="shared" si="33"/>
        <v>570</v>
      </c>
      <c r="X506" s="39" t="str">
        <f t="shared" si="30"/>
        <v>25%</v>
      </c>
      <c r="Y506" s="40">
        <f t="shared" si="30"/>
        <v>427.5</v>
      </c>
    </row>
    <row r="507" spans="2:25" x14ac:dyDescent="0.35">
      <c r="B507" s="11">
        <v>1055</v>
      </c>
      <c r="C507" s="11" t="s">
        <v>19</v>
      </c>
      <c r="D507" s="11" t="s">
        <v>19</v>
      </c>
      <c r="E507" s="11" t="s">
        <v>1077</v>
      </c>
      <c r="F507" s="11" t="s">
        <v>1082</v>
      </c>
      <c r="G507" s="11" t="s">
        <v>1083</v>
      </c>
      <c r="H507" s="11">
        <v>950</v>
      </c>
      <c r="I507" s="11" t="s">
        <v>19</v>
      </c>
      <c r="J507" t="str">
        <f t="shared" si="31"/>
        <v>25%</v>
      </c>
      <c r="K507">
        <f t="shared" si="32"/>
        <v>712.5</v>
      </c>
      <c r="L507"/>
      <c r="M507"/>
      <c r="N507"/>
      <c r="O507"/>
      <c r="P507"/>
      <c r="Q507"/>
      <c r="R507" s="11"/>
      <c r="S507" s="35" t="str">
        <f t="shared" si="33"/>
        <v/>
      </c>
      <c r="T507" s="36" t="str">
        <f t="shared" si="33"/>
        <v>NetCloud SASE ZTNA Premium</v>
      </c>
      <c r="U507" s="36" t="str">
        <f t="shared" si="33"/>
        <v>NCS-0EP5-ZTNA</v>
      </c>
      <c r="V507" s="37" t="str">
        <f t="shared" si="33"/>
        <v>5-yr NetCloud SASE ZTNA for Users Premium (includes HMF, AI Insights) (requires NetCloud SASE Secure Connect)</v>
      </c>
      <c r="W507" s="38">
        <f t="shared" si="33"/>
        <v>950</v>
      </c>
      <c r="X507" s="39" t="str">
        <f t="shared" si="30"/>
        <v>25%</v>
      </c>
      <c r="Y507" s="40">
        <f t="shared" si="30"/>
        <v>712.5</v>
      </c>
    </row>
    <row r="508" spans="2:25" x14ac:dyDescent="0.35">
      <c r="B508" s="11">
        <v>1057</v>
      </c>
      <c r="C508" s="11" t="s">
        <v>19</v>
      </c>
      <c r="D508" s="11" t="s">
        <v>1084</v>
      </c>
      <c r="E508" s="11" t="s">
        <v>19</v>
      </c>
      <c r="F508" s="11" t="s">
        <v>19</v>
      </c>
      <c r="G508" s="11" t="s">
        <v>19</v>
      </c>
      <c r="H508" s="11" t="s">
        <v>19</v>
      </c>
      <c r="I508" s="11" t="s">
        <v>19</v>
      </c>
      <c r="J508" t="str">
        <f t="shared" si="31"/>
        <v/>
      </c>
      <c r="K508" t="str">
        <f t="shared" si="32"/>
        <v/>
      </c>
      <c r="L508"/>
      <c r="M508"/>
      <c r="N508"/>
      <c r="O508"/>
      <c r="P508"/>
      <c r="Q508"/>
      <c r="R508" s="11"/>
      <c r="S508" s="35" t="str">
        <f t="shared" si="33"/>
        <v>NetCloud SASE ZTNA Premium - Renewal</v>
      </c>
      <c r="T508" s="36" t="str">
        <f t="shared" si="33"/>
        <v/>
      </c>
      <c r="U508" s="36" t="str">
        <f t="shared" si="33"/>
        <v/>
      </c>
      <c r="V508" s="37" t="str">
        <f t="shared" si="33"/>
        <v/>
      </c>
      <c r="W508" s="38" t="str">
        <f t="shared" si="33"/>
        <v/>
      </c>
      <c r="X508" s="39" t="str">
        <f t="shared" si="30"/>
        <v/>
      </c>
      <c r="Y508" s="40" t="str">
        <f t="shared" si="30"/>
        <v/>
      </c>
    </row>
    <row r="509" spans="2:25" x14ac:dyDescent="0.35">
      <c r="B509" s="11">
        <v>1058</v>
      </c>
      <c r="C509" s="11" t="s">
        <v>19</v>
      </c>
      <c r="D509" s="11" t="s">
        <v>19</v>
      </c>
      <c r="E509" s="11" t="s">
        <v>1084</v>
      </c>
      <c r="F509" s="11" t="s">
        <v>1085</v>
      </c>
      <c r="G509" s="11" t="s">
        <v>1086</v>
      </c>
      <c r="H509" s="11">
        <v>190</v>
      </c>
      <c r="I509" s="11" t="s">
        <v>19</v>
      </c>
      <c r="J509" t="str">
        <f t="shared" si="31"/>
        <v>25%</v>
      </c>
      <c r="K509">
        <f t="shared" si="32"/>
        <v>142.5</v>
      </c>
      <c r="L509"/>
      <c r="M509"/>
      <c r="N509"/>
      <c r="O509"/>
      <c r="P509"/>
      <c r="Q509"/>
      <c r="R509" s="11"/>
      <c r="S509" s="35" t="str">
        <f t="shared" si="33"/>
        <v/>
      </c>
      <c r="T509" s="36" t="str">
        <f t="shared" si="33"/>
        <v>NetCloud SASE ZTNA Premium - Renewal</v>
      </c>
      <c r="U509" s="36" t="str">
        <f t="shared" si="33"/>
        <v>NCS-0EP1-ZTNA-R</v>
      </c>
      <c r="V509" s="37" t="str">
        <f t="shared" si="33"/>
        <v>1-yr Renewal NetCloud SASE ZTNA for Users Premium (includes HMF, AI Insights) (requires NetCloud SASE Secure Connect)</v>
      </c>
      <c r="W509" s="38">
        <f t="shared" si="33"/>
        <v>190</v>
      </c>
      <c r="X509" s="39" t="str">
        <f t="shared" si="30"/>
        <v>25%</v>
      </c>
      <c r="Y509" s="40">
        <f t="shared" si="30"/>
        <v>142.5</v>
      </c>
    </row>
    <row r="510" spans="2:25" x14ac:dyDescent="0.35">
      <c r="B510" s="11">
        <v>1059</v>
      </c>
      <c r="C510" s="11" t="s">
        <v>19</v>
      </c>
      <c r="D510" s="11" t="s">
        <v>19</v>
      </c>
      <c r="E510" s="11" t="s">
        <v>1084</v>
      </c>
      <c r="F510" s="11" t="s">
        <v>1087</v>
      </c>
      <c r="G510" s="11" t="s">
        <v>1088</v>
      </c>
      <c r="H510" s="11">
        <v>570</v>
      </c>
      <c r="I510" s="11" t="s">
        <v>19</v>
      </c>
      <c r="J510" t="str">
        <f t="shared" si="31"/>
        <v>25%</v>
      </c>
      <c r="K510">
        <f t="shared" si="32"/>
        <v>427.5</v>
      </c>
      <c r="L510"/>
      <c r="M510"/>
      <c r="N510"/>
      <c r="O510"/>
      <c r="P510"/>
      <c r="Q510"/>
      <c r="R510" s="11"/>
      <c r="S510" s="35" t="str">
        <f t="shared" si="33"/>
        <v/>
      </c>
      <c r="T510" s="36" t="str">
        <f t="shared" si="33"/>
        <v>NetCloud SASE ZTNA Premium - Renewal</v>
      </c>
      <c r="U510" s="36" t="str">
        <f t="shared" si="33"/>
        <v>NCS-0EP3-ZTNA-R</v>
      </c>
      <c r="V510" s="37" t="str">
        <f t="shared" si="33"/>
        <v>3-yr Renewal NetCloud SASE ZTNA for Users Premium (includes HMF, AI Insights) (requires NetCloud SASE Secure Connect)</v>
      </c>
      <c r="W510" s="38">
        <f t="shared" si="33"/>
        <v>570</v>
      </c>
      <c r="X510" s="39" t="str">
        <f t="shared" si="30"/>
        <v>25%</v>
      </c>
      <c r="Y510" s="40">
        <f t="shared" si="30"/>
        <v>427.5</v>
      </c>
    </row>
    <row r="511" spans="2:25" x14ac:dyDescent="0.35">
      <c r="B511" s="11">
        <v>1060</v>
      </c>
      <c r="C511" s="11" t="s">
        <v>19</v>
      </c>
      <c r="D511" s="11" t="s">
        <v>19</v>
      </c>
      <c r="E511" s="11" t="s">
        <v>1084</v>
      </c>
      <c r="F511" s="11" t="s">
        <v>1089</v>
      </c>
      <c r="G511" s="11" t="s">
        <v>1090</v>
      </c>
      <c r="H511" s="11">
        <v>950</v>
      </c>
      <c r="I511" s="11" t="s">
        <v>19</v>
      </c>
      <c r="J511" t="str">
        <f t="shared" si="31"/>
        <v>25%</v>
      </c>
      <c r="K511">
        <f t="shared" si="32"/>
        <v>712.5</v>
      </c>
      <c r="L511"/>
      <c r="M511"/>
      <c r="N511"/>
      <c r="O511"/>
      <c r="P511"/>
      <c r="Q511"/>
      <c r="R511" s="11"/>
      <c r="S511" s="35" t="str">
        <f t="shared" si="33"/>
        <v/>
      </c>
      <c r="T511" s="36" t="str">
        <f t="shared" si="33"/>
        <v>NetCloud SASE ZTNA Premium - Renewal</v>
      </c>
      <c r="U511" s="36" t="str">
        <f t="shared" si="33"/>
        <v>NCS-0EP5-ZTNA-R</v>
      </c>
      <c r="V511" s="37" t="str">
        <f t="shared" si="33"/>
        <v>5-yr Renewal NetCloud SASE ZTNA for Users Premium (includes HMF, AI Insights) (requires NetCloud SASE Secure Connect)</v>
      </c>
      <c r="W511" s="38">
        <f t="shared" si="33"/>
        <v>950</v>
      </c>
      <c r="X511" s="39" t="str">
        <f t="shared" si="30"/>
        <v>25%</v>
      </c>
      <c r="Y511" s="40">
        <f t="shared" si="30"/>
        <v>712.5</v>
      </c>
    </row>
    <row r="512" spans="2:25" x14ac:dyDescent="0.35">
      <c r="B512" s="11">
        <v>1062</v>
      </c>
      <c r="C512" s="11" t="s">
        <v>19</v>
      </c>
      <c r="D512" s="11" t="s">
        <v>1091</v>
      </c>
      <c r="E512" s="11" t="s">
        <v>19</v>
      </c>
      <c r="F512" s="11" t="s">
        <v>19</v>
      </c>
      <c r="G512" s="11" t="s">
        <v>19</v>
      </c>
      <c r="H512" s="11" t="s">
        <v>19</v>
      </c>
      <c r="I512" s="11" t="s">
        <v>19</v>
      </c>
      <c r="J512" t="str">
        <f t="shared" si="31"/>
        <v/>
      </c>
      <c r="K512" t="str">
        <f t="shared" si="32"/>
        <v/>
      </c>
      <c r="L512"/>
      <c r="M512"/>
      <c r="N512"/>
      <c r="O512"/>
      <c r="P512"/>
      <c r="Q512"/>
      <c r="R512" s="11"/>
      <c r="S512" s="35" t="str">
        <f t="shared" si="33"/>
        <v xml:space="preserve">NetCloud SASE Secure Connect Premium Add-on </v>
      </c>
      <c r="T512" s="36" t="str">
        <f t="shared" si="33"/>
        <v/>
      </c>
      <c r="U512" s="36" t="str">
        <f t="shared" si="33"/>
        <v/>
      </c>
      <c r="V512" s="37" t="str">
        <f t="shared" si="33"/>
        <v/>
      </c>
      <c r="W512" s="38" t="str">
        <f t="shared" si="33"/>
        <v/>
      </c>
      <c r="X512" s="39" t="str">
        <f t="shared" si="30"/>
        <v/>
      </c>
      <c r="Y512" s="40" t="str">
        <f t="shared" si="30"/>
        <v/>
      </c>
    </row>
    <row r="513" spans="2:25" x14ac:dyDescent="0.35">
      <c r="B513" s="11">
        <v>1063</v>
      </c>
      <c r="C513" s="11" t="s">
        <v>19</v>
      </c>
      <c r="D513" s="11" t="s">
        <v>19</v>
      </c>
      <c r="E513" s="11" t="s">
        <v>1091</v>
      </c>
      <c r="F513" s="11" t="s">
        <v>1092</v>
      </c>
      <c r="G513" s="11" t="s">
        <v>1093</v>
      </c>
      <c r="H513" s="11">
        <v>95</v>
      </c>
      <c r="I513" s="11" t="s">
        <v>19</v>
      </c>
      <c r="J513" t="str">
        <f t="shared" si="31"/>
        <v>25%</v>
      </c>
      <c r="K513">
        <f t="shared" si="32"/>
        <v>71.25</v>
      </c>
      <c r="L513"/>
      <c r="M513"/>
      <c r="N513"/>
      <c r="O513"/>
      <c r="P513"/>
      <c r="Q513"/>
      <c r="R513" s="11"/>
      <c r="S513" s="35" t="str">
        <f t="shared" si="33"/>
        <v/>
      </c>
      <c r="T513" s="36" t="str">
        <f t="shared" si="33"/>
        <v xml:space="preserve">NetCloud SASE Secure Connect Premium Add-on </v>
      </c>
      <c r="U513" s="36" t="str">
        <f t="shared" si="33"/>
        <v>NCS-0NP1-HMFAI</v>
      </c>
      <c r="V513" s="37" t="str">
        <f t="shared" si="33"/>
        <v>1-yr NetCloud SASE Premium Add-On (includes HMF, AI Insights) (requires corresponding NetCloud SASE Secure Connect or NetCloud SASE SD-WAN)</v>
      </c>
      <c r="W513" s="38">
        <f t="shared" si="33"/>
        <v>95</v>
      </c>
      <c r="X513" s="39" t="str">
        <f t="shared" si="30"/>
        <v>25%</v>
      </c>
      <c r="Y513" s="40">
        <f t="shared" si="30"/>
        <v>71.25</v>
      </c>
    </row>
    <row r="514" spans="2:25" x14ac:dyDescent="0.35">
      <c r="B514" s="11">
        <v>1064</v>
      </c>
      <c r="C514" s="11" t="s">
        <v>19</v>
      </c>
      <c r="D514" s="11" t="s">
        <v>19</v>
      </c>
      <c r="E514" s="11" t="s">
        <v>1091</v>
      </c>
      <c r="F514" s="11" t="s">
        <v>1094</v>
      </c>
      <c r="G514" s="11" t="s">
        <v>1095</v>
      </c>
      <c r="H514" s="11">
        <v>285</v>
      </c>
      <c r="I514" s="11" t="s">
        <v>19</v>
      </c>
      <c r="J514" t="str">
        <f t="shared" si="31"/>
        <v>25%</v>
      </c>
      <c r="K514">
        <f t="shared" si="32"/>
        <v>213.75</v>
      </c>
      <c r="L514"/>
      <c r="M514"/>
      <c r="N514"/>
      <c r="O514"/>
      <c r="P514"/>
      <c r="Q514"/>
      <c r="R514" s="11"/>
      <c r="S514" s="35" t="str">
        <f t="shared" si="33"/>
        <v/>
      </c>
      <c r="T514" s="36" t="str">
        <f t="shared" si="33"/>
        <v xml:space="preserve">NetCloud SASE Secure Connect Premium Add-on </v>
      </c>
      <c r="U514" s="36" t="str">
        <f t="shared" si="33"/>
        <v>NCS-0NP3-HMFAI</v>
      </c>
      <c r="V514" s="37" t="str">
        <f t="shared" si="33"/>
        <v>3-yr NetCloud SASE Premium Add-On (includes HMF, AI Insights) (requires corresponding NetCloud SASE Secure Connect or NetCloud SASE SD-WAN)</v>
      </c>
      <c r="W514" s="38">
        <f t="shared" si="33"/>
        <v>285</v>
      </c>
      <c r="X514" s="39" t="str">
        <f t="shared" si="30"/>
        <v>25%</v>
      </c>
      <c r="Y514" s="40">
        <f t="shared" si="30"/>
        <v>213.75</v>
      </c>
    </row>
    <row r="515" spans="2:25" x14ac:dyDescent="0.35">
      <c r="B515" s="11">
        <v>1065</v>
      </c>
      <c r="C515" s="11" t="s">
        <v>19</v>
      </c>
      <c r="D515" s="11" t="s">
        <v>19</v>
      </c>
      <c r="E515" s="11" t="s">
        <v>1091</v>
      </c>
      <c r="F515" s="11" t="s">
        <v>1096</v>
      </c>
      <c r="G515" s="11" t="s">
        <v>1097</v>
      </c>
      <c r="H515" s="11">
        <v>475</v>
      </c>
      <c r="I515" s="11" t="s">
        <v>19</v>
      </c>
      <c r="J515" t="str">
        <f t="shared" si="31"/>
        <v>25%</v>
      </c>
      <c r="K515">
        <f t="shared" si="32"/>
        <v>356.25</v>
      </c>
      <c r="L515"/>
      <c r="M515"/>
      <c r="N515"/>
      <c r="O515"/>
      <c r="P515"/>
      <c r="Q515"/>
      <c r="R515" s="11"/>
      <c r="S515" s="35" t="str">
        <f t="shared" si="33"/>
        <v/>
      </c>
      <c r="T515" s="36" t="str">
        <f t="shared" si="33"/>
        <v xml:space="preserve">NetCloud SASE Secure Connect Premium Add-on </v>
      </c>
      <c r="U515" s="36" t="str">
        <f t="shared" si="33"/>
        <v>NCS-0NP5-HMFAI</v>
      </c>
      <c r="V515" s="37" t="str">
        <f t="shared" si="33"/>
        <v>5-yr NetCloud SASE Premium Add-On (includes HMF, AI Insights) (requires corresponding NetCloud SASE Secure Connect or NetCloud SASE SD-WAN)</v>
      </c>
      <c r="W515" s="38">
        <f t="shared" si="33"/>
        <v>475</v>
      </c>
      <c r="X515" s="39" t="str">
        <f t="shared" si="30"/>
        <v>25%</v>
      </c>
      <c r="Y515" s="40">
        <f t="shared" si="30"/>
        <v>356.25</v>
      </c>
    </row>
    <row r="516" spans="2:25" x14ac:dyDescent="0.35">
      <c r="B516" s="11">
        <v>1067</v>
      </c>
      <c r="C516" s="11" t="s">
        <v>19</v>
      </c>
      <c r="D516" s="11" t="s">
        <v>1098</v>
      </c>
      <c r="E516" s="11" t="s">
        <v>19</v>
      </c>
      <c r="F516" s="11" t="s">
        <v>19</v>
      </c>
      <c r="G516" s="11" t="s">
        <v>19</v>
      </c>
      <c r="H516" s="11" t="s">
        <v>19</v>
      </c>
      <c r="I516" s="11" t="s">
        <v>19</v>
      </c>
      <c r="J516" t="str">
        <f t="shared" si="31"/>
        <v/>
      </c>
      <c r="K516" t="str">
        <f t="shared" si="32"/>
        <v/>
      </c>
      <c r="L516"/>
      <c r="M516"/>
      <c r="N516"/>
      <c r="O516"/>
      <c r="P516"/>
      <c r="Q516"/>
      <c r="R516" s="11"/>
      <c r="S516" s="35" t="str">
        <f t="shared" si="33"/>
        <v>NetCloud SASE Secure Connect Premium Add-on - Renewal</v>
      </c>
      <c r="T516" s="36" t="str">
        <f t="shared" si="33"/>
        <v/>
      </c>
      <c r="U516" s="36" t="str">
        <f t="shared" si="33"/>
        <v/>
      </c>
      <c r="V516" s="37" t="str">
        <f t="shared" si="33"/>
        <v/>
      </c>
      <c r="W516" s="38" t="str">
        <f t="shared" si="33"/>
        <v/>
      </c>
      <c r="X516" s="39" t="str">
        <f t="shared" si="30"/>
        <v/>
      </c>
      <c r="Y516" s="40" t="str">
        <f t="shared" si="30"/>
        <v/>
      </c>
    </row>
    <row r="517" spans="2:25" x14ac:dyDescent="0.35">
      <c r="B517" s="11">
        <v>1068</v>
      </c>
      <c r="C517" s="11" t="s">
        <v>19</v>
      </c>
      <c r="D517" s="11" t="s">
        <v>19</v>
      </c>
      <c r="E517" s="11" t="s">
        <v>1098</v>
      </c>
      <c r="F517" s="11" t="s">
        <v>1099</v>
      </c>
      <c r="G517" s="11" t="s">
        <v>1100</v>
      </c>
      <c r="H517" s="11">
        <v>95</v>
      </c>
      <c r="I517" s="11" t="s">
        <v>19</v>
      </c>
      <c r="J517" t="str">
        <f t="shared" si="31"/>
        <v>25%</v>
      </c>
      <c r="K517">
        <f t="shared" si="32"/>
        <v>71.25</v>
      </c>
      <c r="L517"/>
      <c r="M517"/>
      <c r="N517"/>
      <c r="O517"/>
      <c r="P517"/>
      <c r="Q517"/>
      <c r="R517" s="11"/>
      <c r="S517" s="35" t="str">
        <f t="shared" si="33"/>
        <v/>
      </c>
      <c r="T517" s="36" t="str">
        <f t="shared" si="33"/>
        <v>NetCloud SASE Secure Connect Premium Add-on - Renewal</v>
      </c>
      <c r="U517" s="36" t="str">
        <f t="shared" si="33"/>
        <v>NCS-0NP1-HMFAI-R</v>
      </c>
      <c r="V517" s="37" t="str">
        <f t="shared" si="33"/>
        <v>1-yr Renewal NetCloud SASE Premium Add-On (includes HMF, AI Insights) (requires corresponding NetCloud SASE Secure Connect or NetCloud SASE SD-WAN)</v>
      </c>
      <c r="W517" s="38">
        <f t="shared" si="33"/>
        <v>95</v>
      </c>
      <c r="X517" s="39" t="str">
        <f t="shared" si="30"/>
        <v>25%</v>
      </c>
      <c r="Y517" s="40">
        <f t="shared" si="30"/>
        <v>71.25</v>
      </c>
    </row>
    <row r="518" spans="2:25" x14ac:dyDescent="0.35">
      <c r="B518" s="11">
        <v>1069</v>
      </c>
      <c r="C518" s="11" t="s">
        <v>19</v>
      </c>
      <c r="D518" s="11" t="s">
        <v>19</v>
      </c>
      <c r="E518" s="11" t="s">
        <v>1098</v>
      </c>
      <c r="F518" s="11" t="s">
        <v>1101</v>
      </c>
      <c r="G518" s="11" t="s">
        <v>1102</v>
      </c>
      <c r="H518" s="11">
        <v>285</v>
      </c>
      <c r="I518" s="11" t="s">
        <v>19</v>
      </c>
      <c r="J518" t="str">
        <f t="shared" si="31"/>
        <v>25%</v>
      </c>
      <c r="K518">
        <f t="shared" si="32"/>
        <v>213.75</v>
      </c>
      <c r="L518"/>
      <c r="M518"/>
      <c r="N518"/>
      <c r="O518"/>
      <c r="P518"/>
      <c r="Q518"/>
      <c r="R518" s="11"/>
      <c r="S518" s="35" t="str">
        <f t="shared" si="33"/>
        <v/>
      </c>
      <c r="T518" s="36" t="str">
        <f t="shared" si="33"/>
        <v>NetCloud SASE Secure Connect Premium Add-on - Renewal</v>
      </c>
      <c r="U518" s="36" t="str">
        <f t="shared" si="33"/>
        <v>NCS-0NP3-HMFAI-R</v>
      </c>
      <c r="V518" s="37" t="str">
        <f t="shared" si="33"/>
        <v>3-yr Renewal NetCloud SASE Premium Add-On (includes HMF, AI Insights) (requires corresponding NetCloud SASE Secure Connect or NetCloud SASE SD-WAN)</v>
      </c>
      <c r="W518" s="38">
        <f t="shared" si="33"/>
        <v>285</v>
      </c>
      <c r="X518" s="39" t="str">
        <f t="shared" si="30"/>
        <v>25%</v>
      </c>
      <c r="Y518" s="40">
        <f t="shared" si="30"/>
        <v>213.75</v>
      </c>
    </row>
    <row r="519" spans="2:25" x14ac:dyDescent="0.35">
      <c r="B519" s="11">
        <v>1070</v>
      </c>
      <c r="C519" s="11" t="s">
        <v>19</v>
      </c>
      <c r="D519" s="11" t="s">
        <v>19</v>
      </c>
      <c r="E519" s="11" t="s">
        <v>1098</v>
      </c>
      <c r="F519" s="11" t="s">
        <v>1103</v>
      </c>
      <c r="G519" s="11" t="s">
        <v>1104</v>
      </c>
      <c r="H519" s="11">
        <v>475</v>
      </c>
      <c r="I519" s="11" t="s">
        <v>19</v>
      </c>
      <c r="J519" t="str">
        <f t="shared" si="31"/>
        <v>25%</v>
      </c>
      <c r="K519">
        <f t="shared" si="32"/>
        <v>356.25</v>
      </c>
      <c r="L519"/>
      <c r="M519"/>
      <c r="N519"/>
      <c r="O519"/>
      <c r="P519"/>
      <c r="Q519"/>
      <c r="R519" s="11"/>
      <c r="S519" s="35" t="str">
        <f t="shared" ref="S519:W569" si="34">IF(D519="(blank)","",D519)</f>
        <v/>
      </c>
      <c r="T519" s="36" t="str">
        <f t="shared" si="34"/>
        <v>NetCloud SASE Secure Connect Premium Add-on - Renewal</v>
      </c>
      <c r="U519" s="36" t="str">
        <f t="shared" si="34"/>
        <v>NCS-0NP5-HMFAI-R</v>
      </c>
      <c r="V519" s="37" t="str">
        <f t="shared" si="34"/>
        <v>5-yr Renewal NetCloud SASE Premium Add-On (includes HMF, AI Insights) (requires corresponding NetCloud SASE Secure Connect or NetCloud SASE SD-WAN)</v>
      </c>
      <c r="W519" s="38">
        <f t="shared" si="34"/>
        <v>475</v>
      </c>
      <c r="X519" s="39" t="str">
        <f t="shared" si="30"/>
        <v>25%</v>
      </c>
      <c r="Y519" s="40">
        <f t="shared" si="30"/>
        <v>356.25</v>
      </c>
    </row>
    <row r="520" spans="2:25" x14ac:dyDescent="0.35">
      <c r="B520" s="11">
        <v>1072</v>
      </c>
      <c r="C520" s="11" t="s">
        <v>19</v>
      </c>
      <c r="D520" s="11" t="s">
        <v>1105</v>
      </c>
      <c r="E520" s="11" t="s">
        <v>524</v>
      </c>
      <c r="F520" s="11" t="s">
        <v>19</v>
      </c>
      <c r="G520" s="11" t="s">
        <v>19</v>
      </c>
      <c r="H520" s="11" t="s">
        <v>19</v>
      </c>
      <c r="I520" s="11" t="s">
        <v>19</v>
      </c>
      <c r="J520" t="str">
        <f t="shared" si="31"/>
        <v/>
      </c>
      <c r="K520" t="str">
        <f t="shared" si="32"/>
        <v/>
      </c>
      <c r="L520"/>
      <c r="M520"/>
      <c r="N520"/>
      <c r="O520"/>
      <c r="P520"/>
      <c r="Q520"/>
      <c r="R520" s="11"/>
      <c r="S520" s="35" t="str">
        <f t="shared" si="34"/>
        <v>NetCloud SASE Standard licenses</v>
      </c>
      <c r="T520" s="36" t="str">
        <f t="shared" si="34"/>
        <v xml:space="preserve">  </v>
      </c>
      <c r="U520" s="36" t="str">
        <f t="shared" si="34"/>
        <v/>
      </c>
      <c r="V520" s="37" t="str">
        <f t="shared" si="34"/>
        <v/>
      </c>
      <c r="W520" s="38" t="str">
        <f t="shared" si="34"/>
        <v/>
      </c>
      <c r="X520" s="39" t="str">
        <f t="shared" si="30"/>
        <v/>
      </c>
      <c r="Y520" s="40" t="str">
        <f t="shared" si="30"/>
        <v/>
      </c>
    </row>
    <row r="521" spans="2:25" x14ac:dyDescent="0.35">
      <c r="B521" s="11">
        <v>1074</v>
      </c>
      <c r="C521" s="11" t="s">
        <v>19</v>
      </c>
      <c r="D521" s="11" t="s">
        <v>1106</v>
      </c>
      <c r="E521" s="11" t="s">
        <v>19</v>
      </c>
      <c r="F521" s="11" t="s">
        <v>19</v>
      </c>
      <c r="G521" s="11" t="s">
        <v>19</v>
      </c>
      <c r="H521" s="11" t="s">
        <v>19</v>
      </c>
      <c r="I521" s="11" t="s">
        <v>19</v>
      </c>
      <c r="J521" t="str">
        <f t="shared" si="31"/>
        <v/>
      </c>
      <c r="K521" t="str">
        <f t="shared" si="32"/>
        <v/>
      </c>
      <c r="L521"/>
      <c r="M521"/>
      <c r="N521"/>
      <c r="O521"/>
      <c r="P521"/>
      <c r="Q521"/>
      <c r="R521" s="11"/>
      <c r="S521" s="35" t="str">
        <f t="shared" si="34"/>
        <v>NetCloud SASE Secure Connect Standard</v>
      </c>
      <c r="T521" s="36" t="str">
        <f t="shared" si="34"/>
        <v/>
      </c>
      <c r="U521" s="36" t="str">
        <f t="shared" si="34"/>
        <v/>
      </c>
      <c r="V521" s="37" t="str">
        <f t="shared" si="34"/>
        <v/>
      </c>
      <c r="W521" s="38" t="str">
        <f t="shared" si="34"/>
        <v/>
      </c>
      <c r="X521" s="39" t="str">
        <f t="shared" ref="X521:Y584" si="35">IF(J521="(blank)","",J521)</f>
        <v/>
      </c>
      <c r="Y521" s="40" t="str">
        <f t="shared" si="35"/>
        <v/>
      </c>
    </row>
    <row r="522" spans="2:25" x14ac:dyDescent="0.35">
      <c r="B522" s="11">
        <v>1075</v>
      </c>
      <c r="C522" s="11" t="s">
        <v>19</v>
      </c>
      <c r="D522" s="11" t="s">
        <v>19</v>
      </c>
      <c r="E522" s="11" t="s">
        <v>1106</v>
      </c>
      <c r="F522" s="11" t="s">
        <v>1107</v>
      </c>
      <c r="G522" s="11" t="s">
        <v>1108</v>
      </c>
      <c r="H522" s="11">
        <v>125</v>
      </c>
      <c r="I522" s="11" t="s">
        <v>19</v>
      </c>
      <c r="J522" t="str">
        <f t="shared" ref="J522:J585" si="36">IF(H522="(blank)","","25%")</f>
        <v>25%</v>
      </c>
      <c r="K522">
        <f t="shared" ref="K522:K585" si="37">IF(H522="(blank)","",H522*(1-0.25))</f>
        <v>93.75</v>
      </c>
      <c r="L522"/>
      <c r="M522"/>
      <c r="N522"/>
      <c r="O522"/>
      <c r="P522"/>
      <c r="Q522"/>
      <c r="R522" s="11"/>
      <c r="S522" s="35" t="str">
        <f t="shared" si="34"/>
        <v/>
      </c>
      <c r="T522" s="36" t="str">
        <f t="shared" si="34"/>
        <v>NetCloud SASE Secure Connect Standard</v>
      </c>
      <c r="U522" s="36" t="str">
        <f t="shared" si="34"/>
        <v>NCS-0K01-SCDC</v>
      </c>
      <c r="V522" s="37" t="str">
        <f t="shared" si="34"/>
        <v>1-yr NetCloud SASE Secure Connect (includes Data Credit) (requires corresponding Essentials Plan)</v>
      </c>
      <c r="W522" s="38">
        <f t="shared" si="34"/>
        <v>125</v>
      </c>
      <c r="X522" s="39" t="str">
        <f t="shared" si="35"/>
        <v>25%</v>
      </c>
      <c r="Y522" s="40">
        <f t="shared" si="35"/>
        <v>93.75</v>
      </c>
    </row>
    <row r="523" spans="2:25" x14ac:dyDescent="0.35">
      <c r="B523" s="11">
        <v>1076</v>
      </c>
      <c r="C523" s="11" t="s">
        <v>19</v>
      </c>
      <c r="D523" s="11" t="s">
        <v>19</v>
      </c>
      <c r="E523" s="11" t="s">
        <v>1106</v>
      </c>
      <c r="F523" s="11" t="s">
        <v>1109</v>
      </c>
      <c r="G523" s="11" t="s">
        <v>1110</v>
      </c>
      <c r="H523" s="11">
        <v>375</v>
      </c>
      <c r="I523" s="11" t="s">
        <v>19</v>
      </c>
      <c r="J523" t="str">
        <f t="shared" si="36"/>
        <v>25%</v>
      </c>
      <c r="K523">
        <f t="shared" si="37"/>
        <v>281.25</v>
      </c>
      <c r="L523"/>
      <c r="M523"/>
      <c r="N523"/>
      <c r="O523"/>
      <c r="P523"/>
      <c r="Q523"/>
      <c r="R523" s="11"/>
      <c r="S523" s="35" t="str">
        <f t="shared" si="34"/>
        <v/>
      </c>
      <c r="T523" s="36" t="str">
        <f t="shared" si="34"/>
        <v>NetCloud SASE Secure Connect Standard</v>
      </c>
      <c r="U523" s="36" t="str">
        <f t="shared" si="34"/>
        <v>NCS-0K03-SCDC</v>
      </c>
      <c r="V523" s="37" t="str">
        <f t="shared" si="34"/>
        <v>3-yr NetCloud SASE Secure Connect (includes Data Credit) (requires corresponding Essentials Plan)</v>
      </c>
      <c r="W523" s="38">
        <f t="shared" si="34"/>
        <v>375</v>
      </c>
      <c r="X523" s="39" t="str">
        <f t="shared" si="35"/>
        <v>25%</v>
      </c>
      <c r="Y523" s="40">
        <f t="shared" si="35"/>
        <v>281.25</v>
      </c>
    </row>
    <row r="524" spans="2:25" x14ac:dyDescent="0.35">
      <c r="B524" s="11">
        <v>1077</v>
      </c>
      <c r="C524" s="11" t="s">
        <v>19</v>
      </c>
      <c r="D524" s="11" t="s">
        <v>19</v>
      </c>
      <c r="E524" s="11" t="s">
        <v>1106</v>
      </c>
      <c r="F524" s="11" t="s">
        <v>1111</v>
      </c>
      <c r="G524" s="11" t="s">
        <v>1112</v>
      </c>
      <c r="H524" s="11">
        <v>625</v>
      </c>
      <c r="I524" s="11" t="s">
        <v>19</v>
      </c>
      <c r="J524" t="str">
        <f t="shared" si="36"/>
        <v>25%</v>
      </c>
      <c r="K524">
        <f t="shared" si="37"/>
        <v>468.75</v>
      </c>
      <c r="L524"/>
      <c r="M524"/>
      <c r="N524"/>
      <c r="O524"/>
      <c r="P524"/>
      <c r="Q524"/>
      <c r="R524" s="11"/>
      <c r="S524" s="35" t="str">
        <f t="shared" si="34"/>
        <v/>
      </c>
      <c r="T524" s="36" t="str">
        <f t="shared" si="34"/>
        <v>NetCloud SASE Secure Connect Standard</v>
      </c>
      <c r="U524" s="36" t="str">
        <f t="shared" si="34"/>
        <v>NCS-0K05-SCDC</v>
      </c>
      <c r="V524" s="37" t="str">
        <f t="shared" si="34"/>
        <v>5-yr NetCloud SASE Secure Connect (includes Data Credit) (requires corresponding Essentials Plan)</v>
      </c>
      <c r="W524" s="38">
        <f t="shared" si="34"/>
        <v>625</v>
      </c>
      <c r="X524" s="39" t="str">
        <f t="shared" si="35"/>
        <v>25%</v>
      </c>
      <c r="Y524" s="40">
        <f t="shared" si="35"/>
        <v>468.75</v>
      </c>
    </row>
    <row r="525" spans="2:25" x14ac:dyDescent="0.35">
      <c r="B525" s="11">
        <v>1079</v>
      </c>
      <c r="C525" s="11" t="s">
        <v>19</v>
      </c>
      <c r="D525" s="11" t="s">
        <v>1113</v>
      </c>
      <c r="E525" s="11" t="s">
        <v>19</v>
      </c>
      <c r="F525" s="11" t="s">
        <v>19</v>
      </c>
      <c r="G525" s="11" t="s">
        <v>19</v>
      </c>
      <c r="H525" s="11" t="s">
        <v>19</v>
      </c>
      <c r="I525" s="11" t="s">
        <v>19</v>
      </c>
      <c r="J525" t="str">
        <f t="shared" si="36"/>
        <v/>
      </c>
      <c r="K525" t="str">
        <f t="shared" si="37"/>
        <v/>
      </c>
      <c r="L525"/>
      <c r="M525"/>
      <c r="N525"/>
      <c r="O525"/>
      <c r="P525"/>
      <c r="Q525"/>
      <c r="R525" s="11"/>
      <c r="S525" s="35" t="str">
        <f t="shared" si="34"/>
        <v>NetCloud SASE Secure Connect Standard – Renewal</v>
      </c>
      <c r="T525" s="36" t="str">
        <f t="shared" si="34"/>
        <v/>
      </c>
      <c r="U525" s="36" t="str">
        <f t="shared" si="34"/>
        <v/>
      </c>
      <c r="V525" s="37" t="str">
        <f t="shared" si="34"/>
        <v/>
      </c>
      <c r="W525" s="38" t="str">
        <f t="shared" si="34"/>
        <v/>
      </c>
      <c r="X525" s="39" t="str">
        <f t="shared" si="35"/>
        <v/>
      </c>
      <c r="Y525" s="40" t="str">
        <f t="shared" si="35"/>
        <v/>
      </c>
    </row>
    <row r="526" spans="2:25" x14ac:dyDescent="0.35">
      <c r="B526" s="11">
        <v>1080</v>
      </c>
      <c r="C526" s="11" t="s">
        <v>19</v>
      </c>
      <c r="D526" s="11" t="s">
        <v>19</v>
      </c>
      <c r="E526" s="11" t="s">
        <v>1113</v>
      </c>
      <c r="F526" s="11" t="s">
        <v>1114</v>
      </c>
      <c r="G526" s="11" t="s">
        <v>1115</v>
      </c>
      <c r="H526" s="11">
        <v>125</v>
      </c>
      <c r="I526" s="11" t="s">
        <v>19</v>
      </c>
      <c r="J526" t="str">
        <f t="shared" si="36"/>
        <v>25%</v>
      </c>
      <c r="K526">
        <f t="shared" si="37"/>
        <v>93.75</v>
      </c>
      <c r="L526"/>
      <c r="M526"/>
      <c r="N526"/>
      <c r="O526"/>
      <c r="P526"/>
      <c r="Q526"/>
      <c r="R526" s="11"/>
      <c r="S526" s="35" t="str">
        <f t="shared" si="34"/>
        <v/>
      </c>
      <c r="T526" s="36" t="str">
        <f t="shared" si="34"/>
        <v>NetCloud SASE Secure Connect Standard – Renewal</v>
      </c>
      <c r="U526" s="36" t="str">
        <f t="shared" si="34"/>
        <v>NCS-0K01-SCDC-R</v>
      </c>
      <c r="V526" s="37" t="str">
        <f t="shared" si="34"/>
        <v>1-yr Renewal NetCloud SASE Secure Connect (includes Data Credit) (requires corresponding Essentials Plan)</v>
      </c>
      <c r="W526" s="38">
        <f t="shared" si="34"/>
        <v>125</v>
      </c>
      <c r="X526" s="39" t="str">
        <f t="shared" si="35"/>
        <v>25%</v>
      </c>
      <c r="Y526" s="40">
        <f t="shared" si="35"/>
        <v>93.75</v>
      </c>
    </row>
    <row r="527" spans="2:25" x14ac:dyDescent="0.35">
      <c r="B527" s="11">
        <v>1081</v>
      </c>
      <c r="C527" s="11" t="s">
        <v>19</v>
      </c>
      <c r="D527" s="11" t="s">
        <v>19</v>
      </c>
      <c r="E527" s="11" t="s">
        <v>1113</v>
      </c>
      <c r="F527" s="11" t="s">
        <v>1116</v>
      </c>
      <c r="G527" s="11" t="s">
        <v>1117</v>
      </c>
      <c r="H527" s="11">
        <v>375</v>
      </c>
      <c r="I527" s="11" t="s">
        <v>19</v>
      </c>
      <c r="J527" t="str">
        <f t="shared" si="36"/>
        <v>25%</v>
      </c>
      <c r="K527">
        <f t="shared" si="37"/>
        <v>281.25</v>
      </c>
      <c r="L527"/>
      <c r="M527"/>
      <c r="N527"/>
      <c r="O527"/>
      <c r="P527"/>
      <c r="Q527"/>
      <c r="R527" s="11"/>
      <c r="S527" s="35" t="str">
        <f t="shared" si="34"/>
        <v/>
      </c>
      <c r="T527" s="36" t="str">
        <f t="shared" si="34"/>
        <v>NetCloud SASE Secure Connect Standard – Renewal</v>
      </c>
      <c r="U527" s="36" t="str">
        <f t="shared" si="34"/>
        <v>NCS-0K03-SCDC-R</v>
      </c>
      <c r="V527" s="37" t="str">
        <f t="shared" si="34"/>
        <v>3-yr Renewal NetCloud SASE Secure Connect (includes Data Credit) (requires corresponding Essentials Plan)</v>
      </c>
      <c r="W527" s="38">
        <f t="shared" si="34"/>
        <v>375</v>
      </c>
      <c r="X527" s="39" t="str">
        <f t="shared" si="35"/>
        <v>25%</v>
      </c>
      <c r="Y527" s="40">
        <f t="shared" si="35"/>
        <v>281.25</v>
      </c>
    </row>
    <row r="528" spans="2:25" x14ac:dyDescent="0.35">
      <c r="B528" s="11">
        <v>1082</v>
      </c>
      <c r="C528" s="11" t="s">
        <v>19</v>
      </c>
      <c r="D528" s="11" t="s">
        <v>19</v>
      </c>
      <c r="E528" s="11" t="s">
        <v>1113</v>
      </c>
      <c r="F528" s="11" t="s">
        <v>1118</v>
      </c>
      <c r="G528" s="11" t="s">
        <v>1119</v>
      </c>
      <c r="H528" s="11">
        <v>625</v>
      </c>
      <c r="I528" s="11" t="s">
        <v>19</v>
      </c>
      <c r="J528" t="str">
        <f t="shared" si="36"/>
        <v>25%</v>
      </c>
      <c r="K528">
        <f t="shared" si="37"/>
        <v>468.75</v>
      </c>
      <c r="L528"/>
      <c r="M528"/>
      <c r="N528"/>
      <c r="O528"/>
      <c r="P528"/>
      <c r="Q528"/>
      <c r="R528" s="11"/>
      <c r="S528" s="35" t="str">
        <f t="shared" si="34"/>
        <v/>
      </c>
      <c r="T528" s="36" t="str">
        <f t="shared" si="34"/>
        <v>NetCloud SASE Secure Connect Standard – Renewal</v>
      </c>
      <c r="U528" s="36" t="str">
        <f t="shared" si="34"/>
        <v>NCS-0K05-SCDC-R</v>
      </c>
      <c r="V528" s="37" t="str">
        <f t="shared" si="34"/>
        <v>5-yr Renewal NetCloud SASE Secure Connect (includes Data Credit) (requires corresponding Essentials Plan)</v>
      </c>
      <c r="W528" s="38">
        <f t="shared" si="34"/>
        <v>625</v>
      </c>
      <c r="X528" s="39" t="str">
        <f t="shared" si="35"/>
        <v>25%</v>
      </c>
      <c r="Y528" s="40">
        <f t="shared" si="35"/>
        <v>468.75</v>
      </c>
    </row>
    <row r="529" spans="2:25" x14ac:dyDescent="0.35">
      <c r="B529" s="11">
        <v>1084</v>
      </c>
      <c r="C529" s="11" t="s">
        <v>19</v>
      </c>
      <c r="D529" s="11" t="s">
        <v>1120</v>
      </c>
      <c r="E529" s="11" t="s">
        <v>19</v>
      </c>
      <c r="F529" s="11" t="s">
        <v>19</v>
      </c>
      <c r="G529" s="11" t="s">
        <v>19</v>
      </c>
      <c r="H529" s="11" t="s">
        <v>19</v>
      </c>
      <c r="I529" s="11" t="s">
        <v>19</v>
      </c>
      <c r="J529" t="str">
        <f t="shared" si="36"/>
        <v/>
      </c>
      <c r="K529" t="str">
        <f t="shared" si="37"/>
        <v/>
      </c>
      <c r="L529"/>
      <c r="M529"/>
      <c r="N529"/>
      <c r="O529"/>
      <c r="P529"/>
      <c r="Q529"/>
      <c r="R529" s="11"/>
      <c r="S529" s="35" t="str">
        <f t="shared" si="34"/>
        <v>NetCloud SASE SD-WAN Standard</v>
      </c>
      <c r="T529" s="36" t="str">
        <f t="shared" si="34"/>
        <v/>
      </c>
      <c r="U529" s="36" t="str">
        <f t="shared" si="34"/>
        <v/>
      </c>
      <c r="V529" s="37" t="str">
        <f t="shared" si="34"/>
        <v/>
      </c>
      <c r="W529" s="38" t="str">
        <f t="shared" si="34"/>
        <v/>
      </c>
      <c r="X529" s="39" t="str">
        <f t="shared" si="35"/>
        <v/>
      </c>
      <c r="Y529" s="40" t="str">
        <f t="shared" si="35"/>
        <v/>
      </c>
    </row>
    <row r="530" spans="2:25" x14ac:dyDescent="0.35">
      <c r="B530" s="11">
        <v>1085</v>
      </c>
      <c r="C530" s="11" t="s">
        <v>19</v>
      </c>
      <c r="D530" s="11" t="s">
        <v>19</v>
      </c>
      <c r="E530" s="11" t="s">
        <v>1120</v>
      </c>
      <c r="F530" s="11" t="s">
        <v>1121</v>
      </c>
      <c r="G530" s="11" t="s">
        <v>1122</v>
      </c>
      <c r="H530" s="11">
        <v>390</v>
      </c>
      <c r="I530" s="11" t="s">
        <v>19</v>
      </c>
      <c r="J530" t="str">
        <f t="shared" si="36"/>
        <v>25%</v>
      </c>
      <c r="K530">
        <f t="shared" si="37"/>
        <v>292.5</v>
      </c>
      <c r="L530"/>
      <c r="M530"/>
      <c r="N530"/>
      <c r="O530"/>
      <c r="P530"/>
      <c r="Q530"/>
      <c r="R530" s="11"/>
      <c r="S530" s="35" t="str">
        <f t="shared" si="34"/>
        <v/>
      </c>
      <c r="T530" s="36" t="str">
        <f t="shared" si="34"/>
        <v>NetCloud SASE SD-WAN Standard</v>
      </c>
      <c r="U530" s="36" t="str">
        <f t="shared" si="34"/>
        <v>NCS-0L01-SCDCSD</v>
      </c>
      <c r="V530" s="37" t="str">
        <f t="shared" si="34"/>
        <v>1-yr NetCloud SASE SD-WAN (includes Secure Connect and Data Credit) (requires corresponding Essentials Plan)</v>
      </c>
      <c r="W530" s="38">
        <f t="shared" si="34"/>
        <v>390</v>
      </c>
      <c r="X530" s="39" t="str">
        <f t="shared" si="35"/>
        <v>25%</v>
      </c>
      <c r="Y530" s="40">
        <f t="shared" si="35"/>
        <v>292.5</v>
      </c>
    </row>
    <row r="531" spans="2:25" x14ac:dyDescent="0.35">
      <c r="B531" s="11">
        <v>1086</v>
      </c>
      <c r="C531" s="11" t="s">
        <v>19</v>
      </c>
      <c r="D531" s="11" t="s">
        <v>19</v>
      </c>
      <c r="E531" s="11" t="s">
        <v>1120</v>
      </c>
      <c r="F531" s="11" t="s">
        <v>1123</v>
      </c>
      <c r="G531" s="11" t="s">
        <v>1124</v>
      </c>
      <c r="H531" s="11">
        <v>1170</v>
      </c>
      <c r="I531" s="11" t="s">
        <v>19</v>
      </c>
      <c r="J531" t="str">
        <f t="shared" si="36"/>
        <v>25%</v>
      </c>
      <c r="K531">
        <f t="shared" si="37"/>
        <v>877.5</v>
      </c>
      <c r="L531"/>
      <c r="M531"/>
      <c r="N531"/>
      <c r="O531"/>
      <c r="P531"/>
      <c r="Q531"/>
      <c r="R531" s="11"/>
      <c r="S531" s="35" t="str">
        <f t="shared" si="34"/>
        <v/>
      </c>
      <c r="T531" s="36" t="str">
        <f t="shared" si="34"/>
        <v>NetCloud SASE SD-WAN Standard</v>
      </c>
      <c r="U531" s="36" t="str">
        <f t="shared" si="34"/>
        <v>NCS-0L03-SCDCSD</v>
      </c>
      <c r="V531" s="37" t="str">
        <f t="shared" si="34"/>
        <v>3-yr NetCloud SASE SD-WAN (includes Secure Connect and Data Credit) (requires corresponding Essentials Plan)</v>
      </c>
      <c r="W531" s="38">
        <f t="shared" si="34"/>
        <v>1170</v>
      </c>
      <c r="X531" s="39" t="str">
        <f t="shared" si="35"/>
        <v>25%</v>
      </c>
      <c r="Y531" s="40">
        <f t="shared" si="35"/>
        <v>877.5</v>
      </c>
    </row>
    <row r="532" spans="2:25" x14ac:dyDescent="0.35">
      <c r="B532" s="11">
        <v>1087</v>
      </c>
      <c r="C532" s="11" t="s">
        <v>19</v>
      </c>
      <c r="D532" s="11" t="s">
        <v>19</v>
      </c>
      <c r="E532" s="11" t="s">
        <v>1120</v>
      </c>
      <c r="F532" s="11" t="s">
        <v>1125</v>
      </c>
      <c r="G532" s="11" t="s">
        <v>1126</v>
      </c>
      <c r="H532" s="11">
        <v>1950</v>
      </c>
      <c r="I532" s="11" t="s">
        <v>19</v>
      </c>
      <c r="J532" t="str">
        <f t="shared" si="36"/>
        <v>25%</v>
      </c>
      <c r="K532">
        <f t="shared" si="37"/>
        <v>1462.5</v>
      </c>
      <c r="L532"/>
      <c r="M532"/>
      <c r="N532"/>
      <c r="O532"/>
      <c r="P532"/>
      <c r="Q532"/>
      <c r="R532" s="11"/>
      <c r="S532" s="35" t="str">
        <f t="shared" si="34"/>
        <v/>
      </c>
      <c r="T532" s="36" t="str">
        <f t="shared" si="34"/>
        <v>NetCloud SASE SD-WAN Standard</v>
      </c>
      <c r="U532" s="36" t="str">
        <f t="shared" si="34"/>
        <v>NCS-0L05-SCDCSD</v>
      </c>
      <c r="V532" s="37" t="str">
        <f t="shared" si="34"/>
        <v>5-yr NetCloud SASE SD-WAN (includes Secure Connect and Data Credit) (requires corresponding Essentials Plan)</v>
      </c>
      <c r="W532" s="38">
        <f t="shared" si="34"/>
        <v>1950</v>
      </c>
      <c r="X532" s="39" t="str">
        <f t="shared" si="35"/>
        <v>25%</v>
      </c>
      <c r="Y532" s="40">
        <f t="shared" si="35"/>
        <v>1462.5</v>
      </c>
    </row>
    <row r="533" spans="2:25" x14ac:dyDescent="0.35">
      <c r="B533" s="11">
        <v>1089</v>
      </c>
      <c r="C533" s="11" t="s">
        <v>19</v>
      </c>
      <c r="D533" s="11" t="s">
        <v>1127</v>
      </c>
      <c r="E533" s="11" t="s">
        <v>19</v>
      </c>
      <c r="F533" s="11" t="s">
        <v>19</v>
      </c>
      <c r="G533" s="11" t="s">
        <v>19</v>
      </c>
      <c r="H533" s="11" t="s">
        <v>19</v>
      </c>
      <c r="I533" s="11" t="s">
        <v>19</v>
      </c>
      <c r="J533" t="str">
        <f t="shared" si="36"/>
        <v/>
      </c>
      <c r="K533" t="str">
        <f t="shared" si="37"/>
        <v/>
      </c>
      <c r="L533"/>
      <c r="M533"/>
      <c r="N533"/>
      <c r="O533"/>
      <c r="P533"/>
      <c r="Q533"/>
      <c r="R533" s="11"/>
      <c r="S533" s="35" t="str">
        <f t="shared" si="34"/>
        <v>NetCloud SASE SD-WAN Standard – Renewal</v>
      </c>
      <c r="T533" s="36" t="str">
        <f t="shared" si="34"/>
        <v/>
      </c>
      <c r="U533" s="36" t="str">
        <f t="shared" si="34"/>
        <v/>
      </c>
      <c r="V533" s="37" t="str">
        <f t="shared" si="34"/>
        <v/>
      </c>
      <c r="W533" s="38" t="str">
        <f t="shared" si="34"/>
        <v/>
      </c>
      <c r="X533" s="39" t="str">
        <f t="shared" si="35"/>
        <v/>
      </c>
      <c r="Y533" s="40" t="str">
        <f t="shared" si="35"/>
        <v/>
      </c>
    </row>
    <row r="534" spans="2:25" x14ac:dyDescent="0.35">
      <c r="B534" s="11">
        <v>1090</v>
      </c>
      <c r="C534" s="11" t="s">
        <v>19</v>
      </c>
      <c r="D534" s="11" t="s">
        <v>19</v>
      </c>
      <c r="E534" s="11" t="s">
        <v>1127</v>
      </c>
      <c r="F534" s="11" t="s">
        <v>1128</v>
      </c>
      <c r="G534" s="11" t="s">
        <v>1129</v>
      </c>
      <c r="H534" s="11">
        <v>390</v>
      </c>
      <c r="I534" s="11" t="s">
        <v>19</v>
      </c>
      <c r="J534" t="str">
        <f t="shared" si="36"/>
        <v>25%</v>
      </c>
      <c r="K534">
        <f t="shared" si="37"/>
        <v>292.5</v>
      </c>
      <c r="L534"/>
      <c r="M534"/>
      <c r="N534"/>
      <c r="O534"/>
      <c r="P534"/>
      <c r="Q534"/>
      <c r="R534" s="11"/>
      <c r="S534" s="35" t="str">
        <f t="shared" si="34"/>
        <v/>
      </c>
      <c r="T534" s="36" t="str">
        <f t="shared" si="34"/>
        <v>NetCloud SASE SD-WAN Standard – Renewal</v>
      </c>
      <c r="U534" s="36" t="str">
        <f t="shared" si="34"/>
        <v>NCS-0L01-SCDCSD-R</v>
      </c>
      <c r="V534" s="37" t="str">
        <f t="shared" si="34"/>
        <v>1-yr Renewal NetCloud SASE SD-WAN (includes Secure Connect and Data Credit) (requires corresponding Essentials Plan)</v>
      </c>
      <c r="W534" s="38">
        <f t="shared" si="34"/>
        <v>390</v>
      </c>
      <c r="X534" s="39" t="str">
        <f t="shared" si="35"/>
        <v>25%</v>
      </c>
      <c r="Y534" s="40">
        <f t="shared" si="35"/>
        <v>292.5</v>
      </c>
    </row>
    <row r="535" spans="2:25" x14ac:dyDescent="0.35">
      <c r="B535" s="11">
        <v>1091</v>
      </c>
      <c r="C535" s="11" t="s">
        <v>19</v>
      </c>
      <c r="D535" s="11" t="s">
        <v>19</v>
      </c>
      <c r="E535" s="11" t="s">
        <v>1127</v>
      </c>
      <c r="F535" s="11" t="s">
        <v>1130</v>
      </c>
      <c r="G535" s="11" t="s">
        <v>1131</v>
      </c>
      <c r="H535" s="11">
        <v>1170</v>
      </c>
      <c r="I535" s="11" t="s">
        <v>19</v>
      </c>
      <c r="J535" t="str">
        <f t="shared" si="36"/>
        <v>25%</v>
      </c>
      <c r="K535">
        <f t="shared" si="37"/>
        <v>877.5</v>
      </c>
      <c r="L535"/>
      <c r="M535"/>
      <c r="N535"/>
      <c r="O535"/>
      <c r="P535"/>
      <c r="Q535"/>
      <c r="R535" s="11"/>
      <c r="S535" s="35" t="str">
        <f t="shared" si="34"/>
        <v/>
      </c>
      <c r="T535" s="36" t="str">
        <f t="shared" si="34"/>
        <v>NetCloud SASE SD-WAN Standard – Renewal</v>
      </c>
      <c r="U535" s="36" t="str">
        <f t="shared" si="34"/>
        <v>NCS-0L03-SCDCSD-R</v>
      </c>
      <c r="V535" s="37" t="str">
        <f t="shared" si="34"/>
        <v>3-yr Renewal NetCloud SASE SD-WAN (includes Secure Connect and Data Credit) (requires corresponding Essentials Plan)</v>
      </c>
      <c r="W535" s="38">
        <f t="shared" si="34"/>
        <v>1170</v>
      </c>
      <c r="X535" s="39" t="str">
        <f t="shared" si="35"/>
        <v>25%</v>
      </c>
      <c r="Y535" s="40">
        <f t="shared" si="35"/>
        <v>877.5</v>
      </c>
    </row>
    <row r="536" spans="2:25" x14ac:dyDescent="0.35">
      <c r="B536" s="11">
        <v>1092</v>
      </c>
      <c r="C536" s="11" t="s">
        <v>19</v>
      </c>
      <c r="D536" s="11" t="s">
        <v>19</v>
      </c>
      <c r="E536" s="11" t="s">
        <v>1127</v>
      </c>
      <c r="F536" s="11" t="s">
        <v>1132</v>
      </c>
      <c r="G536" s="11" t="s">
        <v>1133</v>
      </c>
      <c r="H536" s="11">
        <v>1950</v>
      </c>
      <c r="I536" s="11" t="s">
        <v>19</v>
      </c>
      <c r="J536" t="str">
        <f t="shared" si="36"/>
        <v>25%</v>
      </c>
      <c r="K536">
        <f t="shared" si="37"/>
        <v>1462.5</v>
      </c>
      <c r="L536"/>
      <c r="M536"/>
      <c r="N536"/>
      <c r="O536"/>
      <c r="P536"/>
      <c r="Q536"/>
      <c r="R536" s="11"/>
      <c r="S536" s="35" t="str">
        <f t="shared" si="34"/>
        <v/>
      </c>
      <c r="T536" s="36" t="str">
        <f t="shared" si="34"/>
        <v>NetCloud SASE SD-WAN Standard – Renewal</v>
      </c>
      <c r="U536" s="36" t="str">
        <f t="shared" si="34"/>
        <v>NCS-0L05-SCDCSD-R</v>
      </c>
      <c r="V536" s="37" t="str">
        <f t="shared" si="34"/>
        <v>5-yr Renewal NetCloud SASE SD-WAN (includes Secure Connect and Data Credit) (requires corresponding Essentials Plan)</v>
      </c>
      <c r="W536" s="38">
        <f t="shared" si="34"/>
        <v>1950</v>
      </c>
      <c r="X536" s="39" t="str">
        <f t="shared" si="35"/>
        <v>25%</v>
      </c>
      <c r="Y536" s="40">
        <f t="shared" si="35"/>
        <v>1462.5</v>
      </c>
    </row>
    <row r="537" spans="2:25" x14ac:dyDescent="0.35">
      <c r="B537" s="11">
        <v>1094</v>
      </c>
      <c r="C537" s="11" t="s">
        <v>19</v>
      </c>
      <c r="D537" s="11" t="s">
        <v>1134</v>
      </c>
      <c r="E537" s="11" t="s">
        <v>19</v>
      </c>
      <c r="F537" s="11" t="s">
        <v>19</v>
      </c>
      <c r="G537" s="11" t="s">
        <v>19</v>
      </c>
      <c r="H537" s="11" t="s">
        <v>19</v>
      </c>
      <c r="I537" s="11" t="s">
        <v>19</v>
      </c>
      <c r="J537" t="str">
        <f t="shared" si="36"/>
        <v/>
      </c>
      <c r="K537" t="str">
        <f t="shared" si="37"/>
        <v/>
      </c>
      <c r="L537"/>
      <c r="M537"/>
      <c r="N537"/>
      <c r="O537"/>
      <c r="P537"/>
      <c r="Q537"/>
      <c r="R537" s="11"/>
      <c r="S537" s="35" t="str">
        <f t="shared" si="34"/>
        <v xml:space="preserve">NetCloud SASE Virtual Edge Standard </v>
      </c>
      <c r="T537" s="36" t="str">
        <f t="shared" si="34"/>
        <v/>
      </c>
      <c r="U537" s="36" t="str">
        <f t="shared" si="34"/>
        <v/>
      </c>
      <c r="V537" s="37" t="str">
        <f t="shared" si="34"/>
        <v/>
      </c>
      <c r="W537" s="38" t="str">
        <f t="shared" si="34"/>
        <v/>
      </c>
      <c r="X537" s="39" t="str">
        <f t="shared" si="35"/>
        <v/>
      </c>
      <c r="Y537" s="40" t="str">
        <f t="shared" si="35"/>
        <v/>
      </c>
    </row>
    <row r="538" spans="2:25" x14ac:dyDescent="0.35">
      <c r="B538" s="11">
        <v>1095</v>
      </c>
      <c r="C538" s="11" t="s">
        <v>19</v>
      </c>
      <c r="D538" s="11" t="s">
        <v>19</v>
      </c>
      <c r="E538" s="11" t="s">
        <v>1134</v>
      </c>
      <c r="F538" s="11" t="s">
        <v>1135</v>
      </c>
      <c r="G538" s="11" t="s">
        <v>1136</v>
      </c>
      <c r="H538" s="11">
        <v>514</v>
      </c>
      <c r="I538" s="11" t="s">
        <v>19</v>
      </c>
      <c r="J538" t="str">
        <f t="shared" si="36"/>
        <v>25%</v>
      </c>
      <c r="K538">
        <f t="shared" si="37"/>
        <v>385.5</v>
      </c>
      <c r="L538"/>
      <c r="M538"/>
      <c r="N538"/>
      <c r="O538"/>
      <c r="P538"/>
      <c r="Q538"/>
      <c r="R538" s="11"/>
      <c r="S538" s="35" t="str">
        <f t="shared" si="34"/>
        <v/>
      </c>
      <c r="T538" s="36" t="str">
        <f t="shared" si="34"/>
        <v xml:space="preserve">NetCloud SASE Virtual Edge Standard </v>
      </c>
      <c r="U538" s="36" t="str">
        <f t="shared" si="34"/>
        <v>NCS-0M01-VESCDC</v>
      </c>
      <c r="V538" s="37" t="str">
        <f t="shared" si="34"/>
        <v>1-yr NetCloud SASE Virtual Edge (includes Secure Connect, Data Credit, and NetCloud Essentials)</v>
      </c>
      <c r="W538" s="38">
        <f t="shared" si="34"/>
        <v>514</v>
      </c>
      <c r="X538" s="39" t="str">
        <f t="shared" si="35"/>
        <v>25%</v>
      </c>
      <c r="Y538" s="40">
        <f t="shared" si="35"/>
        <v>385.5</v>
      </c>
    </row>
    <row r="539" spans="2:25" x14ac:dyDescent="0.35">
      <c r="B539" s="11">
        <v>1096</v>
      </c>
      <c r="C539" s="11" t="s">
        <v>19</v>
      </c>
      <c r="D539" s="11" t="s">
        <v>19</v>
      </c>
      <c r="E539" s="11" t="s">
        <v>1134</v>
      </c>
      <c r="F539" s="11" t="s">
        <v>1137</v>
      </c>
      <c r="G539" s="11" t="s">
        <v>1138</v>
      </c>
      <c r="H539" s="11">
        <v>1542</v>
      </c>
      <c r="I539" s="11" t="s">
        <v>19</v>
      </c>
      <c r="J539" t="str">
        <f t="shared" si="36"/>
        <v>25%</v>
      </c>
      <c r="K539">
        <f t="shared" si="37"/>
        <v>1156.5</v>
      </c>
      <c r="L539"/>
      <c r="M539"/>
      <c r="N539"/>
      <c r="O539"/>
      <c r="P539"/>
      <c r="Q539"/>
      <c r="R539" s="11"/>
      <c r="S539" s="35" t="str">
        <f t="shared" si="34"/>
        <v/>
      </c>
      <c r="T539" s="36" t="str">
        <f t="shared" si="34"/>
        <v xml:space="preserve">NetCloud SASE Virtual Edge Standard </v>
      </c>
      <c r="U539" s="36" t="str">
        <f t="shared" si="34"/>
        <v>NCS-0M03-VESCDC</v>
      </c>
      <c r="V539" s="37" t="str">
        <f t="shared" si="34"/>
        <v>3-yr NetCloud SASE Virtual Edge (includes Secure Connect, Data Credit, and NetCloud Essentials)</v>
      </c>
      <c r="W539" s="38">
        <f t="shared" si="34"/>
        <v>1542</v>
      </c>
      <c r="X539" s="39" t="str">
        <f t="shared" si="35"/>
        <v>25%</v>
      </c>
      <c r="Y539" s="40">
        <f t="shared" si="35"/>
        <v>1156.5</v>
      </c>
    </row>
    <row r="540" spans="2:25" x14ac:dyDescent="0.35">
      <c r="B540" s="11">
        <v>1097</v>
      </c>
      <c r="C540" s="11" t="s">
        <v>19</v>
      </c>
      <c r="D540" s="11" t="s">
        <v>19</v>
      </c>
      <c r="E540" s="11" t="s">
        <v>1134</v>
      </c>
      <c r="F540" s="11" t="s">
        <v>1139</v>
      </c>
      <c r="G540" s="11" t="s">
        <v>1140</v>
      </c>
      <c r="H540" s="11">
        <v>2570</v>
      </c>
      <c r="I540" s="11" t="s">
        <v>19</v>
      </c>
      <c r="J540" t="str">
        <f t="shared" si="36"/>
        <v>25%</v>
      </c>
      <c r="K540">
        <f t="shared" si="37"/>
        <v>1927.5</v>
      </c>
      <c r="L540"/>
      <c r="M540"/>
      <c r="N540"/>
      <c r="O540"/>
      <c r="P540"/>
      <c r="Q540"/>
      <c r="R540" s="11"/>
      <c r="S540" s="35" t="str">
        <f t="shared" si="34"/>
        <v/>
      </c>
      <c r="T540" s="36" t="str">
        <f t="shared" si="34"/>
        <v xml:space="preserve">NetCloud SASE Virtual Edge Standard </v>
      </c>
      <c r="U540" s="36" t="str">
        <f t="shared" si="34"/>
        <v>NCS-0M05-VESCDC</v>
      </c>
      <c r="V540" s="37" t="str">
        <f t="shared" si="34"/>
        <v>5-yr NetCloud SASE Virtual Edge (includes Secure Connect, Data Credit, and NetCloud Essentials)</v>
      </c>
      <c r="W540" s="38">
        <f t="shared" si="34"/>
        <v>2570</v>
      </c>
      <c r="X540" s="39" t="str">
        <f t="shared" si="35"/>
        <v>25%</v>
      </c>
      <c r="Y540" s="40">
        <f t="shared" si="35"/>
        <v>1927.5</v>
      </c>
    </row>
    <row r="541" spans="2:25" x14ac:dyDescent="0.35">
      <c r="B541" s="11">
        <v>1099</v>
      </c>
      <c r="C541" s="11" t="s">
        <v>19</v>
      </c>
      <c r="D541" s="11" t="s">
        <v>1141</v>
      </c>
      <c r="E541" s="11" t="s">
        <v>19</v>
      </c>
      <c r="F541" s="11" t="s">
        <v>19</v>
      </c>
      <c r="G541" s="11" t="s">
        <v>19</v>
      </c>
      <c r="H541" s="11" t="s">
        <v>19</v>
      </c>
      <c r="I541" s="11" t="s">
        <v>19</v>
      </c>
      <c r="J541" t="str">
        <f t="shared" si="36"/>
        <v/>
      </c>
      <c r="K541" t="str">
        <f t="shared" si="37"/>
        <v/>
      </c>
      <c r="L541"/>
      <c r="M541"/>
      <c r="N541"/>
      <c r="O541"/>
      <c r="P541"/>
      <c r="Q541"/>
      <c r="R541" s="11"/>
      <c r="S541" s="35" t="str">
        <f t="shared" si="34"/>
        <v>NetCloud SASE Virtual Edge Standard - Renewal</v>
      </c>
      <c r="T541" s="36" t="str">
        <f t="shared" si="34"/>
        <v/>
      </c>
      <c r="U541" s="36" t="str">
        <f t="shared" si="34"/>
        <v/>
      </c>
      <c r="V541" s="37" t="str">
        <f t="shared" si="34"/>
        <v/>
      </c>
      <c r="W541" s="38" t="str">
        <f t="shared" si="34"/>
        <v/>
      </c>
      <c r="X541" s="39" t="str">
        <f t="shared" si="35"/>
        <v/>
      </c>
      <c r="Y541" s="40" t="str">
        <f t="shared" si="35"/>
        <v/>
      </c>
    </row>
    <row r="542" spans="2:25" x14ac:dyDescent="0.35">
      <c r="B542" s="11">
        <v>1100</v>
      </c>
      <c r="C542" s="11" t="s">
        <v>19</v>
      </c>
      <c r="D542" s="11" t="s">
        <v>19</v>
      </c>
      <c r="E542" s="11" t="s">
        <v>1141</v>
      </c>
      <c r="F542" s="11" t="s">
        <v>1142</v>
      </c>
      <c r="G542" s="11" t="s">
        <v>1143</v>
      </c>
      <c r="H542" s="11">
        <v>514</v>
      </c>
      <c r="I542" s="11" t="s">
        <v>19</v>
      </c>
      <c r="J542" t="str">
        <f t="shared" si="36"/>
        <v>25%</v>
      </c>
      <c r="K542">
        <f t="shared" si="37"/>
        <v>385.5</v>
      </c>
      <c r="L542"/>
      <c r="M542"/>
      <c r="N542"/>
      <c r="O542"/>
      <c r="P542"/>
      <c r="Q542"/>
      <c r="R542" s="11"/>
      <c r="S542" s="35" t="str">
        <f t="shared" si="34"/>
        <v/>
      </c>
      <c r="T542" s="36" t="str">
        <f t="shared" si="34"/>
        <v>NetCloud SASE Virtual Edge Standard - Renewal</v>
      </c>
      <c r="U542" s="36" t="str">
        <f t="shared" si="34"/>
        <v>NCS-0M01-VESCDC-R</v>
      </c>
      <c r="V542" s="37" t="str">
        <f t="shared" si="34"/>
        <v>1-yr Renewal NetCloud SASE Virtual Edge (includes Secure Connect, Data Credit, and NetCloud Essentials)</v>
      </c>
      <c r="W542" s="38">
        <f t="shared" si="34"/>
        <v>514</v>
      </c>
      <c r="X542" s="39" t="str">
        <f t="shared" si="35"/>
        <v>25%</v>
      </c>
      <c r="Y542" s="40">
        <f t="shared" si="35"/>
        <v>385.5</v>
      </c>
    </row>
    <row r="543" spans="2:25" x14ac:dyDescent="0.35">
      <c r="B543" s="11">
        <v>1101</v>
      </c>
      <c r="C543" s="11" t="s">
        <v>19</v>
      </c>
      <c r="D543" s="11" t="s">
        <v>19</v>
      </c>
      <c r="E543" s="11" t="s">
        <v>1141</v>
      </c>
      <c r="F543" s="11" t="s">
        <v>1144</v>
      </c>
      <c r="G543" s="11" t="s">
        <v>1145</v>
      </c>
      <c r="H543" s="11">
        <v>1542</v>
      </c>
      <c r="I543" s="11" t="s">
        <v>19</v>
      </c>
      <c r="J543" t="str">
        <f t="shared" si="36"/>
        <v>25%</v>
      </c>
      <c r="K543">
        <f t="shared" si="37"/>
        <v>1156.5</v>
      </c>
      <c r="L543"/>
      <c r="M543"/>
      <c r="N543"/>
      <c r="O543"/>
      <c r="P543"/>
      <c r="Q543"/>
      <c r="R543" s="11"/>
      <c r="S543" s="35" t="str">
        <f t="shared" si="34"/>
        <v/>
      </c>
      <c r="T543" s="36" t="str">
        <f t="shared" si="34"/>
        <v>NetCloud SASE Virtual Edge Standard - Renewal</v>
      </c>
      <c r="U543" s="36" t="str">
        <f t="shared" si="34"/>
        <v>NCS-0M03-VESCDC-R</v>
      </c>
      <c r="V543" s="37" t="str">
        <f t="shared" si="34"/>
        <v>3-yr Renewal NetCloud SASE Virtual Edge (includes Secure Connect, Data Credit, and NetCloud Essentials)</v>
      </c>
      <c r="W543" s="38">
        <f t="shared" si="34"/>
        <v>1542</v>
      </c>
      <c r="X543" s="39" t="str">
        <f t="shared" si="35"/>
        <v>25%</v>
      </c>
      <c r="Y543" s="40">
        <f t="shared" si="35"/>
        <v>1156.5</v>
      </c>
    </row>
    <row r="544" spans="2:25" x14ac:dyDescent="0.35">
      <c r="B544" s="11">
        <v>1102</v>
      </c>
      <c r="C544" s="11" t="s">
        <v>19</v>
      </c>
      <c r="D544" s="11" t="s">
        <v>19</v>
      </c>
      <c r="E544" s="11" t="s">
        <v>1141</v>
      </c>
      <c r="F544" s="11" t="s">
        <v>1146</v>
      </c>
      <c r="G544" s="11" t="s">
        <v>1147</v>
      </c>
      <c r="H544" s="11">
        <v>2570</v>
      </c>
      <c r="I544" s="11" t="s">
        <v>19</v>
      </c>
      <c r="J544" t="str">
        <f t="shared" si="36"/>
        <v>25%</v>
      </c>
      <c r="K544">
        <f t="shared" si="37"/>
        <v>1927.5</v>
      </c>
      <c r="L544"/>
      <c r="M544"/>
      <c r="N544"/>
      <c r="O544"/>
      <c r="P544"/>
      <c r="Q544"/>
      <c r="R544" s="11"/>
      <c r="S544" s="35" t="str">
        <f t="shared" si="34"/>
        <v/>
      </c>
      <c r="T544" s="36" t="str">
        <f t="shared" si="34"/>
        <v>NetCloud SASE Virtual Edge Standard - Renewal</v>
      </c>
      <c r="U544" s="36" t="str">
        <f t="shared" si="34"/>
        <v>NCS-0M05-VESCDC-R</v>
      </c>
      <c r="V544" s="37" t="str">
        <f t="shared" si="34"/>
        <v>5-yr Renewal NetCloud SASE Virtual Edge (includes Secure Connect, Data Credit, and NetCloud Essentials)</v>
      </c>
      <c r="W544" s="38">
        <f t="shared" si="34"/>
        <v>2570</v>
      </c>
      <c r="X544" s="39" t="str">
        <f t="shared" si="35"/>
        <v>25%</v>
      </c>
      <c r="Y544" s="40">
        <f t="shared" si="35"/>
        <v>1927.5</v>
      </c>
    </row>
    <row r="545" spans="2:25" x14ac:dyDescent="0.35">
      <c r="B545" s="11">
        <v>1104</v>
      </c>
      <c r="C545" s="11" t="s">
        <v>19</v>
      </c>
      <c r="D545" s="11" t="s">
        <v>1148</v>
      </c>
      <c r="E545" s="11" t="s">
        <v>19</v>
      </c>
      <c r="F545" s="11" t="s">
        <v>19</v>
      </c>
      <c r="G545" s="11" t="s">
        <v>19</v>
      </c>
      <c r="H545" s="11" t="s">
        <v>19</v>
      </c>
      <c r="I545" s="11" t="s">
        <v>19</v>
      </c>
      <c r="J545" t="str">
        <f t="shared" si="36"/>
        <v/>
      </c>
      <c r="K545" t="str">
        <f t="shared" si="37"/>
        <v/>
      </c>
      <c r="L545"/>
      <c r="M545"/>
      <c r="N545"/>
      <c r="O545"/>
      <c r="P545"/>
      <c r="Q545"/>
      <c r="R545" s="11"/>
      <c r="S545" s="35" t="str">
        <f t="shared" si="34"/>
        <v>NetCloud SASE ZTNA Standard</v>
      </c>
      <c r="T545" s="36" t="str">
        <f t="shared" si="34"/>
        <v/>
      </c>
      <c r="U545" s="36" t="str">
        <f t="shared" si="34"/>
        <v/>
      </c>
      <c r="V545" s="37" t="str">
        <f t="shared" si="34"/>
        <v/>
      </c>
      <c r="W545" s="38" t="str">
        <f t="shared" si="34"/>
        <v/>
      </c>
      <c r="X545" s="39" t="str">
        <f t="shared" si="35"/>
        <v/>
      </c>
      <c r="Y545" s="40" t="str">
        <f t="shared" si="35"/>
        <v/>
      </c>
    </row>
    <row r="546" spans="2:25" x14ac:dyDescent="0.35">
      <c r="B546" s="11">
        <v>1105</v>
      </c>
      <c r="C546" s="11" t="s">
        <v>19</v>
      </c>
      <c r="D546" s="11" t="s">
        <v>19</v>
      </c>
      <c r="E546" s="11" t="s">
        <v>1148</v>
      </c>
      <c r="F546" s="11" t="s">
        <v>1149</v>
      </c>
      <c r="G546" s="11" t="s">
        <v>1150</v>
      </c>
      <c r="H546" s="11">
        <v>110</v>
      </c>
      <c r="I546" s="11" t="s">
        <v>19</v>
      </c>
      <c r="J546" t="str">
        <f t="shared" si="36"/>
        <v>25%</v>
      </c>
      <c r="K546">
        <f t="shared" si="37"/>
        <v>82.5</v>
      </c>
      <c r="L546"/>
      <c r="M546"/>
      <c r="N546"/>
      <c r="O546"/>
      <c r="P546"/>
      <c r="Q546"/>
      <c r="R546" s="11"/>
      <c r="S546" s="35" t="str">
        <f t="shared" si="34"/>
        <v/>
      </c>
      <c r="T546" s="36" t="str">
        <f t="shared" si="34"/>
        <v>NetCloud SASE ZTNA Standard</v>
      </c>
      <c r="U546" s="36" t="str">
        <f t="shared" si="34"/>
        <v>NCS-0E01-ZTNA</v>
      </c>
      <c r="V546" s="37" t="str">
        <f t="shared" si="34"/>
        <v>1-yr NetCloud SASE ZTNA for Users (requires NetCloud SASE Secure Connect)</v>
      </c>
      <c r="W546" s="38">
        <f t="shared" si="34"/>
        <v>110</v>
      </c>
      <c r="X546" s="39" t="str">
        <f t="shared" si="35"/>
        <v>25%</v>
      </c>
      <c r="Y546" s="40">
        <f t="shared" si="35"/>
        <v>82.5</v>
      </c>
    </row>
    <row r="547" spans="2:25" x14ac:dyDescent="0.35">
      <c r="B547" s="11">
        <v>1106</v>
      </c>
      <c r="C547" s="11" t="s">
        <v>19</v>
      </c>
      <c r="D547" s="11" t="s">
        <v>19</v>
      </c>
      <c r="E547" s="11" t="s">
        <v>1148</v>
      </c>
      <c r="F547" s="11" t="s">
        <v>1151</v>
      </c>
      <c r="G547" s="11" t="s">
        <v>1152</v>
      </c>
      <c r="H547" s="11">
        <v>330</v>
      </c>
      <c r="I547" s="11" t="s">
        <v>19</v>
      </c>
      <c r="J547" t="str">
        <f t="shared" si="36"/>
        <v>25%</v>
      </c>
      <c r="K547">
        <f t="shared" si="37"/>
        <v>247.5</v>
      </c>
      <c r="L547"/>
      <c r="M547"/>
      <c r="N547"/>
      <c r="O547"/>
      <c r="P547"/>
      <c r="Q547"/>
      <c r="R547" s="11"/>
      <c r="S547" s="35" t="str">
        <f t="shared" si="34"/>
        <v/>
      </c>
      <c r="T547" s="36" t="str">
        <f t="shared" si="34"/>
        <v>NetCloud SASE ZTNA Standard</v>
      </c>
      <c r="U547" s="36" t="str">
        <f t="shared" si="34"/>
        <v>NCS-0E03-ZTNA</v>
      </c>
      <c r="V547" s="37" t="str">
        <f t="shared" si="34"/>
        <v>3-yr NetCloud SASE ZTNA for Users (requires NetCloud SASE Secure Connect)</v>
      </c>
      <c r="W547" s="38">
        <f t="shared" si="34"/>
        <v>330</v>
      </c>
      <c r="X547" s="39" t="str">
        <f t="shared" si="35"/>
        <v>25%</v>
      </c>
      <c r="Y547" s="40">
        <f t="shared" si="35"/>
        <v>247.5</v>
      </c>
    </row>
    <row r="548" spans="2:25" x14ac:dyDescent="0.35">
      <c r="B548" s="11">
        <v>1107</v>
      </c>
      <c r="C548" s="11" t="s">
        <v>19</v>
      </c>
      <c r="D548" s="11" t="s">
        <v>19</v>
      </c>
      <c r="E548" s="11" t="s">
        <v>1148</v>
      </c>
      <c r="F548" s="11" t="s">
        <v>1153</v>
      </c>
      <c r="G548" s="11" t="s">
        <v>1154</v>
      </c>
      <c r="H548" s="11">
        <v>550</v>
      </c>
      <c r="I548" s="11" t="s">
        <v>19</v>
      </c>
      <c r="J548" t="str">
        <f t="shared" si="36"/>
        <v>25%</v>
      </c>
      <c r="K548">
        <f t="shared" si="37"/>
        <v>412.5</v>
      </c>
      <c r="L548"/>
      <c r="M548"/>
      <c r="N548"/>
      <c r="O548"/>
      <c r="P548"/>
      <c r="Q548"/>
      <c r="R548" s="11"/>
      <c r="S548" s="35" t="str">
        <f t="shared" si="34"/>
        <v/>
      </c>
      <c r="T548" s="36" t="str">
        <f t="shared" si="34"/>
        <v>NetCloud SASE ZTNA Standard</v>
      </c>
      <c r="U548" s="36" t="str">
        <f t="shared" si="34"/>
        <v>NCS-0E05-ZTNA</v>
      </c>
      <c r="V548" s="37" t="str">
        <f t="shared" si="34"/>
        <v>5-yr NetCloud SASE ZTNA for Users (requires NetCloud SASE Secure Connect)</v>
      </c>
      <c r="W548" s="38">
        <f t="shared" si="34"/>
        <v>550</v>
      </c>
      <c r="X548" s="39" t="str">
        <f t="shared" si="35"/>
        <v>25%</v>
      </c>
      <c r="Y548" s="40">
        <f t="shared" si="35"/>
        <v>412.5</v>
      </c>
    </row>
    <row r="549" spans="2:25" x14ac:dyDescent="0.35">
      <c r="B549" s="11">
        <v>1109</v>
      </c>
      <c r="C549" s="11" t="s">
        <v>19</v>
      </c>
      <c r="D549" s="11" t="s">
        <v>1155</v>
      </c>
      <c r="E549" s="11" t="s">
        <v>19</v>
      </c>
      <c r="F549" s="11" t="s">
        <v>19</v>
      </c>
      <c r="G549" s="11" t="s">
        <v>19</v>
      </c>
      <c r="H549" s="11" t="s">
        <v>19</v>
      </c>
      <c r="I549" s="11" t="s">
        <v>19</v>
      </c>
      <c r="J549" t="str">
        <f t="shared" si="36"/>
        <v/>
      </c>
      <c r="K549" t="str">
        <f t="shared" si="37"/>
        <v/>
      </c>
      <c r="L549"/>
      <c r="M549"/>
      <c r="N549"/>
      <c r="O549"/>
      <c r="P549"/>
      <c r="Q549"/>
      <c r="R549" s="11"/>
      <c r="S549" s="35" t="str">
        <f t="shared" si="34"/>
        <v>NetCloud SASE ZTNA Standard - Renewal</v>
      </c>
      <c r="T549" s="36" t="str">
        <f t="shared" si="34"/>
        <v/>
      </c>
      <c r="U549" s="36" t="str">
        <f t="shared" si="34"/>
        <v/>
      </c>
      <c r="V549" s="37" t="str">
        <f t="shared" si="34"/>
        <v/>
      </c>
      <c r="W549" s="38" t="str">
        <f t="shared" si="34"/>
        <v/>
      </c>
      <c r="X549" s="39" t="str">
        <f t="shared" si="35"/>
        <v/>
      </c>
      <c r="Y549" s="40" t="str">
        <f t="shared" si="35"/>
        <v/>
      </c>
    </row>
    <row r="550" spans="2:25" x14ac:dyDescent="0.35">
      <c r="B550" s="11">
        <v>1110</v>
      </c>
      <c r="C550" s="11" t="s">
        <v>19</v>
      </c>
      <c r="D550" s="11" t="s">
        <v>19</v>
      </c>
      <c r="E550" s="11" t="s">
        <v>1155</v>
      </c>
      <c r="F550" s="11" t="s">
        <v>1156</v>
      </c>
      <c r="G550" s="11" t="s">
        <v>1157</v>
      </c>
      <c r="H550" s="11">
        <v>110</v>
      </c>
      <c r="I550" s="11" t="s">
        <v>19</v>
      </c>
      <c r="J550" t="str">
        <f t="shared" si="36"/>
        <v>25%</v>
      </c>
      <c r="K550">
        <f t="shared" si="37"/>
        <v>82.5</v>
      </c>
      <c r="L550"/>
      <c r="M550"/>
      <c r="N550"/>
      <c r="O550"/>
      <c r="P550"/>
      <c r="Q550"/>
      <c r="R550" s="11"/>
      <c r="S550" s="35" t="str">
        <f t="shared" si="34"/>
        <v/>
      </c>
      <c r="T550" s="36" t="str">
        <f t="shared" si="34"/>
        <v>NetCloud SASE ZTNA Standard - Renewal</v>
      </c>
      <c r="U550" s="36" t="str">
        <f t="shared" si="34"/>
        <v>NCS-0E01-ZTNA-R</v>
      </c>
      <c r="V550" s="37" t="str">
        <f t="shared" si="34"/>
        <v>1-yr Renewal NetCloud SASE ZTNA for Users (requires NetCloud SASE Secure Connect)</v>
      </c>
      <c r="W550" s="38">
        <f t="shared" si="34"/>
        <v>110</v>
      </c>
      <c r="X550" s="39" t="str">
        <f t="shared" si="35"/>
        <v>25%</v>
      </c>
      <c r="Y550" s="40">
        <f t="shared" si="35"/>
        <v>82.5</v>
      </c>
    </row>
    <row r="551" spans="2:25" x14ac:dyDescent="0.35">
      <c r="B551" s="11">
        <v>1111</v>
      </c>
      <c r="C551" s="11" t="s">
        <v>19</v>
      </c>
      <c r="D551" s="11" t="s">
        <v>19</v>
      </c>
      <c r="E551" s="11" t="s">
        <v>1155</v>
      </c>
      <c r="F551" s="11" t="s">
        <v>1158</v>
      </c>
      <c r="G551" s="11" t="s">
        <v>1159</v>
      </c>
      <c r="H551" s="11">
        <v>330</v>
      </c>
      <c r="I551" s="11" t="s">
        <v>19</v>
      </c>
      <c r="J551" t="str">
        <f t="shared" si="36"/>
        <v>25%</v>
      </c>
      <c r="K551">
        <f t="shared" si="37"/>
        <v>247.5</v>
      </c>
      <c r="L551"/>
      <c r="M551"/>
      <c r="N551"/>
      <c r="O551"/>
      <c r="P551"/>
      <c r="Q551"/>
      <c r="R551" s="11"/>
      <c r="S551" s="35" t="str">
        <f t="shared" si="34"/>
        <v/>
      </c>
      <c r="T551" s="36" t="str">
        <f t="shared" si="34"/>
        <v>NetCloud SASE ZTNA Standard - Renewal</v>
      </c>
      <c r="U551" s="36" t="str">
        <f t="shared" si="34"/>
        <v>NCS-0E03-ZTNA-R</v>
      </c>
      <c r="V551" s="37" t="str">
        <f t="shared" si="34"/>
        <v>3-yr Renewal NetCloud SASE ZTNA for Users (requires NetCloud SASE Secure Connect)</v>
      </c>
      <c r="W551" s="38">
        <f t="shared" si="34"/>
        <v>330</v>
      </c>
      <c r="X551" s="39" t="str">
        <f t="shared" si="35"/>
        <v>25%</v>
      </c>
      <c r="Y551" s="40">
        <f t="shared" si="35"/>
        <v>247.5</v>
      </c>
    </row>
    <row r="552" spans="2:25" x14ac:dyDescent="0.35">
      <c r="B552" s="11">
        <v>1112</v>
      </c>
      <c r="C552" s="11" t="s">
        <v>19</v>
      </c>
      <c r="D552" s="11" t="s">
        <v>19</v>
      </c>
      <c r="E552" s="11" t="s">
        <v>1155</v>
      </c>
      <c r="F552" s="11" t="s">
        <v>1160</v>
      </c>
      <c r="G552" s="11" t="s">
        <v>1161</v>
      </c>
      <c r="H552" s="11">
        <v>550</v>
      </c>
      <c r="I552" s="11" t="s">
        <v>19</v>
      </c>
      <c r="J552" t="str">
        <f t="shared" si="36"/>
        <v>25%</v>
      </c>
      <c r="K552">
        <f t="shared" si="37"/>
        <v>412.5</v>
      </c>
      <c r="L552"/>
      <c r="M552"/>
      <c r="N552"/>
      <c r="O552"/>
      <c r="P552"/>
      <c r="Q552"/>
      <c r="R552" s="11"/>
      <c r="S552" s="35" t="str">
        <f t="shared" si="34"/>
        <v/>
      </c>
      <c r="T552" s="36" t="str">
        <f t="shared" si="34"/>
        <v>NetCloud SASE ZTNA Standard - Renewal</v>
      </c>
      <c r="U552" s="36" t="str">
        <f t="shared" si="34"/>
        <v>NCS-0E05-ZTNA-R</v>
      </c>
      <c r="V552" s="37" t="str">
        <f t="shared" si="34"/>
        <v>5-yr Renewal NetCloud SASE ZTNA for Users (requires NetCloud SASE Secure Connect)</v>
      </c>
      <c r="W552" s="38">
        <f t="shared" si="34"/>
        <v>550</v>
      </c>
      <c r="X552" s="39" t="str">
        <f t="shared" si="35"/>
        <v>25%</v>
      </c>
      <c r="Y552" s="40">
        <f t="shared" si="35"/>
        <v>412.5</v>
      </c>
    </row>
    <row r="553" spans="2:25" x14ac:dyDescent="0.35">
      <c r="B553" s="11">
        <v>1114</v>
      </c>
      <c r="C553" s="11" t="s">
        <v>19</v>
      </c>
      <c r="D553" s="11" t="s">
        <v>1162</v>
      </c>
      <c r="E553" s="11" t="s">
        <v>19</v>
      </c>
      <c r="F553" s="11" t="s">
        <v>19</v>
      </c>
      <c r="G553" s="11" t="s">
        <v>19</v>
      </c>
      <c r="H553" s="11" t="s">
        <v>19</v>
      </c>
      <c r="I553" s="11" t="s">
        <v>19</v>
      </c>
      <c r="J553" t="str">
        <f t="shared" si="36"/>
        <v/>
      </c>
      <c r="K553" t="str">
        <f t="shared" si="37"/>
        <v/>
      </c>
      <c r="L553"/>
      <c r="M553"/>
      <c r="N553"/>
      <c r="O553"/>
      <c r="P553"/>
      <c r="Q553"/>
      <c r="R553" s="11"/>
      <c r="S553" s="35" t="str">
        <f t="shared" si="34"/>
        <v>NetCloud-SASE SD-WAN</v>
      </c>
      <c r="T553" s="36" t="str">
        <f t="shared" si="34"/>
        <v/>
      </c>
      <c r="U553" s="36" t="str">
        <f t="shared" si="34"/>
        <v/>
      </c>
      <c r="V553" s="37" t="str">
        <f t="shared" si="34"/>
        <v/>
      </c>
      <c r="W553" s="38" t="str">
        <f t="shared" si="34"/>
        <v/>
      </c>
      <c r="X553" s="39" t="str">
        <f t="shared" si="35"/>
        <v/>
      </c>
      <c r="Y553" s="40" t="str">
        <f t="shared" si="35"/>
        <v/>
      </c>
    </row>
    <row r="554" spans="2:25" x14ac:dyDescent="0.35">
      <c r="B554" s="11">
        <v>1115</v>
      </c>
      <c r="C554" s="11" t="s">
        <v>19</v>
      </c>
      <c r="D554" s="11" t="s">
        <v>19</v>
      </c>
      <c r="E554" s="11" t="s">
        <v>1162</v>
      </c>
      <c r="F554" s="11" t="s">
        <v>1163</v>
      </c>
      <c r="G554" s="11" t="s">
        <v>1164</v>
      </c>
      <c r="H554" s="11">
        <v>265</v>
      </c>
      <c r="I554" s="11" t="s">
        <v>19</v>
      </c>
      <c r="J554" t="str">
        <f t="shared" si="36"/>
        <v>25%</v>
      </c>
      <c r="K554">
        <f t="shared" si="37"/>
        <v>198.75</v>
      </c>
      <c r="L554"/>
      <c r="M554"/>
      <c r="N554"/>
      <c r="O554"/>
      <c r="P554"/>
      <c r="Q554"/>
      <c r="R554" s="11"/>
      <c r="S554" s="35" t="str">
        <f t="shared" si="34"/>
        <v/>
      </c>
      <c r="T554" s="36" t="str">
        <f t="shared" si="34"/>
        <v>NetCloud-SASE SD-WAN</v>
      </c>
      <c r="U554" s="36" t="str">
        <f t="shared" si="34"/>
        <v>NCS-0B01-SDWAN</v>
      </c>
      <c r="V554" s="37" t="str">
        <f t="shared" si="34"/>
        <v>1-yr NetCloud SASE SD-WAN Add-On (requires corresponding NetCloud SASE Secure Connect or NetCloud SASE Secure Connect Premium)</v>
      </c>
      <c r="W554" s="38">
        <f t="shared" si="34"/>
        <v>265</v>
      </c>
      <c r="X554" s="39" t="str">
        <f t="shared" si="35"/>
        <v>25%</v>
      </c>
      <c r="Y554" s="40">
        <f t="shared" si="35"/>
        <v>198.75</v>
      </c>
    </row>
    <row r="555" spans="2:25" x14ac:dyDescent="0.35">
      <c r="B555" s="11">
        <v>1116</v>
      </c>
      <c r="C555" s="11" t="s">
        <v>19</v>
      </c>
      <c r="D555" s="11" t="s">
        <v>19</v>
      </c>
      <c r="E555" s="11" t="s">
        <v>1162</v>
      </c>
      <c r="F555" s="11" t="s">
        <v>1165</v>
      </c>
      <c r="G555" s="11" t="s">
        <v>1166</v>
      </c>
      <c r="H555" s="11">
        <v>795</v>
      </c>
      <c r="I555" s="11" t="s">
        <v>19</v>
      </c>
      <c r="J555" t="str">
        <f t="shared" si="36"/>
        <v>25%</v>
      </c>
      <c r="K555">
        <f t="shared" si="37"/>
        <v>596.25</v>
      </c>
      <c r="L555"/>
      <c r="M555"/>
      <c r="N555"/>
      <c r="O555"/>
      <c r="P555"/>
      <c r="Q555"/>
      <c r="R555" s="11"/>
      <c r="S555" s="35" t="str">
        <f t="shared" si="34"/>
        <v/>
      </c>
      <c r="T555" s="36" t="str">
        <f t="shared" si="34"/>
        <v>NetCloud-SASE SD-WAN</v>
      </c>
      <c r="U555" s="36" t="str">
        <f t="shared" si="34"/>
        <v>NCS-0B03-SDWAN</v>
      </c>
      <c r="V555" s="37" t="str">
        <f t="shared" si="34"/>
        <v>3-yr NetCloud SASE SD-WAN Add-On (requires corresponding NetCloud SASE Secure Connect or NetCloud SASE Secure Connect Premium)</v>
      </c>
      <c r="W555" s="38">
        <f t="shared" si="34"/>
        <v>795</v>
      </c>
      <c r="X555" s="39" t="str">
        <f t="shared" si="35"/>
        <v>25%</v>
      </c>
      <c r="Y555" s="40">
        <f t="shared" si="35"/>
        <v>596.25</v>
      </c>
    </row>
    <row r="556" spans="2:25" x14ac:dyDescent="0.35">
      <c r="B556" s="11">
        <v>1117</v>
      </c>
      <c r="C556" s="11" t="s">
        <v>19</v>
      </c>
      <c r="D556" s="11" t="s">
        <v>19</v>
      </c>
      <c r="E556" s="11" t="s">
        <v>1162</v>
      </c>
      <c r="F556" s="11" t="s">
        <v>1167</v>
      </c>
      <c r="G556" s="11" t="s">
        <v>1168</v>
      </c>
      <c r="H556" s="11">
        <v>1325</v>
      </c>
      <c r="I556" s="11" t="s">
        <v>19</v>
      </c>
      <c r="J556" t="str">
        <f t="shared" si="36"/>
        <v>25%</v>
      </c>
      <c r="K556">
        <f t="shared" si="37"/>
        <v>993.75</v>
      </c>
      <c r="L556"/>
      <c r="M556"/>
      <c r="N556"/>
      <c r="O556"/>
      <c r="P556"/>
      <c r="Q556"/>
      <c r="R556" s="11"/>
      <c r="S556" s="35" t="str">
        <f t="shared" si="34"/>
        <v/>
      </c>
      <c r="T556" s="36" t="str">
        <f t="shared" si="34"/>
        <v>NetCloud-SASE SD-WAN</v>
      </c>
      <c r="U556" s="36" t="str">
        <f t="shared" si="34"/>
        <v>NCS-0B05-SDWAN</v>
      </c>
      <c r="V556" s="37" t="str">
        <f t="shared" si="34"/>
        <v>5-yr NetCloud SASE SD-WAN Add-On (requires corresponding NetCloud SASE Secure Connect or NetCloud SASE Secure Connect Premium)</v>
      </c>
      <c r="W556" s="38">
        <f t="shared" si="34"/>
        <v>1325</v>
      </c>
      <c r="X556" s="39" t="str">
        <f t="shared" si="35"/>
        <v>25%</v>
      </c>
      <c r="Y556" s="40">
        <f t="shared" si="35"/>
        <v>993.75</v>
      </c>
    </row>
    <row r="557" spans="2:25" x14ac:dyDescent="0.35">
      <c r="B557" s="11">
        <v>1119</v>
      </c>
      <c r="C557" s="11" t="s">
        <v>19</v>
      </c>
      <c r="D557" s="11" t="s">
        <v>1169</v>
      </c>
      <c r="E557" s="11" t="s">
        <v>19</v>
      </c>
      <c r="F557" s="11" t="s">
        <v>19</v>
      </c>
      <c r="G557" s="11" t="s">
        <v>19</v>
      </c>
      <c r="H557" s="11" t="s">
        <v>19</v>
      </c>
      <c r="I557" s="11" t="s">
        <v>19</v>
      </c>
      <c r="J557" t="str">
        <f t="shared" si="36"/>
        <v/>
      </c>
      <c r="K557" t="str">
        <f t="shared" si="37"/>
        <v/>
      </c>
      <c r="L557"/>
      <c r="M557"/>
      <c r="N557"/>
      <c r="O557"/>
      <c r="P557"/>
      <c r="Q557"/>
      <c r="R557" s="11"/>
      <c r="S557" s="35" t="str">
        <f t="shared" si="34"/>
        <v>NetCloud-SASE SD-WAN Renewal</v>
      </c>
      <c r="T557" s="36" t="str">
        <f t="shared" si="34"/>
        <v/>
      </c>
      <c r="U557" s="36" t="str">
        <f t="shared" si="34"/>
        <v/>
      </c>
      <c r="V557" s="37" t="str">
        <f t="shared" si="34"/>
        <v/>
      </c>
      <c r="W557" s="38" t="str">
        <f t="shared" si="34"/>
        <v/>
      </c>
      <c r="X557" s="39" t="str">
        <f t="shared" si="35"/>
        <v/>
      </c>
      <c r="Y557" s="40" t="str">
        <f t="shared" si="35"/>
        <v/>
      </c>
    </row>
    <row r="558" spans="2:25" x14ac:dyDescent="0.35">
      <c r="B558" s="11">
        <v>1120</v>
      </c>
      <c r="C558" s="11" t="s">
        <v>19</v>
      </c>
      <c r="D558" s="11" t="s">
        <v>19</v>
      </c>
      <c r="E558" s="11" t="s">
        <v>1162</v>
      </c>
      <c r="F558" s="11" t="s">
        <v>1170</v>
      </c>
      <c r="G558" s="11" t="s">
        <v>1171</v>
      </c>
      <c r="H558" s="11">
        <v>265</v>
      </c>
      <c r="I558" s="11" t="s">
        <v>19</v>
      </c>
      <c r="J558" t="str">
        <f t="shared" si="36"/>
        <v>25%</v>
      </c>
      <c r="K558">
        <f t="shared" si="37"/>
        <v>198.75</v>
      </c>
      <c r="L558"/>
      <c r="M558"/>
      <c r="N558"/>
      <c r="O558"/>
      <c r="P558"/>
      <c r="Q558"/>
      <c r="R558" s="11"/>
      <c r="S558" s="35" t="str">
        <f t="shared" si="34"/>
        <v/>
      </c>
      <c r="T558" s="36" t="str">
        <f t="shared" si="34"/>
        <v>NetCloud-SASE SD-WAN</v>
      </c>
      <c r="U558" s="36" t="str">
        <f t="shared" si="34"/>
        <v>NCS-0B01-SDWAN-R</v>
      </c>
      <c r="V558" s="37" t="str">
        <f t="shared" si="34"/>
        <v>1-yr Renewal NetCloud SASE SD-WAN Add-On (requires corresponding NetCloud SASE Secure Connect or NetCloud SASE Secure Connect Premium)</v>
      </c>
      <c r="W558" s="38">
        <f t="shared" si="34"/>
        <v>265</v>
      </c>
      <c r="X558" s="39" t="str">
        <f t="shared" si="35"/>
        <v>25%</v>
      </c>
      <c r="Y558" s="40">
        <f t="shared" si="35"/>
        <v>198.75</v>
      </c>
    </row>
    <row r="559" spans="2:25" x14ac:dyDescent="0.35">
      <c r="B559" s="11">
        <v>1121</v>
      </c>
      <c r="C559" s="11" t="s">
        <v>19</v>
      </c>
      <c r="D559" s="11" t="s">
        <v>19</v>
      </c>
      <c r="E559" s="11" t="s">
        <v>1162</v>
      </c>
      <c r="F559" s="11" t="s">
        <v>1172</v>
      </c>
      <c r="G559" s="11" t="s">
        <v>1173</v>
      </c>
      <c r="H559" s="11">
        <v>795</v>
      </c>
      <c r="I559" s="11" t="s">
        <v>19</v>
      </c>
      <c r="J559" t="str">
        <f t="shared" si="36"/>
        <v>25%</v>
      </c>
      <c r="K559">
        <f t="shared" si="37"/>
        <v>596.25</v>
      </c>
      <c r="L559"/>
      <c r="M559"/>
      <c r="N559"/>
      <c r="O559"/>
      <c r="P559"/>
      <c r="Q559"/>
      <c r="R559" s="11"/>
      <c r="S559" s="35" t="str">
        <f t="shared" si="34"/>
        <v/>
      </c>
      <c r="T559" s="36" t="str">
        <f t="shared" si="34"/>
        <v>NetCloud-SASE SD-WAN</v>
      </c>
      <c r="U559" s="36" t="str">
        <f t="shared" si="34"/>
        <v>NCS-0B03-SDWAN-R</v>
      </c>
      <c r="V559" s="37" t="str">
        <f t="shared" si="34"/>
        <v>3-yr Renewal NetCloud SASE SD-WAN Add-On (requires corresponding NetCloud SASE Secure Connect or NetCloud SASE Secure Connect Premium)</v>
      </c>
      <c r="W559" s="38">
        <f t="shared" si="34"/>
        <v>795</v>
      </c>
      <c r="X559" s="39" t="str">
        <f t="shared" si="35"/>
        <v>25%</v>
      </c>
      <c r="Y559" s="40">
        <f t="shared" si="35"/>
        <v>596.25</v>
      </c>
    </row>
    <row r="560" spans="2:25" x14ac:dyDescent="0.35">
      <c r="B560" s="11">
        <v>1122</v>
      </c>
      <c r="C560" s="11" t="s">
        <v>19</v>
      </c>
      <c r="D560" s="11" t="s">
        <v>19</v>
      </c>
      <c r="E560" s="11" t="s">
        <v>1162</v>
      </c>
      <c r="F560" s="11" t="s">
        <v>1174</v>
      </c>
      <c r="G560" s="11" t="s">
        <v>1175</v>
      </c>
      <c r="H560" s="11">
        <v>1325</v>
      </c>
      <c r="I560" s="11" t="s">
        <v>19</v>
      </c>
      <c r="J560" t="str">
        <f t="shared" si="36"/>
        <v>25%</v>
      </c>
      <c r="K560">
        <f t="shared" si="37"/>
        <v>993.75</v>
      </c>
      <c r="L560"/>
      <c r="M560"/>
      <c r="N560"/>
      <c r="O560"/>
      <c r="P560"/>
      <c r="Q560"/>
      <c r="R560" s="11"/>
      <c r="S560" s="35" t="str">
        <f t="shared" si="34"/>
        <v/>
      </c>
      <c r="T560" s="36" t="str">
        <f t="shared" si="34"/>
        <v>NetCloud-SASE SD-WAN</v>
      </c>
      <c r="U560" s="36" t="str">
        <f t="shared" si="34"/>
        <v>NCS-0B05-SDWAN-R</v>
      </c>
      <c r="V560" s="37" t="str">
        <f t="shared" si="34"/>
        <v>5-yr Renewal NetCloud SASE SD-WAN Add-On (requires corresponding NetCloud SASE Secure Connect or NetCloud SASE Secure Connect Premium)</v>
      </c>
      <c r="W560" s="38">
        <f t="shared" si="34"/>
        <v>1325</v>
      </c>
      <c r="X560" s="39" t="str">
        <f t="shared" si="35"/>
        <v>25%</v>
      </c>
      <c r="Y560" s="40">
        <f t="shared" si="35"/>
        <v>993.75</v>
      </c>
    </row>
    <row r="561" spans="2:25" x14ac:dyDescent="0.35">
      <c r="B561" s="11">
        <v>1124</v>
      </c>
      <c r="C561" s="11" t="s">
        <v>19</v>
      </c>
      <c r="D561" s="11" t="s">
        <v>1176</v>
      </c>
      <c r="E561" s="11" t="s">
        <v>19</v>
      </c>
      <c r="F561" s="11" t="s">
        <v>19</v>
      </c>
      <c r="G561" s="11" t="s">
        <v>19</v>
      </c>
      <c r="H561" s="11" t="s">
        <v>19</v>
      </c>
      <c r="I561" s="11" t="s">
        <v>19</v>
      </c>
      <c r="J561" t="str">
        <f t="shared" si="36"/>
        <v/>
      </c>
      <c r="K561" t="str">
        <f t="shared" si="37"/>
        <v/>
      </c>
      <c r="L561"/>
      <c r="M561"/>
      <c r="N561"/>
      <c r="O561"/>
      <c r="P561"/>
      <c r="Q561"/>
      <c r="R561" s="11"/>
      <c r="S561" s="35" t="str">
        <f t="shared" si="34"/>
        <v>NetCloud SASE Data Credit – 500GB</v>
      </c>
      <c r="T561" s="36" t="str">
        <f t="shared" si="34"/>
        <v/>
      </c>
      <c r="U561" s="36" t="str">
        <f t="shared" si="34"/>
        <v/>
      </c>
      <c r="V561" s="37" t="str">
        <f t="shared" si="34"/>
        <v/>
      </c>
      <c r="W561" s="38" t="str">
        <f t="shared" si="34"/>
        <v/>
      </c>
      <c r="X561" s="39" t="str">
        <f t="shared" si="35"/>
        <v/>
      </c>
      <c r="Y561" s="40" t="str">
        <f t="shared" si="35"/>
        <v/>
      </c>
    </row>
    <row r="562" spans="2:25" x14ac:dyDescent="0.35">
      <c r="B562" s="11">
        <v>1125</v>
      </c>
      <c r="C562" s="11" t="s">
        <v>19</v>
      </c>
      <c r="D562" s="11" t="s">
        <v>19</v>
      </c>
      <c r="E562" s="11" t="s">
        <v>1176</v>
      </c>
      <c r="F562" s="11" t="s">
        <v>1177</v>
      </c>
      <c r="G562" s="11" t="s">
        <v>1178</v>
      </c>
      <c r="H562" s="11">
        <v>40</v>
      </c>
      <c r="I562" s="11" t="s">
        <v>19</v>
      </c>
      <c r="J562" t="str">
        <f t="shared" si="36"/>
        <v>25%</v>
      </c>
      <c r="K562">
        <f t="shared" si="37"/>
        <v>30</v>
      </c>
      <c r="L562"/>
      <c r="M562"/>
      <c r="N562"/>
      <c r="O562"/>
      <c r="P562"/>
      <c r="Q562"/>
      <c r="R562" s="11"/>
      <c r="S562" s="35" t="str">
        <f t="shared" si="34"/>
        <v/>
      </c>
      <c r="T562" s="36" t="str">
        <f t="shared" si="34"/>
        <v>NetCloud SASE Data Credit – 500GB</v>
      </c>
      <c r="U562" s="36" t="str">
        <f t="shared" si="34"/>
        <v>NCS-0D01-DC</v>
      </c>
      <c r="V562" s="37" t="str">
        <f t="shared" si="34"/>
        <v xml:space="preserve">1-yr NetCloud SASE Data Credit 500GB Add-On </v>
      </c>
      <c r="W562" s="38">
        <f t="shared" si="34"/>
        <v>40</v>
      </c>
      <c r="X562" s="39" t="str">
        <f t="shared" si="35"/>
        <v>25%</v>
      </c>
      <c r="Y562" s="40">
        <f t="shared" si="35"/>
        <v>30</v>
      </c>
    </row>
    <row r="563" spans="2:25" x14ac:dyDescent="0.35">
      <c r="B563" s="11">
        <v>1126</v>
      </c>
      <c r="C563" s="11" t="s">
        <v>19</v>
      </c>
      <c r="D563" s="11" t="s">
        <v>19</v>
      </c>
      <c r="E563" s="11" t="s">
        <v>1176</v>
      </c>
      <c r="F563" s="11" t="s">
        <v>1179</v>
      </c>
      <c r="G563" s="11" t="s">
        <v>1180</v>
      </c>
      <c r="H563" s="11">
        <v>120</v>
      </c>
      <c r="I563" s="11" t="s">
        <v>19</v>
      </c>
      <c r="J563" t="str">
        <f t="shared" si="36"/>
        <v>25%</v>
      </c>
      <c r="K563">
        <f t="shared" si="37"/>
        <v>90</v>
      </c>
      <c r="L563"/>
      <c r="M563"/>
      <c r="N563"/>
      <c r="O563"/>
      <c r="P563"/>
      <c r="Q563"/>
      <c r="R563" s="11"/>
      <c r="S563" s="35" t="str">
        <f t="shared" si="34"/>
        <v/>
      </c>
      <c r="T563" s="36" t="str">
        <f t="shared" si="34"/>
        <v>NetCloud SASE Data Credit – 500GB</v>
      </c>
      <c r="U563" s="36" t="str">
        <f t="shared" si="34"/>
        <v>NCS-0D03-DC</v>
      </c>
      <c r="V563" s="37" t="str">
        <f t="shared" si="34"/>
        <v>3-yr NetCloud SASE Data Credit 3x 500GB Add-On (500GB per year)</v>
      </c>
      <c r="W563" s="38">
        <f t="shared" si="34"/>
        <v>120</v>
      </c>
      <c r="X563" s="39" t="str">
        <f t="shared" si="35"/>
        <v>25%</v>
      </c>
      <c r="Y563" s="40">
        <f t="shared" si="35"/>
        <v>90</v>
      </c>
    </row>
    <row r="564" spans="2:25" x14ac:dyDescent="0.35">
      <c r="B564" s="11">
        <v>1127</v>
      </c>
      <c r="C564" s="11" t="s">
        <v>19</v>
      </c>
      <c r="D564" s="11" t="s">
        <v>19</v>
      </c>
      <c r="E564" s="11" t="s">
        <v>1176</v>
      </c>
      <c r="F564" s="11" t="s">
        <v>1181</v>
      </c>
      <c r="G564" s="11" t="s">
        <v>1182</v>
      </c>
      <c r="H564" s="11">
        <v>200</v>
      </c>
      <c r="I564" s="11" t="s">
        <v>19</v>
      </c>
      <c r="J564" t="str">
        <f t="shared" si="36"/>
        <v>25%</v>
      </c>
      <c r="K564">
        <f t="shared" si="37"/>
        <v>150</v>
      </c>
      <c r="L564"/>
      <c r="M564"/>
      <c r="N564"/>
      <c r="O564"/>
      <c r="P564"/>
      <c r="Q564"/>
      <c r="R564" s="11"/>
      <c r="S564" s="35" t="str">
        <f t="shared" si="34"/>
        <v/>
      </c>
      <c r="T564" s="36" t="str">
        <f t="shared" si="34"/>
        <v>NetCloud SASE Data Credit – 500GB</v>
      </c>
      <c r="U564" s="36" t="str">
        <f t="shared" si="34"/>
        <v>NCS-0D05-DC</v>
      </c>
      <c r="V564" s="37" t="str">
        <f t="shared" si="34"/>
        <v>5-yr NetCloud SASE Data Credit 5x 500GB Add-On (500GB per year)</v>
      </c>
      <c r="W564" s="38">
        <f t="shared" si="34"/>
        <v>200</v>
      </c>
      <c r="X564" s="39" t="str">
        <f t="shared" si="35"/>
        <v>25%</v>
      </c>
      <c r="Y564" s="40">
        <f t="shared" si="35"/>
        <v>150</v>
      </c>
    </row>
    <row r="565" spans="2:25" x14ac:dyDescent="0.35">
      <c r="B565" s="11">
        <v>1129</v>
      </c>
      <c r="C565" s="11" t="s">
        <v>19</v>
      </c>
      <c r="D565" s="11" t="s">
        <v>1183</v>
      </c>
      <c r="E565" s="11" t="s">
        <v>19</v>
      </c>
      <c r="F565" s="11" t="s">
        <v>19</v>
      </c>
      <c r="G565" s="11" t="s">
        <v>19</v>
      </c>
      <c r="H565" s="11" t="s">
        <v>19</v>
      </c>
      <c r="I565" s="11" t="s">
        <v>19</v>
      </c>
      <c r="J565" t="str">
        <f t="shared" si="36"/>
        <v/>
      </c>
      <c r="K565" t="str">
        <f t="shared" si="37"/>
        <v/>
      </c>
      <c r="L565"/>
      <c r="M565"/>
      <c r="N565"/>
      <c r="O565"/>
      <c r="P565"/>
      <c r="Q565"/>
      <c r="R565" s="11"/>
      <c r="S565" s="35" t="str">
        <f t="shared" si="34"/>
        <v>NetCloud SASE Data Credit – 500GB - Renewal</v>
      </c>
      <c r="T565" s="36" t="str">
        <f t="shared" si="34"/>
        <v/>
      </c>
      <c r="U565" s="36" t="str">
        <f t="shared" si="34"/>
        <v/>
      </c>
      <c r="V565" s="37" t="str">
        <f t="shared" si="34"/>
        <v/>
      </c>
      <c r="W565" s="38" t="str">
        <f t="shared" si="34"/>
        <v/>
      </c>
      <c r="X565" s="39" t="str">
        <f t="shared" si="35"/>
        <v/>
      </c>
      <c r="Y565" s="40" t="str">
        <f t="shared" si="35"/>
        <v/>
      </c>
    </row>
    <row r="566" spans="2:25" x14ac:dyDescent="0.35">
      <c r="B566" s="11">
        <v>1130</v>
      </c>
      <c r="C566" s="11" t="s">
        <v>19</v>
      </c>
      <c r="D566" s="11" t="s">
        <v>19</v>
      </c>
      <c r="E566" s="11" t="s">
        <v>1184</v>
      </c>
      <c r="F566" s="11" t="s">
        <v>1185</v>
      </c>
      <c r="G566" s="11" t="s">
        <v>1186</v>
      </c>
      <c r="H566" s="11">
        <v>40</v>
      </c>
      <c r="I566" s="11" t="s">
        <v>19</v>
      </c>
      <c r="J566" t="str">
        <f t="shared" si="36"/>
        <v>25%</v>
      </c>
      <c r="K566">
        <f t="shared" si="37"/>
        <v>30</v>
      </c>
      <c r="L566"/>
      <c r="M566"/>
      <c r="N566"/>
      <c r="O566"/>
      <c r="P566"/>
      <c r="Q566"/>
      <c r="R566" s="11"/>
      <c r="S566" s="35" t="str">
        <f t="shared" si="34"/>
        <v/>
      </c>
      <c r="T566" s="36" t="str">
        <f t="shared" si="34"/>
        <v>NetCloud SASE Data Credit</v>
      </c>
      <c r="U566" s="36" t="str">
        <f t="shared" si="34"/>
        <v>NCS-0D01-DC-R</v>
      </c>
      <c r="V566" s="37" t="str">
        <f t="shared" si="34"/>
        <v xml:space="preserve">1-yr Renewal NetCloud SASE Data Credit 500GB Add-On </v>
      </c>
      <c r="W566" s="38">
        <f t="shared" si="34"/>
        <v>40</v>
      </c>
      <c r="X566" s="39" t="str">
        <f t="shared" si="35"/>
        <v>25%</v>
      </c>
      <c r="Y566" s="40">
        <f t="shared" si="35"/>
        <v>30</v>
      </c>
    </row>
    <row r="567" spans="2:25" x14ac:dyDescent="0.35">
      <c r="B567" s="11">
        <v>1131</v>
      </c>
      <c r="C567" s="11" t="s">
        <v>19</v>
      </c>
      <c r="D567" s="11" t="s">
        <v>19</v>
      </c>
      <c r="E567" s="11" t="s">
        <v>1184</v>
      </c>
      <c r="F567" s="11" t="s">
        <v>1187</v>
      </c>
      <c r="G567" s="11" t="s">
        <v>1188</v>
      </c>
      <c r="H567" s="11">
        <v>120</v>
      </c>
      <c r="I567" s="11" t="s">
        <v>19</v>
      </c>
      <c r="J567" t="str">
        <f t="shared" si="36"/>
        <v>25%</v>
      </c>
      <c r="K567">
        <f t="shared" si="37"/>
        <v>90</v>
      </c>
      <c r="L567"/>
      <c r="M567"/>
      <c r="N567"/>
      <c r="O567"/>
      <c r="P567"/>
      <c r="Q567"/>
      <c r="R567" s="11"/>
      <c r="S567" s="35" t="str">
        <f t="shared" si="34"/>
        <v/>
      </c>
      <c r="T567" s="36" t="str">
        <f t="shared" si="34"/>
        <v>NetCloud SASE Data Credit</v>
      </c>
      <c r="U567" s="36" t="str">
        <f t="shared" si="34"/>
        <v>NCS-0D03-DC-R</v>
      </c>
      <c r="V567" s="37" t="str">
        <f t="shared" si="34"/>
        <v>3-yr Renewal NetCloud SASE Data Credit 3x 500GB Add-On (500GB per year)</v>
      </c>
      <c r="W567" s="38">
        <f t="shared" si="34"/>
        <v>120</v>
      </c>
      <c r="X567" s="39" t="str">
        <f t="shared" si="35"/>
        <v>25%</v>
      </c>
      <c r="Y567" s="40">
        <f t="shared" si="35"/>
        <v>90</v>
      </c>
    </row>
    <row r="568" spans="2:25" x14ac:dyDescent="0.35">
      <c r="B568" s="11">
        <v>1132</v>
      </c>
      <c r="C568" s="11" t="s">
        <v>19</v>
      </c>
      <c r="D568" s="11" t="s">
        <v>19</v>
      </c>
      <c r="E568" s="11" t="s">
        <v>1184</v>
      </c>
      <c r="F568" s="11" t="s">
        <v>1189</v>
      </c>
      <c r="G568" s="11" t="s">
        <v>1190</v>
      </c>
      <c r="H568" s="11">
        <v>200</v>
      </c>
      <c r="I568" s="11" t="s">
        <v>19</v>
      </c>
      <c r="J568" t="str">
        <f t="shared" si="36"/>
        <v>25%</v>
      </c>
      <c r="K568">
        <f t="shared" si="37"/>
        <v>150</v>
      </c>
      <c r="L568"/>
      <c r="M568"/>
      <c r="N568"/>
      <c r="O568"/>
      <c r="P568"/>
      <c r="Q568"/>
      <c r="R568" s="11"/>
      <c r="S568" s="35" t="str">
        <f t="shared" si="34"/>
        <v/>
      </c>
      <c r="T568" s="36" t="str">
        <f t="shared" si="34"/>
        <v>NetCloud SASE Data Credit</v>
      </c>
      <c r="U568" s="36" t="str">
        <f t="shared" si="34"/>
        <v>NCS-0D05-DC-R</v>
      </c>
      <c r="V568" s="37" t="str">
        <f t="shared" si="34"/>
        <v>5-yr Renewal NetCloud SASE Data Credit 5x 500GB Add-On (500GB per year)</v>
      </c>
      <c r="W568" s="38">
        <f t="shared" si="34"/>
        <v>200</v>
      </c>
      <c r="X568" s="39" t="str">
        <f t="shared" si="35"/>
        <v>25%</v>
      </c>
      <c r="Y568" s="40">
        <f t="shared" si="35"/>
        <v>150</v>
      </c>
    </row>
    <row r="569" spans="2:25" x14ac:dyDescent="0.35">
      <c r="B569" s="11">
        <v>1133</v>
      </c>
      <c r="C569" s="11" t="s">
        <v>19</v>
      </c>
      <c r="D569" s="11" t="s">
        <v>1191</v>
      </c>
      <c r="E569" s="11" t="s">
        <v>524</v>
      </c>
      <c r="F569" s="11" t="s">
        <v>19</v>
      </c>
      <c r="G569" s="11" t="s">
        <v>19</v>
      </c>
      <c r="H569" s="11"/>
      <c r="I569" s="11" t="s">
        <v>19</v>
      </c>
      <c r="J569" t="str">
        <f t="shared" si="36"/>
        <v>25%</v>
      </c>
      <c r="K569">
        <f t="shared" si="37"/>
        <v>0</v>
      </c>
      <c r="L569"/>
      <c r="M569"/>
      <c r="N569"/>
      <c r="O569"/>
      <c r="P569"/>
      <c r="Q569"/>
      <c r="R569" s="11"/>
      <c r="S569" s="35" t="str">
        <f t="shared" si="34"/>
        <v>Accessories</v>
      </c>
      <c r="T569" s="36" t="str">
        <f t="shared" si="34"/>
        <v xml:space="preserve">  </v>
      </c>
      <c r="U569" s="36" t="str">
        <f t="shared" si="34"/>
        <v/>
      </c>
      <c r="V569" s="37" t="str">
        <f t="shared" si="34"/>
        <v/>
      </c>
      <c r="W569" s="38">
        <f t="shared" si="34"/>
        <v>0</v>
      </c>
      <c r="X569" s="39" t="str">
        <f t="shared" si="35"/>
        <v>25%</v>
      </c>
      <c r="Y569" s="40">
        <f t="shared" si="35"/>
        <v>0</v>
      </c>
    </row>
    <row r="570" spans="2:25" x14ac:dyDescent="0.35">
      <c r="B570" s="11">
        <v>1134</v>
      </c>
      <c r="C570" s="11" t="s">
        <v>19</v>
      </c>
      <c r="D570" s="11" t="s">
        <v>1192</v>
      </c>
      <c r="E570" s="11" t="s">
        <v>1193</v>
      </c>
      <c r="F570" s="11" t="s">
        <v>1194</v>
      </c>
      <c r="G570" s="11" t="s">
        <v>1195</v>
      </c>
      <c r="H570" s="11">
        <v>708</v>
      </c>
      <c r="I570" s="11" t="s">
        <v>19</v>
      </c>
      <c r="J570" t="str">
        <f t="shared" si="36"/>
        <v>25%</v>
      </c>
      <c r="K570">
        <f t="shared" si="37"/>
        <v>531</v>
      </c>
      <c r="L570"/>
      <c r="M570"/>
      <c r="N570"/>
      <c r="O570"/>
      <c r="P570"/>
      <c r="Q570"/>
      <c r="R570" s="11"/>
      <c r="S570" s="35" t="str">
        <f t="shared" ref="S570:W620" si="38">IF(D570="(blank)","",D570)</f>
        <v>Modems</v>
      </c>
      <c r="T570" s="36" t="str">
        <f t="shared" si="38"/>
        <v>Modem</v>
      </c>
      <c r="U570" s="36" t="str">
        <f t="shared" si="38"/>
        <v>BA-MC400-1200M-B</v>
      </c>
      <c r="V570" s="37" t="str">
        <f t="shared" si="38"/>
        <v>LTE Advanced Pro (1200Mbps) modem upgrade for Branch. Includes AER2200 &amp; AER1600 doors and 4 black antennas</v>
      </c>
      <c r="W570" s="38">
        <f t="shared" si="38"/>
        <v>708</v>
      </c>
      <c r="X570" s="39" t="str">
        <f t="shared" si="35"/>
        <v>25%</v>
      </c>
      <c r="Y570" s="40">
        <f t="shared" si="35"/>
        <v>531</v>
      </c>
    </row>
    <row r="571" spans="2:25" x14ac:dyDescent="0.35">
      <c r="B571" s="11">
        <v>1135</v>
      </c>
      <c r="C571" s="11" t="s">
        <v>19</v>
      </c>
      <c r="D571" s="11" t="s">
        <v>19</v>
      </c>
      <c r="E571" s="11" t="s">
        <v>1193</v>
      </c>
      <c r="F571" s="11" t="s">
        <v>1196</v>
      </c>
      <c r="G571" s="11" t="s">
        <v>1197</v>
      </c>
      <c r="H571" s="11">
        <v>708</v>
      </c>
      <c r="I571" s="11" t="s">
        <v>19</v>
      </c>
      <c r="J571" t="str">
        <f t="shared" si="36"/>
        <v>25%</v>
      </c>
      <c r="K571">
        <f t="shared" si="37"/>
        <v>531</v>
      </c>
      <c r="L571"/>
      <c r="M571"/>
      <c r="N571"/>
      <c r="O571"/>
      <c r="P571"/>
      <c r="Q571"/>
      <c r="R571" s="11"/>
      <c r="S571" s="35" t="str">
        <f t="shared" si="38"/>
        <v/>
      </c>
      <c r="T571" s="36" t="str">
        <f t="shared" si="38"/>
        <v>Modem</v>
      </c>
      <c r="U571" s="36" t="str">
        <f t="shared" si="38"/>
        <v>BB-MC400-1200M-B</v>
      </c>
      <c r="V571" s="37" t="str">
        <f t="shared" si="38"/>
        <v>LTE Advanced Pro (1200Mbps) modem upgrade for LTE Branch Adapter. Includes CBA850 door and 4 white antennas</v>
      </c>
      <c r="W571" s="38">
        <f t="shared" si="38"/>
        <v>708</v>
      </c>
      <c r="X571" s="39" t="str">
        <f t="shared" si="35"/>
        <v>25%</v>
      </c>
      <c r="Y571" s="40">
        <f t="shared" si="35"/>
        <v>531</v>
      </c>
    </row>
    <row r="572" spans="2:25" x14ac:dyDescent="0.35">
      <c r="B572" s="11">
        <v>1136</v>
      </c>
      <c r="C572" s="11" t="s">
        <v>19</v>
      </c>
      <c r="D572" s="11" t="s">
        <v>19</v>
      </c>
      <c r="E572" s="11" t="s">
        <v>1193</v>
      </c>
      <c r="F572" s="11" t="s">
        <v>1198</v>
      </c>
      <c r="G572" s="11" t="s">
        <v>1199</v>
      </c>
      <c r="H572" s="11">
        <v>708</v>
      </c>
      <c r="I572" s="11" t="s">
        <v>19</v>
      </c>
      <c r="J572" t="str">
        <f t="shared" si="36"/>
        <v>25%</v>
      </c>
      <c r="K572">
        <f t="shared" si="37"/>
        <v>531</v>
      </c>
      <c r="L572"/>
      <c r="M572"/>
      <c r="N572"/>
      <c r="O572"/>
      <c r="P572"/>
      <c r="Q572"/>
      <c r="R572" s="11"/>
      <c r="S572" s="35" t="str">
        <f t="shared" si="38"/>
        <v/>
      </c>
      <c r="T572" s="36" t="str">
        <f t="shared" si="38"/>
        <v>Modem</v>
      </c>
      <c r="U572" s="36" t="str">
        <f t="shared" si="38"/>
        <v>MA-MC400-1200M-B</v>
      </c>
      <c r="V572" s="37" t="str">
        <f t="shared" si="38"/>
        <v>LTE Advanced Pro (1200Mbps) modem upgrade for Mobile. Includes IBR1700 &amp; COR Dock doors, no antennas</v>
      </c>
      <c r="W572" s="38">
        <f t="shared" si="38"/>
        <v>708</v>
      </c>
      <c r="X572" s="39" t="str">
        <f t="shared" si="35"/>
        <v>25%</v>
      </c>
      <c r="Y572" s="40">
        <f t="shared" si="35"/>
        <v>531</v>
      </c>
    </row>
    <row r="573" spans="2:25" x14ac:dyDescent="0.35">
      <c r="B573" s="11">
        <v>1137</v>
      </c>
      <c r="C573" s="11" t="s">
        <v>19</v>
      </c>
      <c r="D573" s="11" t="s">
        <v>19</v>
      </c>
      <c r="E573" s="11" t="s">
        <v>1193</v>
      </c>
      <c r="F573" s="11" t="s">
        <v>1200</v>
      </c>
      <c r="G573" s="11" t="s">
        <v>1201</v>
      </c>
      <c r="H573" s="11">
        <v>708</v>
      </c>
      <c r="I573" s="11" t="s">
        <v>19</v>
      </c>
      <c r="J573" t="str">
        <f t="shared" si="36"/>
        <v>25%</v>
      </c>
      <c r="K573">
        <f t="shared" si="37"/>
        <v>531</v>
      </c>
      <c r="L573"/>
      <c r="M573"/>
      <c r="N573"/>
      <c r="O573"/>
      <c r="P573"/>
      <c r="Q573"/>
      <c r="R573" s="11"/>
      <c r="S573" s="35" t="str">
        <f t="shared" si="38"/>
        <v/>
      </c>
      <c r="T573" s="36" t="str">
        <f t="shared" si="38"/>
        <v>Modem</v>
      </c>
      <c r="U573" s="36" t="str">
        <f t="shared" si="38"/>
        <v>BF-MC400-1200M-B</v>
      </c>
      <c r="V573" s="37" t="str">
        <f t="shared" si="38"/>
        <v>LTE Advanced Pro (1200Mbps) modem upgrade for E300/E3000 Enterprise Branch Routers with doors &amp; 4 charcoal antennas</v>
      </c>
      <c r="W573" s="38">
        <f t="shared" si="38"/>
        <v>708</v>
      </c>
      <c r="X573" s="39" t="str">
        <f t="shared" si="35"/>
        <v>25%</v>
      </c>
      <c r="Y573" s="40">
        <f t="shared" si="35"/>
        <v>531</v>
      </c>
    </row>
    <row r="574" spans="2:25" x14ac:dyDescent="0.35">
      <c r="B574" s="11">
        <v>1138</v>
      </c>
      <c r="C574" s="11" t="s">
        <v>19</v>
      </c>
      <c r="D574" s="11" t="s">
        <v>19</v>
      </c>
      <c r="E574" s="11" t="s">
        <v>1193</v>
      </c>
      <c r="F574" s="11" t="s">
        <v>1202</v>
      </c>
      <c r="G574" s="11" t="s">
        <v>1203</v>
      </c>
      <c r="H574" s="11">
        <v>999.99</v>
      </c>
      <c r="I574" s="11" t="s">
        <v>19</v>
      </c>
      <c r="J574" t="str">
        <f t="shared" si="36"/>
        <v>25%</v>
      </c>
      <c r="K574">
        <f t="shared" si="37"/>
        <v>749.99250000000006</v>
      </c>
      <c r="L574"/>
      <c r="M574"/>
      <c r="N574"/>
      <c r="O574"/>
      <c r="P574"/>
      <c r="Q574"/>
      <c r="R574" s="11"/>
      <c r="S574" s="35" t="str">
        <f t="shared" si="38"/>
        <v/>
      </c>
      <c r="T574" s="36" t="str">
        <f t="shared" si="38"/>
        <v>Modem</v>
      </c>
      <c r="U574" s="36" t="str">
        <f t="shared" si="38"/>
        <v>BF-MC400-5GB</v>
      </c>
      <c r="V574" s="37" t="str">
        <f t="shared" si="38"/>
        <v>5G Modem (requires 4FF SIM) upgrade for E300/E3000 Branch Routers with doors &amp; 4 antennas</v>
      </c>
      <c r="W574" s="38">
        <f t="shared" si="38"/>
        <v>999.99</v>
      </c>
      <c r="X574" s="39" t="str">
        <f t="shared" si="35"/>
        <v>25%</v>
      </c>
      <c r="Y574" s="40">
        <f t="shared" si="35"/>
        <v>749.99250000000006</v>
      </c>
    </row>
    <row r="575" spans="2:25" x14ac:dyDescent="0.35">
      <c r="B575" s="11">
        <v>1139</v>
      </c>
      <c r="C575" s="11" t="s">
        <v>19</v>
      </c>
      <c r="D575" s="11" t="s">
        <v>19</v>
      </c>
      <c r="E575" s="11" t="s">
        <v>1193</v>
      </c>
      <c r="F575" s="11" t="s">
        <v>1204</v>
      </c>
      <c r="G575" s="11" t="s">
        <v>1205</v>
      </c>
      <c r="H575" s="11">
        <v>999.99</v>
      </c>
      <c r="I575" s="11" t="s">
        <v>19</v>
      </c>
      <c r="J575" t="str">
        <f t="shared" si="36"/>
        <v>25%</v>
      </c>
      <c r="K575">
        <f t="shared" si="37"/>
        <v>749.99250000000006</v>
      </c>
      <c r="L575"/>
      <c r="M575"/>
      <c r="N575"/>
      <c r="O575"/>
      <c r="P575"/>
      <c r="Q575"/>
      <c r="R575" s="11"/>
      <c r="S575" s="35" t="str">
        <f t="shared" si="38"/>
        <v/>
      </c>
      <c r="T575" s="36" t="str">
        <f t="shared" si="38"/>
        <v>Modem</v>
      </c>
      <c r="U575" s="36" t="str">
        <f t="shared" si="38"/>
        <v>BA-MC400-5GB</v>
      </c>
      <c r="V575" s="37" t="str">
        <f t="shared" si="38"/>
        <v>5G Modem (requires 4FF SIM) upgrade for AER2200 Branch Routers with doors &amp; 4 antennas</v>
      </c>
      <c r="W575" s="38">
        <f t="shared" si="38"/>
        <v>999.99</v>
      </c>
      <c r="X575" s="39" t="str">
        <f t="shared" si="35"/>
        <v>25%</v>
      </c>
      <c r="Y575" s="40">
        <f t="shared" si="35"/>
        <v>749.99250000000006</v>
      </c>
    </row>
    <row r="576" spans="2:25" x14ac:dyDescent="0.35">
      <c r="B576" s="11">
        <v>1140</v>
      </c>
      <c r="C576" s="11" t="s">
        <v>19</v>
      </c>
      <c r="D576" s="11" t="s">
        <v>19</v>
      </c>
      <c r="E576" s="11" t="s">
        <v>1193</v>
      </c>
      <c r="F576" s="11" t="s">
        <v>1206</v>
      </c>
      <c r="G576" s="11" t="s">
        <v>1207</v>
      </c>
      <c r="H576" s="11">
        <v>999.99</v>
      </c>
      <c r="I576" s="11" t="s">
        <v>19</v>
      </c>
      <c r="J576" t="str">
        <f t="shared" si="36"/>
        <v>25%</v>
      </c>
      <c r="K576">
        <f t="shared" si="37"/>
        <v>749.99250000000006</v>
      </c>
      <c r="L576"/>
      <c r="M576"/>
      <c r="N576"/>
      <c r="O576"/>
      <c r="P576"/>
      <c r="Q576"/>
      <c r="R576" s="11"/>
      <c r="S576" s="35" t="str">
        <f t="shared" si="38"/>
        <v/>
      </c>
      <c r="T576" s="36" t="str">
        <f t="shared" si="38"/>
        <v>Modem</v>
      </c>
      <c r="U576" s="36" t="str">
        <f t="shared" si="38"/>
        <v>MB-MC400-5GB</v>
      </c>
      <c r="V576" s="37" t="str">
        <f t="shared" si="38"/>
        <v>5G Modem (requires 4FF SIM) upgrade for R1900+RX30-MC, R920+RX20-MC, or IBR1700 Mobile Routers with doors</v>
      </c>
      <c r="W576" s="38">
        <f t="shared" si="38"/>
        <v>999.99</v>
      </c>
      <c r="X576" s="39" t="str">
        <f t="shared" si="35"/>
        <v>25%</v>
      </c>
      <c r="Y576" s="40">
        <f t="shared" si="35"/>
        <v>749.99250000000006</v>
      </c>
    </row>
    <row r="577" spans="2:25" x14ac:dyDescent="0.35">
      <c r="B577" s="11">
        <v>1141</v>
      </c>
      <c r="C577" s="11" t="s">
        <v>19</v>
      </c>
      <c r="D577" s="11" t="s">
        <v>19</v>
      </c>
      <c r="E577" s="11" t="s">
        <v>1208</v>
      </c>
      <c r="F577" s="11" t="s">
        <v>1209</v>
      </c>
      <c r="G577" s="11" t="s">
        <v>1210</v>
      </c>
      <c r="H577" s="11">
        <v>118</v>
      </c>
      <c r="I577" s="11" t="s">
        <v>19</v>
      </c>
      <c r="J577" t="str">
        <f t="shared" si="36"/>
        <v>25%</v>
      </c>
      <c r="K577">
        <f t="shared" si="37"/>
        <v>88.5</v>
      </c>
      <c r="L577"/>
      <c r="M577"/>
      <c r="N577"/>
      <c r="O577"/>
      <c r="P577"/>
      <c r="Q577"/>
      <c r="R577" s="11"/>
      <c r="S577" s="35" t="str">
        <f t="shared" si="38"/>
        <v/>
      </c>
      <c r="T577" s="36" t="str">
        <f t="shared" si="38"/>
        <v>BLE</v>
      </c>
      <c r="U577" s="36" t="str">
        <f t="shared" si="38"/>
        <v>BF-MC20-BT</v>
      </c>
      <c r="V577" s="37" t="str">
        <f t="shared" si="38"/>
        <v>Bluetooth Low Energy 5.1(BLE) Module for E300/E3000 Enterprise Branch Routers</v>
      </c>
      <c r="W577" s="38">
        <f t="shared" si="38"/>
        <v>118</v>
      </c>
      <c r="X577" s="39" t="str">
        <f t="shared" si="35"/>
        <v>25%</v>
      </c>
      <c r="Y577" s="40">
        <f t="shared" si="35"/>
        <v>88.5</v>
      </c>
    </row>
    <row r="578" spans="2:25" x14ac:dyDescent="0.35">
      <c r="B578" s="11">
        <v>1142</v>
      </c>
      <c r="C578" s="11" t="s">
        <v>19</v>
      </c>
      <c r="D578" s="11" t="s">
        <v>1211</v>
      </c>
      <c r="E578" s="11" t="s">
        <v>1212</v>
      </c>
      <c r="F578" s="11" t="s">
        <v>1213</v>
      </c>
      <c r="G578" s="11" t="s">
        <v>1214</v>
      </c>
      <c r="H578" s="11">
        <v>10</v>
      </c>
      <c r="I578" s="11" t="s">
        <v>19</v>
      </c>
      <c r="J578" t="str">
        <f t="shared" si="36"/>
        <v>25%</v>
      </c>
      <c r="K578">
        <f t="shared" si="37"/>
        <v>7.5</v>
      </c>
      <c r="L578"/>
      <c r="M578"/>
      <c r="N578"/>
      <c r="O578"/>
      <c r="P578"/>
      <c r="Q578"/>
      <c r="R578" s="11"/>
      <c r="S578" s="35" t="str">
        <f t="shared" si="38"/>
        <v>SIM-in-Box</v>
      </c>
      <c r="T578" s="36" t="str">
        <f t="shared" si="38"/>
        <v>SIM</v>
      </c>
      <c r="U578" s="36" t="str">
        <f t="shared" si="38"/>
        <v>170594-000</v>
      </c>
      <c r="V578" s="37" t="str">
        <f t="shared" si="38"/>
        <v>SIM, Verizon ruggedized 2FF only, for Verizon Retail or VPP accounts</v>
      </c>
      <c r="W578" s="38">
        <f t="shared" si="38"/>
        <v>10</v>
      </c>
      <c r="X578" s="39" t="str">
        <f t="shared" si="35"/>
        <v>25%</v>
      </c>
      <c r="Y578" s="40">
        <f t="shared" si="35"/>
        <v>7.5</v>
      </c>
    </row>
    <row r="579" spans="2:25" x14ac:dyDescent="0.35">
      <c r="B579" s="11">
        <v>1143</v>
      </c>
      <c r="C579" s="11" t="s">
        <v>19</v>
      </c>
      <c r="D579" s="11" t="s">
        <v>19</v>
      </c>
      <c r="E579" s="11" t="s">
        <v>1212</v>
      </c>
      <c r="F579" s="11" t="s">
        <v>1215</v>
      </c>
      <c r="G579" s="11" t="s">
        <v>1216</v>
      </c>
      <c r="H579" s="11">
        <v>10</v>
      </c>
      <c r="I579" s="11" t="s">
        <v>19</v>
      </c>
      <c r="J579" t="str">
        <f t="shared" si="36"/>
        <v>25%</v>
      </c>
      <c r="K579">
        <f t="shared" si="37"/>
        <v>7.5</v>
      </c>
      <c r="L579"/>
      <c r="M579"/>
      <c r="N579"/>
      <c r="O579"/>
      <c r="P579"/>
      <c r="Q579"/>
      <c r="R579" s="11"/>
      <c r="S579" s="35" t="str">
        <f t="shared" si="38"/>
        <v/>
      </c>
      <c r="T579" s="36" t="str">
        <f t="shared" si="38"/>
        <v>SIM</v>
      </c>
      <c r="U579" s="36" t="str">
        <f t="shared" si="38"/>
        <v>170594-002</v>
      </c>
      <c r="V579" s="37" t="str">
        <f t="shared" si="38"/>
        <v>SIM, Verizon ruggedized 4FF only, for Verizon Retail or VPP accounts</v>
      </c>
      <c r="W579" s="38">
        <f t="shared" si="38"/>
        <v>10</v>
      </c>
      <c r="X579" s="39" t="str">
        <f t="shared" si="35"/>
        <v>25%</v>
      </c>
      <c r="Y579" s="40">
        <f t="shared" si="35"/>
        <v>7.5</v>
      </c>
    </row>
    <row r="580" spans="2:25" x14ac:dyDescent="0.35">
      <c r="B580" s="11">
        <v>1144</v>
      </c>
      <c r="C580" s="11" t="s">
        <v>19</v>
      </c>
      <c r="D580" s="11" t="s">
        <v>19</v>
      </c>
      <c r="E580" s="11" t="s">
        <v>1212</v>
      </c>
      <c r="F580" s="11" t="s">
        <v>1217</v>
      </c>
      <c r="G580" s="11" t="s">
        <v>1218</v>
      </c>
      <c r="H580" s="11">
        <v>10</v>
      </c>
      <c r="I580" s="11" t="s">
        <v>19</v>
      </c>
      <c r="J580" t="str">
        <f t="shared" si="36"/>
        <v>25%</v>
      </c>
      <c r="K580">
        <f t="shared" si="37"/>
        <v>7.5</v>
      </c>
      <c r="L580"/>
      <c r="M580"/>
      <c r="N580"/>
      <c r="O580"/>
      <c r="P580"/>
      <c r="Q580"/>
      <c r="R580" s="11"/>
      <c r="S580" s="35" t="str">
        <f t="shared" si="38"/>
        <v/>
      </c>
      <c r="T580" s="36" t="str">
        <f t="shared" si="38"/>
        <v>SIM</v>
      </c>
      <c r="U580" s="36" t="str">
        <f t="shared" si="38"/>
        <v>170752-001</v>
      </c>
      <c r="V580" s="37" t="str">
        <f t="shared" si="38"/>
        <v>SIM, ATT 2FF, 4FF Triple punch, ATT Retail, or ATT APEX (Partner Exchange) rate plans, not compatible with ATT IoT/Jasper or FirstNet platform based accounts</v>
      </c>
      <c r="W580" s="38">
        <f t="shared" si="38"/>
        <v>10</v>
      </c>
      <c r="X580" s="39" t="str">
        <f t="shared" si="35"/>
        <v>25%</v>
      </c>
      <c r="Y580" s="40">
        <f t="shared" si="35"/>
        <v>7.5</v>
      </c>
    </row>
    <row r="581" spans="2:25" x14ac:dyDescent="0.35">
      <c r="B581" s="11">
        <v>1145</v>
      </c>
      <c r="C581" s="11" t="s">
        <v>19</v>
      </c>
      <c r="D581" s="11" t="s">
        <v>19</v>
      </c>
      <c r="E581" s="11" t="s">
        <v>1212</v>
      </c>
      <c r="F581" s="11" t="s">
        <v>1219</v>
      </c>
      <c r="G581" s="11" t="s">
        <v>1220</v>
      </c>
      <c r="H581" s="11">
        <v>10</v>
      </c>
      <c r="I581" s="11" t="s">
        <v>19</v>
      </c>
      <c r="J581" t="str">
        <f t="shared" si="36"/>
        <v>25%</v>
      </c>
      <c r="K581">
        <f t="shared" si="37"/>
        <v>7.5</v>
      </c>
      <c r="L581"/>
      <c r="M581"/>
      <c r="N581"/>
      <c r="O581"/>
      <c r="P581"/>
      <c r="Q581"/>
      <c r="R581" s="11"/>
      <c r="S581" s="35" t="str">
        <f t="shared" si="38"/>
        <v/>
      </c>
      <c r="T581" s="36" t="str">
        <f t="shared" si="38"/>
        <v>SIM</v>
      </c>
      <c r="U581" s="36" t="str">
        <f t="shared" si="38"/>
        <v>170752-002</v>
      </c>
      <c r="V581" s="37" t="str">
        <f t="shared" si="38"/>
        <v>SIM, ATT, Various 310-280 UICC-I Trio SIM (2FF, 3FF, 4FF), AFF, supports 5G/4G/4G LTE data connectivity, HD Voice, not compatible with IoT or FirstNet platform based accounts</v>
      </c>
      <c r="W581" s="38">
        <f t="shared" si="38"/>
        <v>10</v>
      </c>
      <c r="X581" s="39" t="str">
        <f t="shared" si="35"/>
        <v>25%</v>
      </c>
      <c r="Y581" s="40">
        <f t="shared" si="35"/>
        <v>7.5</v>
      </c>
    </row>
    <row r="582" spans="2:25" x14ac:dyDescent="0.35">
      <c r="B582" s="11">
        <v>1146</v>
      </c>
      <c r="C582" s="11" t="s">
        <v>19</v>
      </c>
      <c r="D582" s="11" t="s">
        <v>19</v>
      </c>
      <c r="E582" s="11" t="s">
        <v>1212</v>
      </c>
      <c r="F582" s="11" t="s">
        <v>1221</v>
      </c>
      <c r="G582" s="11" t="s">
        <v>1222</v>
      </c>
      <c r="H582" s="11">
        <v>10</v>
      </c>
      <c r="I582" s="11" t="s">
        <v>19</v>
      </c>
      <c r="J582" t="str">
        <f t="shared" si="36"/>
        <v>25%</v>
      </c>
      <c r="K582">
        <f t="shared" si="37"/>
        <v>7.5</v>
      </c>
      <c r="L582"/>
      <c r="M582"/>
      <c r="N582"/>
      <c r="O582"/>
      <c r="P582"/>
      <c r="Q582"/>
      <c r="R582" s="11"/>
      <c r="S582" s="35" t="str">
        <f t="shared" si="38"/>
        <v/>
      </c>
      <c r="T582" s="36" t="str">
        <f t="shared" si="38"/>
        <v>SIM</v>
      </c>
      <c r="U582" s="36" t="str">
        <f t="shared" si="38"/>
        <v>170753-000</v>
      </c>
      <c r="V582" s="37" t="str">
        <f t="shared" si="38"/>
        <v>SIM, T-Mobile 2FF, 4FF Retail Triple Punch SIM SKU ZZZ260R060</v>
      </c>
      <c r="W582" s="38">
        <f t="shared" si="38"/>
        <v>10</v>
      </c>
      <c r="X582" s="39" t="str">
        <f t="shared" si="35"/>
        <v>25%</v>
      </c>
      <c r="Y582" s="40">
        <f t="shared" si="35"/>
        <v>7.5</v>
      </c>
    </row>
    <row r="583" spans="2:25" x14ac:dyDescent="0.35">
      <c r="B583" s="11">
        <v>1147</v>
      </c>
      <c r="C583" s="11" t="s">
        <v>19</v>
      </c>
      <c r="D583" s="11" t="s">
        <v>19</v>
      </c>
      <c r="E583" s="11" t="s">
        <v>1212</v>
      </c>
      <c r="F583" s="11" t="s">
        <v>1223</v>
      </c>
      <c r="G583" s="11" t="s">
        <v>1224</v>
      </c>
      <c r="H583" s="11">
        <v>10</v>
      </c>
      <c r="I583" s="11" t="s">
        <v>19</v>
      </c>
      <c r="J583" t="str">
        <f t="shared" si="36"/>
        <v>25%</v>
      </c>
      <c r="K583">
        <f t="shared" si="37"/>
        <v>7.5</v>
      </c>
      <c r="L583"/>
      <c r="M583"/>
      <c r="N583"/>
      <c r="O583"/>
      <c r="P583"/>
      <c r="Q583"/>
      <c r="R583" s="11"/>
      <c r="S583" s="35" t="str">
        <f t="shared" si="38"/>
        <v/>
      </c>
      <c r="T583" s="36" t="str">
        <f t="shared" si="38"/>
        <v>SIM</v>
      </c>
      <c r="U583" s="36" t="str">
        <f t="shared" si="38"/>
        <v>170840-001</v>
      </c>
      <c r="V583" s="37" t="str">
        <f t="shared" si="38"/>
        <v>SIM, ATT FirstNet 2FF, 4FF Triple punch, FirstNet platform based accounts</v>
      </c>
      <c r="W583" s="38">
        <f t="shared" si="38"/>
        <v>10</v>
      </c>
      <c r="X583" s="39" t="str">
        <f t="shared" si="35"/>
        <v>25%</v>
      </c>
      <c r="Y583" s="40">
        <f t="shared" si="35"/>
        <v>7.5</v>
      </c>
    </row>
    <row r="584" spans="2:25" x14ac:dyDescent="0.35">
      <c r="B584" s="11">
        <v>1148</v>
      </c>
      <c r="C584" s="11" t="s">
        <v>19</v>
      </c>
      <c r="D584" s="11" t="s">
        <v>19</v>
      </c>
      <c r="E584" s="11" t="s">
        <v>1212</v>
      </c>
      <c r="F584" s="11" t="s">
        <v>1225</v>
      </c>
      <c r="G584" s="11" t="s">
        <v>1226</v>
      </c>
      <c r="H584" s="11">
        <v>9</v>
      </c>
      <c r="I584" s="11" t="s">
        <v>19</v>
      </c>
      <c r="J584" t="str">
        <f t="shared" si="36"/>
        <v>25%</v>
      </c>
      <c r="K584">
        <f t="shared" si="37"/>
        <v>6.75</v>
      </c>
      <c r="L584"/>
      <c r="M584"/>
      <c r="N584"/>
      <c r="O584"/>
      <c r="P584"/>
      <c r="Q584"/>
      <c r="R584" s="11"/>
      <c r="S584" s="35" t="str">
        <f t="shared" si="38"/>
        <v/>
      </c>
      <c r="T584" s="36" t="str">
        <f t="shared" si="38"/>
        <v>SIM</v>
      </c>
      <c r="U584" s="36" t="str">
        <f t="shared" si="38"/>
        <v>170889-000</v>
      </c>
      <c r="V584" s="37" t="str">
        <f t="shared" si="38"/>
        <v>Sim Door Plug; Used with the W1855 (Qty. 1)</v>
      </c>
      <c r="W584" s="38">
        <f t="shared" si="38"/>
        <v>9</v>
      </c>
      <c r="X584" s="39" t="str">
        <f t="shared" si="35"/>
        <v>25%</v>
      </c>
      <c r="Y584" s="40">
        <f t="shared" si="35"/>
        <v>6.75</v>
      </c>
    </row>
    <row r="585" spans="2:25" x14ac:dyDescent="0.35">
      <c r="B585" s="11">
        <v>1149</v>
      </c>
      <c r="C585" s="11" t="s">
        <v>19</v>
      </c>
      <c r="D585" s="11" t="s">
        <v>19</v>
      </c>
      <c r="E585" s="11" t="s">
        <v>1212</v>
      </c>
      <c r="F585" s="11" t="s">
        <v>1227</v>
      </c>
      <c r="G585" s="11" t="s">
        <v>1228</v>
      </c>
      <c r="H585" s="11">
        <v>10</v>
      </c>
      <c r="I585" s="11" t="s">
        <v>19</v>
      </c>
      <c r="J585" t="str">
        <f t="shared" si="36"/>
        <v>25%</v>
      </c>
      <c r="K585">
        <f t="shared" si="37"/>
        <v>7.5</v>
      </c>
      <c r="L585"/>
      <c r="M585"/>
      <c r="N585"/>
      <c r="O585"/>
      <c r="P585"/>
      <c r="Q585"/>
      <c r="R585" s="11"/>
      <c r="S585" s="35" t="str">
        <f t="shared" si="38"/>
        <v/>
      </c>
      <c r="T585" s="36" t="str">
        <f t="shared" si="38"/>
        <v>SIM</v>
      </c>
      <c r="U585" s="36" t="str">
        <f t="shared" si="38"/>
        <v>170902-000</v>
      </c>
      <c r="V585" s="37" t="str">
        <f t="shared" si="38"/>
        <v xml:space="preserve">SIM, US Cellular, 2FF, 4FF Triple punch, 4G-5G plans, IoT Trio MAX – SIM 66.04 </v>
      </c>
      <c r="W585" s="38">
        <f t="shared" si="38"/>
        <v>10</v>
      </c>
      <c r="X585" s="39" t="str">
        <f t="shared" ref="X585:Y648" si="39">IF(J585="(blank)","",J585)</f>
        <v>25%</v>
      </c>
      <c r="Y585" s="40">
        <f t="shared" si="39"/>
        <v>7.5</v>
      </c>
    </row>
    <row r="586" spans="2:25" x14ac:dyDescent="0.35">
      <c r="B586" s="11">
        <v>1150</v>
      </c>
      <c r="C586" s="11" t="s">
        <v>19</v>
      </c>
      <c r="D586" s="11" t="s">
        <v>19</v>
      </c>
      <c r="E586" s="11" t="s">
        <v>1212</v>
      </c>
      <c r="F586" s="11" t="s">
        <v>1229</v>
      </c>
      <c r="G586" s="11" t="s">
        <v>1230</v>
      </c>
      <c r="H586" s="11">
        <v>10</v>
      </c>
      <c r="I586" s="11" t="s">
        <v>19</v>
      </c>
      <c r="J586" t="str">
        <f t="shared" ref="J586:J649" si="40">IF(H586="(blank)","","25%")</f>
        <v>25%</v>
      </c>
      <c r="K586">
        <f t="shared" ref="K586:K649" si="41">IF(H586="(blank)","",H586*(1-0.25))</f>
        <v>7.5</v>
      </c>
      <c r="L586"/>
      <c r="M586"/>
      <c r="N586"/>
      <c r="O586"/>
      <c r="P586"/>
      <c r="Q586"/>
      <c r="R586" s="11"/>
      <c r="S586" s="35" t="str">
        <f t="shared" si="38"/>
        <v/>
      </c>
      <c r="T586" s="36" t="str">
        <f t="shared" si="38"/>
        <v>SIM</v>
      </c>
      <c r="U586" s="36" t="str">
        <f t="shared" si="38"/>
        <v>170903-000</v>
      </c>
      <c r="V586" s="37" t="str">
        <f t="shared" si="38"/>
        <v xml:space="preserve">SIM, US Cellular, 2FF, 4FF Triple punch, Critical Connectivity plans, IoT Robust QPP – SIM 46.04  </v>
      </c>
      <c r="W586" s="38">
        <f t="shared" si="38"/>
        <v>10</v>
      </c>
      <c r="X586" s="39" t="str">
        <f t="shared" si="39"/>
        <v>25%</v>
      </c>
      <c r="Y586" s="40">
        <f t="shared" si="39"/>
        <v>7.5</v>
      </c>
    </row>
    <row r="587" spans="2:25" x14ac:dyDescent="0.35">
      <c r="B587" s="11">
        <v>1151</v>
      </c>
      <c r="C587" s="11" t="s">
        <v>19</v>
      </c>
      <c r="D587" s="11" t="s">
        <v>19</v>
      </c>
      <c r="E587" s="11" t="s">
        <v>1212</v>
      </c>
      <c r="F587" s="11" t="s">
        <v>1231</v>
      </c>
      <c r="G587" s="11" t="s">
        <v>1232</v>
      </c>
      <c r="H587" s="11">
        <v>10</v>
      </c>
      <c r="I587" s="11" t="s">
        <v>19</v>
      </c>
      <c r="J587" t="str">
        <f t="shared" si="40"/>
        <v>25%</v>
      </c>
      <c r="K587">
        <f t="shared" si="41"/>
        <v>7.5</v>
      </c>
      <c r="L587"/>
      <c r="M587"/>
      <c r="N587"/>
      <c r="O587"/>
      <c r="P587"/>
      <c r="Q587"/>
      <c r="R587" s="11"/>
      <c r="S587" s="35" t="str">
        <f t="shared" si="38"/>
        <v/>
      </c>
      <c r="T587" s="36" t="str">
        <f t="shared" si="38"/>
        <v>SIM</v>
      </c>
      <c r="U587" s="36" t="str">
        <f t="shared" si="38"/>
        <v>SIMINSERT01</v>
      </c>
      <c r="V587" s="37" t="str">
        <f t="shared" si="38"/>
        <v>SIM insertion of 1 SIM per NetCloud package, must be combined with one of the following; 170594-000, 170594-002, 170752-000, 170752-001,170753-000, or 170840-001 or Customer Supplied</v>
      </c>
      <c r="W587" s="38">
        <f t="shared" si="38"/>
        <v>10</v>
      </c>
      <c r="X587" s="39" t="str">
        <f t="shared" si="39"/>
        <v>25%</v>
      </c>
      <c r="Y587" s="40">
        <f t="shared" si="39"/>
        <v>7.5</v>
      </c>
    </row>
    <row r="588" spans="2:25" x14ac:dyDescent="0.35">
      <c r="B588" s="11">
        <v>1152</v>
      </c>
      <c r="C588" s="11" t="s">
        <v>19</v>
      </c>
      <c r="D588" s="11" t="s">
        <v>19</v>
      </c>
      <c r="E588" s="11" t="s">
        <v>1212</v>
      </c>
      <c r="F588" s="11" t="s">
        <v>1233</v>
      </c>
      <c r="G588" s="11" t="s">
        <v>1234</v>
      </c>
      <c r="H588" s="11">
        <v>15</v>
      </c>
      <c r="I588" s="11" t="s">
        <v>19</v>
      </c>
      <c r="J588" t="str">
        <f t="shared" si="40"/>
        <v>25%</v>
      </c>
      <c r="K588">
        <f t="shared" si="41"/>
        <v>11.25</v>
      </c>
      <c r="L588"/>
      <c r="M588"/>
      <c r="N588"/>
      <c r="O588"/>
      <c r="P588"/>
      <c r="Q588"/>
      <c r="R588" s="11"/>
      <c r="S588" s="35" t="str">
        <f t="shared" si="38"/>
        <v/>
      </c>
      <c r="T588" s="36" t="str">
        <f t="shared" si="38"/>
        <v>SIM</v>
      </c>
      <c r="U588" s="36" t="str">
        <f t="shared" si="38"/>
        <v>SIMINSERT02</v>
      </c>
      <c r="V588" s="37" t="str">
        <f t="shared" si="38"/>
        <v>SIM insertion of 2 SIM per NetCloud package, must be combined with two of the following; 170594-000, 170594-002, 170752-000, 170752-001, 170753-000, or 170840-001 or Customer Supplied</v>
      </c>
      <c r="W588" s="38">
        <f t="shared" si="38"/>
        <v>15</v>
      </c>
      <c r="X588" s="39" t="str">
        <f t="shared" si="39"/>
        <v>25%</v>
      </c>
      <c r="Y588" s="40">
        <f t="shared" si="39"/>
        <v>11.25</v>
      </c>
    </row>
    <row r="589" spans="2:25" x14ac:dyDescent="0.35">
      <c r="B589" s="11">
        <v>1153</v>
      </c>
      <c r="C589" s="11" t="s">
        <v>19</v>
      </c>
      <c r="D589" s="11" t="s">
        <v>1235</v>
      </c>
      <c r="E589" s="11" t="s">
        <v>1236</v>
      </c>
      <c r="F589" s="11" t="s">
        <v>1237</v>
      </c>
      <c r="G589" s="11" t="s">
        <v>1238</v>
      </c>
      <c r="H589" s="11">
        <v>15.99</v>
      </c>
      <c r="I589" s="11" t="s">
        <v>19</v>
      </c>
      <c r="J589" t="str">
        <f t="shared" si="40"/>
        <v>25%</v>
      </c>
      <c r="K589">
        <f t="shared" si="41"/>
        <v>11.9925</v>
      </c>
      <c r="L589"/>
      <c r="M589"/>
      <c r="N589"/>
      <c r="O589"/>
      <c r="P589"/>
      <c r="Q589"/>
      <c r="R589" s="11"/>
      <c r="S589" s="35" t="str">
        <f t="shared" si="38"/>
        <v xml:space="preserve">Antennas </v>
      </c>
      <c r="T589" s="36" t="str">
        <f t="shared" si="38"/>
        <v>Antenna</v>
      </c>
      <c r="U589" s="36" t="str">
        <f t="shared" si="38"/>
        <v>170704-002</v>
      </c>
      <c r="V589" s="37" t="str">
        <f t="shared" si="38"/>
        <v>Cellular Antenna, Black mini, 600MHz - 6GHz, SMA, 140mm, Used with 600M, 150M, 10M modems</v>
      </c>
      <c r="W589" s="38">
        <f t="shared" si="38"/>
        <v>15.99</v>
      </c>
      <c r="X589" s="39" t="str">
        <f t="shared" si="39"/>
        <v>25%</v>
      </c>
      <c r="Y589" s="40">
        <f t="shared" si="39"/>
        <v>11.9925</v>
      </c>
    </row>
    <row r="590" spans="2:25" x14ac:dyDescent="0.35">
      <c r="B590" s="11">
        <v>1154</v>
      </c>
      <c r="C590" s="11" t="s">
        <v>19</v>
      </c>
      <c r="D590" s="11" t="s">
        <v>19</v>
      </c>
      <c r="E590" s="11" t="s">
        <v>1236</v>
      </c>
      <c r="F590" s="11" t="s">
        <v>1239</v>
      </c>
      <c r="G590" s="11" t="s">
        <v>1240</v>
      </c>
      <c r="H590" s="11">
        <v>17.989999999999998</v>
      </c>
      <c r="I590" s="11" t="s">
        <v>19</v>
      </c>
      <c r="J590" t="str">
        <f t="shared" si="40"/>
        <v>25%</v>
      </c>
      <c r="K590">
        <f t="shared" si="41"/>
        <v>13.4925</v>
      </c>
      <c r="L590"/>
      <c r="M590"/>
      <c r="N590"/>
      <c r="O590"/>
      <c r="P590"/>
      <c r="Q590"/>
      <c r="R590" s="11"/>
      <c r="S590" s="35" t="str">
        <f t="shared" si="38"/>
        <v/>
      </c>
      <c r="T590" s="36" t="str">
        <f t="shared" si="38"/>
        <v>Antenna</v>
      </c>
      <c r="U590" s="36" t="str">
        <f t="shared" si="38"/>
        <v>170761-001</v>
      </c>
      <c r="V590" s="37" t="str">
        <f t="shared" si="38"/>
        <v>Cellular Antenna, White,  600MHz - 6GHz, SMA, 180mm, Used with W1850</v>
      </c>
      <c r="W590" s="38">
        <f t="shared" si="38"/>
        <v>17.989999999999998</v>
      </c>
      <c r="X590" s="39" t="str">
        <f t="shared" si="39"/>
        <v>25%</v>
      </c>
      <c r="Y590" s="40">
        <f t="shared" si="39"/>
        <v>13.4925</v>
      </c>
    </row>
    <row r="591" spans="2:25" x14ac:dyDescent="0.35">
      <c r="B591" s="11">
        <v>1155</v>
      </c>
      <c r="C591" s="11" t="s">
        <v>19</v>
      </c>
      <c r="D591" s="11" t="s">
        <v>19</v>
      </c>
      <c r="E591" s="11" t="s">
        <v>1236</v>
      </c>
      <c r="F591" s="11" t="s">
        <v>1241</v>
      </c>
      <c r="G591" s="11" t="s">
        <v>1242</v>
      </c>
      <c r="H591" s="11">
        <v>15.99</v>
      </c>
      <c r="I591" s="11" t="s">
        <v>19</v>
      </c>
      <c r="J591" t="str">
        <f t="shared" si="40"/>
        <v>25%</v>
      </c>
      <c r="K591">
        <f t="shared" si="41"/>
        <v>11.9925</v>
      </c>
      <c r="L591"/>
      <c r="M591"/>
      <c r="N591"/>
      <c r="O591"/>
      <c r="P591"/>
      <c r="Q591"/>
      <c r="R591" s="11"/>
      <c r="S591" s="35" t="str">
        <f t="shared" si="38"/>
        <v/>
      </c>
      <c r="T591" s="36" t="str">
        <f t="shared" si="38"/>
        <v>Antenna</v>
      </c>
      <c r="U591" s="36" t="str">
        <f t="shared" si="38"/>
        <v>170765-000</v>
      </c>
      <c r="V591" s="37" t="str">
        <f t="shared" si="38"/>
        <v>Cellular Antenna, White mini, 600MHz - 4.2GHz, SMA, 145mm, Used with CBA550, L950</v>
      </c>
      <c r="W591" s="38">
        <f t="shared" si="38"/>
        <v>15.99</v>
      </c>
      <c r="X591" s="39" t="str">
        <f t="shared" si="39"/>
        <v>25%</v>
      </c>
      <c r="Y591" s="40">
        <f t="shared" si="39"/>
        <v>11.9925</v>
      </c>
    </row>
    <row r="592" spans="2:25" x14ac:dyDescent="0.35">
      <c r="B592" s="11">
        <v>1156</v>
      </c>
      <c r="C592" s="11" t="s">
        <v>19</v>
      </c>
      <c r="D592" s="11" t="s">
        <v>19</v>
      </c>
      <c r="E592" s="11" t="s">
        <v>1236</v>
      </c>
      <c r="F592" s="11" t="s">
        <v>1243</v>
      </c>
      <c r="G592" s="11" t="s">
        <v>1244</v>
      </c>
      <c r="H592" s="11">
        <v>17.989999999999998</v>
      </c>
      <c r="I592" s="11" t="s">
        <v>19</v>
      </c>
      <c r="J592" t="str">
        <f t="shared" si="40"/>
        <v>25%</v>
      </c>
      <c r="K592">
        <f t="shared" si="41"/>
        <v>13.4925</v>
      </c>
      <c r="L592"/>
      <c r="M592"/>
      <c r="N592"/>
      <c r="O592"/>
      <c r="P592"/>
      <c r="Q592"/>
      <c r="R592" s="11"/>
      <c r="S592" s="35" t="str">
        <f t="shared" si="38"/>
        <v/>
      </c>
      <c r="T592" s="36" t="str">
        <f t="shared" si="38"/>
        <v>Antenna</v>
      </c>
      <c r="U592" s="36" t="str">
        <f t="shared" si="38"/>
        <v>170801-000</v>
      </c>
      <c r="V592" s="37" t="str">
        <f t="shared" si="38"/>
        <v>Cellular Antenna, Charcoal, 600MHz - 6GHz, SMA, 180mm, Used with E100, E300, E3000, MC400, 1200M-B modems, S700 / S750, R920</v>
      </c>
      <c r="W592" s="38">
        <f t="shared" si="38"/>
        <v>17.989999999999998</v>
      </c>
      <c r="X592" s="39" t="str">
        <f t="shared" si="39"/>
        <v>25%</v>
      </c>
      <c r="Y592" s="40">
        <f t="shared" si="39"/>
        <v>13.4925</v>
      </c>
    </row>
    <row r="593" spans="2:25" x14ac:dyDescent="0.35">
      <c r="B593" s="11">
        <v>1157</v>
      </c>
      <c r="C593" s="11" t="s">
        <v>19</v>
      </c>
      <c r="D593" s="11" t="s">
        <v>19</v>
      </c>
      <c r="E593" s="11" t="s">
        <v>1236</v>
      </c>
      <c r="F593" s="11" t="s">
        <v>1245</v>
      </c>
      <c r="G593" s="11" t="s">
        <v>1246</v>
      </c>
      <c r="H593" s="11">
        <v>14.99</v>
      </c>
      <c r="I593" s="11" t="s">
        <v>19</v>
      </c>
      <c r="J593" t="str">
        <f t="shared" si="40"/>
        <v>25%</v>
      </c>
      <c r="K593">
        <f t="shared" si="41"/>
        <v>11.2425</v>
      </c>
      <c r="L593"/>
      <c r="M593"/>
      <c r="N593"/>
      <c r="O593"/>
      <c r="P593"/>
      <c r="Q593"/>
      <c r="R593" s="11"/>
      <c r="S593" s="35" t="str">
        <f t="shared" si="38"/>
        <v/>
      </c>
      <c r="T593" s="36" t="str">
        <f t="shared" si="38"/>
        <v>Antenna</v>
      </c>
      <c r="U593" s="36" t="str">
        <f t="shared" si="38"/>
        <v>170836-000</v>
      </c>
      <c r="V593" s="37" t="str">
        <f t="shared" si="38"/>
        <v>Wi-Fi Antenna, Charcoal, Dual-band 2.4/5GHz, RPSMA, 194mm, S700,R920</v>
      </c>
      <c r="W593" s="38">
        <f t="shared" si="38"/>
        <v>14.99</v>
      </c>
      <c r="X593" s="39" t="str">
        <f t="shared" si="39"/>
        <v>25%</v>
      </c>
      <c r="Y593" s="40">
        <f t="shared" si="39"/>
        <v>11.2425</v>
      </c>
    </row>
    <row r="594" spans="2:25" x14ac:dyDescent="0.35">
      <c r="B594" s="11">
        <v>1158</v>
      </c>
      <c r="C594" s="11" t="s">
        <v>19</v>
      </c>
      <c r="D594" s="11" t="s">
        <v>19</v>
      </c>
      <c r="E594" s="11" t="s">
        <v>1236</v>
      </c>
      <c r="F594" s="11" t="s">
        <v>1247</v>
      </c>
      <c r="G594" s="11" t="s">
        <v>1248</v>
      </c>
      <c r="H594" s="11">
        <v>90</v>
      </c>
      <c r="I594" s="11" t="s">
        <v>19</v>
      </c>
      <c r="J594" t="str">
        <f t="shared" si="40"/>
        <v>25%</v>
      </c>
      <c r="K594">
        <f t="shared" si="41"/>
        <v>67.5</v>
      </c>
      <c r="L594"/>
      <c r="M594"/>
      <c r="N594"/>
      <c r="O594"/>
      <c r="P594"/>
      <c r="Q594"/>
      <c r="R594" s="11"/>
      <c r="S594" s="35" t="str">
        <f t="shared" si="38"/>
        <v/>
      </c>
      <c r="T594" s="36" t="str">
        <f t="shared" si="38"/>
        <v>Antenna</v>
      </c>
      <c r="U594" s="36" t="str">
        <f t="shared" si="38"/>
        <v>170907-000</v>
      </c>
      <c r="V594" s="37" t="str">
        <f t="shared" si="38"/>
        <v>Cellular Antennas; Used with W1855 (Qty. 1)</v>
      </c>
      <c r="W594" s="38">
        <f t="shared" si="38"/>
        <v>90</v>
      </c>
      <c r="X594" s="39" t="str">
        <f t="shared" si="39"/>
        <v>25%</v>
      </c>
      <c r="Y594" s="40">
        <f t="shared" si="39"/>
        <v>67.5</v>
      </c>
    </row>
    <row r="595" spans="2:25" x14ac:dyDescent="0.35">
      <c r="B595" s="11">
        <v>1161</v>
      </c>
      <c r="C595" s="11" t="s">
        <v>19</v>
      </c>
      <c r="D595" s="11" t="s">
        <v>19</v>
      </c>
      <c r="E595" s="11" t="s">
        <v>1249</v>
      </c>
      <c r="F595" s="11" t="s">
        <v>1250</v>
      </c>
      <c r="G595" s="11" t="s">
        <v>1251</v>
      </c>
      <c r="H595" s="11">
        <v>99.99</v>
      </c>
      <c r="I595" s="11" t="s">
        <v>19</v>
      </c>
      <c r="J595" t="str">
        <f t="shared" si="40"/>
        <v>25%</v>
      </c>
      <c r="K595">
        <f t="shared" si="41"/>
        <v>74.992499999999993</v>
      </c>
      <c r="L595"/>
      <c r="M595"/>
      <c r="N595"/>
      <c r="O595"/>
      <c r="P595"/>
      <c r="Q595"/>
      <c r="R595" s="11"/>
      <c r="S595" s="35" t="str">
        <f t="shared" si="38"/>
        <v/>
      </c>
      <c r="T595" s="36" t="str">
        <f t="shared" si="38"/>
        <v>POE Injector</v>
      </c>
      <c r="U595" s="36" t="str">
        <f t="shared" si="38"/>
        <v>170732-001</v>
      </c>
      <c r="V595" s="37" t="str">
        <f t="shared" si="38"/>
        <v>PoE Injector, 15.4 W, 802.3af w/ 1.8M NA Type B Line Cord; Used with CBA550, AP22, L950</v>
      </c>
      <c r="W595" s="38">
        <f t="shared" si="38"/>
        <v>99.99</v>
      </c>
      <c r="X595" s="39" t="str">
        <f t="shared" si="39"/>
        <v>25%</v>
      </c>
      <c r="Y595" s="40">
        <f t="shared" si="39"/>
        <v>74.992499999999993</v>
      </c>
    </row>
    <row r="596" spans="2:25" x14ac:dyDescent="0.35">
      <c r="B596" s="11">
        <v>1165</v>
      </c>
      <c r="C596" s="11" t="s">
        <v>19</v>
      </c>
      <c r="D596" s="11" t="s">
        <v>19</v>
      </c>
      <c r="E596" s="11" t="s">
        <v>1249</v>
      </c>
      <c r="F596" s="11" t="s">
        <v>1252</v>
      </c>
      <c r="G596" s="11" t="s">
        <v>1253</v>
      </c>
      <c r="H596" s="11">
        <v>259.99</v>
      </c>
      <c r="I596" s="11" t="s">
        <v>19</v>
      </c>
      <c r="J596" t="str">
        <f t="shared" si="40"/>
        <v>25%</v>
      </c>
      <c r="K596">
        <f t="shared" si="41"/>
        <v>194.99250000000001</v>
      </c>
      <c r="L596"/>
      <c r="M596"/>
      <c r="N596"/>
      <c r="O596"/>
      <c r="P596"/>
      <c r="Q596"/>
      <c r="R596" s="11"/>
      <c r="S596" s="35" t="str">
        <f t="shared" si="38"/>
        <v/>
      </c>
      <c r="T596" s="36" t="str">
        <f t="shared" si="38"/>
        <v>POE Injector</v>
      </c>
      <c r="U596" s="36" t="str">
        <f t="shared" si="38"/>
        <v>170827-000</v>
      </c>
      <c r="V596" s="37" t="str">
        <f t="shared" si="38"/>
        <v>PoE Injector, 90W, 802.3bt, No C13 Line Cord; Used with W4005, W2005</v>
      </c>
      <c r="W596" s="38">
        <f t="shared" si="38"/>
        <v>259.99</v>
      </c>
      <c r="X596" s="39" t="str">
        <f t="shared" si="39"/>
        <v>25%</v>
      </c>
      <c r="Y596" s="40">
        <f t="shared" si="39"/>
        <v>194.99250000000001</v>
      </c>
    </row>
    <row r="597" spans="2:25" x14ac:dyDescent="0.35">
      <c r="B597" s="11">
        <v>1166</v>
      </c>
      <c r="C597" s="11" t="s">
        <v>19</v>
      </c>
      <c r="D597" s="11" t="s">
        <v>19</v>
      </c>
      <c r="E597" s="11" t="s">
        <v>1249</v>
      </c>
      <c r="F597" s="11" t="s">
        <v>1254</v>
      </c>
      <c r="G597" s="11" t="s">
        <v>1255</v>
      </c>
      <c r="H597" s="11">
        <v>89.99</v>
      </c>
      <c r="I597" s="11" t="s">
        <v>19</v>
      </c>
      <c r="J597" t="str">
        <f t="shared" si="40"/>
        <v>25%</v>
      </c>
      <c r="K597">
        <f t="shared" si="41"/>
        <v>67.492499999999993</v>
      </c>
      <c r="L597"/>
      <c r="M597"/>
      <c r="N597"/>
      <c r="O597"/>
      <c r="P597"/>
      <c r="Q597"/>
      <c r="R597" s="11"/>
      <c r="S597" s="35" t="str">
        <f t="shared" si="38"/>
        <v/>
      </c>
      <c r="T597" s="36" t="str">
        <f t="shared" si="38"/>
        <v>POE Injector</v>
      </c>
      <c r="U597" s="36" t="str">
        <f t="shared" si="38"/>
        <v>170877-000</v>
      </c>
      <c r="V597" s="37" t="str">
        <f t="shared" si="38"/>
        <v>PoE Injector, 30W, 802.3at w/ 1.8M NA Type B Line Cord; Used with W1850, W1855</v>
      </c>
      <c r="W597" s="38">
        <f t="shared" si="38"/>
        <v>89.99</v>
      </c>
      <c r="X597" s="39" t="str">
        <f t="shared" si="39"/>
        <v>25%</v>
      </c>
      <c r="Y597" s="40">
        <f t="shared" si="39"/>
        <v>67.492499999999993</v>
      </c>
    </row>
    <row r="598" spans="2:25" x14ac:dyDescent="0.35">
      <c r="B598" s="11">
        <v>1170</v>
      </c>
      <c r="C598" s="11" t="s">
        <v>19</v>
      </c>
      <c r="D598" s="11" t="s">
        <v>1256</v>
      </c>
      <c r="E598" s="11" t="s">
        <v>1256</v>
      </c>
      <c r="F598" s="11" t="s">
        <v>1257</v>
      </c>
      <c r="G598" s="11" t="s">
        <v>1258</v>
      </c>
      <c r="H598" s="11">
        <v>24.99</v>
      </c>
      <c r="I598" s="11" t="s">
        <v>19</v>
      </c>
      <c r="J598" t="str">
        <f t="shared" si="40"/>
        <v>25%</v>
      </c>
      <c r="K598">
        <f t="shared" si="41"/>
        <v>18.7425</v>
      </c>
      <c r="L598"/>
      <c r="M598"/>
      <c r="N598"/>
      <c r="O598"/>
      <c r="P598"/>
      <c r="Q598"/>
      <c r="R598" s="11"/>
      <c r="S598" s="35" t="str">
        <f t="shared" si="38"/>
        <v>Power Supply</v>
      </c>
      <c r="T598" s="36" t="str">
        <f t="shared" si="38"/>
        <v>Power Supply</v>
      </c>
      <c r="U598" s="36" t="str">
        <f t="shared" si="38"/>
        <v>170635-000</v>
      </c>
      <c r="V598" s="37" t="str">
        <f t="shared" si="38"/>
        <v>Vehicle charger, 12V, 2x2, 2M, Used with IBR600C/IBR650C, IBR900, R500-PLTE, S700</v>
      </c>
      <c r="W598" s="38">
        <f t="shared" si="38"/>
        <v>24.99</v>
      </c>
      <c r="X598" s="39" t="str">
        <f t="shared" si="39"/>
        <v>25%</v>
      </c>
      <c r="Y598" s="40">
        <f t="shared" si="39"/>
        <v>18.7425</v>
      </c>
    </row>
    <row r="599" spans="2:25" x14ac:dyDescent="0.35">
      <c r="B599" s="11">
        <v>1171</v>
      </c>
      <c r="C599" s="11" t="s">
        <v>19</v>
      </c>
      <c r="D599" s="11" t="s">
        <v>19</v>
      </c>
      <c r="E599" s="11" t="s">
        <v>1256</v>
      </c>
      <c r="F599" s="11" t="s">
        <v>1259</v>
      </c>
      <c r="G599" s="11" t="s">
        <v>1260</v>
      </c>
      <c r="H599" s="11">
        <v>24.99</v>
      </c>
      <c r="I599" s="11" t="s">
        <v>19</v>
      </c>
      <c r="J599" t="str">
        <f t="shared" si="40"/>
        <v>25%</v>
      </c>
      <c r="K599">
        <f t="shared" si="41"/>
        <v>18.7425</v>
      </c>
      <c r="L599"/>
      <c r="M599"/>
      <c r="N599"/>
      <c r="O599"/>
      <c r="P599"/>
      <c r="Q599"/>
      <c r="R599" s="11"/>
      <c r="S599" s="35" t="str">
        <f t="shared" si="38"/>
        <v/>
      </c>
      <c r="T599" s="36" t="str">
        <f t="shared" si="38"/>
        <v>Power Supply</v>
      </c>
      <c r="U599" s="36" t="str">
        <f t="shared" si="38"/>
        <v>170716-001</v>
      </c>
      <c r="V599" s="37" t="str">
        <f t="shared" si="38"/>
        <v>Power Supply, 12V Small 2x2 1.5M (North America Type A); Used with IBR1700, IBR900, IBR600C/IBR650C, IBR200, E100, E300, R500-PLTE, R920, S700, S750</v>
      </c>
      <c r="W599" s="38">
        <f t="shared" si="38"/>
        <v>24.99</v>
      </c>
      <c r="X599" s="39" t="str">
        <f t="shared" si="39"/>
        <v>25%</v>
      </c>
      <c r="Y599" s="40">
        <f t="shared" si="39"/>
        <v>18.7425</v>
      </c>
    </row>
    <row r="600" spans="2:25" x14ac:dyDescent="0.35">
      <c r="B600" s="11">
        <v>1172</v>
      </c>
      <c r="C600" s="11" t="s">
        <v>19</v>
      </c>
      <c r="D600" s="11" t="s">
        <v>19</v>
      </c>
      <c r="E600" s="11" t="s">
        <v>1256</v>
      </c>
      <c r="F600" s="11" t="s">
        <v>1261</v>
      </c>
      <c r="G600" s="11" t="s">
        <v>1262</v>
      </c>
      <c r="H600" s="11">
        <v>24.99</v>
      </c>
      <c r="I600" s="11" t="s">
        <v>19</v>
      </c>
      <c r="J600" t="str">
        <f t="shared" si="40"/>
        <v>25%</v>
      </c>
      <c r="K600">
        <f t="shared" si="41"/>
        <v>18.7425</v>
      </c>
      <c r="L600"/>
      <c r="M600"/>
      <c r="N600"/>
      <c r="O600"/>
      <c r="P600"/>
      <c r="Q600"/>
      <c r="R600" s="11"/>
      <c r="S600" s="35" t="str">
        <f t="shared" si="38"/>
        <v/>
      </c>
      <c r="T600" s="36" t="str">
        <f t="shared" si="38"/>
        <v>Power Supply</v>
      </c>
      <c r="U600" s="36" t="str">
        <f t="shared" si="38"/>
        <v>170717-000</v>
      </c>
      <c r="V600" s="37" t="str">
        <f t="shared" si="38"/>
        <v>Power Supply, 12V Small 2x2 1.5M (North America-United Kingdom-Europe-Australia Types A-G-C-I); Used with IBR1700, IBR900, IBR600C/IBR650C, IBR200,E100, E300, R500-PLTE, S700, S750, R920</v>
      </c>
      <c r="W600" s="38">
        <f t="shared" si="38"/>
        <v>24.99</v>
      </c>
      <c r="X600" s="39" t="str">
        <f t="shared" si="39"/>
        <v>25%</v>
      </c>
      <c r="Y600" s="40">
        <f t="shared" si="39"/>
        <v>18.7425</v>
      </c>
    </row>
    <row r="601" spans="2:25" x14ac:dyDescent="0.35">
      <c r="B601" s="11">
        <v>1173</v>
      </c>
      <c r="C601" s="11" t="s">
        <v>19</v>
      </c>
      <c r="D601" s="11" t="s">
        <v>19</v>
      </c>
      <c r="E601" s="11" t="s">
        <v>1256</v>
      </c>
      <c r="F601" s="11" t="s">
        <v>1263</v>
      </c>
      <c r="G601" s="11" t="s">
        <v>1264</v>
      </c>
      <c r="H601" s="11">
        <v>44.99</v>
      </c>
      <c r="I601" s="11" t="s">
        <v>19</v>
      </c>
      <c r="J601" t="str">
        <f t="shared" si="40"/>
        <v>25%</v>
      </c>
      <c r="K601">
        <f t="shared" si="41"/>
        <v>33.7425</v>
      </c>
      <c r="L601"/>
      <c r="M601"/>
      <c r="N601"/>
      <c r="O601"/>
      <c r="P601"/>
      <c r="Q601"/>
      <c r="R601" s="11"/>
      <c r="S601" s="35" t="str">
        <f t="shared" si="38"/>
        <v/>
      </c>
      <c r="T601" s="36" t="str">
        <f t="shared" si="38"/>
        <v>Power Supply</v>
      </c>
      <c r="U601" s="36" t="str">
        <f t="shared" si="38"/>
        <v>170869-000</v>
      </c>
      <c r="V601" s="37" t="str">
        <f t="shared" si="38"/>
        <v>Power Supply, 12V, Small 2x2 C8 (C7 line cord not include), -30C to 70C; Used with R1900, IBR1700, IBR900, R500-PLTE</v>
      </c>
      <c r="W601" s="38">
        <f t="shared" si="38"/>
        <v>44.99</v>
      </c>
      <c r="X601" s="39" t="str">
        <f t="shared" si="39"/>
        <v>25%</v>
      </c>
      <c r="Y601" s="40">
        <f t="shared" si="39"/>
        <v>33.7425</v>
      </c>
    </row>
    <row r="602" spans="2:25" x14ac:dyDescent="0.35">
      <c r="B602" s="11">
        <v>1174</v>
      </c>
      <c r="C602" s="11" t="s">
        <v>19</v>
      </c>
      <c r="D602" s="11" t="s">
        <v>19</v>
      </c>
      <c r="E602" s="11" t="s">
        <v>1256</v>
      </c>
      <c r="F602" s="11" t="s">
        <v>1265</v>
      </c>
      <c r="G602" s="11" t="s">
        <v>1266</v>
      </c>
      <c r="H602" s="11">
        <v>119.99</v>
      </c>
      <c r="I602" s="11" t="s">
        <v>19</v>
      </c>
      <c r="J602" t="str">
        <f t="shared" si="40"/>
        <v>25%</v>
      </c>
      <c r="K602">
        <f t="shared" si="41"/>
        <v>89.992499999999993</v>
      </c>
      <c r="L602"/>
      <c r="M602"/>
      <c r="N602"/>
      <c r="O602"/>
      <c r="P602"/>
      <c r="Q602"/>
      <c r="R602" s="11"/>
      <c r="S602" s="35" t="str">
        <f t="shared" si="38"/>
        <v/>
      </c>
      <c r="T602" s="36" t="str">
        <f t="shared" si="38"/>
        <v>Power Supply</v>
      </c>
      <c r="U602" s="36" t="str">
        <f t="shared" si="38"/>
        <v>170870-000</v>
      </c>
      <c r="V602" s="37" t="str">
        <f t="shared" si="38"/>
        <v>Power Supply, 24V, Small 2x3, C14, 1.8M (C13 line cord not included), -30C to 70C; Used with RX30-POE, RX30-MC</v>
      </c>
      <c r="W602" s="38">
        <f t="shared" si="38"/>
        <v>119.99</v>
      </c>
      <c r="X602" s="39" t="str">
        <f t="shared" si="39"/>
        <v>25%</v>
      </c>
      <c r="Y602" s="40">
        <f t="shared" si="39"/>
        <v>89.992499999999993</v>
      </c>
    </row>
    <row r="603" spans="2:25" x14ac:dyDescent="0.35">
      <c r="B603" s="11">
        <v>1175</v>
      </c>
      <c r="C603" s="11" t="s">
        <v>19</v>
      </c>
      <c r="D603" s="11" t="s">
        <v>19</v>
      </c>
      <c r="E603" s="11" t="s">
        <v>1256</v>
      </c>
      <c r="F603" s="11" t="s">
        <v>1267</v>
      </c>
      <c r="G603" s="11" t="s">
        <v>1268</v>
      </c>
      <c r="H603" s="11">
        <v>199.99</v>
      </c>
      <c r="I603" s="11" t="s">
        <v>19</v>
      </c>
      <c r="J603" t="str">
        <f t="shared" si="40"/>
        <v>25%</v>
      </c>
      <c r="K603">
        <f t="shared" si="41"/>
        <v>149.99250000000001</v>
      </c>
      <c r="L603"/>
      <c r="M603"/>
      <c r="N603"/>
      <c r="O603"/>
      <c r="P603"/>
      <c r="Q603"/>
      <c r="R603" s="11"/>
      <c r="S603" s="35" t="str">
        <f t="shared" si="38"/>
        <v/>
      </c>
      <c r="T603" s="36" t="str">
        <f t="shared" si="38"/>
        <v>Power Supply</v>
      </c>
      <c r="U603" s="36" t="str">
        <f t="shared" si="38"/>
        <v>170751-000</v>
      </c>
      <c r="V603" s="37" t="str">
        <f t="shared" si="38"/>
        <v>Power Supply, 54V, Large 2x2, 2M, No C13 Line Cord; used with E3000</v>
      </c>
      <c r="W603" s="38">
        <f t="shared" si="38"/>
        <v>199.99</v>
      </c>
      <c r="X603" s="39" t="str">
        <f t="shared" si="39"/>
        <v>25%</v>
      </c>
      <c r="Y603" s="40">
        <f t="shared" si="39"/>
        <v>149.99250000000001</v>
      </c>
    </row>
    <row r="604" spans="2:25" x14ac:dyDescent="0.35">
      <c r="B604" s="11">
        <v>1176</v>
      </c>
      <c r="C604" s="11" t="s">
        <v>19</v>
      </c>
      <c r="D604" s="11" t="s">
        <v>19</v>
      </c>
      <c r="E604" s="11" t="s">
        <v>1256</v>
      </c>
      <c r="F604" s="11" t="s">
        <v>1269</v>
      </c>
      <c r="G604" s="11" t="s">
        <v>1270</v>
      </c>
      <c r="H604" s="11">
        <v>29.99</v>
      </c>
      <c r="I604" s="11" t="s">
        <v>19</v>
      </c>
      <c r="J604" t="str">
        <f t="shared" si="40"/>
        <v>25%</v>
      </c>
      <c r="K604">
        <f t="shared" si="41"/>
        <v>22.4925</v>
      </c>
      <c r="L604"/>
      <c r="M604"/>
      <c r="N604"/>
      <c r="O604"/>
      <c r="P604"/>
      <c r="Q604"/>
      <c r="R604" s="11"/>
      <c r="S604" s="35" t="str">
        <f t="shared" si="38"/>
        <v/>
      </c>
      <c r="T604" s="36" t="str">
        <f t="shared" si="38"/>
        <v>Power Supply</v>
      </c>
      <c r="U604" s="36" t="str">
        <f t="shared" si="38"/>
        <v>170862-000</v>
      </c>
      <c r="V604" s="37" t="str">
        <f t="shared" si="38"/>
        <v>Power Supply, 12V Barrel 1.8M (North America) Type A; Used with W1850</v>
      </c>
      <c r="W604" s="38">
        <f t="shared" si="38"/>
        <v>29.99</v>
      </c>
      <c r="X604" s="39" t="str">
        <f t="shared" si="39"/>
        <v>25%</v>
      </c>
      <c r="Y604" s="40">
        <f t="shared" si="39"/>
        <v>22.4925</v>
      </c>
    </row>
    <row r="605" spans="2:25" x14ac:dyDescent="0.35">
      <c r="B605" s="11">
        <v>1189</v>
      </c>
      <c r="C605" s="11" t="s">
        <v>19</v>
      </c>
      <c r="D605" s="11" t="s">
        <v>19</v>
      </c>
      <c r="E605" s="11" t="s">
        <v>1271</v>
      </c>
      <c r="F605" s="11" t="s">
        <v>1272</v>
      </c>
      <c r="G605" s="11" t="s">
        <v>1273</v>
      </c>
      <c r="H605" s="11">
        <v>349</v>
      </c>
      <c r="I605" s="11" t="s">
        <v>19</v>
      </c>
      <c r="J605" t="str">
        <f t="shared" si="40"/>
        <v>25%</v>
      </c>
      <c r="K605">
        <f t="shared" si="41"/>
        <v>261.75</v>
      </c>
      <c r="L605"/>
      <c r="M605"/>
      <c r="N605"/>
      <c r="O605"/>
      <c r="P605"/>
      <c r="Q605"/>
      <c r="R605" s="11"/>
      <c r="S605" s="35" t="str">
        <f t="shared" si="38"/>
        <v/>
      </c>
      <c r="T605" s="36" t="str">
        <f t="shared" si="38"/>
        <v>Cable</v>
      </c>
      <c r="U605" s="36" t="str">
        <f t="shared" si="38"/>
        <v>170758-000</v>
      </c>
      <c r="V605" s="37" t="str">
        <f t="shared" si="38"/>
        <v>DAT-Int Cable, OBDII-M/F W/ DB9-DB9 Black 4.6M; Used with IBR1700, IBR900, R1900</v>
      </c>
      <c r="W605" s="38">
        <f t="shared" si="38"/>
        <v>349</v>
      </c>
      <c r="X605" s="39" t="str">
        <f t="shared" si="39"/>
        <v>25%</v>
      </c>
      <c r="Y605" s="40">
        <f t="shared" si="39"/>
        <v>261.75</v>
      </c>
    </row>
    <row r="606" spans="2:25" x14ac:dyDescent="0.35">
      <c r="B606" s="11">
        <v>1190</v>
      </c>
      <c r="C606" s="11" t="s">
        <v>19</v>
      </c>
      <c r="D606" s="11" t="s">
        <v>19</v>
      </c>
      <c r="E606" s="11" t="s">
        <v>1271</v>
      </c>
      <c r="F606" s="11" t="s">
        <v>1274</v>
      </c>
      <c r="G606" s="11" t="s">
        <v>1275</v>
      </c>
      <c r="H606" s="11">
        <v>14.49</v>
      </c>
      <c r="I606" s="11" t="s">
        <v>19</v>
      </c>
      <c r="J606" t="str">
        <f t="shared" si="40"/>
        <v>25%</v>
      </c>
      <c r="K606">
        <f t="shared" si="41"/>
        <v>10.8675</v>
      </c>
      <c r="L606"/>
      <c r="M606"/>
      <c r="N606"/>
      <c r="O606"/>
      <c r="P606"/>
      <c r="Q606"/>
      <c r="R606" s="11"/>
      <c r="S606" s="35" t="str">
        <f t="shared" si="38"/>
        <v/>
      </c>
      <c r="T606" s="36" t="str">
        <f t="shared" si="38"/>
        <v>Cable</v>
      </c>
      <c r="U606" s="36" t="str">
        <f t="shared" si="38"/>
        <v>170585-001</v>
      </c>
      <c r="V606" s="37" t="str">
        <f t="shared" si="38"/>
        <v>GPIO Cable, Small 2x2 Black 3M 22AWG; Used with IBR1700, IBR900, IBR600C/IBR650C, IBR200, R500-PLTE</v>
      </c>
      <c r="W606" s="38">
        <f t="shared" si="38"/>
        <v>14.49</v>
      </c>
      <c r="X606" s="39" t="str">
        <f t="shared" si="39"/>
        <v>25%</v>
      </c>
      <c r="Y606" s="40">
        <f t="shared" si="39"/>
        <v>10.8675</v>
      </c>
    </row>
    <row r="607" spans="2:25" x14ac:dyDescent="0.35">
      <c r="B607" s="11">
        <v>1191</v>
      </c>
      <c r="C607" s="11" t="s">
        <v>19</v>
      </c>
      <c r="D607" s="11" t="s">
        <v>19</v>
      </c>
      <c r="E607" s="11" t="s">
        <v>1271</v>
      </c>
      <c r="F607" s="11" t="s">
        <v>1276</v>
      </c>
      <c r="G607" s="11" t="s">
        <v>1277</v>
      </c>
      <c r="H607" s="11">
        <v>12.99</v>
      </c>
      <c r="I607" s="11" t="s">
        <v>19</v>
      </c>
      <c r="J607" t="str">
        <f t="shared" si="40"/>
        <v>25%</v>
      </c>
      <c r="K607">
        <f t="shared" si="41"/>
        <v>9.7424999999999997</v>
      </c>
      <c r="L607"/>
      <c r="M607"/>
      <c r="N607"/>
      <c r="O607"/>
      <c r="P607"/>
      <c r="Q607"/>
      <c r="R607" s="11"/>
      <c r="S607" s="35" t="str">
        <f t="shared" si="38"/>
        <v/>
      </c>
      <c r="T607" s="36" t="str">
        <f t="shared" si="38"/>
        <v>Cable</v>
      </c>
      <c r="U607" s="36" t="str">
        <f t="shared" si="38"/>
        <v>170623-001</v>
      </c>
      <c r="V607" s="37" t="str">
        <f t="shared" si="38"/>
        <v>Line Cord, 125V C7 1.8M (North America Type A); Used with 170869-000</v>
      </c>
      <c r="W607" s="38">
        <f t="shared" si="38"/>
        <v>12.99</v>
      </c>
      <c r="X607" s="39" t="str">
        <f t="shared" si="39"/>
        <v>25%</v>
      </c>
      <c r="Y607" s="40">
        <f t="shared" si="39"/>
        <v>9.7424999999999997</v>
      </c>
    </row>
    <row r="608" spans="2:25" x14ac:dyDescent="0.35">
      <c r="B608" s="11">
        <v>1192</v>
      </c>
      <c r="C608" s="11" t="s">
        <v>19</v>
      </c>
      <c r="D608" s="11" t="s">
        <v>19</v>
      </c>
      <c r="E608" s="11" t="s">
        <v>1271</v>
      </c>
      <c r="F608" s="11" t="s">
        <v>1278</v>
      </c>
      <c r="G608" s="11" t="s">
        <v>1279</v>
      </c>
      <c r="H608" s="11">
        <v>9.99</v>
      </c>
      <c r="I608" s="11" t="s">
        <v>19</v>
      </c>
      <c r="J608" t="str">
        <f t="shared" si="40"/>
        <v>25%</v>
      </c>
      <c r="K608">
        <f t="shared" si="41"/>
        <v>7.4924999999999997</v>
      </c>
      <c r="L608"/>
      <c r="M608"/>
      <c r="N608"/>
      <c r="O608"/>
      <c r="P608"/>
      <c r="Q608"/>
      <c r="R608" s="11"/>
      <c r="S608" s="35" t="str">
        <f t="shared" si="38"/>
        <v/>
      </c>
      <c r="T608" s="36" t="str">
        <f t="shared" si="38"/>
        <v>Cable</v>
      </c>
      <c r="U608" s="36" t="str">
        <f t="shared" si="38"/>
        <v>170663-000</v>
      </c>
      <c r="V608" s="37" t="str">
        <f t="shared" si="38"/>
        <v>Rollover Serial Cable, RJ45-RJ45 Gray 2.1M; Used with W1850</v>
      </c>
      <c r="W608" s="38">
        <f t="shared" si="38"/>
        <v>9.99</v>
      </c>
      <c r="X608" s="39" t="str">
        <f t="shared" si="39"/>
        <v>25%</v>
      </c>
      <c r="Y608" s="40">
        <f t="shared" si="39"/>
        <v>7.4924999999999997</v>
      </c>
    </row>
    <row r="609" spans="2:25" x14ac:dyDescent="0.35">
      <c r="B609" s="11">
        <v>1193</v>
      </c>
      <c r="C609" s="11" t="s">
        <v>19</v>
      </c>
      <c r="D609" s="11" t="s">
        <v>19</v>
      </c>
      <c r="E609" s="11" t="s">
        <v>1271</v>
      </c>
      <c r="F609" s="11" t="s">
        <v>1280</v>
      </c>
      <c r="G609" s="11" t="s">
        <v>1281</v>
      </c>
      <c r="H609" s="11">
        <v>13.99</v>
      </c>
      <c r="I609" s="11" t="s">
        <v>19</v>
      </c>
      <c r="J609" t="str">
        <f t="shared" si="40"/>
        <v>25%</v>
      </c>
      <c r="K609">
        <f t="shared" si="41"/>
        <v>10.4925</v>
      </c>
      <c r="L609"/>
      <c r="M609"/>
      <c r="N609"/>
      <c r="O609"/>
      <c r="P609"/>
      <c r="Q609"/>
      <c r="R609" s="11"/>
      <c r="S609" s="35" t="str">
        <f t="shared" si="38"/>
        <v/>
      </c>
      <c r="T609" s="36" t="str">
        <f t="shared" si="38"/>
        <v>Cable</v>
      </c>
      <c r="U609" s="36" t="str">
        <f t="shared" si="38"/>
        <v>170663-001</v>
      </c>
      <c r="V609" s="37" t="str">
        <f t="shared" si="38"/>
        <v>Rollover Serial Cable, RJ45-RJ45 Gray 4.3M; Used with W1850</v>
      </c>
      <c r="W609" s="38">
        <f t="shared" si="38"/>
        <v>13.99</v>
      </c>
      <c r="X609" s="39" t="str">
        <f t="shared" si="39"/>
        <v>25%</v>
      </c>
      <c r="Y609" s="40">
        <f t="shared" si="39"/>
        <v>10.4925</v>
      </c>
    </row>
    <row r="610" spans="2:25" x14ac:dyDescent="0.35">
      <c r="B610" s="11">
        <v>1194</v>
      </c>
      <c r="C610" s="11" t="s">
        <v>19</v>
      </c>
      <c r="D610" s="11" t="s">
        <v>19</v>
      </c>
      <c r="E610" s="11" t="s">
        <v>1271</v>
      </c>
      <c r="F610" s="11" t="s">
        <v>1282</v>
      </c>
      <c r="G610" s="11" t="s">
        <v>1283</v>
      </c>
      <c r="H610" s="11">
        <v>12.99</v>
      </c>
      <c r="I610" s="11" t="s">
        <v>19</v>
      </c>
      <c r="J610" t="str">
        <f t="shared" si="40"/>
        <v>25%</v>
      </c>
      <c r="K610">
        <f t="shared" si="41"/>
        <v>9.7424999999999997</v>
      </c>
      <c r="L610"/>
      <c r="M610"/>
      <c r="N610"/>
      <c r="O610"/>
      <c r="P610"/>
      <c r="Q610"/>
      <c r="R610" s="11"/>
      <c r="S610" s="35" t="str">
        <f t="shared" si="38"/>
        <v/>
      </c>
      <c r="T610" s="36" t="str">
        <f t="shared" si="38"/>
        <v>Cable</v>
      </c>
      <c r="U610" s="36" t="str">
        <f t="shared" si="38"/>
        <v>170671-001</v>
      </c>
      <c r="V610" s="37" t="str">
        <f t="shared" si="38"/>
        <v>Line Cord, 125V C13 1.8M (North America Type B); used with CR4250, 170671-000, 170751-000, 170870-000, 170785-000</v>
      </c>
      <c r="W610" s="38">
        <f t="shared" si="38"/>
        <v>12.99</v>
      </c>
      <c r="X610" s="39" t="str">
        <f t="shared" si="39"/>
        <v>25%</v>
      </c>
      <c r="Y610" s="40">
        <f t="shared" si="39"/>
        <v>9.7424999999999997</v>
      </c>
    </row>
    <row r="611" spans="2:25" x14ac:dyDescent="0.35">
      <c r="B611" s="11">
        <v>1195</v>
      </c>
      <c r="C611" s="11" t="s">
        <v>19</v>
      </c>
      <c r="D611" s="11" t="s">
        <v>19</v>
      </c>
      <c r="E611" s="11" t="s">
        <v>1271</v>
      </c>
      <c r="F611" s="11" t="s">
        <v>1284</v>
      </c>
      <c r="G611" s="11" t="s">
        <v>1285</v>
      </c>
      <c r="H611" s="11">
        <v>19.989999999999998</v>
      </c>
      <c r="I611" s="11" t="s">
        <v>19</v>
      </c>
      <c r="J611" t="str">
        <f t="shared" si="40"/>
        <v>25%</v>
      </c>
      <c r="K611">
        <f t="shared" si="41"/>
        <v>14.9925</v>
      </c>
      <c r="L611"/>
      <c r="M611"/>
      <c r="N611"/>
      <c r="O611"/>
      <c r="P611"/>
      <c r="Q611"/>
      <c r="R611" s="11"/>
      <c r="S611" s="35" t="str">
        <f t="shared" si="38"/>
        <v/>
      </c>
      <c r="T611" s="36" t="str">
        <f t="shared" si="38"/>
        <v>Cable</v>
      </c>
      <c r="U611" s="36" t="str">
        <f t="shared" si="38"/>
        <v>170676-000</v>
      </c>
      <c r="V611" s="37" t="str">
        <f t="shared" si="38"/>
        <v>GPIO Cable, DB9 Black 3M; Used with IBR1700, and product w/USB port w/adapter</v>
      </c>
      <c r="W611" s="38">
        <f t="shared" si="38"/>
        <v>19.989999999999998</v>
      </c>
      <c r="X611" s="39" t="str">
        <f t="shared" si="39"/>
        <v>25%</v>
      </c>
      <c r="Y611" s="40">
        <f t="shared" si="39"/>
        <v>14.9925</v>
      </c>
    </row>
    <row r="612" spans="2:25" x14ac:dyDescent="0.35">
      <c r="B612" s="11">
        <v>1196</v>
      </c>
      <c r="C612" s="11" t="s">
        <v>19</v>
      </c>
      <c r="D612" s="11" t="s">
        <v>19</v>
      </c>
      <c r="E612" s="11" t="s">
        <v>1271</v>
      </c>
      <c r="F612" s="11" t="s">
        <v>1286</v>
      </c>
      <c r="G612" s="11" t="s">
        <v>1287</v>
      </c>
      <c r="H612" s="11">
        <v>59.99</v>
      </c>
      <c r="I612" s="11" t="s">
        <v>19</v>
      </c>
      <c r="J612" t="str">
        <f t="shared" si="40"/>
        <v>25%</v>
      </c>
      <c r="K612">
        <f t="shared" si="41"/>
        <v>44.9925</v>
      </c>
      <c r="L612"/>
      <c r="M612"/>
      <c r="N612"/>
      <c r="O612"/>
      <c r="P612"/>
      <c r="Q612"/>
      <c r="R612" s="11"/>
      <c r="S612" s="35" t="str">
        <f t="shared" si="38"/>
        <v/>
      </c>
      <c r="T612" s="36" t="str">
        <f t="shared" si="38"/>
        <v>Cable</v>
      </c>
      <c r="U612" s="36" t="str">
        <f t="shared" si="38"/>
        <v>170680-001</v>
      </c>
      <c r="V612" s="37" t="str">
        <f t="shared" si="38"/>
        <v>GPIO Cable, SATA W/ Lock Black 1.7M; Used with IBR600C/IBR650C, IBR900, R500-PLTE</v>
      </c>
      <c r="W612" s="38">
        <f t="shared" si="38"/>
        <v>59.99</v>
      </c>
      <c r="X612" s="39" t="str">
        <f t="shared" si="39"/>
        <v>25%</v>
      </c>
      <c r="Y612" s="40">
        <f t="shared" si="39"/>
        <v>44.9925</v>
      </c>
    </row>
    <row r="613" spans="2:25" x14ac:dyDescent="0.35">
      <c r="B613" s="11">
        <v>1197</v>
      </c>
      <c r="C613" s="11" t="s">
        <v>19</v>
      </c>
      <c r="D613" s="11" t="s">
        <v>19</v>
      </c>
      <c r="E613" s="11" t="s">
        <v>1271</v>
      </c>
      <c r="F613" s="11" t="s">
        <v>1288</v>
      </c>
      <c r="G613" s="11" t="s">
        <v>1289</v>
      </c>
      <c r="H613" s="11">
        <v>49.99</v>
      </c>
      <c r="I613" s="11" t="s">
        <v>19</v>
      </c>
      <c r="J613" t="str">
        <f t="shared" si="40"/>
        <v>25%</v>
      </c>
      <c r="K613">
        <f t="shared" si="41"/>
        <v>37.4925</v>
      </c>
      <c r="L613"/>
      <c r="M613"/>
      <c r="N613"/>
      <c r="O613"/>
      <c r="P613"/>
      <c r="Q613"/>
      <c r="R613" s="11"/>
      <c r="S613" s="35" t="str">
        <f t="shared" si="38"/>
        <v/>
      </c>
      <c r="T613" s="36" t="str">
        <f t="shared" si="38"/>
        <v>Cable</v>
      </c>
      <c r="U613" s="36" t="str">
        <f t="shared" si="38"/>
        <v>170712-000</v>
      </c>
      <c r="V613" s="37" t="str">
        <f t="shared" si="38"/>
        <v>GPIO Cable, 2X10 Black 2.3M; Used with COR Extensibility Dock, IBR1700</v>
      </c>
      <c r="W613" s="38">
        <f t="shared" si="38"/>
        <v>49.99</v>
      </c>
      <c r="X613" s="39" t="str">
        <f t="shared" si="39"/>
        <v>25%</v>
      </c>
      <c r="Y613" s="40">
        <f t="shared" si="39"/>
        <v>37.4925</v>
      </c>
    </row>
    <row r="614" spans="2:25" x14ac:dyDescent="0.35">
      <c r="B614" s="11">
        <v>1198</v>
      </c>
      <c r="C614" s="11" t="s">
        <v>19</v>
      </c>
      <c r="D614" s="11" t="s">
        <v>19</v>
      </c>
      <c r="E614" s="11" t="s">
        <v>1271</v>
      </c>
      <c r="F614" s="11" t="s">
        <v>1290</v>
      </c>
      <c r="G614" s="11" t="s">
        <v>1291</v>
      </c>
      <c r="H614" s="11">
        <v>19.989999999999998</v>
      </c>
      <c r="I614" s="11" t="s">
        <v>19</v>
      </c>
      <c r="J614" t="str">
        <f t="shared" si="40"/>
        <v>25%</v>
      </c>
      <c r="K614">
        <f t="shared" si="41"/>
        <v>14.9925</v>
      </c>
      <c r="L614"/>
      <c r="M614"/>
      <c r="N614"/>
      <c r="O614"/>
      <c r="P614"/>
      <c r="Q614"/>
      <c r="R614" s="11"/>
      <c r="S614" s="35" t="str">
        <f t="shared" si="38"/>
        <v/>
      </c>
      <c r="T614" s="36" t="str">
        <f t="shared" si="38"/>
        <v>Cable</v>
      </c>
      <c r="U614" s="36" t="str">
        <f t="shared" si="38"/>
        <v>170864-000</v>
      </c>
      <c r="V614" s="37" t="str">
        <f t="shared" si="38"/>
        <v>GPIO Cable, Small 2x2MPP Black 3M 20AWG; Used with R1900, S700</v>
      </c>
      <c r="W614" s="38">
        <f t="shared" si="38"/>
        <v>19.989999999999998</v>
      </c>
      <c r="X614" s="39" t="str">
        <f t="shared" si="39"/>
        <v>25%</v>
      </c>
      <c r="Y614" s="40">
        <f t="shared" si="39"/>
        <v>14.9925</v>
      </c>
    </row>
    <row r="615" spans="2:25" x14ac:dyDescent="0.35">
      <c r="B615" s="11">
        <v>1199</v>
      </c>
      <c r="C615" s="11" t="s">
        <v>19</v>
      </c>
      <c r="D615" s="11" t="s">
        <v>19</v>
      </c>
      <c r="E615" s="11" t="s">
        <v>1271</v>
      </c>
      <c r="F615" s="11" t="s">
        <v>1292</v>
      </c>
      <c r="G615" s="11" t="s">
        <v>1293</v>
      </c>
      <c r="H615" s="11">
        <v>39.99</v>
      </c>
      <c r="I615" s="11" t="s">
        <v>19</v>
      </c>
      <c r="J615" t="str">
        <f t="shared" si="40"/>
        <v>25%</v>
      </c>
      <c r="K615">
        <f t="shared" si="41"/>
        <v>29.9925</v>
      </c>
      <c r="L615"/>
      <c r="M615"/>
      <c r="N615"/>
      <c r="O615"/>
      <c r="P615"/>
      <c r="Q615"/>
      <c r="R615" s="11"/>
      <c r="S615" s="35" t="str">
        <f t="shared" si="38"/>
        <v/>
      </c>
      <c r="T615" s="36" t="str">
        <f t="shared" si="38"/>
        <v>Cable</v>
      </c>
      <c r="U615" s="36" t="str">
        <f t="shared" si="38"/>
        <v>170858-000</v>
      </c>
      <c r="V615" s="37" t="str">
        <f t="shared" si="38"/>
        <v>GPIO Cable, Small 2x3MPP Black 3M 18AWG; Used with RX30-POE, RX30-MC</v>
      </c>
      <c r="W615" s="38">
        <f t="shared" si="38"/>
        <v>39.99</v>
      </c>
      <c r="X615" s="39" t="str">
        <f t="shared" si="39"/>
        <v>25%</v>
      </c>
      <c r="Y615" s="40">
        <f t="shared" si="39"/>
        <v>29.9925</v>
      </c>
    </row>
    <row r="616" spans="2:25" x14ac:dyDescent="0.35">
      <c r="B616" s="11">
        <v>1202</v>
      </c>
      <c r="C616" s="11" t="s">
        <v>19</v>
      </c>
      <c r="D616" s="11" t="s">
        <v>19</v>
      </c>
      <c r="E616" s="11" t="s">
        <v>1271</v>
      </c>
      <c r="F616" s="11" t="s">
        <v>1294</v>
      </c>
      <c r="G616" s="11" t="s">
        <v>1295</v>
      </c>
      <c r="H616" s="11">
        <v>75</v>
      </c>
      <c r="I616" s="11" t="s">
        <v>19</v>
      </c>
      <c r="J616" t="str">
        <f t="shared" si="40"/>
        <v>25%</v>
      </c>
      <c r="K616">
        <f t="shared" si="41"/>
        <v>56.25</v>
      </c>
      <c r="L616"/>
      <c r="M616"/>
      <c r="N616"/>
      <c r="O616"/>
      <c r="P616"/>
      <c r="Q616"/>
      <c r="R616" s="11"/>
      <c r="S616" s="35" t="str">
        <f t="shared" si="38"/>
        <v/>
      </c>
      <c r="T616" s="36" t="str">
        <f t="shared" si="38"/>
        <v>Cable</v>
      </c>
      <c r="U616" s="36" t="str">
        <f t="shared" si="38"/>
        <v>170873-000</v>
      </c>
      <c r="V616" s="37" t="str">
        <f t="shared" si="38"/>
        <v>Extensibility Cable, RS232 DB9 to Screw Lock USB Type A, 400mm; Used with R920 and S700</v>
      </c>
      <c r="W616" s="38">
        <f t="shared" si="38"/>
        <v>75</v>
      </c>
      <c r="X616" s="39" t="str">
        <f t="shared" si="39"/>
        <v>25%</v>
      </c>
      <c r="Y616" s="40">
        <f t="shared" si="39"/>
        <v>56.25</v>
      </c>
    </row>
    <row r="617" spans="2:25" x14ac:dyDescent="0.35">
      <c r="B617" s="11">
        <v>1203</v>
      </c>
      <c r="C617" s="11" t="s">
        <v>19</v>
      </c>
      <c r="D617" s="11" t="s">
        <v>19</v>
      </c>
      <c r="E617" s="11" t="s">
        <v>1271</v>
      </c>
      <c r="F617" s="11" t="s">
        <v>1296</v>
      </c>
      <c r="G617" s="11" t="s">
        <v>1297</v>
      </c>
      <c r="H617" s="11">
        <v>99.99</v>
      </c>
      <c r="I617" s="11" t="s">
        <v>19</v>
      </c>
      <c r="J617" t="str">
        <f t="shared" si="40"/>
        <v>25%</v>
      </c>
      <c r="K617">
        <f t="shared" si="41"/>
        <v>74.992499999999993</v>
      </c>
      <c r="L617"/>
      <c r="M617"/>
      <c r="N617"/>
      <c r="O617"/>
      <c r="P617"/>
      <c r="Q617"/>
      <c r="R617" s="11"/>
      <c r="S617" s="35" t="str">
        <f t="shared" si="38"/>
        <v/>
      </c>
      <c r="T617" s="36" t="str">
        <f t="shared" si="38"/>
        <v>Cable</v>
      </c>
      <c r="U617" s="36" t="str">
        <f t="shared" si="38"/>
        <v>170767-000</v>
      </c>
      <c r="V617" s="37" t="str">
        <f t="shared" si="38"/>
        <v>COR Extensibility Cable, SATA-DB9 Black 305mm; Used with IBR900, IBR600C/IBR650C, R500-PLTE</v>
      </c>
      <c r="W617" s="38">
        <f t="shared" si="38"/>
        <v>99.99</v>
      </c>
      <c r="X617" s="39" t="str">
        <f t="shared" si="39"/>
        <v>25%</v>
      </c>
      <c r="Y617" s="40">
        <f t="shared" si="39"/>
        <v>74.992499999999993</v>
      </c>
    </row>
    <row r="618" spans="2:25" x14ac:dyDescent="0.35">
      <c r="B618" s="11">
        <v>1204</v>
      </c>
      <c r="C618" s="11" t="s">
        <v>19</v>
      </c>
      <c r="D618" s="11" t="s">
        <v>19</v>
      </c>
      <c r="E618" s="11" t="s">
        <v>1271</v>
      </c>
      <c r="F618" s="11" t="s">
        <v>1298</v>
      </c>
      <c r="G618" s="11" t="s">
        <v>1299</v>
      </c>
      <c r="H618" s="11">
        <v>2</v>
      </c>
      <c r="I618" s="11" t="s">
        <v>19</v>
      </c>
      <c r="J618" t="str">
        <f t="shared" si="40"/>
        <v>25%</v>
      </c>
      <c r="K618">
        <f t="shared" si="41"/>
        <v>1.5</v>
      </c>
      <c r="L618"/>
      <c r="M618"/>
      <c r="N618"/>
      <c r="O618"/>
      <c r="P618"/>
      <c r="Q618"/>
      <c r="R618" s="11"/>
      <c r="S618" s="35" t="str">
        <f t="shared" si="38"/>
        <v/>
      </c>
      <c r="T618" s="36" t="str">
        <f t="shared" si="38"/>
        <v>Cable</v>
      </c>
      <c r="U618" s="36" t="str">
        <f t="shared" si="38"/>
        <v>170725-000</v>
      </c>
      <c r="V618" s="37" t="str">
        <f t="shared" si="38"/>
        <v>Cable, Ethernet RJ45-to-RJ45, black, 1.5 meters; Used with W1850</v>
      </c>
      <c r="W618" s="38">
        <f t="shared" si="38"/>
        <v>2</v>
      </c>
      <c r="X618" s="39" t="str">
        <f t="shared" si="39"/>
        <v>25%</v>
      </c>
      <c r="Y618" s="40">
        <f t="shared" si="39"/>
        <v>1.5</v>
      </c>
    </row>
    <row r="619" spans="2:25" x14ac:dyDescent="0.35">
      <c r="B619" s="11">
        <v>1205</v>
      </c>
      <c r="C619" s="11" t="s">
        <v>19</v>
      </c>
      <c r="D619" s="11" t="s">
        <v>1300</v>
      </c>
      <c r="E619" s="11" t="s">
        <v>1300</v>
      </c>
      <c r="F619" s="11" t="s">
        <v>1301</v>
      </c>
      <c r="G619" s="11" t="s">
        <v>1302</v>
      </c>
      <c r="H619" s="11">
        <v>149</v>
      </c>
      <c r="I619" s="11" t="s">
        <v>19</v>
      </c>
      <c r="J619" t="str">
        <f t="shared" si="40"/>
        <v>25%</v>
      </c>
      <c r="K619">
        <f t="shared" si="41"/>
        <v>111.75</v>
      </c>
      <c r="L619"/>
      <c r="M619"/>
      <c r="N619"/>
      <c r="O619"/>
      <c r="P619"/>
      <c r="Q619"/>
      <c r="R619" s="11"/>
      <c r="S619" s="35" t="str">
        <f t="shared" si="38"/>
        <v>Battery</v>
      </c>
      <c r="T619" s="36" t="str">
        <f t="shared" si="38"/>
        <v>Battery</v>
      </c>
      <c r="U619" s="36" t="str">
        <f t="shared" si="38"/>
        <v>170848-000</v>
      </c>
      <c r="V619" s="37" t="str">
        <f t="shared" si="38"/>
        <v>Battery, 7.2V, 10000mAh: Used with E100, E110</v>
      </c>
      <c r="W619" s="38">
        <f t="shared" si="38"/>
        <v>149</v>
      </c>
      <c r="X619" s="39" t="str">
        <f t="shared" si="39"/>
        <v>25%</v>
      </c>
      <c r="Y619" s="40">
        <f t="shared" si="39"/>
        <v>111.75</v>
      </c>
    </row>
    <row r="620" spans="2:25" x14ac:dyDescent="0.35">
      <c r="B620" s="11">
        <v>1209</v>
      </c>
      <c r="C620" s="11" t="s">
        <v>19</v>
      </c>
      <c r="D620" s="11" t="s">
        <v>19</v>
      </c>
      <c r="E620" s="11" t="s">
        <v>1303</v>
      </c>
      <c r="F620" s="11" t="s">
        <v>1304</v>
      </c>
      <c r="G620" s="11" t="s">
        <v>1305</v>
      </c>
      <c r="H620" s="11">
        <v>116</v>
      </c>
      <c r="I620" s="11" t="s">
        <v>19</v>
      </c>
      <c r="J620" t="str">
        <f t="shared" si="40"/>
        <v>25%</v>
      </c>
      <c r="K620">
        <f t="shared" si="41"/>
        <v>87</v>
      </c>
      <c r="L620"/>
      <c r="M620"/>
      <c r="N620"/>
      <c r="O620"/>
      <c r="P620"/>
      <c r="Q620"/>
      <c r="R620" s="11"/>
      <c r="S620" s="35" t="str">
        <f t="shared" si="38"/>
        <v/>
      </c>
      <c r="T620" s="36" t="str">
        <f t="shared" si="38"/>
        <v>Mounting Bracket</v>
      </c>
      <c r="U620" s="36" t="str">
        <f t="shared" si="38"/>
        <v>170913-000</v>
      </c>
      <c r="V620" s="37" t="str">
        <f t="shared" si="38"/>
        <v>Wall/Pole Mounting Brackets; Used with W1855</v>
      </c>
      <c r="W620" s="38">
        <f t="shared" si="38"/>
        <v>116</v>
      </c>
      <c r="X620" s="39" t="str">
        <f t="shared" si="39"/>
        <v>25%</v>
      </c>
      <c r="Y620" s="40">
        <f t="shared" si="39"/>
        <v>87</v>
      </c>
    </row>
    <row r="621" spans="2:25" x14ac:dyDescent="0.35">
      <c r="B621" s="11">
        <v>1210</v>
      </c>
      <c r="C621" s="11" t="s">
        <v>19</v>
      </c>
      <c r="D621" s="11" t="s">
        <v>19</v>
      </c>
      <c r="E621" s="11" t="s">
        <v>1303</v>
      </c>
      <c r="F621" s="11" t="s">
        <v>1306</v>
      </c>
      <c r="G621" s="11" t="s">
        <v>1307</v>
      </c>
      <c r="H621" s="11">
        <v>14</v>
      </c>
      <c r="I621" s="11" t="s">
        <v>19</v>
      </c>
      <c r="J621" t="str">
        <f t="shared" si="40"/>
        <v>25%</v>
      </c>
      <c r="K621">
        <f t="shared" si="41"/>
        <v>10.5</v>
      </c>
      <c r="L621"/>
      <c r="M621"/>
      <c r="N621"/>
      <c r="O621"/>
      <c r="P621"/>
      <c r="Q621"/>
      <c r="R621" s="11"/>
      <c r="S621" s="35" t="str">
        <f t="shared" ref="S621:W671" si="42">IF(D621="(blank)","",D621)</f>
        <v/>
      </c>
      <c r="T621" s="36" t="str">
        <f t="shared" si="42"/>
        <v>Mounting Bracket</v>
      </c>
      <c r="U621" s="36" t="str">
        <f t="shared" si="42"/>
        <v>170886-000</v>
      </c>
      <c r="V621" s="37" t="str">
        <f t="shared" si="42"/>
        <v>Pole Mounting Clamps (Qty 2); Used with W1855</v>
      </c>
      <c r="W621" s="38">
        <f t="shared" si="42"/>
        <v>14</v>
      </c>
      <c r="X621" s="39" t="str">
        <f t="shared" si="39"/>
        <v>25%</v>
      </c>
      <c r="Y621" s="40">
        <f t="shared" si="39"/>
        <v>10.5</v>
      </c>
    </row>
    <row r="622" spans="2:25" x14ac:dyDescent="0.35">
      <c r="B622" s="11">
        <v>1211</v>
      </c>
      <c r="C622" s="11" t="s">
        <v>19</v>
      </c>
      <c r="D622" s="11" t="s">
        <v>19</v>
      </c>
      <c r="E622" s="11" t="s">
        <v>1303</v>
      </c>
      <c r="F622" s="11" t="s">
        <v>1308</v>
      </c>
      <c r="G622" s="11" t="s">
        <v>1309</v>
      </c>
      <c r="H622" s="11">
        <v>9</v>
      </c>
      <c r="I622" s="11" t="s">
        <v>19</v>
      </c>
      <c r="J622" t="str">
        <f t="shared" si="40"/>
        <v>25%</v>
      </c>
      <c r="K622">
        <f t="shared" si="41"/>
        <v>6.75</v>
      </c>
      <c r="L622"/>
      <c r="M622"/>
      <c r="N622"/>
      <c r="O622"/>
      <c r="P622"/>
      <c r="Q622"/>
      <c r="R622" s="11"/>
      <c r="S622" s="35" t="str">
        <f t="shared" si="42"/>
        <v/>
      </c>
      <c r="T622" s="36" t="str">
        <f t="shared" si="42"/>
        <v>Mounting Bracket</v>
      </c>
      <c r="U622" s="36" t="str">
        <f t="shared" si="42"/>
        <v>170887-000</v>
      </c>
      <c r="V622" s="37" t="str">
        <f t="shared" si="42"/>
        <v>Ethernet Port Plug (Qty 2); Used with W1855</v>
      </c>
      <c r="W622" s="38">
        <f t="shared" si="42"/>
        <v>9</v>
      </c>
      <c r="X622" s="39" t="str">
        <f t="shared" si="39"/>
        <v>25%</v>
      </c>
      <c r="Y622" s="40">
        <f t="shared" si="39"/>
        <v>6.75</v>
      </c>
    </row>
    <row r="623" spans="2:25" x14ac:dyDescent="0.35">
      <c r="B623" s="11">
        <v>1212</v>
      </c>
      <c r="C623" s="11" t="s">
        <v>19</v>
      </c>
      <c r="D623" s="11" t="s">
        <v>19</v>
      </c>
      <c r="E623" s="11" t="s">
        <v>1303</v>
      </c>
      <c r="F623" s="11" t="s">
        <v>1310</v>
      </c>
      <c r="G623" s="11" t="s">
        <v>1311</v>
      </c>
      <c r="H623" s="11">
        <v>27</v>
      </c>
      <c r="I623" s="11" t="s">
        <v>19</v>
      </c>
      <c r="J623" t="str">
        <f t="shared" si="40"/>
        <v>25%</v>
      </c>
      <c r="K623">
        <f t="shared" si="41"/>
        <v>20.25</v>
      </c>
      <c r="L623"/>
      <c r="M623"/>
      <c r="N623"/>
      <c r="O623"/>
      <c r="P623"/>
      <c r="Q623"/>
      <c r="R623" s="11"/>
      <c r="S623" s="35" t="str">
        <f t="shared" si="42"/>
        <v/>
      </c>
      <c r="T623" s="36" t="str">
        <f t="shared" si="42"/>
        <v>Mounting Bracket</v>
      </c>
      <c r="U623" s="36" t="str">
        <f t="shared" si="42"/>
        <v>170888-000</v>
      </c>
      <c r="V623" s="37" t="str">
        <f t="shared" si="42"/>
        <v>Ethernet Cable Gland (Qty 2); Used with W1855</v>
      </c>
      <c r="W623" s="38">
        <f t="shared" si="42"/>
        <v>27</v>
      </c>
      <c r="X623" s="39" t="str">
        <f t="shared" si="39"/>
        <v>25%</v>
      </c>
      <c r="Y623" s="40">
        <f t="shared" si="39"/>
        <v>20.25</v>
      </c>
    </row>
    <row r="624" spans="2:25" x14ac:dyDescent="0.35">
      <c r="B624" s="11">
        <v>1216</v>
      </c>
      <c r="C624" s="11" t="s">
        <v>19</v>
      </c>
      <c r="D624" s="11" t="s">
        <v>19</v>
      </c>
      <c r="E624" s="11" t="s">
        <v>1312</v>
      </c>
      <c r="F624" s="11" t="s">
        <v>1313</v>
      </c>
      <c r="G624" s="11" t="s">
        <v>1314</v>
      </c>
      <c r="H624" s="11">
        <v>199.99</v>
      </c>
      <c r="I624" s="11" t="s">
        <v>19</v>
      </c>
      <c r="J624" t="str">
        <f t="shared" si="40"/>
        <v>25%</v>
      </c>
      <c r="K624">
        <f t="shared" si="41"/>
        <v>149.99250000000001</v>
      </c>
      <c r="L624"/>
      <c r="M624"/>
      <c r="N624"/>
      <c r="O624"/>
      <c r="P624"/>
      <c r="Q624"/>
      <c r="R624" s="11"/>
      <c r="S624" s="35" t="str">
        <f t="shared" si="42"/>
        <v/>
      </c>
      <c r="T624" s="36" t="str">
        <f t="shared" si="42"/>
        <v>Dock</v>
      </c>
      <c r="U624" s="36" t="str">
        <f t="shared" si="42"/>
        <v>170700-000</v>
      </c>
      <c r="V624" s="37" t="str">
        <f t="shared" si="42"/>
        <v>COR Extensibility Dock, Used with IBR900, IBR600C/IBR650C, R500-PLTE</v>
      </c>
      <c r="W624" s="38">
        <f t="shared" si="42"/>
        <v>199.99</v>
      </c>
      <c r="X624" s="39" t="str">
        <f t="shared" si="39"/>
        <v>25%</v>
      </c>
      <c r="Y624" s="40">
        <f t="shared" si="39"/>
        <v>149.99250000000001</v>
      </c>
    </row>
    <row r="625" spans="2:25" x14ac:dyDescent="0.35">
      <c r="B625" s="11">
        <v>1223</v>
      </c>
      <c r="C625" s="11" t="s">
        <v>19</v>
      </c>
      <c r="D625" s="11" t="s">
        <v>19</v>
      </c>
      <c r="E625" s="11" t="s">
        <v>1315</v>
      </c>
      <c r="F625" s="11" t="s">
        <v>1316</v>
      </c>
      <c r="G625" s="11" t="s">
        <v>1317</v>
      </c>
      <c r="H625" s="11">
        <v>1349</v>
      </c>
      <c r="I625" s="11" t="s">
        <v>19</v>
      </c>
      <c r="J625" t="str">
        <f t="shared" si="40"/>
        <v>25%</v>
      </c>
      <c r="K625">
        <f t="shared" si="41"/>
        <v>1011.75</v>
      </c>
      <c r="L625"/>
      <c r="M625"/>
      <c r="N625"/>
      <c r="O625"/>
      <c r="P625"/>
      <c r="Q625"/>
      <c r="R625" s="11"/>
      <c r="S625" s="35" t="str">
        <f t="shared" si="42"/>
        <v/>
      </c>
      <c r="T625" s="36" t="str">
        <f t="shared" si="42"/>
        <v>Captive Modem</v>
      </c>
      <c r="U625" s="36" t="str">
        <f t="shared" si="42"/>
        <v>170900-020</v>
      </c>
      <c r="V625" s="37" t="str">
        <f t="shared" si="42"/>
        <v>5G Captive Modem Accessory, Indoor, W1850-5GC (3.4Gbps modem), Global; Used with CR4250-PoE, R1900, IBR1700, E300, and E3000</v>
      </c>
      <c r="W625" s="38">
        <f t="shared" si="42"/>
        <v>1349</v>
      </c>
      <c r="X625" s="39" t="str">
        <f t="shared" si="39"/>
        <v>25%</v>
      </c>
      <c r="Y625" s="40">
        <f t="shared" si="39"/>
        <v>1011.75</v>
      </c>
    </row>
    <row r="626" spans="2:25" x14ac:dyDescent="0.35">
      <c r="B626" s="11">
        <v>1224</v>
      </c>
      <c r="C626" s="11" t="s">
        <v>19</v>
      </c>
      <c r="D626" s="11" t="s">
        <v>19</v>
      </c>
      <c r="E626" s="11" t="s">
        <v>1315</v>
      </c>
      <c r="F626" s="11" t="s">
        <v>1318</v>
      </c>
      <c r="G626" s="11" t="s">
        <v>1319</v>
      </c>
      <c r="H626" s="11">
        <v>1599</v>
      </c>
      <c r="I626" s="11" t="s">
        <v>19</v>
      </c>
      <c r="J626" t="str">
        <f t="shared" si="40"/>
        <v>25%</v>
      </c>
      <c r="K626">
        <f t="shared" si="41"/>
        <v>1199.25</v>
      </c>
      <c r="L626"/>
      <c r="M626"/>
      <c r="N626"/>
      <c r="O626"/>
      <c r="P626"/>
      <c r="Q626"/>
      <c r="R626" s="11"/>
      <c r="S626" s="35" t="str">
        <f t="shared" si="42"/>
        <v/>
      </c>
      <c r="T626" s="36" t="str">
        <f t="shared" si="42"/>
        <v>Captive Modem</v>
      </c>
      <c r="U626" s="36" t="str">
        <f t="shared" si="42"/>
        <v>170900-009</v>
      </c>
      <c r="V626" s="37" t="str">
        <f t="shared" si="42"/>
        <v>5G Captive Modem Accessory, Outdoor, W2005-5GB (4.1Gbps modem), AP; Used with CR4250-PoE, R1900, IBR1700, E300, and E3000</v>
      </c>
      <c r="W626" s="38">
        <f t="shared" si="42"/>
        <v>1599</v>
      </c>
      <c r="X626" s="39" t="str">
        <f t="shared" si="39"/>
        <v>25%</v>
      </c>
      <c r="Y626" s="40">
        <f t="shared" si="39"/>
        <v>1199.25</v>
      </c>
    </row>
    <row r="627" spans="2:25" x14ac:dyDescent="0.35">
      <c r="B627" s="11">
        <v>1226</v>
      </c>
      <c r="C627" s="11" t="s">
        <v>19</v>
      </c>
      <c r="D627" s="11" t="s">
        <v>19</v>
      </c>
      <c r="E627" s="11" t="s">
        <v>1320</v>
      </c>
      <c r="F627" s="11" t="s">
        <v>1321</v>
      </c>
      <c r="G627" s="11" t="s">
        <v>1322</v>
      </c>
      <c r="H627" s="11">
        <v>2153.9899999999998</v>
      </c>
      <c r="I627" s="11" t="s">
        <v>19</v>
      </c>
      <c r="J627" t="str">
        <f t="shared" si="40"/>
        <v>25%</v>
      </c>
      <c r="K627">
        <f t="shared" si="41"/>
        <v>1615.4924999999998</v>
      </c>
      <c r="L627"/>
      <c r="M627"/>
      <c r="N627"/>
      <c r="O627"/>
      <c r="P627"/>
      <c r="Q627"/>
      <c r="R627" s="11"/>
      <c r="S627" s="35" t="str">
        <f t="shared" si="42"/>
        <v/>
      </c>
      <c r="T627" s="36" t="str">
        <f t="shared" si="42"/>
        <v>Captive Modem and WiFi</v>
      </c>
      <c r="U627" s="36" t="str">
        <f t="shared" si="42"/>
        <v>170900-014</v>
      </c>
      <c r="V627" s="37" t="str">
        <f t="shared" si="42"/>
        <v>5G Captive Modem and WiFi Accessory, Outdoor, R2105-5GB (4.1Gbps modem), Global; Used with R1900</v>
      </c>
      <c r="W627" s="38">
        <f t="shared" si="42"/>
        <v>2153.9899999999998</v>
      </c>
      <c r="X627" s="39" t="str">
        <f t="shared" si="39"/>
        <v>25%</v>
      </c>
      <c r="Y627" s="40">
        <f t="shared" si="39"/>
        <v>1615.4924999999998</v>
      </c>
    </row>
    <row r="628" spans="2:25" x14ac:dyDescent="0.35">
      <c r="B628" s="11">
        <v>1227</v>
      </c>
      <c r="C628" s="11" t="s">
        <v>19</v>
      </c>
      <c r="D628" s="11" t="s">
        <v>19</v>
      </c>
      <c r="E628" s="11" t="s">
        <v>1323</v>
      </c>
      <c r="F628" s="11" t="s">
        <v>1324</v>
      </c>
      <c r="G628" s="11" t="s">
        <v>1325</v>
      </c>
      <c r="H628" s="11">
        <v>1953.99</v>
      </c>
      <c r="I628" s="11" t="s">
        <v>19</v>
      </c>
      <c r="J628" t="str">
        <f t="shared" si="40"/>
        <v>25%</v>
      </c>
      <c r="K628">
        <f t="shared" si="41"/>
        <v>1465.4925000000001</v>
      </c>
      <c r="L628"/>
      <c r="M628"/>
      <c r="N628"/>
      <c r="O628"/>
      <c r="P628"/>
      <c r="Q628"/>
      <c r="R628" s="11"/>
      <c r="S628" s="35" t="str">
        <f t="shared" si="42"/>
        <v/>
      </c>
      <c r="T628" s="36" t="str">
        <f t="shared" si="42"/>
        <v xml:space="preserve">Captive Modem </v>
      </c>
      <c r="U628" s="36" t="str">
        <f t="shared" si="42"/>
        <v>170900-015</v>
      </c>
      <c r="V628" s="37" t="str">
        <f t="shared" si="42"/>
        <v>5G Captive Modem Accessory, Outdoor, R2155-5GB (4.1Gbps modem), Global; Used with R1900, R920, IBR1700, E300, E3000</v>
      </c>
      <c r="W628" s="38">
        <f t="shared" si="42"/>
        <v>1953.99</v>
      </c>
      <c r="X628" s="39" t="str">
        <f t="shared" si="39"/>
        <v>25%</v>
      </c>
      <c r="Y628" s="40">
        <f t="shared" si="39"/>
        <v>1465.4925000000001</v>
      </c>
    </row>
    <row r="629" spans="2:25" x14ac:dyDescent="0.35">
      <c r="B629" s="11">
        <v>1228</v>
      </c>
      <c r="C629" s="11" t="s">
        <v>19</v>
      </c>
      <c r="D629" s="11" t="s">
        <v>19</v>
      </c>
      <c r="E629" s="11" t="s">
        <v>1315</v>
      </c>
      <c r="F629" s="11" t="s">
        <v>1326</v>
      </c>
      <c r="G629" s="11" t="s">
        <v>1327</v>
      </c>
      <c r="H629" s="11">
        <v>339</v>
      </c>
      <c r="I629" s="11" t="s">
        <v>19</v>
      </c>
      <c r="J629" t="str">
        <f t="shared" si="40"/>
        <v>25%</v>
      </c>
      <c r="K629">
        <f t="shared" si="41"/>
        <v>254.25</v>
      </c>
      <c r="L629"/>
      <c r="M629"/>
      <c r="N629"/>
      <c r="O629"/>
      <c r="P629"/>
      <c r="Q629"/>
      <c r="R629" s="11"/>
      <c r="S629" s="35" t="str">
        <f t="shared" si="42"/>
        <v/>
      </c>
      <c r="T629" s="36" t="str">
        <f t="shared" si="42"/>
        <v>Captive Modem</v>
      </c>
      <c r="U629" s="36" t="str">
        <f t="shared" si="42"/>
        <v>170900-001</v>
      </c>
      <c r="V629" s="37" t="str">
        <f t="shared" si="42"/>
        <v>LTE Captive Modem Accessory, Indoor, CBA550-150M-D (150Mbps modem), Americas; Used with CR4250-PoE, R1900, IBR1700, E300, and E3000</v>
      </c>
      <c r="W629" s="38">
        <f t="shared" si="42"/>
        <v>339</v>
      </c>
      <c r="X629" s="39" t="str">
        <f t="shared" si="39"/>
        <v>25%</v>
      </c>
      <c r="Y629" s="40">
        <f t="shared" si="39"/>
        <v>254.25</v>
      </c>
    </row>
    <row r="630" spans="2:25" x14ac:dyDescent="0.35">
      <c r="B630" s="11">
        <v>1229</v>
      </c>
      <c r="C630" s="11" t="s">
        <v>19</v>
      </c>
      <c r="D630" s="11" t="s">
        <v>19</v>
      </c>
      <c r="E630" s="11" t="s">
        <v>1315</v>
      </c>
      <c r="F630" s="11" t="s">
        <v>1328</v>
      </c>
      <c r="G630" s="11" t="s">
        <v>1329</v>
      </c>
      <c r="H630" s="11">
        <v>619</v>
      </c>
      <c r="I630" s="11" t="s">
        <v>19</v>
      </c>
      <c r="J630" t="str">
        <f t="shared" si="40"/>
        <v>25%</v>
      </c>
      <c r="K630">
        <f t="shared" si="41"/>
        <v>464.25</v>
      </c>
      <c r="L630"/>
      <c r="M630"/>
      <c r="N630"/>
      <c r="O630"/>
      <c r="P630"/>
      <c r="Q630"/>
      <c r="R630" s="11"/>
      <c r="S630" s="35" t="str">
        <f t="shared" si="42"/>
        <v/>
      </c>
      <c r="T630" s="36" t="str">
        <f t="shared" si="42"/>
        <v>Captive Modem</v>
      </c>
      <c r="U630" s="36" t="str">
        <f t="shared" si="42"/>
        <v>170900-005</v>
      </c>
      <c r="V630" s="37" t="str">
        <f t="shared" si="42"/>
        <v>LTE Captive Modem Accessory, Indoor, L950-C7A (300Mbps modem), Americas; Used with CR4250-PoE,  R1900, R920, IBR1700, E300, and E3000</v>
      </c>
      <c r="W630" s="38">
        <f t="shared" si="42"/>
        <v>619</v>
      </c>
      <c r="X630" s="39" t="str">
        <f t="shared" si="39"/>
        <v>25%</v>
      </c>
      <c r="Y630" s="40">
        <f t="shared" si="39"/>
        <v>464.25</v>
      </c>
    </row>
    <row r="631" spans="2:25" x14ac:dyDescent="0.35">
      <c r="B631" s="11">
        <v>1231</v>
      </c>
      <c r="C631" s="11" t="s">
        <v>19</v>
      </c>
      <c r="D631" s="11" t="s">
        <v>19</v>
      </c>
      <c r="E631" s="11" t="s">
        <v>1315</v>
      </c>
      <c r="F631" s="11" t="s">
        <v>1330</v>
      </c>
      <c r="G631" s="11" t="s">
        <v>1331</v>
      </c>
      <c r="H631" s="11">
        <v>1799</v>
      </c>
      <c r="I631" s="11" t="s">
        <v>19</v>
      </c>
      <c r="J631" t="str">
        <f t="shared" si="40"/>
        <v>25%</v>
      </c>
      <c r="K631">
        <f t="shared" si="41"/>
        <v>1349.25</v>
      </c>
      <c r="L631"/>
      <c r="M631"/>
      <c r="N631"/>
      <c r="O631"/>
      <c r="P631"/>
      <c r="Q631"/>
      <c r="R631" s="11"/>
      <c r="S631" s="35" t="str">
        <f t="shared" si="42"/>
        <v/>
      </c>
      <c r="T631" s="36" t="str">
        <f t="shared" si="42"/>
        <v>Captive Modem</v>
      </c>
      <c r="U631" s="36" t="str">
        <f t="shared" si="42"/>
        <v>170900-016</v>
      </c>
      <c r="V631" s="37" t="str">
        <f t="shared" si="42"/>
        <v>5G Captive Modem Accessory, Outdoor, W1855-5GC (3.4Gbps modem), North America; Used with CR4250-PoE, R1900, IBR1700, E300, and E3000</v>
      </c>
      <c r="W631" s="38">
        <f t="shared" si="42"/>
        <v>1799</v>
      </c>
      <c r="X631" s="39" t="str">
        <f t="shared" si="39"/>
        <v>25%</v>
      </c>
      <c r="Y631" s="40">
        <f t="shared" si="39"/>
        <v>1349.25</v>
      </c>
    </row>
    <row r="632" spans="2:25" x14ac:dyDescent="0.35">
      <c r="B632" s="11">
        <v>1232</v>
      </c>
      <c r="C632" s="11" t="s">
        <v>19</v>
      </c>
      <c r="D632" s="11" t="s">
        <v>19</v>
      </c>
      <c r="E632" s="11" t="s">
        <v>1315</v>
      </c>
      <c r="F632" s="11" t="s">
        <v>1332</v>
      </c>
      <c r="G632" s="11" t="s">
        <v>1333</v>
      </c>
      <c r="H632" s="11">
        <v>1349</v>
      </c>
      <c r="I632" s="11" t="s">
        <v>19</v>
      </c>
      <c r="J632" t="str">
        <f t="shared" si="40"/>
        <v>25%</v>
      </c>
      <c r="K632">
        <f t="shared" si="41"/>
        <v>1011.75</v>
      </c>
      <c r="L632"/>
      <c r="M632"/>
      <c r="N632"/>
      <c r="O632"/>
      <c r="P632"/>
      <c r="Q632"/>
      <c r="R632" s="11"/>
      <c r="S632" s="35" t="str">
        <f t="shared" si="42"/>
        <v/>
      </c>
      <c r="T632" s="36" t="str">
        <f t="shared" si="42"/>
        <v>Captive Modem</v>
      </c>
      <c r="U632" s="36" t="str">
        <f t="shared" si="42"/>
        <v>170900-017</v>
      </c>
      <c r="V632" s="37" t="str">
        <f t="shared" si="42"/>
        <v>5G Captive Modem Accessory, Indoor, W1850-5GC (3.4Gbps modem), Americas; Used with CR4250-PoE, R1900, IBR1700, E300, and E3000</v>
      </c>
      <c r="W632" s="38">
        <f t="shared" si="42"/>
        <v>1349</v>
      </c>
      <c r="X632" s="39" t="str">
        <f t="shared" si="39"/>
        <v>25%</v>
      </c>
      <c r="Y632" s="40">
        <f t="shared" si="39"/>
        <v>1011.75</v>
      </c>
    </row>
    <row r="633" spans="2:25" x14ac:dyDescent="0.35">
      <c r="B633" s="11">
        <v>1233</v>
      </c>
      <c r="C633" s="11" t="s">
        <v>19</v>
      </c>
      <c r="D633" s="11" t="s">
        <v>19</v>
      </c>
      <c r="E633" s="11" t="s">
        <v>1334</v>
      </c>
      <c r="F633" s="11" t="s">
        <v>1335</v>
      </c>
      <c r="G633" s="11" t="s">
        <v>1336</v>
      </c>
      <c r="H633" s="11">
        <v>39.99</v>
      </c>
      <c r="I633" s="11" t="s">
        <v>19</v>
      </c>
      <c r="J633" t="str">
        <f t="shared" si="40"/>
        <v>25%</v>
      </c>
      <c r="K633">
        <f t="shared" si="41"/>
        <v>29.9925</v>
      </c>
      <c r="L633"/>
      <c r="M633"/>
      <c r="N633"/>
      <c r="O633"/>
      <c r="P633"/>
      <c r="Q633"/>
      <c r="R633" s="11"/>
      <c r="S633" s="35" t="str">
        <f t="shared" si="42"/>
        <v/>
      </c>
      <c r="T633" s="36" t="str">
        <f t="shared" si="42"/>
        <v>Vehicle Mounting Foam</v>
      </c>
      <c r="U633" s="36" t="str">
        <f t="shared" si="42"/>
        <v>170905-000</v>
      </c>
      <c r="V633" s="37" t="str">
        <f t="shared" si="42"/>
        <v>Vehicle Mounting Foam, Used with R2105, R2155</v>
      </c>
      <c r="W633" s="38">
        <f t="shared" si="42"/>
        <v>39.99</v>
      </c>
      <c r="X633" s="39" t="str">
        <f t="shared" si="39"/>
        <v>25%</v>
      </c>
      <c r="Y633" s="40">
        <f t="shared" si="39"/>
        <v>29.9925</v>
      </c>
    </row>
    <row r="634" spans="2:25" x14ac:dyDescent="0.35">
      <c r="B634" s="11">
        <v>1234</v>
      </c>
      <c r="C634" s="11" t="s">
        <v>19</v>
      </c>
      <c r="D634" s="11" t="s">
        <v>19</v>
      </c>
      <c r="E634" s="11" t="s">
        <v>1337</v>
      </c>
      <c r="F634" s="11" t="s">
        <v>1338</v>
      </c>
      <c r="G634" s="11" t="s">
        <v>1339</v>
      </c>
      <c r="H634" s="11">
        <v>69.989999999999995</v>
      </c>
      <c r="I634" s="11" t="s">
        <v>19</v>
      </c>
      <c r="J634" t="str">
        <f t="shared" si="40"/>
        <v>25%</v>
      </c>
      <c r="K634">
        <f t="shared" si="41"/>
        <v>52.492499999999993</v>
      </c>
      <c r="L634"/>
      <c r="M634"/>
      <c r="N634"/>
      <c r="O634"/>
      <c r="P634"/>
      <c r="Q634"/>
      <c r="R634" s="11"/>
      <c r="S634" s="35" t="str">
        <f t="shared" si="42"/>
        <v/>
      </c>
      <c r="T634" s="36" t="str">
        <f t="shared" si="42"/>
        <v>Vehicle Mounting Extension Bolt</v>
      </c>
      <c r="U634" s="36" t="str">
        <f t="shared" si="42"/>
        <v>170906-000</v>
      </c>
      <c r="V634" s="37" t="str">
        <f t="shared" si="42"/>
        <v>Vehicle Mounting Extension Bolt, Used with R2105, R2155</v>
      </c>
      <c r="W634" s="38">
        <f t="shared" si="42"/>
        <v>69.989999999999995</v>
      </c>
      <c r="X634" s="39" t="str">
        <f t="shared" si="39"/>
        <v>25%</v>
      </c>
      <c r="Y634" s="40">
        <f t="shared" si="39"/>
        <v>52.492499999999993</v>
      </c>
    </row>
    <row r="635" spans="2:25" x14ac:dyDescent="0.35">
      <c r="B635" s="11">
        <v>1235</v>
      </c>
      <c r="C635" s="11" t="s">
        <v>19</v>
      </c>
      <c r="D635" s="11" t="s">
        <v>19</v>
      </c>
      <c r="E635" s="11" t="s">
        <v>1340</v>
      </c>
      <c r="F635" s="11" t="s">
        <v>1341</v>
      </c>
      <c r="G635" s="11" t="s">
        <v>1342</v>
      </c>
      <c r="H635" s="11">
        <v>299.99</v>
      </c>
      <c r="I635" s="11" t="s">
        <v>19</v>
      </c>
      <c r="J635" t="str">
        <f t="shared" si="40"/>
        <v>25%</v>
      </c>
      <c r="K635">
        <f t="shared" si="41"/>
        <v>224.99250000000001</v>
      </c>
      <c r="L635"/>
      <c r="M635"/>
      <c r="N635"/>
      <c r="O635"/>
      <c r="P635"/>
      <c r="Q635"/>
      <c r="R635" s="11"/>
      <c r="S635" s="35" t="str">
        <f t="shared" si="42"/>
        <v/>
      </c>
      <c r="T635" s="36" t="str">
        <f t="shared" si="42"/>
        <v>POE Switch</v>
      </c>
      <c r="U635" s="36" t="str">
        <f t="shared" si="42"/>
        <v>MB-RX30-POE</v>
      </c>
      <c r="V635" s="37" t="str">
        <f t="shared" si="42"/>
        <v>R1900 Managed Accessory - PoE Switch</v>
      </c>
      <c r="W635" s="38">
        <f t="shared" si="42"/>
        <v>299.99</v>
      </c>
      <c r="X635" s="39" t="str">
        <f t="shared" si="39"/>
        <v>25%</v>
      </c>
      <c r="Y635" s="40">
        <f t="shared" si="39"/>
        <v>224.99250000000001</v>
      </c>
    </row>
    <row r="636" spans="2:25" x14ac:dyDescent="0.35">
      <c r="B636" s="11">
        <v>1236</v>
      </c>
      <c r="C636" s="11" t="s">
        <v>19</v>
      </c>
      <c r="D636" s="11" t="s">
        <v>19</v>
      </c>
      <c r="E636" s="11" t="s">
        <v>1343</v>
      </c>
      <c r="F636" s="11" t="s">
        <v>1344</v>
      </c>
      <c r="G636" s="11" t="s">
        <v>1345</v>
      </c>
      <c r="H636" s="11">
        <v>249.99</v>
      </c>
      <c r="I636" s="11" t="s">
        <v>19</v>
      </c>
      <c r="J636" t="str">
        <f t="shared" si="40"/>
        <v>25%</v>
      </c>
      <c r="K636">
        <f t="shared" si="41"/>
        <v>187.49250000000001</v>
      </c>
      <c r="L636"/>
      <c r="M636"/>
      <c r="N636"/>
      <c r="O636"/>
      <c r="P636"/>
      <c r="Q636"/>
      <c r="R636" s="11"/>
      <c r="S636" s="35" t="str">
        <f t="shared" si="42"/>
        <v/>
      </c>
      <c r="T636" s="36" t="str">
        <f t="shared" si="42"/>
        <v>Switch</v>
      </c>
      <c r="U636" s="36" t="str">
        <f t="shared" si="42"/>
        <v>MB-RX30-MC</v>
      </c>
      <c r="V636" s="37" t="str">
        <f t="shared" si="42"/>
        <v>R1900 Managed Accessory - Modular Modem and Switch (modem sold separately)</v>
      </c>
      <c r="W636" s="38">
        <f t="shared" si="42"/>
        <v>249.99</v>
      </c>
      <c r="X636" s="39" t="str">
        <f t="shared" si="39"/>
        <v>25%</v>
      </c>
      <c r="Y636" s="40">
        <f t="shared" si="39"/>
        <v>187.49250000000001</v>
      </c>
    </row>
    <row r="637" spans="2:25" x14ac:dyDescent="0.35">
      <c r="B637" s="11">
        <v>1237</v>
      </c>
      <c r="C637" s="11" t="s">
        <v>19</v>
      </c>
      <c r="D637" s="11" t="s">
        <v>19</v>
      </c>
      <c r="E637" s="11" t="s">
        <v>1346</v>
      </c>
      <c r="F637" s="11" t="s">
        <v>1347</v>
      </c>
      <c r="G637" s="11" t="s">
        <v>1348</v>
      </c>
      <c r="H637" s="11">
        <v>229</v>
      </c>
      <c r="I637" s="11" t="s">
        <v>19</v>
      </c>
      <c r="J637" t="str">
        <f t="shared" si="40"/>
        <v>25%</v>
      </c>
      <c r="K637">
        <f t="shared" si="41"/>
        <v>171.75</v>
      </c>
      <c r="L637"/>
      <c r="M637"/>
      <c r="N637"/>
      <c r="O637"/>
      <c r="P637"/>
      <c r="Q637"/>
      <c r="R637" s="11"/>
      <c r="S637" s="35" t="str">
        <f t="shared" si="42"/>
        <v/>
      </c>
      <c r="T637" s="36" t="str">
        <f t="shared" si="42"/>
        <v>RX20-MC</v>
      </c>
      <c r="U637" s="36" t="str">
        <f t="shared" si="42"/>
        <v>MA-RX20-MC</v>
      </c>
      <c r="V637" s="37" t="str">
        <f t="shared" si="42"/>
        <v>R920 Managed Accessory - Modular Modem, GPIO, and Serial (modem sold separately)</v>
      </c>
      <c r="W637" s="38">
        <f t="shared" si="42"/>
        <v>229</v>
      </c>
      <c r="X637" s="39" t="str">
        <f t="shared" si="39"/>
        <v>25%</v>
      </c>
      <c r="Y637" s="40">
        <f t="shared" si="39"/>
        <v>171.75</v>
      </c>
    </row>
    <row r="638" spans="2:25" x14ac:dyDescent="0.35">
      <c r="B638" s="11">
        <v>1238</v>
      </c>
      <c r="C638" s="11" t="s">
        <v>19</v>
      </c>
      <c r="D638" s="11" t="s">
        <v>19</v>
      </c>
      <c r="E638" s="11" t="s">
        <v>1349</v>
      </c>
      <c r="F638" s="11" t="s">
        <v>1350</v>
      </c>
      <c r="G638" s="11" t="s">
        <v>1351</v>
      </c>
      <c r="H638" s="11">
        <v>70</v>
      </c>
      <c r="I638" s="11" t="s">
        <v>19</v>
      </c>
      <c r="J638" t="str">
        <f t="shared" si="40"/>
        <v>25%</v>
      </c>
      <c r="K638">
        <f t="shared" si="41"/>
        <v>52.5</v>
      </c>
      <c r="L638"/>
      <c r="M638"/>
      <c r="N638"/>
      <c r="O638"/>
      <c r="P638"/>
      <c r="Q638"/>
      <c r="R638" s="11"/>
      <c r="S638" s="35" t="str">
        <f t="shared" si="42"/>
        <v/>
      </c>
      <c r="T638" s="36" t="str">
        <f t="shared" si="42"/>
        <v>Expansion Module</v>
      </c>
      <c r="U638" s="36" t="str">
        <f t="shared" si="42"/>
        <v>MC20-SRL</v>
      </c>
      <c r="V638" s="37" t="str">
        <f t="shared" si="42"/>
        <v>RS-232 Serial Expansion Module with 1x DB9 connector; Used with S400/S450</v>
      </c>
      <c r="W638" s="38">
        <f t="shared" si="42"/>
        <v>70</v>
      </c>
      <c r="X638" s="39" t="str">
        <f t="shared" si="39"/>
        <v>25%</v>
      </c>
      <c r="Y638" s="40">
        <f t="shared" si="39"/>
        <v>52.5</v>
      </c>
    </row>
    <row r="639" spans="2:25" x14ac:dyDescent="0.35">
      <c r="B639" s="11">
        <v>1239</v>
      </c>
      <c r="C639" s="11" t="s">
        <v>19</v>
      </c>
      <c r="D639" s="11" t="s">
        <v>19</v>
      </c>
      <c r="E639" s="11" t="s">
        <v>1349</v>
      </c>
      <c r="F639" s="11" t="s">
        <v>1352</v>
      </c>
      <c r="G639" s="11" t="s">
        <v>1353</v>
      </c>
      <c r="H639" s="11">
        <v>80</v>
      </c>
      <c r="I639" s="11" t="s">
        <v>19</v>
      </c>
      <c r="J639" t="str">
        <f t="shared" si="40"/>
        <v>25%</v>
      </c>
      <c r="K639">
        <f t="shared" si="41"/>
        <v>60</v>
      </c>
      <c r="L639"/>
      <c r="M639"/>
      <c r="N639"/>
      <c r="O639"/>
      <c r="P639"/>
      <c r="Q639"/>
      <c r="R639" s="11"/>
      <c r="S639" s="35" t="str">
        <f t="shared" si="42"/>
        <v/>
      </c>
      <c r="T639" s="36" t="str">
        <f t="shared" si="42"/>
        <v>Expansion Module</v>
      </c>
      <c r="U639" s="36" t="str">
        <f t="shared" si="42"/>
        <v>MC20-ETH</v>
      </c>
      <c r="V639" s="37" t="str">
        <f t="shared" si="42"/>
        <v>Dual Fast Ethernet Expansion Module with 2x RJ45; Used with S400/S450</v>
      </c>
      <c r="W639" s="38">
        <f t="shared" si="42"/>
        <v>80</v>
      </c>
      <c r="X639" s="39" t="str">
        <f t="shared" si="39"/>
        <v>25%</v>
      </c>
      <c r="Y639" s="40">
        <f t="shared" si="39"/>
        <v>60</v>
      </c>
    </row>
    <row r="640" spans="2:25" x14ac:dyDescent="0.35">
      <c r="B640" s="11">
        <v>1240</v>
      </c>
      <c r="C640" s="11" t="s">
        <v>19</v>
      </c>
      <c r="D640" s="11" t="s">
        <v>19</v>
      </c>
      <c r="E640" s="11" t="s">
        <v>1349</v>
      </c>
      <c r="F640" s="11" t="s">
        <v>1354</v>
      </c>
      <c r="G640" s="11" t="s">
        <v>1355</v>
      </c>
      <c r="H640" s="11">
        <v>70</v>
      </c>
      <c r="I640" s="11" t="s">
        <v>19</v>
      </c>
      <c r="J640" t="str">
        <f t="shared" si="40"/>
        <v>25%</v>
      </c>
      <c r="K640">
        <f t="shared" si="41"/>
        <v>52.5</v>
      </c>
      <c r="L640"/>
      <c r="M640"/>
      <c r="N640"/>
      <c r="O640"/>
      <c r="P640"/>
      <c r="Q640"/>
      <c r="R640" s="11"/>
      <c r="S640" s="35" t="str">
        <f t="shared" si="42"/>
        <v/>
      </c>
      <c r="T640" s="36" t="str">
        <f t="shared" si="42"/>
        <v>Expansion Module</v>
      </c>
      <c r="U640" s="36" t="str">
        <f t="shared" si="42"/>
        <v>MC20-GPO</v>
      </c>
      <c r="V640" s="37" t="str">
        <f t="shared" si="42"/>
        <v>GPIO Expansion Module with 2x10 connector; Used with S400/S450</v>
      </c>
      <c r="W640" s="38">
        <f t="shared" si="42"/>
        <v>70</v>
      </c>
      <c r="X640" s="39" t="str">
        <f t="shared" si="39"/>
        <v>25%</v>
      </c>
      <c r="Y640" s="40">
        <f t="shared" si="39"/>
        <v>52.5</v>
      </c>
    </row>
    <row r="641" spans="2:25" x14ac:dyDescent="0.35">
      <c r="B641" s="11">
        <v>1241</v>
      </c>
      <c r="C641" s="11" t="s">
        <v>19</v>
      </c>
      <c r="D641" s="11" t="s">
        <v>1356</v>
      </c>
      <c r="E641" s="11" t="s">
        <v>1357</v>
      </c>
      <c r="F641" s="11" t="s">
        <v>1358</v>
      </c>
      <c r="G641" s="11" t="s">
        <v>1359</v>
      </c>
      <c r="H641" s="11">
        <v>32</v>
      </c>
      <c r="I641" s="11" t="s">
        <v>19</v>
      </c>
      <c r="J641" t="str">
        <f t="shared" si="40"/>
        <v>25%</v>
      </c>
      <c r="K641">
        <f t="shared" si="41"/>
        <v>24</v>
      </c>
      <c r="L641"/>
      <c r="M641"/>
      <c r="N641"/>
      <c r="O641"/>
      <c r="P641"/>
      <c r="Q641"/>
      <c r="R641" s="11"/>
      <c r="S641" s="35" t="str">
        <f t="shared" si="42"/>
        <v>Feature Licenses</v>
      </c>
      <c r="T641" s="36" t="str">
        <f t="shared" si="42"/>
        <v>NC-load</v>
      </c>
      <c r="U641" s="36" t="str">
        <f t="shared" si="42"/>
        <v>NC-LOAD</v>
      </c>
      <c r="V641" s="37" t="str">
        <f t="shared" si="42"/>
        <v>Factory Load NetCloud License file</v>
      </c>
      <c r="W641" s="38">
        <f t="shared" si="42"/>
        <v>32</v>
      </c>
      <c r="X641" s="39" t="str">
        <f t="shared" si="39"/>
        <v>25%</v>
      </c>
      <c r="Y641" s="40">
        <f t="shared" si="39"/>
        <v>24</v>
      </c>
    </row>
    <row r="642" spans="2:25" x14ac:dyDescent="0.35">
      <c r="B642" s="11">
        <v>1242</v>
      </c>
      <c r="C642" s="11" t="s">
        <v>19</v>
      </c>
      <c r="D642" s="11" t="s">
        <v>19</v>
      </c>
      <c r="E642" s="11" t="s">
        <v>1360</v>
      </c>
      <c r="F642" s="11" t="s">
        <v>1361</v>
      </c>
      <c r="G642" s="11" t="s">
        <v>1362</v>
      </c>
      <c r="H642" s="11">
        <v>25</v>
      </c>
      <c r="I642" s="11" t="s">
        <v>19</v>
      </c>
      <c r="J642" t="str">
        <f t="shared" si="40"/>
        <v>25%</v>
      </c>
      <c r="K642">
        <f t="shared" si="41"/>
        <v>18.75</v>
      </c>
      <c r="L642"/>
      <c r="M642"/>
      <c r="N642"/>
      <c r="O642"/>
      <c r="P642"/>
      <c r="Q642"/>
      <c r="R642" s="11"/>
      <c r="S642" s="35" t="str">
        <f t="shared" si="42"/>
        <v/>
      </c>
      <c r="T642" s="36" t="str">
        <f t="shared" si="42"/>
        <v>Custom Config</v>
      </c>
      <c r="U642" s="36" t="str">
        <f t="shared" si="42"/>
        <v>Cust-Config-002</v>
      </c>
      <c r="V642" s="37" t="str">
        <f t="shared" si="42"/>
        <v>Per unit charge for custom shipment configurations (Dual SIM Insertion, Activation Verification, Setting limited configuration parameters)</v>
      </c>
      <c r="W642" s="38">
        <f t="shared" si="42"/>
        <v>25</v>
      </c>
      <c r="X642" s="39" t="str">
        <f t="shared" si="39"/>
        <v>25%</v>
      </c>
      <c r="Y642" s="40">
        <f t="shared" si="39"/>
        <v>18.75</v>
      </c>
    </row>
    <row r="643" spans="2:25" x14ac:dyDescent="0.35">
      <c r="B643" s="11">
        <v>1243</v>
      </c>
      <c r="C643" s="11" t="s">
        <v>19</v>
      </c>
      <c r="D643" s="11" t="s">
        <v>19</v>
      </c>
      <c r="E643" s="11" t="s">
        <v>1360</v>
      </c>
      <c r="F643" s="11" t="s">
        <v>1363</v>
      </c>
      <c r="G643" s="11" t="s">
        <v>1364</v>
      </c>
      <c r="H643" s="11">
        <v>6</v>
      </c>
      <c r="I643" s="11" t="s">
        <v>19</v>
      </c>
      <c r="J643" t="str">
        <f t="shared" si="40"/>
        <v>25%</v>
      </c>
      <c r="K643">
        <f t="shared" si="41"/>
        <v>4.5</v>
      </c>
      <c r="L643"/>
      <c r="M643"/>
      <c r="N643"/>
      <c r="O643"/>
      <c r="P643"/>
      <c r="Q643"/>
      <c r="R643" s="11"/>
      <c r="S643" s="35" t="str">
        <f t="shared" si="42"/>
        <v/>
      </c>
      <c r="T643" s="36" t="str">
        <f t="shared" si="42"/>
        <v>Custom Config</v>
      </c>
      <c r="U643" s="36" t="str">
        <f t="shared" si="42"/>
        <v>Cust-Config-001</v>
      </c>
      <c r="V643" s="37" t="str">
        <f t="shared" si="42"/>
        <v>Per unit charge for custom shipment configurations (cable swaps, FW loads, etc.)</v>
      </c>
      <c r="W643" s="38">
        <f t="shared" si="42"/>
        <v>6</v>
      </c>
      <c r="X643" s="39" t="str">
        <f t="shared" si="39"/>
        <v>25%</v>
      </c>
      <c r="Y643" s="40">
        <f t="shared" si="39"/>
        <v>4.5</v>
      </c>
    </row>
    <row r="644" spans="2:25" x14ac:dyDescent="0.35">
      <c r="B644" s="11">
        <v>1244</v>
      </c>
      <c r="C644" s="11" t="s">
        <v>19</v>
      </c>
      <c r="D644" s="11" t="s">
        <v>19</v>
      </c>
      <c r="E644" s="11" t="s">
        <v>1365</v>
      </c>
      <c r="F644" s="11" t="s">
        <v>1366</v>
      </c>
      <c r="G644" s="11" t="s">
        <v>1367</v>
      </c>
      <c r="H644" s="11" t="s">
        <v>19</v>
      </c>
      <c r="I644" s="11" t="s">
        <v>19</v>
      </c>
      <c r="J644" t="str">
        <f t="shared" si="40"/>
        <v/>
      </c>
      <c r="K644" t="str">
        <f t="shared" si="41"/>
        <v/>
      </c>
      <c r="L644"/>
      <c r="M644"/>
      <c r="N644"/>
      <c r="O644"/>
      <c r="P644"/>
      <c r="Q644"/>
      <c r="R644" s="11"/>
      <c r="S644" s="35" t="str">
        <f t="shared" si="42"/>
        <v/>
      </c>
      <c r="T644" s="36" t="str">
        <f t="shared" si="42"/>
        <v>Reinstatement Fee</v>
      </c>
      <c r="U644" s="36" t="str">
        <f t="shared" si="42"/>
        <v>RENSTMNTFEE</v>
      </c>
      <c r="V644" s="37" t="str">
        <f t="shared" si="42"/>
        <v>NetCloud Reinstatement Fee</v>
      </c>
      <c r="W644" s="38" t="str">
        <f t="shared" si="42"/>
        <v/>
      </c>
      <c r="X644" s="39" t="str">
        <f t="shared" si="39"/>
        <v/>
      </c>
      <c r="Y644" s="40" t="str">
        <f t="shared" si="39"/>
        <v/>
      </c>
    </row>
    <row r="645" spans="2:25" x14ac:dyDescent="0.35">
      <c r="B645" s="11">
        <v>1245</v>
      </c>
      <c r="C645" s="11" t="s">
        <v>19</v>
      </c>
      <c r="D645" s="11" t="s">
        <v>1368</v>
      </c>
      <c r="E645" s="11" t="s">
        <v>524</v>
      </c>
      <c r="F645" s="11" t="s">
        <v>19</v>
      </c>
      <c r="G645" s="11" t="s">
        <v>19</v>
      </c>
      <c r="H645" s="11" t="s">
        <v>19</v>
      </c>
      <c r="I645" s="11" t="s">
        <v>19</v>
      </c>
      <c r="J645" t="str">
        <f t="shared" si="40"/>
        <v/>
      </c>
      <c r="K645" t="str">
        <f t="shared" si="41"/>
        <v/>
      </c>
      <c r="L645"/>
      <c r="M645"/>
      <c r="N645"/>
      <c r="O645"/>
      <c r="P645"/>
      <c r="Q645"/>
      <c r="R645" s="11"/>
      <c r="S645" s="35" t="str">
        <f t="shared" si="42"/>
        <v>NetCloud Add-ons</v>
      </c>
      <c r="T645" s="36" t="str">
        <f t="shared" si="42"/>
        <v xml:space="preserve">  </v>
      </c>
      <c r="U645" s="36" t="str">
        <f t="shared" si="42"/>
        <v/>
      </c>
      <c r="V645" s="37" t="str">
        <f t="shared" si="42"/>
        <v/>
      </c>
      <c r="W645" s="38" t="str">
        <f t="shared" si="42"/>
        <v/>
      </c>
      <c r="X645" s="39" t="str">
        <f t="shared" si="39"/>
        <v/>
      </c>
      <c r="Y645" s="40" t="str">
        <f t="shared" si="39"/>
        <v/>
      </c>
    </row>
    <row r="646" spans="2:25" x14ac:dyDescent="0.35">
      <c r="B646" s="11">
        <v>1246</v>
      </c>
      <c r="C646" s="11" t="s">
        <v>19</v>
      </c>
      <c r="D646" s="11" t="s">
        <v>1369</v>
      </c>
      <c r="E646" s="11" t="s">
        <v>1370</v>
      </c>
      <c r="F646" s="11" t="s">
        <v>1371</v>
      </c>
      <c r="G646" s="11" t="s">
        <v>1372</v>
      </c>
      <c r="H646" s="11">
        <v>125</v>
      </c>
      <c r="I646" s="11" t="s">
        <v>19</v>
      </c>
      <c r="J646" t="str">
        <f t="shared" si="40"/>
        <v>25%</v>
      </c>
      <c r="K646">
        <f t="shared" si="41"/>
        <v>93.75</v>
      </c>
      <c r="L646"/>
      <c r="M646"/>
      <c r="N646"/>
      <c r="O646"/>
      <c r="P646"/>
      <c r="Q646"/>
      <c r="R646" s="11"/>
      <c r="S646" s="35" t="str">
        <f t="shared" si="42"/>
        <v>Security</v>
      </c>
      <c r="T646" s="36" t="str">
        <f t="shared" si="42"/>
        <v>IPS and Web Filter</v>
      </c>
      <c r="U646" s="36" t="str">
        <f t="shared" si="42"/>
        <v>SEC-0001-NCIWF</v>
      </c>
      <c r="V646" s="37" t="str">
        <f t="shared" si="42"/>
        <v>1-yr NetCloud Security IPS and Web Filter Add-on; Requires corresponding NetCloud Essentials; supports E3XX, E3XXX,R19XX, R210X and IBR17XX series</v>
      </c>
      <c r="W646" s="38">
        <f t="shared" si="42"/>
        <v>125</v>
      </c>
      <c r="X646" s="39" t="str">
        <f t="shared" si="39"/>
        <v>25%</v>
      </c>
      <c r="Y646" s="40">
        <f t="shared" si="39"/>
        <v>93.75</v>
      </c>
    </row>
    <row r="647" spans="2:25" x14ac:dyDescent="0.35">
      <c r="B647" s="11">
        <v>1247</v>
      </c>
      <c r="C647" s="11" t="s">
        <v>19</v>
      </c>
      <c r="D647" s="11" t="s">
        <v>19</v>
      </c>
      <c r="E647" s="11" t="s">
        <v>1370</v>
      </c>
      <c r="F647" s="11" t="s">
        <v>1373</v>
      </c>
      <c r="G647" s="11" t="s">
        <v>1374</v>
      </c>
      <c r="H647" s="11">
        <v>375</v>
      </c>
      <c r="I647" s="11" t="s">
        <v>19</v>
      </c>
      <c r="J647" t="str">
        <f t="shared" si="40"/>
        <v>25%</v>
      </c>
      <c r="K647">
        <f t="shared" si="41"/>
        <v>281.25</v>
      </c>
      <c r="L647"/>
      <c r="M647"/>
      <c r="N647"/>
      <c r="O647"/>
      <c r="P647"/>
      <c r="Q647"/>
      <c r="R647" s="11"/>
      <c r="S647" s="35" t="str">
        <f t="shared" si="42"/>
        <v/>
      </c>
      <c r="T647" s="36" t="str">
        <f t="shared" si="42"/>
        <v>IPS and Web Filter</v>
      </c>
      <c r="U647" s="36" t="str">
        <f t="shared" si="42"/>
        <v>SEC-0003-NCIWF</v>
      </c>
      <c r="V647" s="37" t="str">
        <f t="shared" si="42"/>
        <v>3-yr NetCloud Security IPS and Web Filter Add-on; Requires corresponding NetCloud Essentials; supports E3XX, E3XXX,R19XX, R210X and IBR17XX series</v>
      </c>
      <c r="W647" s="38">
        <f t="shared" si="42"/>
        <v>375</v>
      </c>
      <c r="X647" s="39" t="str">
        <f t="shared" si="39"/>
        <v>25%</v>
      </c>
      <c r="Y647" s="40">
        <f t="shared" si="39"/>
        <v>281.25</v>
      </c>
    </row>
    <row r="648" spans="2:25" x14ac:dyDescent="0.35">
      <c r="B648" s="11">
        <v>1248</v>
      </c>
      <c r="C648" s="11" t="s">
        <v>19</v>
      </c>
      <c r="D648" s="11" t="s">
        <v>19</v>
      </c>
      <c r="E648" s="11" t="s">
        <v>1370</v>
      </c>
      <c r="F648" s="11" t="s">
        <v>1375</v>
      </c>
      <c r="G648" s="11" t="s">
        <v>1376</v>
      </c>
      <c r="H648" s="11">
        <v>625</v>
      </c>
      <c r="I648" s="11" t="s">
        <v>19</v>
      </c>
      <c r="J648" t="str">
        <f t="shared" si="40"/>
        <v>25%</v>
      </c>
      <c r="K648">
        <f t="shared" si="41"/>
        <v>468.75</v>
      </c>
      <c r="L648"/>
      <c r="M648"/>
      <c r="N648"/>
      <c r="O648"/>
      <c r="P648"/>
      <c r="Q648"/>
      <c r="R648" s="11"/>
      <c r="S648" s="35" t="str">
        <f t="shared" si="42"/>
        <v/>
      </c>
      <c r="T648" s="36" t="str">
        <f t="shared" si="42"/>
        <v>IPS and Web Filter</v>
      </c>
      <c r="U648" s="36" t="str">
        <f t="shared" si="42"/>
        <v>SEC-0005-NCIWF</v>
      </c>
      <c r="V648" s="37" t="str">
        <f t="shared" si="42"/>
        <v>5-yr NetCloud Security IPS and Web Filter Add-on; Requires corresponding NetCloud Essentials; supports E3XX, E3XXX,R19XX, R210X and IBR17XX series</v>
      </c>
      <c r="W648" s="38">
        <f t="shared" si="42"/>
        <v>625</v>
      </c>
      <c r="X648" s="39" t="str">
        <f t="shared" si="39"/>
        <v>25%</v>
      </c>
      <c r="Y648" s="40">
        <f t="shared" si="39"/>
        <v>468.75</v>
      </c>
    </row>
    <row r="649" spans="2:25" x14ac:dyDescent="0.35">
      <c r="B649" s="11">
        <v>1249</v>
      </c>
      <c r="C649" s="11" t="s">
        <v>19</v>
      </c>
      <c r="D649" s="11" t="s">
        <v>1377</v>
      </c>
      <c r="E649" s="11" t="s">
        <v>524</v>
      </c>
      <c r="F649" s="11" t="s">
        <v>19</v>
      </c>
      <c r="G649" s="11" t="s">
        <v>19</v>
      </c>
      <c r="H649" s="11" t="s">
        <v>19</v>
      </c>
      <c r="I649" s="11" t="s">
        <v>19</v>
      </c>
      <c r="J649" t="str">
        <f t="shared" si="40"/>
        <v/>
      </c>
      <c r="K649" t="str">
        <f t="shared" si="41"/>
        <v/>
      </c>
      <c r="L649"/>
      <c r="M649"/>
      <c r="N649"/>
      <c r="O649"/>
      <c r="P649"/>
      <c r="Q649"/>
      <c r="R649" s="11"/>
      <c r="S649" s="35" t="str">
        <f t="shared" si="42"/>
        <v>IPS and Web Filter Renewal</v>
      </c>
      <c r="T649" s="36" t="str">
        <f t="shared" si="42"/>
        <v xml:space="preserve">  </v>
      </c>
      <c r="U649" s="36" t="str">
        <f t="shared" si="42"/>
        <v/>
      </c>
      <c r="V649" s="37" t="str">
        <f t="shared" si="42"/>
        <v/>
      </c>
      <c r="W649" s="38" t="str">
        <f t="shared" si="42"/>
        <v/>
      </c>
      <c r="X649" s="39" t="str">
        <f t="shared" ref="X649:Y712" si="43">IF(J649="(blank)","",J649)</f>
        <v/>
      </c>
      <c r="Y649" s="40" t="str">
        <f t="shared" si="43"/>
        <v/>
      </c>
    </row>
    <row r="650" spans="2:25" x14ac:dyDescent="0.35">
      <c r="B650" s="11">
        <v>1250</v>
      </c>
      <c r="C650" s="11" t="s">
        <v>19</v>
      </c>
      <c r="D650" s="11" t="s">
        <v>19</v>
      </c>
      <c r="E650" s="11" t="s">
        <v>1377</v>
      </c>
      <c r="F650" s="11" t="s">
        <v>1378</v>
      </c>
      <c r="G650" s="11" t="s">
        <v>1379</v>
      </c>
      <c r="H650" s="11">
        <v>125</v>
      </c>
      <c r="I650" s="11" t="s">
        <v>19</v>
      </c>
      <c r="J650" t="str">
        <f t="shared" ref="J650:J713" si="44">IF(H650="(blank)","","25%")</f>
        <v>25%</v>
      </c>
      <c r="K650">
        <f t="shared" ref="K650:K713" si="45">IF(H650="(blank)","",H650*(1-0.25))</f>
        <v>93.75</v>
      </c>
      <c r="L650"/>
      <c r="M650"/>
      <c r="N650"/>
      <c r="O650"/>
      <c r="P650"/>
      <c r="Q650"/>
      <c r="R650" s="11"/>
      <c r="S650" s="35" t="str">
        <f t="shared" si="42"/>
        <v/>
      </c>
      <c r="T650" s="36" t="str">
        <f t="shared" si="42"/>
        <v>IPS and Web Filter Renewal</v>
      </c>
      <c r="U650" s="36" t="str">
        <f t="shared" si="42"/>
        <v>SEC-0001-NCIWF-R</v>
      </c>
      <c r="V650" s="37" t="str">
        <f t="shared" si="42"/>
        <v>1-yr Renewal NetCloud Security IPS and Web Filter Add-on; Requires corresponding NetCloud Essentials; supports E3XX, E3XXX,R19XX, R210X and IBR17XX series</v>
      </c>
      <c r="W650" s="38">
        <f t="shared" si="42"/>
        <v>125</v>
      </c>
      <c r="X650" s="39" t="str">
        <f t="shared" si="43"/>
        <v>25%</v>
      </c>
      <c r="Y650" s="40">
        <f t="shared" si="43"/>
        <v>93.75</v>
      </c>
    </row>
    <row r="651" spans="2:25" x14ac:dyDescent="0.35">
      <c r="B651" s="11">
        <v>1251</v>
      </c>
      <c r="C651" s="11" t="s">
        <v>19</v>
      </c>
      <c r="D651" s="11" t="s">
        <v>19</v>
      </c>
      <c r="E651" s="11" t="s">
        <v>1377</v>
      </c>
      <c r="F651" s="11" t="s">
        <v>1380</v>
      </c>
      <c r="G651" s="11" t="s">
        <v>1381</v>
      </c>
      <c r="H651" s="11">
        <v>375</v>
      </c>
      <c r="I651" s="11" t="s">
        <v>19</v>
      </c>
      <c r="J651" t="str">
        <f t="shared" si="44"/>
        <v>25%</v>
      </c>
      <c r="K651">
        <f t="shared" si="45"/>
        <v>281.25</v>
      </c>
      <c r="L651"/>
      <c r="M651"/>
      <c r="N651"/>
      <c r="O651"/>
      <c r="P651"/>
      <c r="Q651"/>
      <c r="R651" s="11"/>
      <c r="S651" s="35" t="str">
        <f t="shared" si="42"/>
        <v/>
      </c>
      <c r="T651" s="36" t="str">
        <f t="shared" si="42"/>
        <v>IPS and Web Filter Renewal</v>
      </c>
      <c r="U651" s="36" t="str">
        <f t="shared" si="42"/>
        <v>SEC-0003-NCIWF-R</v>
      </c>
      <c r="V651" s="37" t="str">
        <f t="shared" si="42"/>
        <v>3-yr Renewal NetCloud Security IPS and Web Filter Add-on; Requires corresponding NetCloud Essentials; supports E3XX, E3XXX,R19XX, R210X and IBR17XX series</v>
      </c>
      <c r="W651" s="38">
        <f t="shared" si="42"/>
        <v>375</v>
      </c>
      <c r="X651" s="39" t="str">
        <f t="shared" si="43"/>
        <v>25%</v>
      </c>
      <c r="Y651" s="40">
        <f t="shared" si="43"/>
        <v>281.25</v>
      </c>
    </row>
    <row r="652" spans="2:25" x14ac:dyDescent="0.35">
      <c r="B652" s="11">
        <v>1252</v>
      </c>
      <c r="C652" s="11" t="s">
        <v>19</v>
      </c>
      <c r="D652" s="11" t="s">
        <v>19</v>
      </c>
      <c r="E652" s="11" t="s">
        <v>1377</v>
      </c>
      <c r="F652" s="11" t="s">
        <v>1382</v>
      </c>
      <c r="G652" s="11" t="s">
        <v>1383</v>
      </c>
      <c r="H652" s="11">
        <v>625</v>
      </c>
      <c r="I652" s="11" t="s">
        <v>19</v>
      </c>
      <c r="J652" t="str">
        <f t="shared" si="44"/>
        <v>25%</v>
      </c>
      <c r="K652">
        <f t="shared" si="45"/>
        <v>468.75</v>
      </c>
      <c r="L652"/>
      <c r="M652"/>
      <c r="N652"/>
      <c r="O652"/>
      <c r="P652"/>
      <c r="Q652"/>
      <c r="R652" s="11"/>
      <c r="S652" s="35" t="str">
        <f t="shared" si="42"/>
        <v/>
      </c>
      <c r="T652" s="36" t="str">
        <f t="shared" si="42"/>
        <v>IPS and Web Filter Renewal</v>
      </c>
      <c r="U652" s="36" t="str">
        <f t="shared" si="42"/>
        <v>SEC-0005-NCIWF-R</v>
      </c>
      <c r="V652" s="37" t="str">
        <f t="shared" si="42"/>
        <v>5-yr Renewal NetCloud Security IPS and Web Filter Add-on; Requires corresponding NetCloud Essentials; supports E3XX, E3XXX,R19XX, R210X and IBR17XX series</v>
      </c>
      <c r="W652" s="38">
        <f t="shared" si="42"/>
        <v>625</v>
      </c>
      <c r="X652" s="39" t="str">
        <f t="shared" si="43"/>
        <v>25%</v>
      </c>
      <c r="Y652" s="40">
        <f t="shared" si="43"/>
        <v>468.75</v>
      </c>
    </row>
    <row r="653" spans="2:25" x14ac:dyDescent="0.35">
      <c r="B653" s="11">
        <v>1253</v>
      </c>
      <c r="C653" s="11" t="s">
        <v>19</v>
      </c>
      <c r="D653" s="11" t="s">
        <v>1384</v>
      </c>
      <c r="E653" s="11" t="s">
        <v>524</v>
      </c>
      <c r="F653" s="11" t="s">
        <v>19</v>
      </c>
      <c r="G653" s="11" t="s">
        <v>19</v>
      </c>
      <c r="H653" s="11" t="s">
        <v>19</v>
      </c>
      <c r="I653" s="11" t="s">
        <v>19</v>
      </c>
      <c r="J653" t="str">
        <f t="shared" si="44"/>
        <v/>
      </c>
      <c r="K653" t="str">
        <f t="shared" si="45"/>
        <v/>
      </c>
      <c r="L653"/>
      <c r="M653"/>
      <c r="N653"/>
      <c r="O653"/>
      <c r="P653"/>
      <c r="Q653"/>
      <c r="R653" s="11"/>
      <c r="S653" s="35" t="str">
        <f t="shared" si="42"/>
        <v>Programs</v>
      </c>
      <c r="T653" s="36" t="str">
        <f t="shared" si="42"/>
        <v xml:space="preserve">  </v>
      </c>
      <c r="U653" s="36" t="str">
        <f t="shared" si="42"/>
        <v/>
      </c>
      <c r="V653" s="37" t="str">
        <f t="shared" si="42"/>
        <v/>
      </c>
      <c r="W653" s="38" t="str">
        <f t="shared" si="42"/>
        <v/>
      </c>
      <c r="X653" s="39" t="str">
        <f t="shared" si="43"/>
        <v/>
      </c>
      <c r="Y653" s="40" t="str">
        <f t="shared" si="43"/>
        <v/>
      </c>
    </row>
    <row r="654" spans="2:25" x14ac:dyDescent="0.35">
      <c r="B654" s="11">
        <v>1254</v>
      </c>
      <c r="C654" s="11" t="s">
        <v>19</v>
      </c>
      <c r="D654" s="11" t="s">
        <v>1385</v>
      </c>
      <c r="E654" s="11" t="s">
        <v>381</v>
      </c>
      <c r="F654" s="11" t="s">
        <v>1386</v>
      </c>
      <c r="G654" s="11" t="s">
        <v>1387</v>
      </c>
      <c r="H654" s="11">
        <v>899</v>
      </c>
      <c r="I654" s="11" t="s">
        <v>19</v>
      </c>
      <c r="J654" t="str">
        <f t="shared" si="44"/>
        <v>25%</v>
      </c>
      <c r="K654">
        <f t="shared" si="45"/>
        <v>674.25</v>
      </c>
      <c r="L654"/>
      <c r="M654"/>
      <c r="N654"/>
      <c r="O654"/>
      <c r="P654"/>
      <c r="Q654"/>
      <c r="R654" s="11"/>
      <c r="S654" s="35" t="str">
        <f t="shared" si="42"/>
        <v>E-Rate Bus WI-Fi</v>
      </c>
      <c r="T654" s="36" t="str">
        <f t="shared" si="42"/>
        <v>R920</v>
      </c>
      <c r="U654" s="36" t="str">
        <f t="shared" si="42"/>
        <v>MAX1-0920-C7A-XE</v>
      </c>
      <c r="V654" s="37" t="str">
        <f t="shared" si="42"/>
        <v>1-yr E-Rate Bus WiFi: NetCloud Mobile Essentials Plan, Mobile Standard Plan and R920 router with WiFi (300Mbps modem), Cellular antennas, no AC power supply, North America</v>
      </c>
      <c r="W654" s="38">
        <f t="shared" si="42"/>
        <v>899</v>
      </c>
      <c r="X654" s="39" t="str">
        <f t="shared" si="43"/>
        <v>25%</v>
      </c>
      <c r="Y654" s="40">
        <f t="shared" si="43"/>
        <v>674.25</v>
      </c>
    </row>
    <row r="655" spans="2:25" x14ac:dyDescent="0.35">
      <c r="B655" s="11">
        <v>1255</v>
      </c>
      <c r="C655" s="11" t="s">
        <v>19</v>
      </c>
      <c r="D655" s="11" t="s">
        <v>19</v>
      </c>
      <c r="E655" s="11" t="s">
        <v>381</v>
      </c>
      <c r="F655" s="11" t="s">
        <v>1388</v>
      </c>
      <c r="G655" s="11" t="s">
        <v>1389</v>
      </c>
      <c r="H655" s="11">
        <v>1024.3800000000001</v>
      </c>
      <c r="I655" s="11" t="s">
        <v>19</v>
      </c>
      <c r="J655" t="str">
        <f t="shared" si="44"/>
        <v>25%</v>
      </c>
      <c r="K655">
        <f t="shared" si="45"/>
        <v>768.28500000000008</v>
      </c>
      <c r="L655"/>
      <c r="M655"/>
      <c r="N655"/>
      <c r="O655"/>
      <c r="P655"/>
      <c r="Q655"/>
      <c r="R655" s="11"/>
      <c r="S655" s="35" t="str">
        <f t="shared" si="42"/>
        <v/>
      </c>
      <c r="T655" s="36" t="str">
        <f t="shared" si="42"/>
        <v>R920</v>
      </c>
      <c r="U655" s="36" t="str">
        <f t="shared" si="42"/>
        <v>MAX2-0920-C7A-XE</v>
      </c>
      <c r="V655" s="37" t="str">
        <f t="shared" si="42"/>
        <v>2-yr E-Rate Bus WiFi: NetCloud Mobile Essentials Plan, Mobile Standard Plan and R920 router with WiFi (300Mbps modem), Cellular antennas, no AC power supply, North America</v>
      </c>
      <c r="W655" s="38">
        <f t="shared" si="42"/>
        <v>1024.3800000000001</v>
      </c>
      <c r="X655" s="39" t="str">
        <f t="shared" si="43"/>
        <v>25%</v>
      </c>
      <c r="Y655" s="40">
        <f t="shared" si="43"/>
        <v>768.28500000000008</v>
      </c>
    </row>
    <row r="656" spans="2:25" x14ac:dyDescent="0.35">
      <c r="B656" s="11">
        <v>1256</v>
      </c>
      <c r="C656" s="11" t="s">
        <v>19</v>
      </c>
      <c r="D656" s="11" t="s">
        <v>19</v>
      </c>
      <c r="E656" s="11" t="s">
        <v>381</v>
      </c>
      <c r="F656" s="11" t="s">
        <v>1390</v>
      </c>
      <c r="G656" s="11" t="s">
        <v>1391</v>
      </c>
      <c r="H656" s="11">
        <v>1149.75</v>
      </c>
      <c r="I656" s="11" t="s">
        <v>19</v>
      </c>
      <c r="J656" t="str">
        <f t="shared" si="44"/>
        <v>25%</v>
      </c>
      <c r="K656">
        <f t="shared" si="45"/>
        <v>862.3125</v>
      </c>
      <c r="L656"/>
      <c r="M656"/>
      <c r="N656"/>
      <c r="O656"/>
      <c r="P656"/>
      <c r="Q656"/>
      <c r="R656" s="11"/>
      <c r="S656" s="35" t="str">
        <f t="shared" si="42"/>
        <v/>
      </c>
      <c r="T656" s="36" t="str">
        <f t="shared" si="42"/>
        <v>R920</v>
      </c>
      <c r="U656" s="36" t="str">
        <f t="shared" si="42"/>
        <v>MAX3-0920-C7A-XE</v>
      </c>
      <c r="V656" s="37" t="str">
        <f t="shared" si="42"/>
        <v>3-yr E-Rate Bus WiFi: NetCloud Mobile Essentials Plan, Mobile Standard Plan and R920 router with WiFi (300Mbps modem), Cellular antennas, no AC power supply, North America</v>
      </c>
      <c r="W656" s="38">
        <f t="shared" si="42"/>
        <v>1149.75</v>
      </c>
      <c r="X656" s="39" t="str">
        <f t="shared" si="43"/>
        <v>25%</v>
      </c>
      <c r="Y656" s="40">
        <f t="shared" si="43"/>
        <v>862.3125</v>
      </c>
    </row>
    <row r="657" spans="2:25" x14ac:dyDescent="0.35">
      <c r="B657" s="11">
        <v>1257</v>
      </c>
      <c r="C657" s="11" t="s">
        <v>19</v>
      </c>
      <c r="D657" s="11" t="s">
        <v>19</v>
      </c>
      <c r="E657" s="11" t="s">
        <v>381</v>
      </c>
      <c r="F657" s="11" t="s">
        <v>1392</v>
      </c>
      <c r="G657" s="11" t="s">
        <v>1393</v>
      </c>
      <c r="H657" s="11">
        <v>1410.7</v>
      </c>
      <c r="I657" s="11" t="s">
        <v>19</v>
      </c>
      <c r="J657" t="str">
        <f t="shared" si="44"/>
        <v>25%</v>
      </c>
      <c r="K657">
        <f t="shared" si="45"/>
        <v>1058.0250000000001</v>
      </c>
      <c r="L657"/>
      <c r="M657"/>
      <c r="N657"/>
      <c r="O657"/>
      <c r="P657"/>
      <c r="Q657"/>
      <c r="R657" s="11"/>
      <c r="S657" s="35" t="str">
        <f t="shared" si="42"/>
        <v/>
      </c>
      <c r="T657" s="36" t="str">
        <f t="shared" si="42"/>
        <v>R920</v>
      </c>
      <c r="U657" s="36" t="str">
        <f t="shared" si="42"/>
        <v>MAX5-0920-C7A-XE</v>
      </c>
      <c r="V657" s="37" t="str">
        <f t="shared" si="42"/>
        <v>5-yr E-Rate Bus WiFi: NetCloud Mobile Essentials Plan, Mobile Standard Plan and R920 router with WiFi (300Mbps modem), Cellular antennas, no AC power supply, North America</v>
      </c>
      <c r="W657" s="38">
        <f t="shared" si="42"/>
        <v>1410.7</v>
      </c>
      <c r="X657" s="39" t="str">
        <f t="shared" si="43"/>
        <v>25%</v>
      </c>
      <c r="Y657" s="40">
        <f t="shared" si="43"/>
        <v>1058.0250000000001</v>
      </c>
    </row>
    <row r="658" spans="2:25" x14ac:dyDescent="0.35">
      <c r="B658" s="11">
        <v>1259</v>
      </c>
      <c r="C658" s="11" t="s">
        <v>19</v>
      </c>
      <c r="D658" s="11" t="s">
        <v>19</v>
      </c>
      <c r="E658" s="11" t="s">
        <v>396</v>
      </c>
      <c r="F658" s="11" t="s">
        <v>1394</v>
      </c>
      <c r="G658" s="11" t="s">
        <v>1395</v>
      </c>
      <c r="H658" s="11">
        <v>975</v>
      </c>
      <c r="I658" s="11" t="s">
        <v>19</v>
      </c>
      <c r="J658" t="str">
        <f t="shared" si="44"/>
        <v>25%</v>
      </c>
      <c r="K658">
        <f t="shared" si="45"/>
        <v>731.25</v>
      </c>
      <c r="L658"/>
      <c r="M658"/>
      <c r="N658"/>
      <c r="O658"/>
      <c r="P658"/>
      <c r="Q658"/>
      <c r="R658" s="11"/>
      <c r="S658" s="35" t="str">
        <f t="shared" si="42"/>
        <v/>
      </c>
      <c r="T658" s="36" t="str">
        <f t="shared" si="42"/>
        <v>R980</v>
      </c>
      <c r="U658" s="36" t="str">
        <f t="shared" si="42"/>
        <v>MAX1-0980-5GD-XE</v>
      </c>
      <c r="V658" s="37" t="str">
        <f t="shared" si="42"/>
        <v>1-yr E-Rate Bus WiFi: NetCloud Mobile Essentials Plan, Mobile Standard Plan and R980 router with WiFi (300Mbps modem), Cellular antennas, no AC power supply, North America</v>
      </c>
      <c r="W658" s="38">
        <f t="shared" si="42"/>
        <v>975</v>
      </c>
      <c r="X658" s="39" t="str">
        <f t="shared" si="43"/>
        <v>25%</v>
      </c>
      <c r="Y658" s="40">
        <f t="shared" si="43"/>
        <v>731.25</v>
      </c>
    </row>
    <row r="659" spans="2:25" x14ac:dyDescent="0.35">
      <c r="B659" s="11">
        <v>1260</v>
      </c>
      <c r="C659" s="11" t="s">
        <v>19</v>
      </c>
      <c r="D659" s="11" t="s">
        <v>19</v>
      </c>
      <c r="E659" s="11" t="s">
        <v>396</v>
      </c>
      <c r="F659" s="11" t="s">
        <v>1396</v>
      </c>
      <c r="G659" s="11" t="s">
        <v>1397</v>
      </c>
      <c r="H659" s="11">
        <v>1442.5</v>
      </c>
      <c r="I659" s="11" t="s">
        <v>19</v>
      </c>
      <c r="J659" t="str">
        <f t="shared" si="44"/>
        <v>25%</v>
      </c>
      <c r="K659">
        <f t="shared" si="45"/>
        <v>1081.875</v>
      </c>
      <c r="L659"/>
      <c r="M659"/>
      <c r="N659"/>
      <c r="O659"/>
      <c r="P659"/>
      <c r="Q659"/>
      <c r="R659" s="11"/>
      <c r="S659" s="35" t="str">
        <f t="shared" si="42"/>
        <v/>
      </c>
      <c r="T659" s="36" t="str">
        <f t="shared" si="42"/>
        <v>R980</v>
      </c>
      <c r="U659" s="36" t="str">
        <f t="shared" si="42"/>
        <v>MAX3-0980-5GD-XE</v>
      </c>
      <c r="V659" s="37" t="str">
        <f t="shared" si="42"/>
        <v>3-yr E-Rate Bus WiFi: NetCloud Mobile Essentials Plan, Mobile Standard Plan and R980 router with WiFi (300Mbps modem), Cellular antennas, no AC power supply, North America</v>
      </c>
      <c r="W659" s="38">
        <f t="shared" si="42"/>
        <v>1442.5</v>
      </c>
      <c r="X659" s="39" t="str">
        <f t="shared" si="43"/>
        <v>25%</v>
      </c>
      <c r="Y659" s="40">
        <f t="shared" si="43"/>
        <v>1081.875</v>
      </c>
    </row>
    <row r="660" spans="2:25" x14ac:dyDescent="0.35">
      <c r="B660" s="11">
        <v>1261</v>
      </c>
      <c r="C660" s="11" t="s">
        <v>19</v>
      </c>
      <c r="D660" s="11" t="s">
        <v>19</v>
      </c>
      <c r="E660" s="11" t="s">
        <v>396</v>
      </c>
      <c r="F660" s="11" t="s">
        <v>1398</v>
      </c>
      <c r="G660" s="11" t="s">
        <v>1399</v>
      </c>
      <c r="H660" s="11">
        <v>1910</v>
      </c>
      <c r="I660" s="11" t="s">
        <v>19</v>
      </c>
      <c r="J660" t="str">
        <f t="shared" si="44"/>
        <v>25%</v>
      </c>
      <c r="K660">
        <f t="shared" si="45"/>
        <v>1432.5</v>
      </c>
      <c r="L660"/>
      <c r="M660"/>
      <c r="N660"/>
      <c r="O660"/>
      <c r="P660"/>
      <c r="Q660"/>
      <c r="R660" s="11"/>
      <c r="S660" s="35" t="str">
        <f t="shared" si="42"/>
        <v/>
      </c>
      <c r="T660" s="36" t="str">
        <f t="shared" si="42"/>
        <v>R980</v>
      </c>
      <c r="U660" s="36" t="str">
        <f t="shared" si="42"/>
        <v>MAX5-0980-5GD-XE</v>
      </c>
      <c r="V660" s="37" t="str">
        <f t="shared" si="42"/>
        <v>5-yr E-Rate Bus WiFi: NetCloud Mobile Essentials Plan, Mobile Standard Plan and R980 router with WiFi (300Mbps modem), Cellular antennas, no AC power supply, North America</v>
      </c>
      <c r="W660" s="38">
        <f t="shared" si="42"/>
        <v>1910</v>
      </c>
      <c r="X660" s="39" t="str">
        <f t="shared" si="43"/>
        <v>25%</v>
      </c>
      <c r="Y660" s="40">
        <f t="shared" si="43"/>
        <v>1432.5</v>
      </c>
    </row>
    <row r="661" spans="2:25" x14ac:dyDescent="0.35">
      <c r="B661" s="11">
        <v>1263</v>
      </c>
      <c r="C661" s="11" t="s">
        <v>19</v>
      </c>
      <c r="D661" s="11" t="s">
        <v>19</v>
      </c>
      <c r="E661" s="11" t="s">
        <v>374</v>
      </c>
      <c r="F661" s="11" t="s">
        <v>1400</v>
      </c>
      <c r="G661" s="11" t="s">
        <v>1401</v>
      </c>
      <c r="H661" s="11">
        <v>1499</v>
      </c>
      <c r="I661" s="11" t="s">
        <v>19</v>
      </c>
      <c r="J661" t="str">
        <f t="shared" si="44"/>
        <v>25%</v>
      </c>
      <c r="K661">
        <f t="shared" si="45"/>
        <v>1124.25</v>
      </c>
      <c r="L661"/>
      <c r="M661"/>
      <c r="N661"/>
      <c r="O661"/>
      <c r="P661"/>
      <c r="Q661"/>
      <c r="R661" s="11"/>
      <c r="S661" s="35" t="str">
        <f t="shared" si="42"/>
        <v/>
      </c>
      <c r="T661" s="36" t="str">
        <f t="shared" si="42"/>
        <v>IBR1700</v>
      </c>
      <c r="U661" s="36" t="str">
        <f t="shared" si="42"/>
        <v>MAX1-1700-120B-XE</v>
      </c>
      <c r="V661" s="37" t="str">
        <f t="shared" si="42"/>
        <v>1-yr E-Rate Bus WiFi: NetCloud Mobile Essentials Plan, Mobile Standard Plan and IBR1700 router with WiFi (1200Mbps modem), no antennas, no AC power supply, North America</v>
      </c>
      <c r="W661" s="38">
        <f t="shared" si="42"/>
        <v>1499</v>
      </c>
      <c r="X661" s="39" t="str">
        <f t="shared" si="43"/>
        <v>25%</v>
      </c>
      <c r="Y661" s="40">
        <f t="shared" si="43"/>
        <v>1124.25</v>
      </c>
    </row>
    <row r="662" spans="2:25" x14ac:dyDescent="0.35">
      <c r="B662" s="11">
        <v>1264</v>
      </c>
      <c r="C662" s="11" t="s">
        <v>19</v>
      </c>
      <c r="D662" s="11" t="s">
        <v>19</v>
      </c>
      <c r="E662" s="11" t="s">
        <v>374</v>
      </c>
      <c r="F662" s="11" t="s">
        <v>1402</v>
      </c>
      <c r="G662" s="11" t="s">
        <v>1403</v>
      </c>
      <c r="H662" s="11">
        <v>1679</v>
      </c>
      <c r="I662" s="11" t="s">
        <v>19</v>
      </c>
      <c r="J662" t="str">
        <f t="shared" si="44"/>
        <v>25%</v>
      </c>
      <c r="K662">
        <f t="shared" si="45"/>
        <v>1259.25</v>
      </c>
      <c r="L662"/>
      <c r="M662"/>
      <c r="N662"/>
      <c r="O662"/>
      <c r="P662"/>
      <c r="Q662"/>
      <c r="R662" s="11"/>
      <c r="S662" s="35" t="str">
        <f t="shared" si="42"/>
        <v/>
      </c>
      <c r="T662" s="36" t="str">
        <f t="shared" si="42"/>
        <v>IBR1700</v>
      </c>
      <c r="U662" s="36" t="str">
        <f t="shared" si="42"/>
        <v>MAX2-1700-120B-XE</v>
      </c>
      <c r="V662" s="37" t="str">
        <f t="shared" si="42"/>
        <v>2-yr E-Rate Bus WiFi: NetCloud Mobile Essentials Plan, Mobile Standard Plan and IBR1700 router with WiFi (1200Mbps modem), no antennas, no AC power supply, North America</v>
      </c>
      <c r="W662" s="38">
        <f t="shared" si="42"/>
        <v>1679</v>
      </c>
      <c r="X662" s="39" t="str">
        <f t="shared" si="43"/>
        <v>25%</v>
      </c>
      <c r="Y662" s="40">
        <f t="shared" si="43"/>
        <v>1259.25</v>
      </c>
    </row>
    <row r="663" spans="2:25" x14ac:dyDescent="0.35">
      <c r="B663" s="11">
        <v>1265</v>
      </c>
      <c r="C663" s="11" t="s">
        <v>19</v>
      </c>
      <c r="D663" s="11" t="s">
        <v>19</v>
      </c>
      <c r="E663" s="11" t="s">
        <v>374</v>
      </c>
      <c r="F663" s="11" t="s">
        <v>1404</v>
      </c>
      <c r="G663" s="11" t="s">
        <v>1405</v>
      </c>
      <c r="H663" s="11">
        <v>1859</v>
      </c>
      <c r="I663" s="11" t="s">
        <v>19</v>
      </c>
      <c r="J663" t="str">
        <f t="shared" si="44"/>
        <v>25%</v>
      </c>
      <c r="K663">
        <f t="shared" si="45"/>
        <v>1394.25</v>
      </c>
      <c r="L663"/>
      <c r="M663"/>
      <c r="N663"/>
      <c r="O663"/>
      <c r="P663"/>
      <c r="Q663"/>
      <c r="R663" s="11"/>
      <c r="S663" s="35" t="str">
        <f t="shared" si="42"/>
        <v/>
      </c>
      <c r="T663" s="36" t="str">
        <f t="shared" si="42"/>
        <v>IBR1700</v>
      </c>
      <c r="U663" s="36" t="str">
        <f t="shared" si="42"/>
        <v>MAX3-1700-120B-XE</v>
      </c>
      <c r="V663" s="37" t="str">
        <f t="shared" si="42"/>
        <v>3-yr E-Rate Bus WiFi: NetCloud Mobile Essentials Plan, Mobile Standard Plan and IBR1700 router with WiFi (1200Mbps modem), no antennas, no AC power supply, North America</v>
      </c>
      <c r="W663" s="38">
        <f t="shared" si="42"/>
        <v>1859</v>
      </c>
      <c r="X663" s="39" t="str">
        <f t="shared" si="43"/>
        <v>25%</v>
      </c>
      <c r="Y663" s="40">
        <f t="shared" si="43"/>
        <v>1394.25</v>
      </c>
    </row>
    <row r="664" spans="2:25" x14ac:dyDescent="0.35">
      <c r="B664" s="11">
        <v>1266</v>
      </c>
      <c r="C664" s="11" t="s">
        <v>19</v>
      </c>
      <c r="D664" s="11" t="s">
        <v>19</v>
      </c>
      <c r="E664" s="11" t="s">
        <v>374</v>
      </c>
      <c r="F664" s="11" t="s">
        <v>1406</v>
      </c>
      <c r="G664" s="11" t="s">
        <v>1407</v>
      </c>
      <c r="H664" s="11">
        <v>2259</v>
      </c>
      <c r="I664" s="11" t="s">
        <v>19</v>
      </c>
      <c r="J664" t="str">
        <f t="shared" si="44"/>
        <v>25%</v>
      </c>
      <c r="K664">
        <f t="shared" si="45"/>
        <v>1694.25</v>
      </c>
      <c r="L664"/>
      <c r="M664"/>
      <c r="N664"/>
      <c r="O664"/>
      <c r="P664"/>
      <c r="Q664"/>
      <c r="R664" s="11"/>
      <c r="S664" s="35" t="str">
        <f t="shared" si="42"/>
        <v/>
      </c>
      <c r="T664" s="36" t="str">
        <f t="shared" si="42"/>
        <v>IBR1700</v>
      </c>
      <c r="U664" s="36" t="str">
        <f t="shared" si="42"/>
        <v>MAX5-1700-120B-XE</v>
      </c>
      <c r="V664" s="37" t="str">
        <f t="shared" si="42"/>
        <v>5-yr E-Rate Bus WiFi: NetCloud Mobile Essentials Plan, Mobile Standard Plan and IBR1700 router with WiFi (1200Mbps modem), no antennas, no AC power supply, North America</v>
      </c>
      <c r="W664" s="38">
        <f t="shared" si="42"/>
        <v>2259</v>
      </c>
      <c r="X664" s="39" t="str">
        <f t="shared" si="43"/>
        <v>25%</v>
      </c>
      <c r="Y664" s="40">
        <f t="shared" si="43"/>
        <v>1694.25</v>
      </c>
    </row>
    <row r="665" spans="2:25" x14ac:dyDescent="0.35">
      <c r="B665" s="11">
        <v>1268</v>
      </c>
      <c r="C665" s="11" t="s">
        <v>19</v>
      </c>
      <c r="D665" s="11" t="s">
        <v>19</v>
      </c>
      <c r="E665" s="11" t="s">
        <v>403</v>
      </c>
      <c r="F665" s="11" t="s">
        <v>1408</v>
      </c>
      <c r="G665" s="11" t="s">
        <v>1409</v>
      </c>
      <c r="H665" s="11">
        <v>1799</v>
      </c>
      <c r="I665" s="11" t="s">
        <v>19</v>
      </c>
      <c r="J665" t="str">
        <f t="shared" si="44"/>
        <v>25%</v>
      </c>
      <c r="K665">
        <f t="shared" si="45"/>
        <v>1349.25</v>
      </c>
      <c r="L665"/>
      <c r="M665"/>
      <c r="N665"/>
      <c r="O665"/>
      <c r="P665"/>
      <c r="Q665"/>
      <c r="R665" s="11"/>
      <c r="S665" s="35" t="str">
        <f t="shared" si="42"/>
        <v/>
      </c>
      <c r="T665" s="36" t="str">
        <f t="shared" si="42"/>
        <v>R1900</v>
      </c>
      <c r="U665" s="36" t="str">
        <f t="shared" si="42"/>
        <v>MBX1-1900-5GB-XE</v>
      </c>
      <c r="V665" s="37" t="str">
        <f t="shared" si="42"/>
        <v>1-yr E-Rate Bus WiFi: NetCloud Mobile Performance Essentials Plan, Mobile Standard Plan and R1900 router with WiFi (5G modem, 4FF SIM optional but not included), no antennas, no AC power supply, Global</v>
      </c>
      <c r="W665" s="38">
        <f t="shared" si="42"/>
        <v>1799</v>
      </c>
      <c r="X665" s="39" t="str">
        <f t="shared" si="43"/>
        <v>25%</v>
      </c>
      <c r="Y665" s="40">
        <f t="shared" si="43"/>
        <v>1349.25</v>
      </c>
    </row>
    <row r="666" spans="2:25" x14ac:dyDescent="0.35">
      <c r="B666" s="11">
        <v>1269</v>
      </c>
      <c r="C666" s="11" t="s">
        <v>19</v>
      </c>
      <c r="D666" s="11" t="s">
        <v>19</v>
      </c>
      <c r="E666" s="11" t="s">
        <v>403</v>
      </c>
      <c r="F666" s="11" t="s">
        <v>1410</v>
      </c>
      <c r="G666" s="11" t="s">
        <v>1411</v>
      </c>
      <c r="H666" s="11">
        <v>2059</v>
      </c>
      <c r="I666" s="11" t="s">
        <v>19</v>
      </c>
      <c r="J666" t="str">
        <f t="shared" si="44"/>
        <v>25%</v>
      </c>
      <c r="K666">
        <f t="shared" si="45"/>
        <v>1544.25</v>
      </c>
      <c r="L666"/>
      <c r="M666"/>
      <c r="N666"/>
      <c r="O666"/>
      <c r="P666"/>
      <c r="Q666"/>
      <c r="R666" s="11"/>
      <c r="S666" s="35" t="str">
        <f t="shared" si="42"/>
        <v/>
      </c>
      <c r="T666" s="36" t="str">
        <f t="shared" si="42"/>
        <v>R1900</v>
      </c>
      <c r="U666" s="36" t="str">
        <f t="shared" si="42"/>
        <v>MBX2-1900-5GB-XE</v>
      </c>
      <c r="V666" s="37" t="str">
        <f t="shared" si="42"/>
        <v>2-yr E-Rate Bus WiFi: NetCloud Mobile Performance Essentials Plan, Mobile Standard Plan and R1900 router with WiFi (5G modem, 4FF SIM optional but not included), no antennas, no AC power supply, Global</v>
      </c>
      <c r="W666" s="38">
        <f t="shared" si="42"/>
        <v>2059</v>
      </c>
      <c r="X666" s="39" t="str">
        <f t="shared" si="43"/>
        <v>25%</v>
      </c>
      <c r="Y666" s="40">
        <f t="shared" si="43"/>
        <v>1544.25</v>
      </c>
    </row>
    <row r="667" spans="2:25" x14ac:dyDescent="0.35">
      <c r="B667" s="11">
        <v>1270</v>
      </c>
      <c r="C667" s="11" t="s">
        <v>19</v>
      </c>
      <c r="D667" s="11" t="s">
        <v>19</v>
      </c>
      <c r="E667" s="11" t="s">
        <v>403</v>
      </c>
      <c r="F667" s="11" t="s">
        <v>1412</v>
      </c>
      <c r="G667" s="11" t="s">
        <v>1413</v>
      </c>
      <c r="H667" s="11">
        <v>2329</v>
      </c>
      <c r="I667" s="11" t="s">
        <v>19</v>
      </c>
      <c r="J667" t="str">
        <f t="shared" si="44"/>
        <v>25%</v>
      </c>
      <c r="K667">
        <f t="shared" si="45"/>
        <v>1746.75</v>
      </c>
      <c r="L667"/>
      <c r="M667"/>
      <c r="N667"/>
      <c r="O667"/>
      <c r="P667"/>
      <c r="Q667"/>
      <c r="R667" s="11"/>
      <c r="S667" s="35" t="str">
        <f t="shared" si="42"/>
        <v/>
      </c>
      <c r="T667" s="36" t="str">
        <f t="shared" si="42"/>
        <v>R1900</v>
      </c>
      <c r="U667" s="36" t="str">
        <f t="shared" si="42"/>
        <v>MBX3-1900-5GB-XE</v>
      </c>
      <c r="V667" s="37" t="str">
        <f t="shared" si="42"/>
        <v>3-yr E-Rate Bus WiFi: NetCloud Mobile Performance Essentials Plan, Mobile Standard Plan and R1900 router with WiFi (5G modem, 4FF SIM optional but not included), no antennas, no AC power supply, Global</v>
      </c>
      <c r="W667" s="38">
        <f t="shared" si="42"/>
        <v>2329</v>
      </c>
      <c r="X667" s="39" t="str">
        <f t="shared" si="43"/>
        <v>25%</v>
      </c>
      <c r="Y667" s="40">
        <f t="shared" si="43"/>
        <v>1746.75</v>
      </c>
    </row>
    <row r="668" spans="2:25" x14ac:dyDescent="0.35">
      <c r="B668" s="11">
        <v>1271</v>
      </c>
      <c r="C668" s="11" t="s">
        <v>19</v>
      </c>
      <c r="D668" s="11" t="s">
        <v>19</v>
      </c>
      <c r="E668" s="11" t="s">
        <v>403</v>
      </c>
      <c r="F668" s="11" t="s">
        <v>1414</v>
      </c>
      <c r="G668" s="11" t="s">
        <v>1415</v>
      </c>
      <c r="H668" s="11">
        <v>2859</v>
      </c>
      <c r="I668" s="11" t="s">
        <v>19</v>
      </c>
      <c r="J668" t="str">
        <f t="shared" si="44"/>
        <v>25%</v>
      </c>
      <c r="K668">
        <f t="shared" si="45"/>
        <v>2144.25</v>
      </c>
      <c r="L668"/>
      <c r="M668"/>
      <c r="N668"/>
      <c r="O668"/>
      <c r="P668"/>
      <c r="Q668"/>
      <c r="R668" s="11"/>
      <c r="S668" s="35" t="str">
        <f t="shared" si="42"/>
        <v/>
      </c>
      <c r="T668" s="36" t="str">
        <f t="shared" si="42"/>
        <v>R1900</v>
      </c>
      <c r="U668" s="36" t="str">
        <f t="shared" si="42"/>
        <v>MBX5-1900-5GB-XE</v>
      </c>
      <c r="V668" s="37" t="str">
        <f t="shared" si="42"/>
        <v>5-yr E-Rate Bus WiFi: NetCloud Mobile Performance Essentials Plan, Mobile Standard Plan and R1900 router with WiFi (5G modem, 4FF SIM optional but not included), no antennas, no AC power supply, Global</v>
      </c>
      <c r="W668" s="38">
        <f t="shared" si="42"/>
        <v>2859</v>
      </c>
      <c r="X668" s="39" t="str">
        <f t="shared" si="43"/>
        <v>25%</v>
      </c>
      <c r="Y668" s="40">
        <f t="shared" si="43"/>
        <v>2144.25</v>
      </c>
    </row>
    <row r="669" spans="2:25" x14ac:dyDescent="0.35">
      <c r="B669" s="11">
        <v>1273</v>
      </c>
      <c r="C669" s="11" t="s">
        <v>19</v>
      </c>
      <c r="D669" s="11" t="s">
        <v>19</v>
      </c>
      <c r="E669" s="11" t="s">
        <v>410</v>
      </c>
      <c r="F669" s="11" t="s">
        <v>1416</v>
      </c>
      <c r="G669" s="11" t="s">
        <v>1417</v>
      </c>
      <c r="H669" s="11">
        <v>2099</v>
      </c>
      <c r="I669" s="11" t="s">
        <v>19</v>
      </c>
      <c r="J669" t="str">
        <f t="shared" si="44"/>
        <v>25%</v>
      </c>
      <c r="K669">
        <f t="shared" si="45"/>
        <v>1574.25</v>
      </c>
      <c r="L669"/>
      <c r="M669"/>
      <c r="N669"/>
      <c r="O669"/>
      <c r="P669"/>
      <c r="Q669"/>
      <c r="R669" s="11"/>
      <c r="S669" s="35" t="str">
        <f t="shared" si="42"/>
        <v/>
      </c>
      <c r="T669" s="36" t="str">
        <f t="shared" si="42"/>
        <v>R2105</v>
      </c>
      <c r="U669" s="36" t="str">
        <f t="shared" si="42"/>
        <v>MBX1-2105-5GB-XE</v>
      </c>
      <c r="V669" s="37" t="str">
        <f t="shared" si="42"/>
        <v xml:space="preserve">1-yr E-Rate Bus WiFi: NetCloud Mobile Performance 5G Router Essentials Plan, Mobile Standard Plan and R2105 router with WiFi (5G modem, 4FF SIM optional but not included), integrated antennas,  no AC power supply, Global  </v>
      </c>
      <c r="W669" s="38">
        <f t="shared" si="42"/>
        <v>2099</v>
      </c>
      <c r="X669" s="39" t="str">
        <f t="shared" si="43"/>
        <v>25%</v>
      </c>
      <c r="Y669" s="40">
        <f t="shared" si="43"/>
        <v>1574.25</v>
      </c>
    </row>
    <row r="670" spans="2:25" x14ac:dyDescent="0.35">
      <c r="B670" s="11">
        <v>1274</v>
      </c>
      <c r="C670" s="11" t="s">
        <v>19</v>
      </c>
      <c r="D670" s="11" t="s">
        <v>19</v>
      </c>
      <c r="E670" s="11" t="s">
        <v>410</v>
      </c>
      <c r="F670" s="11" t="s">
        <v>1418</v>
      </c>
      <c r="G670" s="11" t="s">
        <v>1419</v>
      </c>
      <c r="H670" s="11">
        <v>2359</v>
      </c>
      <c r="I670" s="11" t="s">
        <v>19</v>
      </c>
      <c r="J670" t="str">
        <f t="shared" si="44"/>
        <v>25%</v>
      </c>
      <c r="K670">
        <f t="shared" si="45"/>
        <v>1769.25</v>
      </c>
      <c r="L670"/>
      <c r="M670"/>
      <c r="N670"/>
      <c r="O670"/>
      <c r="P670"/>
      <c r="Q670"/>
      <c r="R670" s="11"/>
      <c r="S670" s="35" t="str">
        <f t="shared" si="42"/>
        <v/>
      </c>
      <c r="T670" s="36" t="str">
        <f t="shared" si="42"/>
        <v>R2105</v>
      </c>
      <c r="U670" s="36" t="str">
        <f t="shared" si="42"/>
        <v>MBX2-2105-5GB-XE</v>
      </c>
      <c r="V670" s="37" t="str">
        <f t="shared" si="42"/>
        <v xml:space="preserve">2-yr E-Rate Bus WiFi: NetCloud Mobile Performance 5G Router Essentials Plan, Mobile Standard Plan and R2105 router with WiFi (5G modem, 4FF SIM optional but not included), integrated antennas,  no AC power supply, Global  </v>
      </c>
      <c r="W670" s="38">
        <f t="shared" si="42"/>
        <v>2359</v>
      </c>
      <c r="X670" s="39" t="str">
        <f t="shared" si="43"/>
        <v>25%</v>
      </c>
      <c r="Y670" s="40">
        <f t="shared" si="43"/>
        <v>1769.25</v>
      </c>
    </row>
    <row r="671" spans="2:25" x14ac:dyDescent="0.35">
      <c r="B671" s="11">
        <v>1275</v>
      </c>
      <c r="C671" s="11" t="s">
        <v>19</v>
      </c>
      <c r="D671" s="11" t="s">
        <v>19</v>
      </c>
      <c r="E671" s="11" t="s">
        <v>410</v>
      </c>
      <c r="F671" s="11" t="s">
        <v>1420</v>
      </c>
      <c r="G671" s="11" t="s">
        <v>1421</v>
      </c>
      <c r="H671" s="11">
        <v>2619</v>
      </c>
      <c r="I671" s="11" t="s">
        <v>19</v>
      </c>
      <c r="J671" t="str">
        <f t="shared" si="44"/>
        <v>25%</v>
      </c>
      <c r="K671">
        <f t="shared" si="45"/>
        <v>1964.25</v>
      </c>
      <c r="L671"/>
      <c r="M671"/>
      <c r="N671"/>
      <c r="O671"/>
      <c r="P671"/>
      <c r="Q671"/>
      <c r="R671" s="11"/>
      <c r="S671" s="35" t="str">
        <f t="shared" si="42"/>
        <v/>
      </c>
      <c r="T671" s="36" t="str">
        <f t="shared" si="42"/>
        <v>R2105</v>
      </c>
      <c r="U671" s="36" t="str">
        <f t="shared" si="42"/>
        <v>MBX3-2105-5GB-XE</v>
      </c>
      <c r="V671" s="37" t="str">
        <f t="shared" si="42"/>
        <v xml:space="preserve">3-yr E-Rate Bus WiFi: NetCloud Mobile Performance 5G Router Essentials Plan, Mobile Standard Plan and R2105 router with WiFi (5G modem, 4FF SIM optional but not included), integrated antennas,  no AC power supply, Global  </v>
      </c>
      <c r="W671" s="38">
        <f t="shared" si="42"/>
        <v>2619</v>
      </c>
      <c r="X671" s="39" t="str">
        <f t="shared" si="43"/>
        <v>25%</v>
      </c>
      <c r="Y671" s="40">
        <f t="shared" si="43"/>
        <v>1964.25</v>
      </c>
    </row>
    <row r="672" spans="2:25" x14ac:dyDescent="0.35">
      <c r="B672" s="11">
        <v>1276</v>
      </c>
      <c r="C672" s="11" t="s">
        <v>19</v>
      </c>
      <c r="D672" s="11" t="s">
        <v>19</v>
      </c>
      <c r="E672" s="11" t="s">
        <v>410</v>
      </c>
      <c r="F672" s="11" t="s">
        <v>1422</v>
      </c>
      <c r="G672" s="11" t="s">
        <v>1423</v>
      </c>
      <c r="H672" s="11">
        <v>3139</v>
      </c>
      <c r="I672" s="11" t="s">
        <v>19</v>
      </c>
      <c r="J672" t="str">
        <f t="shared" si="44"/>
        <v>25%</v>
      </c>
      <c r="K672">
        <f t="shared" si="45"/>
        <v>2354.25</v>
      </c>
      <c r="L672"/>
      <c r="M672"/>
      <c r="N672"/>
      <c r="O672"/>
      <c r="P672"/>
      <c r="Q672"/>
      <c r="R672" s="11"/>
      <c r="S672" s="35" t="str">
        <f t="shared" ref="S672:W722" si="46">IF(D672="(blank)","",D672)</f>
        <v/>
      </c>
      <c r="T672" s="36" t="str">
        <f t="shared" si="46"/>
        <v>R2105</v>
      </c>
      <c r="U672" s="36" t="str">
        <f t="shared" si="46"/>
        <v>MBX5-2105-5GB-XE</v>
      </c>
      <c r="V672" s="37" t="str">
        <f t="shared" si="46"/>
        <v xml:space="preserve">5-yr E-Rate Bus WiFi: NetCloud Mobile Performance 5G Router Essentials Plan, Mobile Standard Plan and R2105 router with WiFi (5G modem, 4FF SIM optional but not included), integrated antennas,  no AC power supply, Global  </v>
      </c>
      <c r="W672" s="38">
        <f t="shared" si="46"/>
        <v>3139</v>
      </c>
      <c r="X672" s="39" t="str">
        <f t="shared" si="43"/>
        <v>25%</v>
      </c>
      <c r="Y672" s="40">
        <f t="shared" si="43"/>
        <v>2354.25</v>
      </c>
    </row>
    <row r="673" spans="2:25" x14ac:dyDescent="0.35">
      <c r="B673" s="11">
        <v>1278</v>
      </c>
      <c r="C673" s="11" t="s">
        <v>19</v>
      </c>
      <c r="D673" s="11" t="s">
        <v>19</v>
      </c>
      <c r="E673" s="11" t="s">
        <v>1424</v>
      </c>
      <c r="F673" s="11" t="s">
        <v>1425</v>
      </c>
      <c r="G673" s="11" t="s">
        <v>1426</v>
      </c>
      <c r="H673" s="11">
        <v>308</v>
      </c>
      <c r="I673" s="11" t="s">
        <v>19</v>
      </c>
      <c r="J673" t="str">
        <f t="shared" si="44"/>
        <v>25%</v>
      </c>
      <c r="K673">
        <f t="shared" si="45"/>
        <v>231</v>
      </c>
      <c r="L673"/>
      <c r="M673"/>
      <c r="N673"/>
      <c r="O673"/>
      <c r="P673"/>
      <c r="Q673"/>
      <c r="R673" s="11"/>
      <c r="S673" s="35" t="str">
        <f t="shared" si="46"/>
        <v/>
      </c>
      <c r="T673" s="36" t="str">
        <f t="shared" si="46"/>
        <v>E-Rate Renewal</v>
      </c>
      <c r="U673" s="36" t="str">
        <f t="shared" si="46"/>
        <v>MBX1-NCESSLOC-R</v>
      </c>
      <c r="V673" s="37" t="str">
        <f t="shared" si="46"/>
        <v>1-yr Renewal NetCloud Mobile Performance Essentials Plan and Mobile Standard Plan</v>
      </c>
      <c r="W673" s="38">
        <f t="shared" si="46"/>
        <v>308</v>
      </c>
      <c r="X673" s="39" t="str">
        <f t="shared" si="43"/>
        <v>25%</v>
      </c>
      <c r="Y673" s="40">
        <f t="shared" si="43"/>
        <v>231</v>
      </c>
    </row>
    <row r="674" spans="2:25" x14ac:dyDescent="0.35">
      <c r="B674" s="11">
        <v>1279</v>
      </c>
      <c r="C674" s="11" t="s">
        <v>19</v>
      </c>
      <c r="D674" s="11" t="s">
        <v>19</v>
      </c>
      <c r="E674" s="11" t="s">
        <v>1424</v>
      </c>
      <c r="F674" s="11" t="s">
        <v>1427</v>
      </c>
      <c r="G674" s="11" t="s">
        <v>1428</v>
      </c>
      <c r="H674" s="11">
        <v>924</v>
      </c>
      <c r="I674" s="11" t="s">
        <v>19</v>
      </c>
      <c r="J674" t="str">
        <f t="shared" si="44"/>
        <v>25%</v>
      </c>
      <c r="K674">
        <f t="shared" si="45"/>
        <v>693</v>
      </c>
      <c r="L674"/>
      <c r="M674"/>
      <c r="N674"/>
      <c r="O674"/>
      <c r="P674"/>
      <c r="Q674"/>
      <c r="R674" s="11"/>
      <c r="S674" s="35" t="str">
        <f t="shared" si="46"/>
        <v/>
      </c>
      <c r="T674" s="36" t="str">
        <f t="shared" si="46"/>
        <v>E-Rate Renewal</v>
      </c>
      <c r="U674" s="36" t="str">
        <f t="shared" si="46"/>
        <v>MBX3-NCESSLOC-R</v>
      </c>
      <c r="V674" s="37" t="str">
        <f t="shared" si="46"/>
        <v>3-yr Renewal NetCloud Mobile Performance Essentials Plan and Mobile Standard Plan</v>
      </c>
      <c r="W674" s="38">
        <f t="shared" si="46"/>
        <v>924</v>
      </c>
      <c r="X674" s="39" t="str">
        <f t="shared" si="43"/>
        <v>25%</v>
      </c>
      <c r="Y674" s="40">
        <f t="shared" si="43"/>
        <v>693</v>
      </c>
    </row>
    <row r="675" spans="2:25" x14ac:dyDescent="0.35">
      <c r="B675" s="11">
        <v>1280</v>
      </c>
      <c r="C675" s="11" t="s">
        <v>19</v>
      </c>
      <c r="D675" s="11" t="s">
        <v>19</v>
      </c>
      <c r="E675" s="11" t="s">
        <v>1424</v>
      </c>
      <c r="F675" s="11" t="s">
        <v>1429</v>
      </c>
      <c r="G675" s="11" t="s">
        <v>1430</v>
      </c>
      <c r="H675" s="11">
        <v>1540</v>
      </c>
      <c r="I675" s="11" t="s">
        <v>19</v>
      </c>
      <c r="J675" t="str">
        <f t="shared" si="44"/>
        <v>25%</v>
      </c>
      <c r="K675">
        <f t="shared" si="45"/>
        <v>1155</v>
      </c>
      <c r="L675"/>
      <c r="M675"/>
      <c r="N675"/>
      <c r="O675"/>
      <c r="P675"/>
      <c r="Q675"/>
      <c r="R675" s="11"/>
      <c r="S675" s="35" t="str">
        <f t="shared" si="46"/>
        <v/>
      </c>
      <c r="T675" s="36" t="str">
        <f t="shared" si="46"/>
        <v>E-Rate Renewal</v>
      </c>
      <c r="U675" s="36" t="str">
        <f t="shared" si="46"/>
        <v>MBX5-NCESSLOC-R</v>
      </c>
      <c r="V675" s="37" t="str">
        <f t="shared" si="46"/>
        <v>5-yr Renewal NetCloud Mobile Performance Essentials Plan and Mobile Standard Plan</v>
      </c>
      <c r="W675" s="38">
        <f t="shared" si="46"/>
        <v>1540</v>
      </c>
      <c r="X675" s="39" t="str">
        <f t="shared" si="43"/>
        <v>25%</v>
      </c>
      <c r="Y675" s="40">
        <f t="shared" si="43"/>
        <v>1155</v>
      </c>
    </row>
    <row r="676" spans="2:25" x14ac:dyDescent="0.35">
      <c r="B676" s="11">
        <v>1282</v>
      </c>
      <c r="C676" s="11" t="s">
        <v>19</v>
      </c>
      <c r="D676" s="11" t="s">
        <v>19</v>
      </c>
      <c r="E676" s="11" t="s">
        <v>1424</v>
      </c>
      <c r="F676" s="11" t="s">
        <v>1431</v>
      </c>
      <c r="G676" s="11" t="s">
        <v>1432</v>
      </c>
      <c r="H676" s="11">
        <v>275</v>
      </c>
      <c r="I676" s="11" t="s">
        <v>19</v>
      </c>
      <c r="J676" t="str">
        <f t="shared" si="44"/>
        <v>25%</v>
      </c>
      <c r="K676">
        <f t="shared" si="45"/>
        <v>206.25</v>
      </c>
      <c r="L676"/>
      <c r="M676"/>
      <c r="N676"/>
      <c r="O676"/>
      <c r="P676"/>
      <c r="Q676"/>
      <c r="R676" s="11"/>
      <c r="S676" s="35" t="str">
        <f t="shared" si="46"/>
        <v/>
      </c>
      <c r="T676" s="36" t="str">
        <f t="shared" si="46"/>
        <v>E-Rate Renewal</v>
      </c>
      <c r="U676" s="36" t="str">
        <f t="shared" si="46"/>
        <v>MAX1-NCESSLOC-R</v>
      </c>
      <c r="V676" s="37" t="str">
        <f t="shared" si="46"/>
        <v>1-yr Renewal NetCloud Mobile Essentials Plan and Mobile Standard Plan</v>
      </c>
      <c r="W676" s="38">
        <f t="shared" si="46"/>
        <v>275</v>
      </c>
      <c r="X676" s="39" t="str">
        <f t="shared" si="43"/>
        <v>25%</v>
      </c>
      <c r="Y676" s="40">
        <f t="shared" si="43"/>
        <v>206.25</v>
      </c>
    </row>
    <row r="677" spans="2:25" x14ac:dyDescent="0.35">
      <c r="B677" s="11">
        <v>1283</v>
      </c>
      <c r="C677" s="11" t="s">
        <v>19</v>
      </c>
      <c r="D677" s="11" t="s">
        <v>19</v>
      </c>
      <c r="E677" s="11" t="s">
        <v>1424</v>
      </c>
      <c r="F677" s="11" t="s">
        <v>1433</v>
      </c>
      <c r="G677" s="11" t="s">
        <v>1434</v>
      </c>
      <c r="H677" s="11">
        <v>825</v>
      </c>
      <c r="I677" s="11" t="s">
        <v>19</v>
      </c>
      <c r="J677" t="str">
        <f t="shared" si="44"/>
        <v>25%</v>
      </c>
      <c r="K677">
        <f t="shared" si="45"/>
        <v>618.75</v>
      </c>
      <c r="L677"/>
      <c r="M677"/>
      <c r="N677"/>
      <c r="O677"/>
      <c r="P677"/>
      <c r="Q677"/>
      <c r="R677" s="11"/>
      <c r="S677" s="35" t="str">
        <f t="shared" si="46"/>
        <v/>
      </c>
      <c r="T677" s="36" t="str">
        <f t="shared" si="46"/>
        <v>E-Rate Renewal</v>
      </c>
      <c r="U677" s="36" t="str">
        <f t="shared" si="46"/>
        <v>MAX3-NCESSLOC-R</v>
      </c>
      <c r="V677" s="37" t="str">
        <f t="shared" si="46"/>
        <v>3-yr Renewal NetCloud Mobile Essentials Plan and Mobile Standard Plan</v>
      </c>
      <c r="W677" s="38">
        <f t="shared" si="46"/>
        <v>825</v>
      </c>
      <c r="X677" s="39" t="str">
        <f t="shared" si="43"/>
        <v>25%</v>
      </c>
      <c r="Y677" s="40">
        <f t="shared" si="43"/>
        <v>618.75</v>
      </c>
    </row>
    <row r="678" spans="2:25" x14ac:dyDescent="0.35">
      <c r="B678" s="11">
        <v>1284</v>
      </c>
      <c r="C678" s="11" t="s">
        <v>19</v>
      </c>
      <c r="D678" s="11" t="s">
        <v>19</v>
      </c>
      <c r="E678" s="11" t="s">
        <v>1424</v>
      </c>
      <c r="F678" s="11" t="s">
        <v>1435</v>
      </c>
      <c r="G678" s="11" t="s">
        <v>1436</v>
      </c>
      <c r="H678" s="11">
        <v>1375</v>
      </c>
      <c r="I678" s="11" t="s">
        <v>19</v>
      </c>
      <c r="J678" t="str">
        <f t="shared" si="44"/>
        <v>25%</v>
      </c>
      <c r="K678">
        <f t="shared" si="45"/>
        <v>1031.25</v>
      </c>
      <c r="L678"/>
      <c r="M678"/>
      <c r="N678"/>
      <c r="O678"/>
      <c r="P678"/>
      <c r="Q678"/>
      <c r="R678" s="11"/>
      <c r="S678" s="35" t="str">
        <f t="shared" si="46"/>
        <v/>
      </c>
      <c r="T678" s="36" t="str">
        <f t="shared" si="46"/>
        <v>E-Rate Renewal</v>
      </c>
      <c r="U678" s="36" t="str">
        <f t="shared" si="46"/>
        <v>MAX5-NCESSLOC-R</v>
      </c>
      <c r="V678" s="37" t="str">
        <f t="shared" si="46"/>
        <v>5-yr Renewal NetCloud Mobile Essentials Plan and Mobile Standard Plan</v>
      </c>
      <c r="W678" s="38">
        <f t="shared" si="46"/>
        <v>1375</v>
      </c>
      <c r="X678" s="39" t="str">
        <f t="shared" si="43"/>
        <v>25%</v>
      </c>
      <c r="Y678" s="40">
        <f t="shared" si="43"/>
        <v>1031.25</v>
      </c>
    </row>
    <row r="679" spans="2:25" x14ac:dyDescent="0.35">
      <c r="B679" s="11">
        <v>1286</v>
      </c>
      <c r="C679" s="11" t="s">
        <v>19</v>
      </c>
      <c r="D679" s="11" t="s">
        <v>1437</v>
      </c>
      <c r="E679" s="11" t="s">
        <v>524</v>
      </c>
      <c r="F679" s="11" t="s">
        <v>19</v>
      </c>
      <c r="G679" s="11" t="s">
        <v>19</v>
      </c>
      <c r="H679" s="11"/>
      <c r="I679" s="11" t="s">
        <v>19</v>
      </c>
      <c r="J679" t="str">
        <f t="shared" si="44"/>
        <v>25%</v>
      </c>
      <c r="K679">
        <f t="shared" si="45"/>
        <v>0</v>
      </c>
      <c r="L679"/>
      <c r="M679"/>
      <c r="N679"/>
      <c r="O679"/>
      <c r="P679"/>
      <c r="Q679"/>
      <c r="R679" s="11"/>
      <c r="S679" s="35" t="str">
        <f t="shared" si="46"/>
        <v>Standalone Services for Legacy Devices</v>
      </c>
      <c r="T679" s="36" t="str">
        <f t="shared" si="46"/>
        <v xml:space="preserve">  </v>
      </c>
      <c r="U679" s="36" t="str">
        <f t="shared" si="46"/>
        <v/>
      </c>
      <c r="V679" s="37" t="str">
        <f t="shared" si="46"/>
        <v/>
      </c>
      <c r="W679" s="38">
        <f t="shared" si="46"/>
        <v>0</v>
      </c>
      <c r="X679" s="39" t="str">
        <f t="shared" si="43"/>
        <v>25%</v>
      </c>
      <c r="Y679" s="40">
        <f t="shared" si="43"/>
        <v>0</v>
      </c>
    </row>
    <row r="680" spans="2:25" x14ac:dyDescent="0.35">
      <c r="B680" s="11">
        <v>1288</v>
      </c>
      <c r="C680" s="11" t="s">
        <v>19</v>
      </c>
      <c r="D680" s="11" t="s">
        <v>35</v>
      </c>
      <c r="E680" s="11" t="s">
        <v>1438</v>
      </c>
      <c r="F680" s="11" t="s">
        <v>1439</v>
      </c>
      <c r="G680" s="11" t="s">
        <v>1440</v>
      </c>
      <c r="H680" s="11">
        <v>354</v>
      </c>
      <c r="I680" s="11" t="s">
        <v>19</v>
      </c>
      <c r="J680" t="str">
        <f t="shared" si="44"/>
        <v>25%</v>
      </c>
      <c r="K680">
        <f t="shared" si="45"/>
        <v>265.5</v>
      </c>
      <c r="L680"/>
      <c r="M680"/>
      <c r="N680"/>
      <c r="O680"/>
      <c r="P680"/>
      <c r="Q680"/>
      <c r="R680" s="11"/>
      <c r="S680" s="35" t="str">
        <f t="shared" si="46"/>
        <v>Essentials+Advanced Renewal</v>
      </c>
      <c r="T680" s="36" t="str">
        <f t="shared" si="46"/>
        <v>Legacy licenses</v>
      </c>
      <c r="U680" s="36" t="str">
        <f t="shared" si="46"/>
        <v>BAA1-NCEA-R</v>
      </c>
      <c r="V680" s="37" t="str">
        <f t="shared" si="46"/>
        <v>1-yr Renewal NetCloud Branch Essentials Plan and Advanced Plan</v>
      </c>
      <c r="W680" s="38">
        <f t="shared" si="46"/>
        <v>354</v>
      </c>
      <c r="X680" s="39" t="str">
        <f t="shared" si="43"/>
        <v>25%</v>
      </c>
      <c r="Y680" s="40">
        <f t="shared" si="43"/>
        <v>265.5</v>
      </c>
    </row>
    <row r="681" spans="2:25" x14ac:dyDescent="0.35">
      <c r="B681" s="11">
        <v>1289</v>
      </c>
      <c r="C681" s="11" t="s">
        <v>19</v>
      </c>
      <c r="D681" s="11" t="s">
        <v>19</v>
      </c>
      <c r="E681" s="11" t="s">
        <v>1438</v>
      </c>
      <c r="F681" s="11" t="s">
        <v>1441</v>
      </c>
      <c r="G681" s="11" t="s">
        <v>1442</v>
      </c>
      <c r="H681" s="11">
        <v>1062</v>
      </c>
      <c r="I681" s="11" t="s">
        <v>19</v>
      </c>
      <c r="J681" t="str">
        <f t="shared" si="44"/>
        <v>25%</v>
      </c>
      <c r="K681">
        <f t="shared" si="45"/>
        <v>796.5</v>
      </c>
      <c r="L681"/>
      <c r="M681"/>
      <c r="N681"/>
      <c r="O681"/>
      <c r="P681"/>
      <c r="Q681"/>
      <c r="R681" s="11"/>
      <c r="S681" s="35" t="str">
        <f t="shared" si="46"/>
        <v/>
      </c>
      <c r="T681" s="36" t="str">
        <f t="shared" si="46"/>
        <v>Legacy licenses</v>
      </c>
      <c r="U681" s="36" t="str">
        <f t="shared" si="46"/>
        <v>BAA3-NCEA-R</v>
      </c>
      <c r="V681" s="37" t="str">
        <f t="shared" si="46"/>
        <v>3-yr Renewal NetCloud Branch Essentials Plan and Advanced Plan</v>
      </c>
      <c r="W681" s="38">
        <f t="shared" si="46"/>
        <v>1062</v>
      </c>
      <c r="X681" s="39" t="str">
        <f t="shared" si="43"/>
        <v>25%</v>
      </c>
      <c r="Y681" s="40">
        <f t="shared" si="43"/>
        <v>796.5</v>
      </c>
    </row>
    <row r="682" spans="2:25" x14ac:dyDescent="0.35">
      <c r="B682" s="11">
        <v>1290</v>
      </c>
      <c r="C682" s="11" t="s">
        <v>19</v>
      </c>
      <c r="D682" s="11" t="s">
        <v>19</v>
      </c>
      <c r="E682" s="11" t="s">
        <v>1438</v>
      </c>
      <c r="F682" s="11" t="s">
        <v>1443</v>
      </c>
      <c r="G682" s="11" t="s">
        <v>1444</v>
      </c>
      <c r="H682" s="11">
        <v>1770</v>
      </c>
      <c r="I682" s="11" t="s">
        <v>19</v>
      </c>
      <c r="J682" t="str">
        <f t="shared" si="44"/>
        <v>25%</v>
      </c>
      <c r="K682">
        <f t="shared" si="45"/>
        <v>1327.5</v>
      </c>
      <c r="L682"/>
      <c r="M682"/>
      <c r="N682"/>
      <c r="O682"/>
      <c r="P682"/>
      <c r="Q682"/>
      <c r="R682" s="11"/>
      <c r="S682" s="35" t="str">
        <f t="shared" si="46"/>
        <v/>
      </c>
      <c r="T682" s="36" t="str">
        <f t="shared" si="46"/>
        <v>Legacy licenses</v>
      </c>
      <c r="U682" s="36" t="str">
        <f t="shared" si="46"/>
        <v>BAA5-NCEA-R</v>
      </c>
      <c r="V682" s="37" t="str">
        <f t="shared" si="46"/>
        <v>5-yr Renewal NetCloud Branch Essentials Plan and Advanced Plan</v>
      </c>
      <c r="W682" s="38">
        <f t="shared" si="46"/>
        <v>1770</v>
      </c>
      <c r="X682" s="39" t="str">
        <f t="shared" si="43"/>
        <v>25%</v>
      </c>
      <c r="Y682" s="40">
        <f t="shared" si="43"/>
        <v>1327.5</v>
      </c>
    </row>
    <row r="683" spans="2:25" x14ac:dyDescent="0.35">
      <c r="B683" s="11">
        <v>1292</v>
      </c>
      <c r="C683" s="11" t="s">
        <v>19</v>
      </c>
      <c r="D683" s="11" t="s">
        <v>181</v>
      </c>
      <c r="E683" s="11" t="s">
        <v>1438</v>
      </c>
      <c r="F683" s="11" t="s">
        <v>1445</v>
      </c>
      <c r="G683" s="11" t="s">
        <v>1446</v>
      </c>
      <c r="H683" s="11">
        <v>213</v>
      </c>
      <c r="I683" s="11" t="s">
        <v>19</v>
      </c>
      <c r="J683" t="str">
        <f t="shared" si="44"/>
        <v>25%</v>
      </c>
      <c r="K683">
        <f t="shared" si="45"/>
        <v>159.75</v>
      </c>
      <c r="L683"/>
      <c r="M683"/>
      <c r="N683"/>
      <c r="O683"/>
      <c r="P683"/>
      <c r="Q683"/>
      <c r="R683" s="11"/>
      <c r="S683" s="35" t="str">
        <f t="shared" si="46"/>
        <v>Essentials Renewal</v>
      </c>
      <c r="T683" s="36" t="str">
        <f t="shared" si="46"/>
        <v>Legacy licenses</v>
      </c>
      <c r="U683" s="36" t="str">
        <f t="shared" si="46"/>
        <v>BA1-NCESS-R</v>
      </c>
      <c r="V683" s="37" t="str">
        <f t="shared" si="46"/>
        <v>1-yr Renewal NetCloud Branch Essentials Plan</v>
      </c>
      <c r="W683" s="38">
        <f t="shared" si="46"/>
        <v>213</v>
      </c>
      <c r="X683" s="39" t="str">
        <f t="shared" si="43"/>
        <v>25%</v>
      </c>
      <c r="Y683" s="40">
        <f t="shared" si="43"/>
        <v>159.75</v>
      </c>
    </row>
    <row r="684" spans="2:25" x14ac:dyDescent="0.35">
      <c r="B684" s="11">
        <v>1293</v>
      </c>
      <c r="C684" s="11" t="s">
        <v>19</v>
      </c>
      <c r="D684" s="11" t="s">
        <v>19</v>
      </c>
      <c r="E684" s="11" t="s">
        <v>1438</v>
      </c>
      <c r="F684" s="11" t="s">
        <v>1447</v>
      </c>
      <c r="G684" s="11" t="s">
        <v>1448</v>
      </c>
      <c r="H684" s="11">
        <v>639</v>
      </c>
      <c r="I684" s="11" t="s">
        <v>19</v>
      </c>
      <c r="J684" t="str">
        <f t="shared" si="44"/>
        <v>25%</v>
      </c>
      <c r="K684">
        <f t="shared" si="45"/>
        <v>479.25</v>
      </c>
      <c r="L684"/>
      <c r="M684"/>
      <c r="N684"/>
      <c r="O684"/>
      <c r="P684"/>
      <c r="Q684"/>
      <c r="R684" s="11"/>
      <c r="S684" s="35" t="str">
        <f t="shared" si="46"/>
        <v/>
      </c>
      <c r="T684" s="36" t="str">
        <f t="shared" si="46"/>
        <v>Legacy licenses</v>
      </c>
      <c r="U684" s="36" t="str">
        <f t="shared" si="46"/>
        <v>BA3-NCESS-R</v>
      </c>
      <c r="V684" s="37" t="str">
        <f t="shared" si="46"/>
        <v>3-yr Renewal NetCloud Branch Essentials Plan</v>
      </c>
      <c r="W684" s="38">
        <f t="shared" si="46"/>
        <v>639</v>
      </c>
      <c r="X684" s="39" t="str">
        <f t="shared" si="43"/>
        <v>25%</v>
      </c>
      <c r="Y684" s="40">
        <f t="shared" si="43"/>
        <v>479.25</v>
      </c>
    </row>
    <row r="685" spans="2:25" x14ac:dyDescent="0.35">
      <c r="B685" s="11">
        <v>1294</v>
      </c>
      <c r="C685" s="11" t="s">
        <v>19</v>
      </c>
      <c r="D685" s="11" t="s">
        <v>19</v>
      </c>
      <c r="E685" s="11" t="s">
        <v>1438</v>
      </c>
      <c r="F685" s="11" t="s">
        <v>1449</v>
      </c>
      <c r="G685" s="11" t="s">
        <v>1450</v>
      </c>
      <c r="H685" s="11">
        <v>1065</v>
      </c>
      <c r="I685" s="11" t="s">
        <v>19</v>
      </c>
      <c r="J685" t="str">
        <f t="shared" si="44"/>
        <v>25%</v>
      </c>
      <c r="K685">
        <f t="shared" si="45"/>
        <v>798.75</v>
      </c>
      <c r="L685"/>
      <c r="M685"/>
      <c r="N685"/>
      <c r="O685"/>
      <c r="P685"/>
      <c r="Q685"/>
      <c r="R685" s="11"/>
      <c r="S685" s="35" t="str">
        <f t="shared" si="46"/>
        <v/>
      </c>
      <c r="T685" s="36" t="str">
        <f t="shared" si="46"/>
        <v>Legacy licenses</v>
      </c>
      <c r="U685" s="36" t="str">
        <f t="shared" si="46"/>
        <v>BA5-NCESS-R</v>
      </c>
      <c r="V685" s="37" t="str">
        <f t="shared" si="46"/>
        <v>5-yr Renewal NetCloud Branch Essentials Plan</v>
      </c>
      <c r="W685" s="38">
        <f t="shared" si="46"/>
        <v>1065</v>
      </c>
      <c r="X685" s="39" t="str">
        <f t="shared" si="43"/>
        <v>25%</v>
      </c>
      <c r="Y685" s="40">
        <f t="shared" si="43"/>
        <v>798.75</v>
      </c>
    </row>
    <row r="686" spans="2:25" x14ac:dyDescent="0.35">
      <c r="B686" s="11">
        <v>1296</v>
      </c>
      <c r="C686" s="11" t="s">
        <v>19</v>
      </c>
      <c r="D686" s="11" t="s">
        <v>188</v>
      </c>
      <c r="E686" s="11" t="s">
        <v>1438</v>
      </c>
      <c r="F686" s="11" t="s">
        <v>1451</v>
      </c>
      <c r="G686" s="11" t="s">
        <v>1452</v>
      </c>
      <c r="H686" s="11">
        <v>141</v>
      </c>
      <c r="I686" s="11" t="s">
        <v>19</v>
      </c>
      <c r="J686" t="str">
        <f t="shared" si="44"/>
        <v>25%</v>
      </c>
      <c r="K686">
        <f t="shared" si="45"/>
        <v>105.75</v>
      </c>
      <c r="L686"/>
      <c r="M686"/>
      <c r="N686"/>
      <c r="O686"/>
      <c r="P686"/>
      <c r="Q686"/>
      <c r="R686" s="11"/>
      <c r="S686" s="35" t="str">
        <f t="shared" si="46"/>
        <v>Advanced Upgrade</v>
      </c>
      <c r="T686" s="36" t="str">
        <f t="shared" si="46"/>
        <v>Legacy licenses</v>
      </c>
      <c r="U686" s="36" t="str">
        <f t="shared" si="46"/>
        <v>BA1-NCADV</v>
      </c>
      <c r="V686" s="37" t="str">
        <f t="shared" si="46"/>
        <v>1-yr NetCloud Branch Advanced Plan (requires corresponding Essentials Plan)</v>
      </c>
      <c r="W686" s="38">
        <f t="shared" si="46"/>
        <v>141</v>
      </c>
      <c r="X686" s="39" t="str">
        <f t="shared" si="43"/>
        <v>25%</v>
      </c>
      <c r="Y686" s="40">
        <f t="shared" si="43"/>
        <v>105.75</v>
      </c>
    </row>
    <row r="687" spans="2:25" x14ac:dyDescent="0.35">
      <c r="B687" s="11">
        <v>1297</v>
      </c>
      <c r="C687" s="11" t="s">
        <v>19</v>
      </c>
      <c r="D687" s="11" t="s">
        <v>19</v>
      </c>
      <c r="E687" s="11" t="s">
        <v>1438</v>
      </c>
      <c r="F687" s="11" t="s">
        <v>1453</v>
      </c>
      <c r="G687" s="11" t="s">
        <v>1454</v>
      </c>
      <c r="H687" s="11">
        <v>423</v>
      </c>
      <c r="I687" s="11" t="s">
        <v>19</v>
      </c>
      <c r="J687" t="str">
        <f t="shared" si="44"/>
        <v>25%</v>
      </c>
      <c r="K687">
        <f t="shared" si="45"/>
        <v>317.25</v>
      </c>
      <c r="L687"/>
      <c r="M687"/>
      <c r="N687"/>
      <c r="O687"/>
      <c r="P687"/>
      <c r="Q687"/>
      <c r="R687" s="11"/>
      <c r="S687" s="35" t="str">
        <f t="shared" si="46"/>
        <v/>
      </c>
      <c r="T687" s="36" t="str">
        <f t="shared" si="46"/>
        <v>Legacy licenses</v>
      </c>
      <c r="U687" s="36" t="str">
        <f t="shared" si="46"/>
        <v>BA3-NCADV</v>
      </c>
      <c r="V687" s="37" t="str">
        <f t="shared" si="46"/>
        <v>3-yr NetCloud Branch Advanced Plan (requires corresponding Essentials Plan)</v>
      </c>
      <c r="W687" s="38">
        <f t="shared" si="46"/>
        <v>423</v>
      </c>
      <c r="X687" s="39" t="str">
        <f t="shared" si="43"/>
        <v>25%</v>
      </c>
      <c r="Y687" s="40">
        <f t="shared" si="43"/>
        <v>317.25</v>
      </c>
    </row>
    <row r="688" spans="2:25" x14ac:dyDescent="0.35">
      <c r="B688" s="11">
        <v>1298</v>
      </c>
      <c r="C688" s="11" t="s">
        <v>19</v>
      </c>
      <c r="D688" s="11" t="s">
        <v>19</v>
      </c>
      <c r="E688" s="11" t="s">
        <v>1438</v>
      </c>
      <c r="F688" s="11" t="s">
        <v>1455</v>
      </c>
      <c r="G688" s="11" t="s">
        <v>1456</v>
      </c>
      <c r="H688" s="11">
        <v>705</v>
      </c>
      <c r="I688" s="11" t="s">
        <v>19</v>
      </c>
      <c r="J688" t="str">
        <f t="shared" si="44"/>
        <v>25%</v>
      </c>
      <c r="K688">
        <f t="shared" si="45"/>
        <v>528.75</v>
      </c>
      <c r="L688"/>
      <c r="M688"/>
      <c r="N688"/>
      <c r="O688"/>
      <c r="P688"/>
      <c r="Q688"/>
      <c r="R688" s="11"/>
      <c r="S688" s="35" t="str">
        <f t="shared" si="46"/>
        <v/>
      </c>
      <c r="T688" s="36" t="str">
        <f t="shared" si="46"/>
        <v>Legacy licenses</v>
      </c>
      <c r="U688" s="36" t="str">
        <f t="shared" si="46"/>
        <v>BA5-NCADV</v>
      </c>
      <c r="V688" s="37" t="str">
        <f t="shared" si="46"/>
        <v>5-yr NetCloud Branch Advanced Plan (requires corresponding Essentials Plan)</v>
      </c>
      <c r="W688" s="38">
        <f t="shared" si="46"/>
        <v>705</v>
      </c>
      <c r="X688" s="39" t="str">
        <f t="shared" si="43"/>
        <v>25%</v>
      </c>
      <c r="Y688" s="40">
        <f t="shared" si="43"/>
        <v>528.75</v>
      </c>
    </row>
    <row r="689" spans="2:25" x14ac:dyDescent="0.35">
      <c r="B689" s="11">
        <v>1300</v>
      </c>
      <c r="C689" s="11" t="s">
        <v>19</v>
      </c>
      <c r="D689" s="11" t="s">
        <v>196</v>
      </c>
      <c r="E689" s="11" t="s">
        <v>1438</v>
      </c>
      <c r="F689" s="11" t="s">
        <v>1457</v>
      </c>
      <c r="G689" s="11" t="s">
        <v>1458</v>
      </c>
      <c r="H689" s="11">
        <v>141</v>
      </c>
      <c r="I689" s="11" t="s">
        <v>19</v>
      </c>
      <c r="J689" t="str">
        <f t="shared" si="44"/>
        <v>25%</v>
      </c>
      <c r="K689">
        <f t="shared" si="45"/>
        <v>105.75</v>
      </c>
      <c r="L689"/>
      <c r="M689"/>
      <c r="N689"/>
      <c r="O689"/>
      <c r="P689"/>
      <c r="Q689"/>
      <c r="R689" s="11"/>
      <c r="S689" s="35" t="str">
        <f t="shared" si="46"/>
        <v>Advanced Renewal</v>
      </c>
      <c r="T689" s="36" t="str">
        <f t="shared" si="46"/>
        <v>Legacy licenses</v>
      </c>
      <c r="U689" s="36" t="str">
        <f t="shared" si="46"/>
        <v>BA1-NCADV-R</v>
      </c>
      <c r="V689" s="37" t="str">
        <f t="shared" si="46"/>
        <v>1-yr Renewal NetCloud Branch Advanced Plan (requires corresponding Essentials Plan)</v>
      </c>
      <c r="W689" s="38">
        <f t="shared" si="46"/>
        <v>141</v>
      </c>
      <c r="X689" s="39" t="str">
        <f t="shared" si="43"/>
        <v>25%</v>
      </c>
      <c r="Y689" s="40">
        <f t="shared" si="43"/>
        <v>105.75</v>
      </c>
    </row>
    <row r="690" spans="2:25" x14ac:dyDescent="0.35">
      <c r="B690" s="11">
        <v>1301</v>
      </c>
      <c r="C690" s="11" t="s">
        <v>19</v>
      </c>
      <c r="D690" s="11" t="s">
        <v>19</v>
      </c>
      <c r="E690" s="11" t="s">
        <v>1438</v>
      </c>
      <c r="F690" s="11" t="s">
        <v>1459</v>
      </c>
      <c r="G690" s="11" t="s">
        <v>1460</v>
      </c>
      <c r="H690" s="11">
        <v>423</v>
      </c>
      <c r="I690" s="11" t="s">
        <v>19</v>
      </c>
      <c r="J690" t="str">
        <f t="shared" si="44"/>
        <v>25%</v>
      </c>
      <c r="K690">
        <f t="shared" si="45"/>
        <v>317.25</v>
      </c>
      <c r="L690"/>
      <c r="M690"/>
      <c r="N690"/>
      <c r="O690"/>
      <c r="P690"/>
      <c r="Q690"/>
      <c r="R690" s="11"/>
      <c r="S690" s="35" t="str">
        <f t="shared" si="46"/>
        <v/>
      </c>
      <c r="T690" s="36" t="str">
        <f t="shared" si="46"/>
        <v>Legacy licenses</v>
      </c>
      <c r="U690" s="36" t="str">
        <f t="shared" si="46"/>
        <v>BA3-NCADV-R</v>
      </c>
      <c r="V690" s="37" t="str">
        <f t="shared" si="46"/>
        <v>3-yr Renewal NetCloud Branch Advanced Plan (requires corresponding Essentials Plan)</v>
      </c>
      <c r="W690" s="38">
        <f t="shared" si="46"/>
        <v>423</v>
      </c>
      <c r="X690" s="39" t="str">
        <f t="shared" si="43"/>
        <v>25%</v>
      </c>
      <c r="Y690" s="40">
        <f t="shared" si="43"/>
        <v>317.25</v>
      </c>
    </row>
    <row r="691" spans="2:25" x14ac:dyDescent="0.35">
      <c r="B691" s="11">
        <v>1302</v>
      </c>
      <c r="C691" s="11" t="s">
        <v>19</v>
      </c>
      <c r="D691" s="11" t="s">
        <v>19</v>
      </c>
      <c r="E691" s="11" t="s">
        <v>1438</v>
      </c>
      <c r="F691" s="11" t="s">
        <v>1461</v>
      </c>
      <c r="G691" s="11" t="s">
        <v>1462</v>
      </c>
      <c r="H691" s="11">
        <v>705</v>
      </c>
      <c r="I691" s="11" t="s">
        <v>19</v>
      </c>
      <c r="J691" t="str">
        <f t="shared" si="44"/>
        <v>25%</v>
      </c>
      <c r="K691">
        <f t="shared" si="45"/>
        <v>528.75</v>
      </c>
      <c r="L691"/>
      <c r="M691"/>
      <c r="N691"/>
      <c r="O691"/>
      <c r="P691"/>
      <c r="Q691"/>
      <c r="R691" s="11"/>
      <c r="S691" s="35" t="str">
        <f t="shared" si="46"/>
        <v/>
      </c>
      <c r="T691" s="36" t="str">
        <f t="shared" si="46"/>
        <v>Legacy licenses</v>
      </c>
      <c r="U691" s="36" t="str">
        <f t="shared" si="46"/>
        <v>BA5-NCADV-R</v>
      </c>
      <c r="V691" s="37" t="str">
        <f t="shared" si="46"/>
        <v>5-yr Renewal NetCloud Branch Advanced Plan (requires corresponding Essentials Plan)</v>
      </c>
      <c r="W691" s="38">
        <f t="shared" si="46"/>
        <v>705</v>
      </c>
      <c r="X691" s="39" t="str">
        <f t="shared" si="43"/>
        <v>25%</v>
      </c>
      <c r="Y691" s="40">
        <f t="shared" si="43"/>
        <v>528.75</v>
      </c>
    </row>
    <row r="692" spans="2:25" x14ac:dyDescent="0.35">
      <c r="B692" s="11">
        <v>1304</v>
      </c>
      <c r="C692" s="11" t="s">
        <v>19</v>
      </c>
      <c r="D692" s="11" t="s">
        <v>35</v>
      </c>
      <c r="E692" s="11" t="s">
        <v>1438</v>
      </c>
      <c r="F692" s="11" t="s">
        <v>1463</v>
      </c>
      <c r="G692" s="11" t="s">
        <v>1464</v>
      </c>
      <c r="H692" s="11">
        <v>354</v>
      </c>
      <c r="I692" s="11" t="s">
        <v>19</v>
      </c>
      <c r="J692" t="str">
        <f t="shared" si="44"/>
        <v>25%</v>
      </c>
      <c r="K692">
        <f t="shared" si="45"/>
        <v>265.5</v>
      </c>
      <c r="L692"/>
      <c r="M692"/>
      <c r="N692"/>
      <c r="O692"/>
      <c r="P692"/>
      <c r="Q692"/>
      <c r="R692" s="11"/>
      <c r="S692" s="35" t="str">
        <f t="shared" si="46"/>
        <v>Essentials+Advanced Renewal</v>
      </c>
      <c r="T692" s="36" t="str">
        <f t="shared" si="46"/>
        <v>Legacy licenses</v>
      </c>
      <c r="U692" s="36" t="str">
        <f t="shared" si="46"/>
        <v>BA1-NCESSF-R</v>
      </c>
      <c r="V692" s="37" t="str">
        <f t="shared" si="46"/>
        <v xml:space="preserve">1-yr Renewal NetCloud Branch FIPS Essentials and Advanced Plan, FIPS Only             </v>
      </c>
      <c r="W692" s="38">
        <f t="shared" si="46"/>
        <v>354</v>
      </c>
      <c r="X692" s="39" t="str">
        <f t="shared" si="43"/>
        <v>25%</v>
      </c>
      <c r="Y692" s="40">
        <f t="shared" si="43"/>
        <v>265.5</v>
      </c>
    </row>
    <row r="693" spans="2:25" x14ac:dyDescent="0.35">
      <c r="B693" s="11">
        <v>1305</v>
      </c>
      <c r="C693" s="11" t="s">
        <v>19</v>
      </c>
      <c r="D693" s="11" t="s">
        <v>19</v>
      </c>
      <c r="E693" s="11" t="s">
        <v>1438</v>
      </c>
      <c r="F693" s="11" t="s">
        <v>1465</v>
      </c>
      <c r="G693" s="11" t="s">
        <v>1466</v>
      </c>
      <c r="H693" s="11">
        <v>1062</v>
      </c>
      <c r="I693" s="11" t="s">
        <v>19</v>
      </c>
      <c r="J693" t="str">
        <f t="shared" si="44"/>
        <v>25%</v>
      </c>
      <c r="K693">
        <f t="shared" si="45"/>
        <v>796.5</v>
      </c>
      <c r="L693"/>
      <c r="M693"/>
      <c r="N693"/>
      <c r="O693"/>
      <c r="P693"/>
      <c r="Q693"/>
      <c r="R693" s="11"/>
      <c r="S693" s="35" t="str">
        <f t="shared" si="46"/>
        <v/>
      </c>
      <c r="T693" s="36" t="str">
        <f t="shared" si="46"/>
        <v>Legacy licenses</v>
      </c>
      <c r="U693" s="36" t="str">
        <f t="shared" si="46"/>
        <v>BA3-NCESSF-R</v>
      </c>
      <c r="V693" s="37" t="str">
        <f t="shared" si="46"/>
        <v xml:space="preserve">3-yr Renewal NetCloud Branch FIPS Essentials and Advanced Plan, FIPS Only             </v>
      </c>
      <c r="W693" s="38">
        <f t="shared" si="46"/>
        <v>1062</v>
      </c>
      <c r="X693" s="39" t="str">
        <f t="shared" si="43"/>
        <v>25%</v>
      </c>
      <c r="Y693" s="40">
        <f t="shared" si="43"/>
        <v>796.5</v>
      </c>
    </row>
    <row r="694" spans="2:25" x14ac:dyDescent="0.35">
      <c r="B694" s="11">
        <v>1306</v>
      </c>
      <c r="C694" s="11" t="s">
        <v>19</v>
      </c>
      <c r="D694" s="11" t="s">
        <v>19</v>
      </c>
      <c r="E694" s="11" t="s">
        <v>1438</v>
      </c>
      <c r="F694" s="11" t="s">
        <v>1467</v>
      </c>
      <c r="G694" s="11" t="s">
        <v>1468</v>
      </c>
      <c r="H694" s="11">
        <v>1770</v>
      </c>
      <c r="I694" s="11" t="s">
        <v>19</v>
      </c>
      <c r="J694" t="str">
        <f t="shared" si="44"/>
        <v>25%</v>
      </c>
      <c r="K694">
        <f t="shared" si="45"/>
        <v>1327.5</v>
      </c>
      <c r="L694"/>
      <c r="M694"/>
      <c r="N694"/>
      <c r="O694"/>
      <c r="P694"/>
      <c r="Q694"/>
      <c r="R694" s="11"/>
      <c r="S694" s="35" t="str">
        <f t="shared" si="46"/>
        <v/>
      </c>
      <c r="T694" s="36" t="str">
        <f t="shared" si="46"/>
        <v>Legacy licenses</v>
      </c>
      <c r="U694" s="36" t="str">
        <f t="shared" si="46"/>
        <v>BA5-NCESSF-R</v>
      </c>
      <c r="V694" s="37" t="str">
        <f t="shared" si="46"/>
        <v xml:space="preserve">5-yr Renewal NetCloud Branch FIPS Essentials and Advanced Plan, FIPS Only             </v>
      </c>
      <c r="W694" s="38">
        <f t="shared" si="46"/>
        <v>1770</v>
      </c>
      <c r="X694" s="39" t="str">
        <f t="shared" si="43"/>
        <v>25%</v>
      </c>
      <c r="Y694" s="40">
        <f t="shared" si="43"/>
        <v>1327.5</v>
      </c>
    </row>
    <row r="695" spans="2:25" x14ac:dyDescent="0.35">
      <c r="B695" s="11">
        <v>1308</v>
      </c>
      <c r="C695" s="11" t="s">
        <v>19</v>
      </c>
      <c r="D695" s="11" t="s">
        <v>181</v>
      </c>
      <c r="E695" s="11" t="s">
        <v>576</v>
      </c>
      <c r="F695" s="11" t="s">
        <v>1469</v>
      </c>
      <c r="G695" s="11" t="s">
        <v>696</v>
      </c>
      <c r="H695" s="11">
        <v>42</v>
      </c>
      <c r="I695" s="11" t="s">
        <v>19</v>
      </c>
      <c r="J695" t="str">
        <f t="shared" si="44"/>
        <v>25%</v>
      </c>
      <c r="K695">
        <f t="shared" si="45"/>
        <v>31.5</v>
      </c>
      <c r="L695"/>
      <c r="M695"/>
      <c r="N695"/>
      <c r="O695"/>
      <c r="P695"/>
      <c r="Q695"/>
      <c r="R695" s="11"/>
      <c r="S695" s="35" t="str">
        <f t="shared" si="46"/>
        <v>Essentials Renewal</v>
      </c>
      <c r="T695" s="36" t="str">
        <f t="shared" si="46"/>
        <v>IOT Renewal</v>
      </c>
      <c r="U695" s="36" t="str">
        <f t="shared" si="46"/>
        <v>TA1-NCESS-R</v>
      </c>
      <c r="V695" s="37" t="str">
        <f t="shared" si="46"/>
        <v>1-yr Renewal NetCloud IoT Essentials Plan</v>
      </c>
      <c r="W695" s="38">
        <f t="shared" si="46"/>
        <v>42</v>
      </c>
      <c r="X695" s="39" t="str">
        <f t="shared" si="43"/>
        <v>25%</v>
      </c>
      <c r="Y695" s="40">
        <f t="shared" si="43"/>
        <v>31.5</v>
      </c>
    </row>
    <row r="696" spans="2:25" x14ac:dyDescent="0.35">
      <c r="B696" s="11">
        <v>1309</v>
      </c>
      <c r="C696" s="11" t="s">
        <v>19</v>
      </c>
      <c r="D696" s="11" t="s">
        <v>19</v>
      </c>
      <c r="E696" s="11" t="s">
        <v>524</v>
      </c>
      <c r="F696" s="11" t="s">
        <v>1470</v>
      </c>
      <c r="G696" s="11" t="s">
        <v>1471</v>
      </c>
      <c r="H696" s="11">
        <v>126</v>
      </c>
      <c r="I696" s="11" t="s">
        <v>19</v>
      </c>
      <c r="J696" t="str">
        <f t="shared" si="44"/>
        <v>25%</v>
      </c>
      <c r="K696">
        <f t="shared" si="45"/>
        <v>94.5</v>
      </c>
      <c r="L696"/>
      <c r="M696"/>
      <c r="N696"/>
      <c r="O696"/>
      <c r="P696"/>
      <c r="Q696"/>
      <c r="R696" s="11"/>
      <c r="S696" s="35" t="str">
        <f t="shared" si="46"/>
        <v/>
      </c>
      <c r="T696" s="36" t="str">
        <f t="shared" si="46"/>
        <v xml:space="preserve">  </v>
      </c>
      <c r="U696" s="36" t="str">
        <f t="shared" si="46"/>
        <v>TA3-NCESS-R</v>
      </c>
      <c r="V696" s="37" t="str">
        <f t="shared" si="46"/>
        <v>3-yr Renewal NetCloud IoT Essentials Plan</v>
      </c>
      <c r="W696" s="38">
        <f t="shared" si="46"/>
        <v>126</v>
      </c>
      <c r="X696" s="39" t="str">
        <f t="shared" si="43"/>
        <v>25%</v>
      </c>
      <c r="Y696" s="40">
        <f t="shared" si="43"/>
        <v>94.5</v>
      </c>
    </row>
    <row r="697" spans="2:25" x14ac:dyDescent="0.35">
      <c r="B697" s="11">
        <v>1311</v>
      </c>
      <c r="C697" s="11" t="s">
        <v>19</v>
      </c>
      <c r="D697" s="11" t="s">
        <v>196</v>
      </c>
      <c r="E697" s="11" t="s">
        <v>708</v>
      </c>
      <c r="F697" s="11" t="s">
        <v>1472</v>
      </c>
      <c r="G697" s="11" t="s">
        <v>710</v>
      </c>
      <c r="H697" s="11">
        <v>72</v>
      </c>
      <c r="I697" s="11" t="s">
        <v>19</v>
      </c>
      <c r="J697" t="str">
        <f t="shared" si="44"/>
        <v>25%</v>
      </c>
      <c r="K697">
        <f t="shared" si="45"/>
        <v>54</v>
      </c>
      <c r="L697"/>
      <c r="M697"/>
      <c r="N697"/>
      <c r="O697"/>
      <c r="P697"/>
      <c r="Q697"/>
      <c r="R697" s="11"/>
      <c r="S697" s="35" t="str">
        <f t="shared" si="46"/>
        <v>Advanced Renewal</v>
      </c>
      <c r="T697" s="36" t="str">
        <f t="shared" si="46"/>
        <v>IOT Advanced Renewal</v>
      </c>
      <c r="U697" s="36" t="str">
        <f t="shared" si="46"/>
        <v>TA1-NCADV-R</v>
      </c>
      <c r="V697" s="37" t="str">
        <f t="shared" si="46"/>
        <v>1-yr Renewal NetCloud IoT Advanced Plan (requires corresponding Essentials Plan)</v>
      </c>
      <c r="W697" s="38">
        <f t="shared" si="46"/>
        <v>72</v>
      </c>
      <c r="X697" s="39" t="str">
        <f t="shared" si="43"/>
        <v>25%</v>
      </c>
      <c r="Y697" s="40">
        <f t="shared" si="43"/>
        <v>54</v>
      </c>
    </row>
    <row r="698" spans="2:25" x14ac:dyDescent="0.35">
      <c r="B698" s="11">
        <v>1312</v>
      </c>
      <c r="C698" s="11" t="s">
        <v>19</v>
      </c>
      <c r="D698" s="11" t="s">
        <v>19</v>
      </c>
      <c r="E698" s="11" t="s">
        <v>524</v>
      </c>
      <c r="F698" s="11" t="s">
        <v>1473</v>
      </c>
      <c r="G698" s="11" t="s">
        <v>712</v>
      </c>
      <c r="H698" s="11">
        <v>216</v>
      </c>
      <c r="I698" s="11" t="s">
        <v>19</v>
      </c>
      <c r="J698" t="str">
        <f t="shared" si="44"/>
        <v>25%</v>
      </c>
      <c r="K698">
        <f t="shared" si="45"/>
        <v>162</v>
      </c>
      <c r="L698"/>
      <c r="M698"/>
      <c r="N698"/>
      <c r="O698"/>
      <c r="P698"/>
      <c r="Q698"/>
      <c r="R698" s="11"/>
      <c r="S698" s="35" t="str">
        <f t="shared" si="46"/>
        <v/>
      </c>
      <c r="T698" s="36" t="str">
        <f t="shared" si="46"/>
        <v xml:space="preserve">  </v>
      </c>
      <c r="U698" s="36" t="str">
        <f t="shared" si="46"/>
        <v>TA3-NCADV-R</v>
      </c>
      <c r="V698" s="37" t="str">
        <f t="shared" si="46"/>
        <v>3-yr Renewal NetCloud IoT Advanced Plan (requires corresponding Essentials Plan)</v>
      </c>
      <c r="W698" s="38">
        <f t="shared" si="46"/>
        <v>216</v>
      </c>
      <c r="X698" s="39" t="str">
        <f t="shared" si="43"/>
        <v>25%</v>
      </c>
      <c r="Y698" s="40">
        <f t="shared" si="43"/>
        <v>162</v>
      </c>
    </row>
    <row r="699" spans="2:25" x14ac:dyDescent="0.35">
      <c r="B699" s="11">
        <v>1314</v>
      </c>
      <c r="C699" s="11" t="s">
        <v>19</v>
      </c>
      <c r="D699" s="11" t="s">
        <v>1474</v>
      </c>
      <c r="E699" s="11" t="s">
        <v>1438</v>
      </c>
      <c r="F699" s="11" t="s">
        <v>1475</v>
      </c>
      <c r="G699" s="11" t="s">
        <v>1476</v>
      </c>
      <c r="H699" s="11">
        <v>240</v>
      </c>
      <c r="I699" s="11" t="s">
        <v>19</v>
      </c>
      <c r="J699" t="str">
        <f t="shared" si="44"/>
        <v>25%</v>
      </c>
      <c r="K699">
        <f t="shared" si="45"/>
        <v>180</v>
      </c>
      <c r="L699"/>
      <c r="M699"/>
      <c r="N699"/>
      <c r="O699"/>
      <c r="P699"/>
      <c r="Q699"/>
      <c r="R699" s="11"/>
      <c r="S699" s="35" t="str">
        <f t="shared" si="46"/>
        <v>NetCloud Extension Plan for Last Date of Support Branch Devices</v>
      </c>
      <c r="T699" s="36" t="str">
        <f t="shared" si="46"/>
        <v>Legacy licenses</v>
      </c>
      <c r="U699" s="36" t="str">
        <f t="shared" si="46"/>
        <v>BA01-NCESS-L21</v>
      </c>
      <c r="V699" s="37" t="str">
        <f t="shared" si="46"/>
        <v>1-yr NetCloud Extension for Branch Plan, supports MBR1400- NO SUPPORT, NO WARRANTY</v>
      </c>
      <c r="W699" s="38">
        <f t="shared" si="46"/>
        <v>240</v>
      </c>
      <c r="X699" s="39" t="str">
        <f t="shared" si="43"/>
        <v>25%</v>
      </c>
      <c r="Y699" s="40">
        <f t="shared" si="43"/>
        <v>180</v>
      </c>
    </row>
    <row r="700" spans="2:25" x14ac:dyDescent="0.35">
      <c r="B700" s="11">
        <v>1315</v>
      </c>
      <c r="C700" s="11" t="s">
        <v>19</v>
      </c>
      <c r="D700" s="11" t="s">
        <v>19</v>
      </c>
      <c r="E700" s="11" t="s">
        <v>1438</v>
      </c>
      <c r="F700" s="11" t="s">
        <v>1477</v>
      </c>
      <c r="G700" s="11" t="s">
        <v>1478</v>
      </c>
      <c r="H700" s="11">
        <v>241</v>
      </c>
      <c r="I700" s="11" t="s">
        <v>19</v>
      </c>
      <c r="J700" t="str">
        <f t="shared" si="44"/>
        <v>25%</v>
      </c>
      <c r="K700">
        <f t="shared" si="45"/>
        <v>180.75</v>
      </c>
      <c r="L700"/>
      <c r="M700"/>
      <c r="N700"/>
      <c r="O700"/>
      <c r="P700"/>
      <c r="Q700"/>
      <c r="R700" s="11"/>
      <c r="S700" s="35" t="str">
        <f t="shared" si="46"/>
        <v/>
      </c>
      <c r="T700" s="36" t="str">
        <f t="shared" si="46"/>
        <v>Legacy licenses</v>
      </c>
      <c r="U700" s="36" t="str">
        <f t="shared" si="46"/>
        <v>BA01-NCESS-L23</v>
      </c>
      <c r="V700" s="37" t="str">
        <f t="shared" si="46"/>
        <v>1-yr NetCloud Extension for Branch Plan, supports AER2100 and AER31X0 series- NO SUPPORT, NO WARRANTY</v>
      </c>
      <c r="W700" s="38">
        <f t="shared" si="46"/>
        <v>241</v>
      </c>
      <c r="X700" s="39" t="str">
        <f t="shared" si="43"/>
        <v>25%</v>
      </c>
      <c r="Y700" s="40">
        <f t="shared" si="43"/>
        <v>180.75</v>
      </c>
    </row>
    <row r="701" spans="2:25" x14ac:dyDescent="0.35">
      <c r="B701" s="11">
        <v>1317</v>
      </c>
      <c r="C701" s="11" t="s">
        <v>19</v>
      </c>
      <c r="D701" s="11" t="s">
        <v>1479</v>
      </c>
      <c r="E701" s="11" t="s">
        <v>1438</v>
      </c>
      <c r="F701" s="11" t="s">
        <v>1480</v>
      </c>
      <c r="G701" s="11" t="s">
        <v>1481</v>
      </c>
      <c r="H701" s="11">
        <v>84</v>
      </c>
      <c r="I701" s="11" t="s">
        <v>19</v>
      </c>
      <c r="J701" t="str">
        <f t="shared" si="44"/>
        <v>25%</v>
      </c>
      <c r="K701">
        <f t="shared" si="45"/>
        <v>63</v>
      </c>
      <c r="L701"/>
      <c r="M701"/>
      <c r="N701"/>
      <c r="O701"/>
      <c r="P701"/>
      <c r="Q701"/>
      <c r="R701" s="11"/>
      <c r="S701" s="35" t="str">
        <f t="shared" si="46"/>
        <v>NetCloud Extension Plan for Last Date of Support Branch LTE Adapter</v>
      </c>
      <c r="T701" s="36" t="str">
        <f t="shared" si="46"/>
        <v>Legacy licenses</v>
      </c>
      <c r="U701" s="36" t="str">
        <f t="shared" si="46"/>
        <v>BB01-NCESS-L21</v>
      </c>
      <c r="V701" s="37" t="str">
        <f t="shared" si="46"/>
        <v>1-yr NetCloud Extension for Branch LTE Adapter Plan, supports CBA750B- NO SUPPORT, NO WARRANTY</v>
      </c>
      <c r="W701" s="38">
        <f t="shared" si="46"/>
        <v>84</v>
      </c>
      <c r="X701" s="39" t="str">
        <f t="shared" si="43"/>
        <v>25%</v>
      </c>
      <c r="Y701" s="40">
        <f t="shared" si="43"/>
        <v>63</v>
      </c>
    </row>
    <row r="702" spans="2:25" x14ac:dyDescent="0.35">
      <c r="B702" s="11">
        <v>1318</v>
      </c>
      <c r="C702" s="11" t="s">
        <v>19</v>
      </c>
      <c r="D702" s="11" t="s">
        <v>1482</v>
      </c>
      <c r="E702" s="11" t="s">
        <v>1438</v>
      </c>
      <c r="F702" s="11" t="s">
        <v>1483</v>
      </c>
      <c r="G702" s="11" t="s">
        <v>1484</v>
      </c>
      <c r="H702" s="11">
        <v>81</v>
      </c>
      <c r="I702" s="11" t="s">
        <v>19</v>
      </c>
      <c r="J702" t="str">
        <f t="shared" si="44"/>
        <v>25%</v>
      </c>
      <c r="K702">
        <f t="shared" si="45"/>
        <v>60.75</v>
      </c>
      <c r="L702"/>
      <c r="M702"/>
      <c r="N702"/>
      <c r="O702"/>
      <c r="P702"/>
      <c r="Q702"/>
      <c r="R702" s="11"/>
      <c r="S702" s="35" t="str">
        <f t="shared" si="46"/>
        <v>NetCloud Extension Advanced Plan for Last Date of Support Branch LTE Adapter</v>
      </c>
      <c r="T702" s="36" t="str">
        <f t="shared" si="46"/>
        <v>Legacy licenses</v>
      </c>
      <c r="U702" s="36" t="str">
        <f t="shared" si="46"/>
        <v>BB01-NCADV-L21</v>
      </c>
      <c r="V702" s="37" t="str">
        <f t="shared" si="46"/>
        <v>1-yr NetCloud Branch LTE Adapter Advanced Extension Plan, supports CBA750B (requires corresponding Essentials Plan)- NO SUPPORT, NO WARRANTY</v>
      </c>
      <c r="W702" s="38">
        <f t="shared" si="46"/>
        <v>81</v>
      </c>
      <c r="X702" s="39" t="str">
        <f t="shared" si="43"/>
        <v>25%</v>
      </c>
      <c r="Y702" s="40">
        <f t="shared" si="43"/>
        <v>60.75</v>
      </c>
    </row>
    <row r="703" spans="2:25" x14ac:dyDescent="0.35">
      <c r="B703" s="11">
        <v>1320</v>
      </c>
      <c r="C703" s="11" t="s">
        <v>19</v>
      </c>
      <c r="D703" s="11" t="s">
        <v>1485</v>
      </c>
      <c r="E703" s="11" t="s">
        <v>1438</v>
      </c>
      <c r="F703" s="11" t="s">
        <v>1486</v>
      </c>
      <c r="G703" s="11" t="s">
        <v>1487</v>
      </c>
      <c r="H703" s="11">
        <v>42</v>
      </c>
      <c r="I703" s="11" t="s">
        <v>19</v>
      </c>
      <c r="J703" t="str">
        <f t="shared" si="44"/>
        <v>25%</v>
      </c>
      <c r="K703">
        <f t="shared" si="45"/>
        <v>31.5</v>
      </c>
      <c r="L703"/>
      <c r="M703"/>
      <c r="N703"/>
      <c r="O703"/>
      <c r="P703"/>
      <c r="Q703"/>
      <c r="R703" s="11"/>
      <c r="S703" s="35" t="str">
        <f t="shared" si="46"/>
        <v>NetCloud Extension Plan for Last Date of Support IoT Devices</v>
      </c>
      <c r="T703" s="36" t="str">
        <f t="shared" si="46"/>
        <v>Legacy licenses</v>
      </c>
      <c r="U703" s="36" t="str">
        <f t="shared" si="46"/>
        <v>TA1-NCESS-L23</v>
      </c>
      <c r="V703" s="37" t="str">
        <f t="shared" si="46"/>
        <v>1-yr NetCloud Extension for IoT Plan, supports IBR350, IBR6X0, MBR1200B series- NO SUPPORT, NO WARRANTY</v>
      </c>
      <c r="W703" s="38">
        <f t="shared" si="46"/>
        <v>42</v>
      </c>
      <c r="X703" s="39" t="str">
        <f t="shared" si="43"/>
        <v>25%</v>
      </c>
      <c r="Y703" s="40">
        <f t="shared" si="43"/>
        <v>31.5</v>
      </c>
    </row>
    <row r="704" spans="2:25" x14ac:dyDescent="0.35">
      <c r="B704" s="11">
        <v>1322</v>
      </c>
      <c r="C704" s="11" t="s">
        <v>19</v>
      </c>
      <c r="D704" s="11" t="s">
        <v>1488</v>
      </c>
      <c r="E704" s="11" t="s">
        <v>1438</v>
      </c>
      <c r="F704" s="11" t="s">
        <v>1489</v>
      </c>
      <c r="G704" s="11" t="s">
        <v>1490</v>
      </c>
      <c r="H704" s="11">
        <v>213</v>
      </c>
      <c r="I704" s="11" t="s">
        <v>19</v>
      </c>
      <c r="J704" t="str">
        <f t="shared" si="44"/>
        <v>25%</v>
      </c>
      <c r="K704">
        <f t="shared" si="45"/>
        <v>159.75</v>
      </c>
      <c r="L704"/>
      <c r="M704"/>
      <c r="N704"/>
      <c r="O704"/>
      <c r="P704"/>
      <c r="Q704"/>
      <c r="R704" s="11"/>
      <c r="S704" s="35" t="str">
        <f t="shared" si="46"/>
        <v>NetCloud Extension Plan for Last Date of Support Mobile Devices</v>
      </c>
      <c r="T704" s="36" t="str">
        <f t="shared" si="46"/>
        <v>Legacy licenses</v>
      </c>
      <c r="U704" s="36" t="str">
        <f t="shared" si="46"/>
        <v>MA-NCESS-L23</v>
      </c>
      <c r="V704" s="37" t="str">
        <f t="shared" si="46"/>
        <v>1-yr NetCloud Extension for Mobile Plan, supports IBR950,  IBR1150  series- NO SUPPORT, NO WARRANTY</v>
      </c>
      <c r="W704" s="38">
        <f t="shared" si="46"/>
        <v>213</v>
      </c>
      <c r="X704" s="39" t="str">
        <f t="shared" si="43"/>
        <v>25%</v>
      </c>
      <c r="Y704" s="40">
        <f t="shared" si="43"/>
        <v>159.75</v>
      </c>
    </row>
    <row r="705" spans="2:25" x14ac:dyDescent="0.35">
      <c r="B705" s="11">
        <v>1323</v>
      </c>
      <c r="C705" s="11" t="s">
        <v>19</v>
      </c>
      <c r="D705" s="11" t="s">
        <v>19</v>
      </c>
      <c r="E705" s="11" t="s">
        <v>524</v>
      </c>
      <c r="F705" s="11" t="s">
        <v>1491</v>
      </c>
      <c r="G705" s="11" t="s">
        <v>1492</v>
      </c>
      <c r="H705" s="11">
        <v>213</v>
      </c>
      <c r="I705" s="11" t="s">
        <v>19</v>
      </c>
      <c r="J705" t="str">
        <f t="shared" si="44"/>
        <v>25%</v>
      </c>
      <c r="K705">
        <f t="shared" si="45"/>
        <v>159.75</v>
      </c>
      <c r="L705"/>
      <c r="M705"/>
      <c r="N705"/>
      <c r="O705"/>
      <c r="P705"/>
      <c r="Q705"/>
      <c r="R705" s="11"/>
      <c r="S705" s="35" t="str">
        <f t="shared" si="46"/>
        <v/>
      </c>
      <c r="T705" s="36" t="str">
        <f t="shared" si="46"/>
        <v xml:space="preserve">  </v>
      </c>
      <c r="U705" s="36" t="str">
        <f t="shared" si="46"/>
        <v>MA-NCESS-L24</v>
      </c>
      <c r="V705" s="37" t="str">
        <f t="shared" si="46"/>
        <v>1-yr NetCloud Extension for Mobile Plan, supports IBR1100 series- NO SUPPORT, NO WARRANTY</v>
      </c>
      <c r="W705" s="38">
        <f t="shared" si="46"/>
        <v>213</v>
      </c>
      <c r="X705" s="39" t="str">
        <f t="shared" si="43"/>
        <v>25%</v>
      </c>
      <c r="Y705" s="40">
        <f t="shared" si="43"/>
        <v>159.75</v>
      </c>
    </row>
    <row r="706" spans="2:25" x14ac:dyDescent="0.35">
      <c r="B706" s="11">
        <v>1324</v>
      </c>
      <c r="C706" s="11" t="s">
        <v>19</v>
      </c>
      <c r="D706" s="11" t="s">
        <v>1493</v>
      </c>
      <c r="E706" s="11" t="s">
        <v>524</v>
      </c>
      <c r="F706" s="11" t="s">
        <v>19</v>
      </c>
      <c r="G706" s="11" t="s">
        <v>19</v>
      </c>
      <c r="H706" s="11"/>
      <c r="I706" s="11" t="s">
        <v>19</v>
      </c>
      <c r="J706" t="str">
        <f t="shared" si="44"/>
        <v>25%</v>
      </c>
      <c r="K706">
        <f t="shared" si="45"/>
        <v>0</v>
      </c>
      <c r="L706"/>
      <c r="M706"/>
      <c r="N706"/>
      <c r="O706"/>
      <c r="P706"/>
      <c r="Q706"/>
      <c r="R706" s="11"/>
      <c r="S706" s="35" t="str">
        <f t="shared" si="46"/>
        <v xml:space="preserve">Subscription Applications </v>
      </c>
      <c r="T706" s="36" t="str">
        <f t="shared" si="46"/>
        <v xml:space="preserve">  </v>
      </c>
      <c r="U706" s="36" t="str">
        <f t="shared" si="46"/>
        <v/>
      </c>
      <c r="V706" s="37" t="str">
        <f t="shared" si="46"/>
        <v/>
      </c>
      <c r="W706" s="38">
        <f t="shared" si="46"/>
        <v>0</v>
      </c>
      <c r="X706" s="39" t="str">
        <f t="shared" si="43"/>
        <v>25%</v>
      </c>
      <c r="Y706" s="40">
        <f t="shared" si="43"/>
        <v>0</v>
      </c>
    </row>
    <row r="707" spans="2:25" x14ac:dyDescent="0.35">
      <c r="B707" s="11">
        <v>1325</v>
      </c>
      <c r="C707" s="11" t="s">
        <v>19</v>
      </c>
      <c r="D707" s="11" t="s">
        <v>1494</v>
      </c>
      <c r="E707" s="11" t="s">
        <v>1494</v>
      </c>
      <c r="F707" s="11" t="s">
        <v>1495</v>
      </c>
      <c r="G707" s="11" t="s">
        <v>1496</v>
      </c>
      <c r="H707" s="11">
        <v>135</v>
      </c>
      <c r="I707" s="11" t="s">
        <v>19</v>
      </c>
      <c r="J707" t="str">
        <f t="shared" si="44"/>
        <v>25%</v>
      </c>
      <c r="K707">
        <f t="shared" si="45"/>
        <v>101.25</v>
      </c>
      <c r="L707"/>
      <c r="M707"/>
      <c r="N707"/>
      <c r="O707"/>
      <c r="P707"/>
      <c r="Q707"/>
      <c r="R707" s="11"/>
      <c r="S707" s="35" t="str">
        <f t="shared" si="46"/>
        <v>Ericom Web Application Isolation</v>
      </c>
      <c r="T707" s="36" t="str">
        <f t="shared" si="46"/>
        <v>Ericom Web Application Isolation</v>
      </c>
      <c r="U707" s="36" t="str">
        <f t="shared" si="46"/>
        <v>ERCM-0001-AAS</v>
      </c>
      <c r="V707" s="37" t="str">
        <f t="shared" si="46"/>
        <v>1-yr Ericom Web Application Isolation per User</v>
      </c>
      <c r="W707" s="38">
        <f t="shared" si="46"/>
        <v>135</v>
      </c>
      <c r="X707" s="39" t="str">
        <f t="shared" si="43"/>
        <v>25%</v>
      </c>
      <c r="Y707" s="40">
        <f t="shared" si="43"/>
        <v>101.25</v>
      </c>
    </row>
    <row r="708" spans="2:25" x14ac:dyDescent="0.35">
      <c r="B708" s="11">
        <v>1326</v>
      </c>
      <c r="C708" s="11" t="s">
        <v>19</v>
      </c>
      <c r="D708" s="11" t="s">
        <v>19</v>
      </c>
      <c r="E708" s="11" t="s">
        <v>1494</v>
      </c>
      <c r="F708" s="11" t="s">
        <v>1497</v>
      </c>
      <c r="G708" s="11" t="s">
        <v>1498</v>
      </c>
      <c r="H708" s="11">
        <v>365</v>
      </c>
      <c r="I708" s="11" t="s">
        <v>19</v>
      </c>
      <c r="J708" t="str">
        <f t="shared" si="44"/>
        <v>25%</v>
      </c>
      <c r="K708">
        <f t="shared" si="45"/>
        <v>273.75</v>
      </c>
      <c r="L708"/>
      <c r="M708"/>
      <c r="N708"/>
      <c r="O708"/>
      <c r="P708"/>
      <c r="Q708"/>
      <c r="R708" s="11"/>
      <c r="S708" s="35" t="str">
        <f t="shared" si="46"/>
        <v/>
      </c>
      <c r="T708" s="36" t="str">
        <f t="shared" si="46"/>
        <v>Ericom Web Application Isolation</v>
      </c>
      <c r="U708" s="36" t="str">
        <f t="shared" si="46"/>
        <v>ERCM-0003-AAS</v>
      </c>
      <c r="V708" s="37" t="str">
        <f t="shared" si="46"/>
        <v>3-yr Ericom Web Application Isolation per User</v>
      </c>
      <c r="W708" s="38">
        <f t="shared" si="46"/>
        <v>365</v>
      </c>
      <c r="X708" s="39" t="str">
        <f t="shared" si="43"/>
        <v>25%</v>
      </c>
      <c r="Y708" s="40">
        <f t="shared" si="43"/>
        <v>273.75</v>
      </c>
    </row>
    <row r="709" spans="2:25" x14ac:dyDescent="0.35">
      <c r="B709" s="11">
        <v>1327</v>
      </c>
      <c r="C709" s="11" t="s">
        <v>19</v>
      </c>
      <c r="D709" s="11" t="s">
        <v>19</v>
      </c>
      <c r="E709" s="11" t="s">
        <v>1494</v>
      </c>
      <c r="F709" s="11" t="s">
        <v>1499</v>
      </c>
      <c r="G709" s="11" t="s">
        <v>1500</v>
      </c>
      <c r="H709" s="11">
        <v>540</v>
      </c>
      <c r="I709" s="11" t="s">
        <v>19</v>
      </c>
      <c r="J709" t="str">
        <f t="shared" si="44"/>
        <v>25%</v>
      </c>
      <c r="K709">
        <f t="shared" si="45"/>
        <v>405</v>
      </c>
      <c r="L709"/>
      <c r="M709"/>
      <c r="N709"/>
      <c r="O709"/>
      <c r="P709"/>
      <c r="Q709"/>
      <c r="R709" s="11"/>
      <c r="S709" s="35" t="str">
        <f t="shared" si="46"/>
        <v/>
      </c>
      <c r="T709" s="36" t="str">
        <f t="shared" si="46"/>
        <v>Ericom Web Application Isolation</v>
      </c>
      <c r="U709" s="36" t="str">
        <f t="shared" si="46"/>
        <v>ERCM-0005-AAS</v>
      </c>
      <c r="V709" s="37" t="str">
        <f t="shared" si="46"/>
        <v>5-yr Ericom Web Application Isolation per User</v>
      </c>
      <c r="W709" s="38">
        <f t="shared" si="46"/>
        <v>540</v>
      </c>
      <c r="X709" s="39" t="str">
        <f t="shared" si="43"/>
        <v>25%</v>
      </c>
      <c r="Y709" s="40">
        <f t="shared" si="43"/>
        <v>405</v>
      </c>
    </row>
    <row r="710" spans="2:25" x14ac:dyDescent="0.35">
      <c r="B710" s="11">
        <v>1328</v>
      </c>
      <c r="C710" s="11" t="s">
        <v>19</v>
      </c>
      <c r="D710" s="11" t="s">
        <v>19</v>
      </c>
      <c r="E710" s="11" t="s">
        <v>524</v>
      </c>
      <c r="F710" s="11" t="s">
        <v>19</v>
      </c>
      <c r="G710" s="11" t="s">
        <v>19</v>
      </c>
      <c r="H710" s="11" t="s">
        <v>19</v>
      </c>
      <c r="I710" s="11" t="s">
        <v>19</v>
      </c>
      <c r="J710" t="str">
        <f t="shared" si="44"/>
        <v/>
      </c>
      <c r="K710" t="str">
        <f t="shared" si="45"/>
        <v/>
      </c>
      <c r="L710"/>
      <c r="M710"/>
      <c r="N710"/>
      <c r="O710"/>
      <c r="P710"/>
      <c r="Q710"/>
      <c r="R710" s="11"/>
      <c r="S710" s="35" t="str">
        <f t="shared" si="46"/>
        <v/>
      </c>
      <c r="T710" s="36" t="str">
        <f t="shared" si="46"/>
        <v xml:space="preserve">  </v>
      </c>
      <c r="U710" s="36" t="str">
        <f t="shared" si="46"/>
        <v/>
      </c>
      <c r="V710" s="37" t="str">
        <f t="shared" si="46"/>
        <v/>
      </c>
      <c r="W710" s="38" t="str">
        <f t="shared" si="46"/>
        <v/>
      </c>
      <c r="X710" s="39" t="str">
        <f t="shared" si="43"/>
        <v/>
      </c>
      <c r="Y710" s="40" t="str">
        <f t="shared" si="43"/>
        <v/>
      </c>
    </row>
    <row r="711" spans="2:25" x14ac:dyDescent="0.35">
      <c r="B711" s="11">
        <v>1329</v>
      </c>
      <c r="C711" s="11" t="s">
        <v>19</v>
      </c>
      <c r="D711" s="11" t="s">
        <v>19</v>
      </c>
      <c r="E711" s="11" t="s">
        <v>1501</v>
      </c>
      <c r="F711" s="11" t="s">
        <v>1502</v>
      </c>
      <c r="G711" s="11" t="s">
        <v>1503</v>
      </c>
      <c r="H711" s="11">
        <v>135</v>
      </c>
      <c r="I711" s="11" t="s">
        <v>19</v>
      </c>
      <c r="J711" t="str">
        <f t="shared" si="44"/>
        <v>25%</v>
      </c>
      <c r="K711">
        <f t="shared" si="45"/>
        <v>101.25</v>
      </c>
      <c r="L711"/>
      <c r="M711"/>
      <c r="N711"/>
      <c r="O711"/>
      <c r="P711"/>
      <c r="Q711"/>
      <c r="R711" s="11"/>
      <c r="S711" s="35" t="str">
        <f t="shared" si="46"/>
        <v/>
      </c>
      <c r="T711" s="36" t="str">
        <f t="shared" si="46"/>
        <v>Ericom Web Application Isolation Renewal</v>
      </c>
      <c r="U711" s="36" t="str">
        <f t="shared" si="46"/>
        <v>ERCM-0001-AAS-R</v>
      </c>
      <c r="V711" s="37" t="str">
        <f t="shared" si="46"/>
        <v>1-yr Renewal Ericom Web Application Isolation per User</v>
      </c>
      <c r="W711" s="38">
        <f t="shared" si="46"/>
        <v>135</v>
      </c>
      <c r="X711" s="39" t="str">
        <f t="shared" si="43"/>
        <v>25%</v>
      </c>
      <c r="Y711" s="40">
        <f t="shared" si="43"/>
        <v>101.25</v>
      </c>
    </row>
    <row r="712" spans="2:25" x14ac:dyDescent="0.35">
      <c r="B712" s="11">
        <v>1330</v>
      </c>
      <c r="C712" s="11" t="s">
        <v>19</v>
      </c>
      <c r="D712" s="11" t="s">
        <v>19</v>
      </c>
      <c r="E712" s="11" t="s">
        <v>1501</v>
      </c>
      <c r="F712" s="11" t="s">
        <v>1504</v>
      </c>
      <c r="G712" s="11" t="s">
        <v>1505</v>
      </c>
      <c r="H712" s="11">
        <v>365</v>
      </c>
      <c r="I712" s="11" t="s">
        <v>19</v>
      </c>
      <c r="J712" t="str">
        <f t="shared" si="44"/>
        <v>25%</v>
      </c>
      <c r="K712">
        <f t="shared" si="45"/>
        <v>273.75</v>
      </c>
      <c r="L712"/>
      <c r="M712"/>
      <c r="N712"/>
      <c r="O712"/>
      <c r="P712"/>
      <c r="Q712"/>
      <c r="R712" s="11"/>
      <c r="S712" s="35" t="str">
        <f t="shared" si="46"/>
        <v/>
      </c>
      <c r="T712" s="36" t="str">
        <f t="shared" si="46"/>
        <v>Ericom Web Application Isolation Renewal</v>
      </c>
      <c r="U712" s="36" t="str">
        <f t="shared" si="46"/>
        <v>ERCM-0003-AAS-R</v>
      </c>
      <c r="V712" s="37" t="str">
        <f t="shared" si="46"/>
        <v>3-yr Renewal Ericom Web Application Isolation per User</v>
      </c>
      <c r="W712" s="38">
        <f t="shared" si="46"/>
        <v>365</v>
      </c>
      <c r="X712" s="39" t="str">
        <f t="shared" si="43"/>
        <v>25%</v>
      </c>
      <c r="Y712" s="40">
        <f t="shared" si="43"/>
        <v>273.75</v>
      </c>
    </row>
    <row r="713" spans="2:25" x14ac:dyDescent="0.35">
      <c r="B713" s="11">
        <v>1331</v>
      </c>
      <c r="C713" s="11" t="s">
        <v>19</v>
      </c>
      <c r="D713" s="11" t="s">
        <v>19</v>
      </c>
      <c r="E713" s="11" t="s">
        <v>1501</v>
      </c>
      <c r="F713" s="11" t="s">
        <v>1506</v>
      </c>
      <c r="G713" s="11" t="s">
        <v>1507</v>
      </c>
      <c r="H713" s="11">
        <v>540</v>
      </c>
      <c r="I713" s="11" t="s">
        <v>19</v>
      </c>
      <c r="J713" t="str">
        <f t="shared" si="44"/>
        <v>25%</v>
      </c>
      <c r="K713">
        <f t="shared" si="45"/>
        <v>405</v>
      </c>
      <c r="L713"/>
      <c r="M713"/>
      <c r="N713"/>
      <c r="O713"/>
      <c r="P713"/>
      <c r="Q713"/>
      <c r="R713" s="11"/>
      <c r="S713" s="35" t="str">
        <f t="shared" si="46"/>
        <v/>
      </c>
      <c r="T713" s="36" t="str">
        <f t="shared" si="46"/>
        <v>Ericom Web Application Isolation Renewal</v>
      </c>
      <c r="U713" s="36" t="str">
        <f t="shared" si="46"/>
        <v>ERCM-0005-AAS-R</v>
      </c>
      <c r="V713" s="37" t="str">
        <f t="shared" si="46"/>
        <v>5-yr Renewal Renewal Ericom Web Application Isolation per User</v>
      </c>
      <c r="W713" s="38">
        <f t="shared" si="46"/>
        <v>540</v>
      </c>
      <c r="X713" s="39" t="str">
        <f t="shared" ref="X713:Y776" si="47">IF(J713="(blank)","",J713)</f>
        <v>25%</v>
      </c>
      <c r="Y713" s="40">
        <f t="shared" si="47"/>
        <v>405</v>
      </c>
    </row>
    <row r="714" spans="2:25" x14ac:dyDescent="0.35">
      <c r="B714" s="11">
        <v>1332</v>
      </c>
      <c r="C714" s="11" t="s">
        <v>19</v>
      </c>
      <c r="D714" s="11" t="s">
        <v>19</v>
      </c>
      <c r="E714" s="11" t="s">
        <v>524</v>
      </c>
      <c r="F714" s="11" t="s">
        <v>19</v>
      </c>
      <c r="G714" s="11" t="s">
        <v>19</v>
      </c>
      <c r="H714" s="11" t="s">
        <v>19</v>
      </c>
      <c r="I714" s="11" t="s">
        <v>19</v>
      </c>
      <c r="J714" t="str">
        <f t="shared" ref="J714:J777" si="48">IF(H714="(blank)","","25%")</f>
        <v/>
      </c>
      <c r="K714" t="str">
        <f t="shared" ref="K714:K777" si="49">IF(H714="(blank)","",H714*(1-0.25))</f>
        <v/>
      </c>
      <c r="L714"/>
      <c r="M714"/>
      <c r="N714"/>
      <c r="O714"/>
      <c r="P714"/>
      <c r="Q714"/>
      <c r="R714" s="11"/>
      <c r="S714" s="42" t="str">
        <f t="shared" si="46"/>
        <v/>
      </c>
      <c r="T714" s="43" t="str">
        <f t="shared" si="46"/>
        <v xml:space="preserve">  </v>
      </c>
      <c r="U714" s="43" t="str">
        <f t="shared" si="46"/>
        <v/>
      </c>
      <c r="V714" s="44" t="str">
        <f t="shared" si="46"/>
        <v/>
      </c>
      <c r="W714" s="45" t="str">
        <f t="shared" si="46"/>
        <v/>
      </c>
      <c r="X714" s="46" t="str">
        <f t="shared" si="47"/>
        <v/>
      </c>
      <c r="Y714" s="47" t="str">
        <f t="shared" si="47"/>
        <v/>
      </c>
    </row>
    <row r="715" spans="2:25" x14ac:dyDescent="0.35">
      <c r="B715" s="11">
        <v>1333</v>
      </c>
      <c r="C715" s="11" t="s">
        <v>19</v>
      </c>
      <c r="D715" s="11" t="s">
        <v>1508</v>
      </c>
      <c r="E715" s="11" t="s">
        <v>1508</v>
      </c>
      <c r="F715" s="11" t="s">
        <v>1509</v>
      </c>
      <c r="G715" s="11" t="s">
        <v>1510</v>
      </c>
      <c r="H715" s="11">
        <v>48</v>
      </c>
      <c r="I715" s="11" t="s">
        <v>19</v>
      </c>
      <c r="J715" t="str">
        <f t="shared" si="48"/>
        <v>25%</v>
      </c>
      <c r="K715">
        <f t="shared" si="49"/>
        <v>36</v>
      </c>
      <c r="L715"/>
      <c r="M715"/>
      <c r="N715"/>
      <c r="O715"/>
      <c r="P715"/>
      <c r="Q715"/>
      <c r="R715" s="1"/>
      <c r="S715" s="42" t="str">
        <f t="shared" si="46"/>
        <v>Ericom Secure Web Gateway</v>
      </c>
      <c r="T715" s="43" t="str">
        <f t="shared" si="46"/>
        <v>Ericom Secure Web Gateway</v>
      </c>
      <c r="U715" s="43" t="str">
        <f t="shared" si="46"/>
        <v>ERCM-0001-SWG</v>
      </c>
      <c r="V715" s="44" t="str">
        <f t="shared" si="46"/>
        <v>1-yr Ericom Secure Web Gateway per User</v>
      </c>
      <c r="W715" s="45">
        <f t="shared" si="46"/>
        <v>48</v>
      </c>
      <c r="X715" s="46" t="str">
        <f t="shared" si="47"/>
        <v>25%</v>
      </c>
      <c r="Y715" s="47">
        <f t="shared" si="47"/>
        <v>36</v>
      </c>
    </row>
    <row r="716" spans="2:25" x14ac:dyDescent="0.35">
      <c r="B716" s="11">
        <v>1334</v>
      </c>
      <c r="C716" s="11" t="s">
        <v>19</v>
      </c>
      <c r="D716" s="11" t="s">
        <v>19</v>
      </c>
      <c r="E716" s="11" t="s">
        <v>1508</v>
      </c>
      <c r="F716" s="11" t="s">
        <v>1511</v>
      </c>
      <c r="G716" s="11" t="s">
        <v>1512</v>
      </c>
      <c r="H716" s="11">
        <v>130</v>
      </c>
      <c r="I716" s="11" t="s">
        <v>19</v>
      </c>
      <c r="J716" t="str">
        <f t="shared" si="48"/>
        <v>25%</v>
      </c>
      <c r="K716">
        <f t="shared" si="49"/>
        <v>97.5</v>
      </c>
      <c r="L716"/>
      <c r="M716"/>
      <c r="N716"/>
      <c r="O716"/>
      <c r="P716"/>
      <c r="Q716"/>
      <c r="R716" s="1"/>
      <c r="S716" s="42" t="str">
        <f t="shared" si="46"/>
        <v/>
      </c>
      <c r="T716" s="43" t="str">
        <f t="shared" si="46"/>
        <v>Ericom Secure Web Gateway</v>
      </c>
      <c r="U716" s="43" t="str">
        <f t="shared" si="46"/>
        <v>ERCM-0003-SWG</v>
      </c>
      <c r="V716" s="44" t="str">
        <f t="shared" si="46"/>
        <v>3-yr Ericom Secure Web Gateway per User</v>
      </c>
      <c r="W716" s="45">
        <f t="shared" si="46"/>
        <v>130</v>
      </c>
      <c r="X716" s="46" t="str">
        <f t="shared" si="47"/>
        <v>25%</v>
      </c>
      <c r="Y716" s="47">
        <f t="shared" si="47"/>
        <v>97.5</v>
      </c>
    </row>
    <row r="717" spans="2:25" x14ac:dyDescent="0.35">
      <c r="B717" s="11">
        <v>1335</v>
      </c>
      <c r="C717" s="11" t="s">
        <v>19</v>
      </c>
      <c r="D717" s="11" t="s">
        <v>19</v>
      </c>
      <c r="E717" s="11" t="s">
        <v>1508</v>
      </c>
      <c r="F717" s="11" t="s">
        <v>1513</v>
      </c>
      <c r="G717" s="11" t="s">
        <v>1514</v>
      </c>
      <c r="H717" s="11">
        <v>192</v>
      </c>
      <c r="I717" s="11" t="s">
        <v>19</v>
      </c>
      <c r="J717" t="str">
        <f t="shared" si="48"/>
        <v>25%</v>
      </c>
      <c r="K717">
        <f t="shared" si="49"/>
        <v>144</v>
      </c>
      <c r="L717"/>
      <c r="M717"/>
      <c r="N717"/>
      <c r="O717"/>
      <c r="P717"/>
      <c r="Q717"/>
      <c r="R717" s="1"/>
      <c r="S717" s="42" t="str">
        <f t="shared" si="46"/>
        <v/>
      </c>
      <c r="T717" s="43" t="str">
        <f t="shared" si="46"/>
        <v>Ericom Secure Web Gateway</v>
      </c>
      <c r="U717" s="43" t="str">
        <f t="shared" si="46"/>
        <v>ERCM-0005-SWG</v>
      </c>
      <c r="V717" s="44" t="str">
        <f t="shared" si="46"/>
        <v>5-yr Ericom Secure Web Gateway per User</v>
      </c>
      <c r="W717" s="45">
        <f t="shared" si="46"/>
        <v>192</v>
      </c>
      <c r="X717" s="46" t="str">
        <f t="shared" si="47"/>
        <v>25%</v>
      </c>
      <c r="Y717" s="47">
        <f t="shared" si="47"/>
        <v>144</v>
      </c>
    </row>
    <row r="718" spans="2:25" x14ac:dyDescent="0.35">
      <c r="B718" s="11">
        <v>1336</v>
      </c>
      <c r="C718" s="11" t="s">
        <v>19</v>
      </c>
      <c r="D718" s="11" t="s">
        <v>19</v>
      </c>
      <c r="E718" s="11" t="s">
        <v>524</v>
      </c>
      <c r="F718" s="11" t="s">
        <v>19</v>
      </c>
      <c r="G718" s="11" t="s">
        <v>19</v>
      </c>
      <c r="H718" s="11" t="s">
        <v>19</v>
      </c>
      <c r="I718" s="11" t="s">
        <v>19</v>
      </c>
      <c r="J718" t="str">
        <f t="shared" si="48"/>
        <v/>
      </c>
      <c r="K718" t="str">
        <f t="shared" si="49"/>
        <v/>
      </c>
      <c r="L718"/>
      <c r="M718"/>
      <c r="N718"/>
      <c r="O718"/>
      <c r="P718"/>
      <c r="Q718"/>
      <c r="R718" s="1"/>
      <c r="S718" s="42" t="str">
        <f t="shared" si="46"/>
        <v/>
      </c>
      <c r="T718" s="43" t="str">
        <f t="shared" si="46"/>
        <v xml:space="preserve">  </v>
      </c>
      <c r="U718" s="43" t="str">
        <f t="shared" si="46"/>
        <v/>
      </c>
      <c r="V718" s="44" t="str">
        <f t="shared" si="46"/>
        <v/>
      </c>
      <c r="W718" s="45" t="str">
        <f t="shared" si="46"/>
        <v/>
      </c>
      <c r="X718" s="46" t="str">
        <f t="shared" si="47"/>
        <v/>
      </c>
      <c r="Y718" s="47" t="str">
        <f t="shared" si="47"/>
        <v/>
      </c>
    </row>
    <row r="719" spans="2:25" x14ac:dyDescent="0.35">
      <c r="B719" s="11">
        <v>1337</v>
      </c>
      <c r="C719" s="11" t="s">
        <v>19</v>
      </c>
      <c r="D719" s="11" t="s">
        <v>19</v>
      </c>
      <c r="E719" s="11" t="s">
        <v>1515</v>
      </c>
      <c r="F719" s="11" t="s">
        <v>1516</v>
      </c>
      <c r="G719" s="11" t="s">
        <v>1517</v>
      </c>
      <c r="H719" s="11">
        <v>48</v>
      </c>
      <c r="I719" s="11" t="s">
        <v>19</v>
      </c>
      <c r="J719" t="str">
        <f t="shared" si="48"/>
        <v>25%</v>
      </c>
      <c r="K719">
        <f t="shared" si="49"/>
        <v>36</v>
      </c>
      <c r="L719"/>
      <c r="M719"/>
      <c r="N719"/>
      <c r="O719"/>
      <c r="P719"/>
      <c r="Q719"/>
      <c r="R719" s="1"/>
      <c r="S719" s="42" t="str">
        <f t="shared" si="46"/>
        <v/>
      </c>
      <c r="T719" s="43" t="str">
        <f t="shared" si="46"/>
        <v>Ericom Secure Web Gateway Renewal</v>
      </c>
      <c r="U719" s="43" t="str">
        <f t="shared" si="46"/>
        <v>ERCM-0001-SWG-R</v>
      </c>
      <c r="V719" s="44" t="str">
        <f t="shared" si="46"/>
        <v>1-yr Renewal Ericom Secure Web Gateway per User</v>
      </c>
      <c r="W719" s="45">
        <f t="shared" si="46"/>
        <v>48</v>
      </c>
      <c r="X719" s="46" t="str">
        <f t="shared" si="47"/>
        <v>25%</v>
      </c>
      <c r="Y719" s="47">
        <f t="shared" si="47"/>
        <v>36</v>
      </c>
    </row>
    <row r="720" spans="2:25" x14ac:dyDescent="0.35">
      <c r="B720" s="11">
        <v>1338</v>
      </c>
      <c r="C720" s="11" t="s">
        <v>19</v>
      </c>
      <c r="D720" s="11" t="s">
        <v>19</v>
      </c>
      <c r="E720" s="11" t="s">
        <v>1515</v>
      </c>
      <c r="F720" s="11" t="s">
        <v>1518</v>
      </c>
      <c r="G720" s="11" t="s">
        <v>1519</v>
      </c>
      <c r="H720" s="11">
        <v>130</v>
      </c>
      <c r="I720" s="11" t="s">
        <v>19</v>
      </c>
      <c r="J720" t="str">
        <f t="shared" si="48"/>
        <v>25%</v>
      </c>
      <c r="K720">
        <f t="shared" si="49"/>
        <v>97.5</v>
      </c>
      <c r="L720"/>
      <c r="M720"/>
      <c r="N720"/>
      <c r="O720"/>
      <c r="P720"/>
      <c r="Q720"/>
      <c r="R720" s="1"/>
      <c r="S720" s="42" t="str">
        <f t="shared" si="46"/>
        <v/>
      </c>
      <c r="T720" s="43" t="str">
        <f t="shared" si="46"/>
        <v>Ericom Secure Web Gateway Renewal</v>
      </c>
      <c r="U720" s="43" t="str">
        <f t="shared" si="46"/>
        <v>ERCM-0003-SWG-R</v>
      </c>
      <c r="V720" s="44" t="str">
        <f t="shared" si="46"/>
        <v>3-yr Renewal Ericom Secure Web Gateway per User</v>
      </c>
      <c r="W720" s="45">
        <f t="shared" si="46"/>
        <v>130</v>
      </c>
      <c r="X720" s="46" t="str">
        <f t="shared" si="47"/>
        <v>25%</v>
      </c>
      <c r="Y720" s="47">
        <f t="shared" si="47"/>
        <v>97.5</v>
      </c>
    </row>
    <row r="721" spans="2:25" x14ac:dyDescent="0.35">
      <c r="B721" s="11">
        <v>1339</v>
      </c>
      <c r="C721" s="11" t="s">
        <v>19</v>
      </c>
      <c r="D721" s="11" t="s">
        <v>19</v>
      </c>
      <c r="E721" s="11" t="s">
        <v>1515</v>
      </c>
      <c r="F721" s="11" t="s">
        <v>1520</v>
      </c>
      <c r="G721" s="11" t="s">
        <v>1521</v>
      </c>
      <c r="H721" s="11">
        <v>192</v>
      </c>
      <c r="I721" s="11" t="s">
        <v>19</v>
      </c>
      <c r="J721" t="str">
        <f t="shared" si="48"/>
        <v>25%</v>
      </c>
      <c r="K721">
        <f t="shared" si="49"/>
        <v>144</v>
      </c>
      <c r="L721"/>
      <c r="M721"/>
      <c r="N721"/>
      <c r="O721"/>
      <c r="P721"/>
      <c r="Q721"/>
      <c r="R721" s="1"/>
      <c r="S721" s="42" t="str">
        <f t="shared" si="46"/>
        <v/>
      </c>
      <c r="T721" s="43" t="str">
        <f t="shared" si="46"/>
        <v>Ericom Secure Web Gateway Renewal</v>
      </c>
      <c r="U721" s="43" t="str">
        <f t="shared" si="46"/>
        <v>ERCM-0005-SWG-R</v>
      </c>
      <c r="V721" s="44" t="str">
        <f t="shared" si="46"/>
        <v>5-yr Renewal Ericom Secure Web Gateway per User</v>
      </c>
      <c r="W721" s="45">
        <f t="shared" si="46"/>
        <v>192</v>
      </c>
      <c r="X721" s="46" t="str">
        <f t="shared" si="47"/>
        <v>25%</v>
      </c>
      <c r="Y721" s="47">
        <f t="shared" si="47"/>
        <v>144</v>
      </c>
    </row>
    <row r="722" spans="2:25" x14ac:dyDescent="0.35">
      <c r="B722" s="11">
        <v>1340</v>
      </c>
      <c r="C722" s="11" t="s">
        <v>19</v>
      </c>
      <c r="D722" s="11" t="s">
        <v>19</v>
      </c>
      <c r="E722" s="11" t="s">
        <v>524</v>
      </c>
      <c r="F722" s="11" t="s">
        <v>19</v>
      </c>
      <c r="G722" s="11" t="s">
        <v>19</v>
      </c>
      <c r="H722" s="11" t="s">
        <v>19</v>
      </c>
      <c r="I722" s="11" t="s">
        <v>19</v>
      </c>
      <c r="J722" t="str">
        <f t="shared" si="48"/>
        <v/>
      </c>
      <c r="K722" t="str">
        <f t="shared" si="49"/>
        <v/>
      </c>
      <c r="L722"/>
      <c r="M722"/>
      <c r="N722"/>
      <c r="O722"/>
      <c r="P722"/>
      <c r="Q722"/>
      <c r="R722" s="1"/>
      <c r="S722" s="42" t="str">
        <f t="shared" si="46"/>
        <v/>
      </c>
      <c r="T722" s="43" t="str">
        <f t="shared" si="46"/>
        <v xml:space="preserve">  </v>
      </c>
      <c r="U722" s="43" t="str">
        <f t="shared" si="46"/>
        <v/>
      </c>
      <c r="V722" s="44" t="str">
        <f t="shared" si="46"/>
        <v/>
      </c>
      <c r="W722" s="45" t="str">
        <f t="shared" si="46"/>
        <v/>
      </c>
      <c r="X722" s="46" t="str">
        <f t="shared" si="47"/>
        <v/>
      </c>
      <c r="Y722" s="47" t="str">
        <f t="shared" si="47"/>
        <v/>
      </c>
    </row>
    <row r="723" spans="2:25" x14ac:dyDescent="0.35">
      <c r="B723" s="11">
        <v>1341</v>
      </c>
      <c r="C723" s="11" t="s">
        <v>19</v>
      </c>
      <c r="D723" s="11" t="s">
        <v>1522</v>
      </c>
      <c r="E723" s="11" t="s">
        <v>1522</v>
      </c>
      <c r="F723" s="11" t="s">
        <v>1523</v>
      </c>
      <c r="G723" s="11" t="s">
        <v>1524</v>
      </c>
      <c r="H723" s="11">
        <v>63</v>
      </c>
      <c r="I723" s="11" t="s">
        <v>19</v>
      </c>
      <c r="J723" t="str">
        <f t="shared" si="48"/>
        <v>25%</v>
      </c>
      <c r="K723">
        <f t="shared" si="49"/>
        <v>47.25</v>
      </c>
      <c r="L723"/>
      <c r="M723"/>
      <c r="N723"/>
      <c r="O723"/>
      <c r="P723"/>
      <c r="Q723"/>
      <c r="R723" s="1"/>
      <c r="S723" s="42" t="str">
        <f t="shared" ref="S723:W773" si="50">IF(D723="(blank)","",D723)</f>
        <v>Ericom Secure Web Gateway with Targeted Isolation</v>
      </c>
      <c r="T723" s="43" t="str">
        <f t="shared" si="50"/>
        <v>Ericom Secure Web Gateway with Targeted Isolation</v>
      </c>
      <c r="U723" s="43" t="str">
        <f t="shared" si="50"/>
        <v xml:space="preserve">ERCM-0001-WS </v>
      </c>
      <c r="V723" s="44" t="str">
        <f t="shared" si="50"/>
        <v>1-yr Ericom Secure Web Gateway with Targeted Isolation per User</v>
      </c>
      <c r="W723" s="45">
        <f t="shared" si="50"/>
        <v>63</v>
      </c>
      <c r="X723" s="46" t="str">
        <f t="shared" si="47"/>
        <v>25%</v>
      </c>
      <c r="Y723" s="47">
        <f t="shared" si="47"/>
        <v>47.25</v>
      </c>
    </row>
    <row r="724" spans="2:25" x14ac:dyDescent="0.35">
      <c r="B724" s="11">
        <v>1342</v>
      </c>
      <c r="C724" s="11" t="s">
        <v>19</v>
      </c>
      <c r="D724" s="11" t="s">
        <v>19</v>
      </c>
      <c r="E724" s="11" t="s">
        <v>1522</v>
      </c>
      <c r="F724" s="11" t="s">
        <v>1525</v>
      </c>
      <c r="G724" s="11" t="s">
        <v>1526</v>
      </c>
      <c r="H724" s="11">
        <v>170</v>
      </c>
      <c r="I724" s="11" t="s">
        <v>19</v>
      </c>
      <c r="J724" t="str">
        <f t="shared" si="48"/>
        <v>25%</v>
      </c>
      <c r="K724">
        <f t="shared" si="49"/>
        <v>127.5</v>
      </c>
      <c r="L724"/>
      <c r="M724"/>
      <c r="N724"/>
      <c r="O724"/>
      <c r="P724"/>
      <c r="Q724"/>
      <c r="R724" s="1"/>
      <c r="S724" s="42" t="str">
        <f t="shared" si="50"/>
        <v/>
      </c>
      <c r="T724" s="43" t="str">
        <f t="shared" si="50"/>
        <v>Ericom Secure Web Gateway with Targeted Isolation</v>
      </c>
      <c r="U724" s="43" t="str">
        <f t="shared" si="50"/>
        <v>ERCM-0003-WS</v>
      </c>
      <c r="V724" s="44" t="str">
        <f t="shared" si="50"/>
        <v>3-yr Ericom Secure Web Gateway with Targeted Isolation per User</v>
      </c>
      <c r="W724" s="45">
        <f t="shared" si="50"/>
        <v>170</v>
      </c>
      <c r="X724" s="46" t="str">
        <f t="shared" si="47"/>
        <v>25%</v>
      </c>
      <c r="Y724" s="47">
        <f t="shared" si="47"/>
        <v>127.5</v>
      </c>
    </row>
    <row r="725" spans="2:25" x14ac:dyDescent="0.35">
      <c r="B725" s="11">
        <v>1343</v>
      </c>
      <c r="C725" s="11" t="s">
        <v>19</v>
      </c>
      <c r="D725" s="11" t="s">
        <v>19</v>
      </c>
      <c r="E725" s="11" t="s">
        <v>1522</v>
      </c>
      <c r="F725" s="11" t="s">
        <v>1527</v>
      </c>
      <c r="G725" s="11" t="s">
        <v>1528</v>
      </c>
      <c r="H725" s="11">
        <v>252</v>
      </c>
      <c r="I725" s="11" t="s">
        <v>19</v>
      </c>
      <c r="J725" t="str">
        <f t="shared" si="48"/>
        <v>25%</v>
      </c>
      <c r="K725">
        <f t="shared" si="49"/>
        <v>189</v>
      </c>
      <c r="L725"/>
      <c r="M725"/>
      <c r="N725"/>
      <c r="O725"/>
      <c r="P725"/>
      <c r="Q725"/>
      <c r="R725" s="1"/>
      <c r="S725" s="42" t="str">
        <f t="shared" si="50"/>
        <v/>
      </c>
      <c r="T725" s="43" t="str">
        <f t="shared" si="50"/>
        <v>Ericom Secure Web Gateway with Targeted Isolation</v>
      </c>
      <c r="U725" s="43" t="str">
        <f t="shared" si="50"/>
        <v>ERCM-0005-WS</v>
      </c>
      <c r="V725" s="44" t="str">
        <f t="shared" si="50"/>
        <v>5-yr Ericom Secure Web Gateway with Targeted Isolation per User</v>
      </c>
      <c r="W725" s="45">
        <f t="shared" si="50"/>
        <v>252</v>
      </c>
      <c r="X725" s="46" t="str">
        <f t="shared" si="47"/>
        <v>25%</v>
      </c>
      <c r="Y725" s="47">
        <f t="shared" si="47"/>
        <v>189</v>
      </c>
    </row>
    <row r="726" spans="2:25" x14ac:dyDescent="0.35">
      <c r="B726" s="11">
        <v>1344</v>
      </c>
      <c r="C726" s="11" t="s">
        <v>19</v>
      </c>
      <c r="D726" s="11" t="s">
        <v>19</v>
      </c>
      <c r="E726" s="11" t="s">
        <v>524</v>
      </c>
      <c r="F726" s="11" t="s">
        <v>19</v>
      </c>
      <c r="G726" s="11" t="s">
        <v>19</v>
      </c>
      <c r="H726" s="11" t="s">
        <v>19</v>
      </c>
      <c r="I726" s="11" t="s">
        <v>19</v>
      </c>
      <c r="J726" t="str">
        <f t="shared" si="48"/>
        <v/>
      </c>
      <c r="K726" t="str">
        <f t="shared" si="49"/>
        <v/>
      </c>
      <c r="L726"/>
      <c r="M726"/>
      <c r="N726"/>
      <c r="O726"/>
      <c r="P726"/>
      <c r="Q726"/>
      <c r="R726" s="1"/>
      <c r="S726" s="42" t="str">
        <f t="shared" si="50"/>
        <v/>
      </c>
      <c r="T726" s="43" t="str">
        <f t="shared" si="50"/>
        <v xml:space="preserve">  </v>
      </c>
      <c r="U726" s="43" t="str">
        <f t="shared" si="50"/>
        <v/>
      </c>
      <c r="V726" s="44" t="str">
        <f t="shared" si="50"/>
        <v/>
      </c>
      <c r="W726" s="45" t="str">
        <f t="shared" si="50"/>
        <v/>
      </c>
      <c r="X726" s="46" t="str">
        <f t="shared" si="47"/>
        <v/>
      </c>
      <c r="Y726" s="47" t="str">
        <f t="shared" si="47"/>
        <v/>
      </c>
    </row>
    <row r="727" spans="2:25" x14ac:dyDescent="0.35">
      <c r="B727" s="11">
        <v>1345</v>
      </c>
      <c r="C727" s="11" t="s">
        <v>19</v>
      </c>
      <c r="D727" s="11" t="s">
        <v>19</v>
      </c>
      <c r="E727" s="11" t="s">
        <v>1529</v>
      </c>
      <c r="F727" s="11" t="s">
        <v>1530</v>
      </c>
      <c r="G727" s="11" t="s">
        <v>1531</v>
      </c>
      <c r="H727" s="11">
        <v>63</v>
      </c>
      <c r="I727" s="11" t="s">
        <v>19</v>
      </c>
      <c r="J727" t="str">
        <f t="shared" si="48"/>
        <v>25%</v>
      </c>
      <c r="K727">
        <f t="shared" si="49"/>
        <v>47.25</v>
      </c>
      <c r="L727"/>
      <c r="M727"/>
      <c r="N727"/>
      <c r="O727"/>
      <c r="P727"/>
      <c r="Q727"/>
      <c r="R727" s="1"/>
      <c r="S727" s="42" t="str">
        <f t="shared" si="50"/>
        <v/>
      </c>
      <c r="T727" s="43" t="str">
        <f t="shared" si="50"/>
        <v>Ericom Secure Web Gateway with Targeted Isolation Renewal</v>
      </c>
      <c r="U727" s="43" t="str">
        <f t="shared" si="50"/>
        <v>ERCM-0001-WS-R</v>
      </c>
      <c r="V727" s="44" t="str">
        <f t="shared" si="50"/>
        <v>1-yr Renewal Ericom Secure Web Gateway with Targeted Isolation per User</v>
      </c>
      <c r="W727" s="45">
        <f t="shared" si="50"/>
        <v>63</v>
      </c>
      <c r="X727" s="46" t="str">
        <f t="shared" si="47"/>
        <v>25%</v>
      </c>
      <c r="Y727" s="47">
        <f t="shared" si="47"/>
        <v>47.25</v>
      </c>
    </row>
    <row r="728" spans="2:25" x14ac:dyDescent="0.35">
      <c r="B728" s="11">
        <v>1346</v>
      </c>
      <c r="C728" s="11" t="s">
        <v>19</v>
      </c>
      <c r="D728" s="11" t="s">
        <v>19</v>
      </c>
      <c r="E728" s="11" t="s">
        <v>1529</v>
      </c>
      <c r="F728" s="11" t="s">
        <v>1532</v>
      </c>
      <c r="G728" s="11" t="s">
        <v>1533</v>
      </c>
      <c r="H728" s="11">
        <v>170</v>
      </c>
      <c r="I728" s="11" t="s">
        <v>19</v>
      </c>
      <c r="J728" t="str">
        <f t="shared" si="48"/>
        <v>25%</v>
      </c>
      <c r="K728">
        <f t="shared" si="49"/>
        <v>127.5</v>
      </c>
      <c r="L728"/>
      <c r="M728"/>
      <c r="N728"/>
      <c r="O728"/>
      <c r="P728"/>
      <c r="Q728"/>
      <c r="R728" s="1"/>
      <c r="S728" s="42" t="str">
        <f t="shared" si="50"/>
        <v/>
      </c>
      <c r="T728" s="43" t="str">
        <f t="shared" si="50"/>
        <v>Ericom Secure Web Gateway with Targeted Isolation Renewal</v>
      </c>
      <c r="U728" s="43" t="str">
        <f t="shared" si="50"/>
        <v>ERCM-0003-WS-R</v>
      </c>
      <c r="V728" s="44" t="str">
        <f t="shared" si="50"/>
        <v>3-yr Renewal Ericom Secure Web Gateway with Targeted Isolation per User</v>
      </c>
      <c r="W728" s="45">
        <f t="shared" si="50"/>
        <v>170</v>
      </c>
      <c r="X728" s="46" t="str">
        <f t="shared" si="47"/>
        <v>25%</v>
      </c>
      <c r="Y728" s="47">
        <f t="shared" si="47"/>
        <v>127.5</v>
      </c>
    </row>
    <row r="729" spans="2:25" x14ac:dyDescent="0.35">
      <c r="B729" s="11">
        <v>1347</v>
      </c>
      <c r="C729" s="11" t="s">
        <v>19</v>
      </c>
      <c r="D729" s="11" t="s">
        <v>19</v>
      </c>
      <c r="E729" s="11" t="s">
        <v>1529</v>
      </c>
      <c r="F729" s="11" t="s">
        <v>1534</v>
      </c>
      <c r="G729" s="11" t="s">
        <v>1535</v>
      </c>
      <c r="H729" s="11">
        <v>252</v>
      </c>
      <c r="I729" s="11" t="s">
        <v>19</v>
      </c>
      <c r="J729" t="str">
        <f t="shared" si="48"/>
        <v>25%</v>
      </c>
      <c r="K729">
        <f t="shared" si="49"/>
        <v>189</v>
      </c>
      <c r="L729"/>
      <c r="M729"/>
      <c r="N729"/>
      <c r="O729"/>
      <c r="P729"/>
      <c r="Q729"/>
      <c r="R729" s="1"/>
      <c r="S729" s="42" t="str">
        <f t="shared" si="50"/>
        <v/>
      </c>
      <c r="T729" s="43" t="str">
        <f t="shared" si="50"/>
        <v>Ericom Secure Web Gateway with Targeted Isolation Renewal</v>
      </c>
      <c r="U729" s="43" t="str">
        <f t="shared" si="50"/>
        <v>ERCM-0005-WS-R</v>
      </c>
      <c r="V729" s="44" t="str">
        <f t="shared" si="50"/>
        <v>5-yr Renewal Ericom Secure Web Gateway with Targeted Isolation per User</v>
      </c>
      <c r="W729" s="45">
        <f t="shared" si="50"/>
        <v>252</v>
      </c>
      <c r="X729" s="46" t="str">
        <f t="shared" si="47"/>
        <v>25%</v>
      </c>
      <c r="Y729" s="47">
        <f t="shared" si="47"/>
        <v>189</v>
      </c>
    </row>
    <row r="730" spans="2:25" x14ac:dyDescent="0.35">
      <c r="B730" s="11">
        <v>1348</v>
      </c>
      <c r="C730" s="11" t="s">
        <v>19</v>
      </c>
      <c r="D730" s="11" t="s">
        <v>19</v>
      </c>
      <c r="E730" s="11" t="s">
        <v>524</v>
      </c>
      <c r="F730" s="11" t="s">
        <v>19</v>
      </c>
      <c r="G730" s="11" t="s">
        <v>19</v>
      </c>
      <c r="H730" s="11" t="s">
        <v>19</v>
      </c>
      <c r="I730" s="11" t="s">
        <v>19</v>
      </c>
      <c r="J730" t="str">
        <f t="shared" si="48"/>
        <v/>
      </c>
      <c r="K730" t="str">
        <f t="shared" si="49"/>
        <v/>
      </c>
      <c r="L730"/>
      <c r="M730"/>
      <c r="N730"/>
      <c r="O730"/>
      <c r="P730"/>
      <c r="Q730"/>
      <c r="R730" s="1"/>
      <c r="S730" s="42" t="str">
        <f t="shared" si="50"/>
        <v/>
      </c>
      <c r="T730" s="43" t="str">
        <f t="shared" si="50"/>
        <v xml:space="preserve">  </v>
      </c>
      <c r="U730" s="43" t="str">
        <f t="shared" si="50"/>
        <v/>
      </c>
      <c r="V730" s="44" t="str">
        <f t="shared" si="50"/>
        <v/>
      </c>
      <c r="W730" s="45" t="str">
        <f t="shared" si="50"/>
        <v/>
      </c>
      <c r="X730" s="46" t="str">
        <f t="shared" si="47"/>
        <v/>
      </c>
      <c r="Y730" s="47" t="str">
        <f t="shared" si="47"/>
        <v/>
      </c>
    </row>
    <row r="731" spans="2:25" x14ac:dyDescent="0.35">
      <c r="B731" s="11">
        <v>1349</v>
      </c>
      <c r="C731" s="11" t="s">
        <v>19</v>
      </c>
      <c r="D731" s="11" t="s">
        <v>1536</v>
      </c>
      <c r="E731" s="11" t="s">
        <v>1536</v>
      </c>
      <c r="F731" s="11" t="s">
        <v>1537</v>
      </c>
      <c r="G731" s="11" t="s">
        <v>1538</v>
      </c>
      <c r="H731" s="11">
        <v>135</v>
      </c>
      <c r="I731" s="11" t="s">
        <v>19</v>
      </c>
      <c r="J731" t="str">
        <f t="shared" si="48"/>
        <v>25%</v>
      </c>
      <c r="K731">
        <f t="shared" si="49"/>
        <v>101.25</v>
      </c>
      <c r="L731"/>
      <c r="M731"/>
      <c r="N731"/>
      <c r="O731"/>
      <c r="P731"/>
      <c r="Q731"/>
      <c r="R731" s="1"/>
      <c r="S731" s="42" t="str">
        <f t="shared" si="50"/>
        <v>Ericom Secure Web Gateway with Full Isolation</v>
      </c>
      <c r="T731" s="43" t="str">
        <f t="shared" si="50"/>
        <v>Ericom Secure Web Gateway with Full Isolation</v>
      </c>
      <c r="U731" s="43" t="str">
        <f t="shared" si="50"/>
        <v>ERCM-0001-WSF</v>
      </c>
      <c r="V731" s="44" t="str">
        <f t="shared" si="50"/>
        <v>1-yr Ericom Secure Web Gateway with Full Isolation per User</v>
      </c>
      <c r="W731" s="45">
        <f t="shared" si="50"/>
        <v>135</v>
      </c>
      <c r="X731" s="46" t="str">
        <f t="shared" si="47"/>
        <v>25%</v>
      </c>
      <c r="Y731" s="47">
        <f t="shared" si="47"/>
        <v>101.25</v>
      </c>
    </row>
    <row r="732" spans="2:25" x14ac:dyDescent="0.35">
      <c r="B732" s="11">
        <v>1350</v>
      </c>
      <c r="C732" s="11" t="s">
        <v>19</v>
      </c>
      <c r="D732" s="11" t="s">
        <v>19</v>
      </c>
      <c r="E732" s="11" t="s">
        <v>1536</v>
      </c>
      <c r="F732" s="11" t="s">
        <v>1539</v>
      </c>
      <c r="G732" s="11" t="s">
        <v>1540</v>
      </c>
      <c r="H732" s="11">
        <v>365</v>
      </c>
      <c r="I732" s="11" t="s">
        <v>19</v>
      </c>
      <c r="J732" t="str">
        <f t="shared" si="48"/>
        <v>25%</v>
      </c>
      <c r="K732">
        <f t="shared" si="49"/>
        <v>273.75</v>
      </c>
      <c r="L732"/>
      <c r="M732"/>
      <c r="N732"/>
      <c r="O732"/>
      <c r="P732"/>
      <c r="Q732"/>
      <c r="R732" s="1"/>
      <c r="S732" s="42" t="str">
        <f t="shared" si="50"/>
        <v/>
      </c>
      <c r="T732" s="43" t="str">
        <f t="shared" si="50"/>
        <v>Ericom Secure Web Gateway with Full Isolation</v>
      </c>
      <c r="U732" s="43" t="str">
        <f t="shared" si="50"/>
        <v>ERCM-0003-WSF</v>
      </c>
      <c r="V732" s="44" t="str">
        <f t="shared" si="50"/>
        <v>3-yr Ericom Secure Web Gateway with Full Isolation per User</v>
      </c>
      <c r="W732" s="45">
        <f t="shared" si="50"/>
        <v>365</v>
      </c>
      <c r="X732" s="46" t="str">
        <f t="shared" si="47"/>
        <v>25%</v>
      </c>
      <c r="Y732" s="47">
        <f t="shared" si="47"/>
        <v>273.75</v>
      </c>
    </row>
    <row r="733" spans="2:25" x14ac:dyDescent="0.35">
      <c r="B733" s="11">
        <v>1351</v>
      </c>
      <c r="C733" s="11" t="s">
        <v>19</v>
      </c>
      <c r="D733" s="11" t="s">
        <v>19</v>
      </c>
      <c r="E733" s="11" t="s">
        <v>1536</v>
      </c>
      <c r="F733" s="11" t="s">
        <v>1541</v>
      </c>
      <c r="G733" s="11" t="s">
        <v>1542</v>
      </c>
      <c r="H733" s="11">
        <v>540</v>
      </c>
      <c r="I733" s="11" t="s">
        <v>19</v>
      </c>
      <c r="J733" t="str">
        <f t="shared" si="48"/>
        <v>25%</v>
      </c>
      <c r="K733">
        <f t="shared" si="49"/>
        <v>405</v>
      </c>
      <c r="L733"/>
      <c r="M733"/>
      <c r="N733"/>
      <c r="O733"/>
      <c r="P733"/>
      <c r="Q733"/>
      <c r="R733" s="1"/>
      <c r="S733" s="42" t="str">
        <f t="shared" si="50"/>
        <v/>
      </c>
      <c r="T733" s="43" t="str">
        <f t="shared" si="50"/>
        <v>Ericom Secure Web Gateway with Full Isolation</v>
      </c>
      <c r="U733" s="43" t="str">
        <f t="shared" si="50"/>
        <v>ERCM-0005-WSF</v>
      </c>
      <c r="V733" s="44" t="str">
        <f t="shared" si="50"/>
        <v>5-yr Ericom Secure Web Gateway with Full Isolation per User</v>
      </c>
      <c r="W733" s="45">
        <f t="shared" si="50"/>
        <v>540</v>
      </c>
      <c r="X733" s="46" t="str">
        <f t="shared" si="47"/>
        <v>25%</v>
      </c>
      <c r="Y733" s="47">
        <f t="shared" si="47"/>
        <v>405</v>
      </c>
    </row>
    <row r="734" spans="2:25" x14ac:dyDescent="0.35">
      <c r="B734" s="11">
        <v>1352</v>
      </c>
      <c r="C734" s="11" t="s">
        <v>19</v>
      </c>
      <c r="D734" s="11" t="s">
        <v>19</v>
      </c>
      <c r="E734" s="11" t="s">
        <v>524</v>
      </c>
      <c r="F734" s="11" t="s">
        <v>19</v>
      </c>
      <c r="G734" s="11" t="s">
        <v>19</v>
      </c>
      <c r="H734" s="11" t="s">
        <v>19</v>
      </c>
      <c r="I734" s="11" t="s">
        <v>19</v>
      </c>
      <c r="J734" t="str">
        <f t="shared" si="48"/>
        <v/>
      </c>
      <c r="K734" t="str">
        <f t="shared" si="49"/>
        <v/>
      </c>
      <c r="L734"/>
      <c r="M734"/>
      <c r="N734"/>
      <c r="O734"/>
      <c r="P734"/>
      <c r="Q734"/>
      <c r="R734" s="1"/>
      <c r="S734" s="42" t="str">
        <f t="shared" si="50"/>
        <v/>
      </c>
      <c r="T734" s="43" t="str">
        <f t="shared" si="50"/>
        <v xml:space="preserve">  </v>
      </c>
      <c r="U734" s="43" t="str">
        <f t="shared" si="50"/>
        <v/>
      </c>
      <c r="V734" s="44" t="str">
        <f t="shared" si="50"/>
        <v/>
      </c>
      <c r="W734" s="45" t="str">
        <f t="shared" si="50"/>
        <v/>
      </c>
      <c r="X734" s="46" t="str">
        <f t="shared" si="47"/>
        <v/>
      </c>
      <c r="Y734" s="47" t="str">
        <f t="shared" si="47"/>
        <v/>
      </c>
    </row>
    <row r="735" spans="2:25" x14ac:dyDescent="0.35">
      <c r="B735" s="11">
        <v>1353</v>
      </c>
      <c r="C735" s="11" t="s">
        <v>19</v>
      </c>
      <c r="D735" s="11" t="s">
        <v>19</v>
      </c>
      <c r="E735" s="11" t="s">
        <v>1543</v>
      </c>
      <c r="F735" s="11" t="s">
        <v>1544</v>
      </c>
      <c r="G735" s="11" t="s">
        <v>1545</v>
      </c>
      <c r="H735" s="11">
        <v>135</v>
      </c>
      <c r="I735" s="11" t="s">
        <v>19</v>
      </c>
      <c r="J735" t="str">
        <f t="shared" si="48"/>
        <v>25%</v>
      </c>
      <c r="K735">
        <f t="shared" si="49"/>
        <v>101.25</v>
      </c>
      <c r="L735"/>
      <c r="M735"/>
      <c r="N735"/>
      <c r="O735"/>
      <c r="P735"/>
      <c r="Q735"/>
      <c r="R735" s="1"/>
      <c r="S735" s="42" t="str">
        <f t="shared" si="50"/>
        <v/>
      </c>
      <c r="T735" s="43" t="str">
        <f t="shared" si="50"/>
        <v>Ericom Secure Web Gateway with Full Isolation Renewal</v>
      </c>
      <c r="U735" s="43" t="str">
        <f t="shared" si="50"/>
        <v>ERCM-0001-WSF-R</v>
      </c>
      <c r="V735" s="44" t="str">
        <f t="shared" si="50"/>
        <v>1-yr Renewal Ericom Secure Web Gateway with Full Isolation per User</v>
      </c>
      <c r="W735" s="45">
        <f t="shared" si="50"/>
        <v>135</v>
      </c>
      <c r="X735" s="46" t="str">
        <f t="shared" si="47"/>
        <v>25%</v>
      </c>
      <c r="Y735" s="47">
        <f t="shared" si="47"/>
        <v>101.25</v>
      </c>
    </row>
    <row r="736" spans="2:25" x14ac:dyDescent="0.35">
      <c r="B736" s="11">
        <v>1354</v>
      </c>
      <c r="C736" s="11" t="s">
        <v>19</v>
      </c>
      <c r="D736" s="11" t="s">
        <v>19</v>
      </c>
      <c r="E736" s="11" t="s">
        <v>1543</v>
      </c>
      <c r="F736" s="11" t="s">
        <v>1546</v>
      </c>
      <c r="G736" s="11" t="s">
        <v>1547</v>
      </c>
      <c r="H736" s="11">
        <v>365</v>
      </c>
      <c r="I736" s="11" t="s">
        <v>19</v>
      </c>
      <c r="J736" t="str">
        <f t="shared" si="48"/>
        <v>25%</v>
      </c>
      <c r="K736">
        <f t="shared" si="49"/>
        <v>273.75</v>
      </c>
      <c r="L736"/>
      <c r="M736"/>
      <c r="N736"/>
      <c r="O736"/>
      <c r="P736"/>
      <c r="Q736"/>
      <c r="R736" s="1"/>
      <c r="S736" s="42" t="str">
        <f t="shared" si="50"/>
        <v/>
      </c>
      <c r="T736" s="43" t="str">
        <f t="shared" si="50"/>
        <v>Ericom Secure Web Gateway with Full Isolation Renewal</v>
      </c>
      <c r="U736" s="43" t="str">
        <f t="shared" si="50"/>
        <v>ERCM-0003-WSF-R</v>
      </c>
      <c r="V736" s="44" t="str">
        <f t="shared" si="50"/>
        <v>3-yr Renewal Ericom Secure Web Gateway with Full Isolation per User</v>
      </c>
      <c r="W736" s="45">
        <f t="shared" si="50"/>
        <v>365</v>
      </c>
      <c r="X736" s="46" t="str">
        <f t="shared" si="47"/>
        <v>25%</v>
      </c>
      <c r="Y736" s="47">
        <f t="shared" si="47"/>
        <v>273.75</v>
      </c>
    </row>
    <row r="737" spans="2:25" x14ac:dyDescent="0.35">
      <c r="B737" s="11">
        <v>1355</v>
      </c>
      <c r="C737" s="11" t="s">
        <v>19</v>
      </c>
      <c r="D737" s="11" t="s">
        <v>19</v>
      </c>
      <c r="E737" s="11" t="s">
        <v>1543</v>
      </c>
      <c r="F737" s="11" t="s">
        <v>1548</v>
      </c>
      <c r="G737" s="11" t="s">
        <v>1549</v>
      </c>
      <c r="H737" s="11">
        <v>540</v>
      </c>
      <c r="I737" s="11" t="s">
        <v>19</v>
      </c>
      <c r="J737" t="str">
        <f t="shared" si="48"/>
        <v>25%</v>
      </c>
      <c r="K737">
        <f t="shared" si="49"/>
        <v>405</v>
      </c>
      <c r="L737"/>
      <c r="M737"/>
      <c r="N737"/>
      <c r="O737"/>
      <c r="P737"/>
      <c r="Q737"/>
      <c r="R737" s="1"/>
      <c r="S737" s="42" t="str">
        <f t="shared" si="50"/>
        <v/>
      </c>
      <c r="T737" s="43" t="str">
        <f t="shared" si="50"/>
        <v>Ericom Secure Web Gateway with Full Isolation Renewal</v>
      </c>
      <c r="U737" s="43" t="str">
        <f t="shared" si="50"/>
        <v>ERCM-0005-WSF-R</v>
      </c>
      <c r="V737" s="44" t="str">
        <f t="shared" si="50"/>
        <v>5-yr Renewal Ericom Secure Web Gateway with Full Isolation per User</v>
      </c>
      <c r="W737" s="45">
        <f t="shared" si="50"/>
        <v>540</v>
      </c>
      <c r="X737" s="46" t="str">
        <f t="shared" si="47"/>
        <v>25%</v>
      </c>
      <c r="Y737" s="47">
        <f t="shared" si="47"/>
        <v>405</v>
      </c>
    </row>
    <row r="738" spans="2:25" x14ac:dyDescent="0.35">
      <c r="B738" s="11">
        <v>1356</v>
      </c>
      <c r="C738" s="11" t="s">
        <v>19</v>
      </c>
      <c r="D738" s="11" t="s">
        <v>19</v>
      </c>
      <c r="E738" s="11" t="s">
        <v>524</v>
      </c>
      <c r="F738" s="11" t="s">
        <v>19</v>
      </c>
      <c r="G738" s="11" t="s">
        <v>19</v>
      </c>
      <c r="H738" s="11" t="s">
        <v>19</v>
      </c>
      <c r="I738" s="11" t="s">
        <v>19</v>
      </c>
      <c r="J738" t="str">
        <f t="shared" si="48"/>
        <v/>
      </c>
      <c r="K738" t="str">
        <f t="shared" si="49"/>
        <v/>
      </c>
      <c r="L738"/>
      <c r="M738"/>
      <c r="N738"/>
      <c r="O738"/>
      <c r="P738"/>
      <c r="Q738"/>
      <c r="R738" s="1"/>
      <c r="S738" s="42" t="str">
        <f t="shared" si="50"/>
        <v/>
      </c>
      <c r="T738" s="43" t="str">
        <f t="shared" si="50"/>
        <v xml:space="preserve">  </v>
      </c>
      <c r="U738" s="43" t="str">
        <f t="shared" si="50"/>
        <v/>
      </c>
      <c r="V738" s="44" t="str">
        <f t="shared" si="50"/>
        <v/>
      </c>
      <c r="W738" s="45" t="str">
        <f t="shared" si="50"/>
        <v/>
      </c>
      <c r="X738" s="46" t="str">
        <f t="shared" si="47"/>
        <v/>
      </c>
      <c r="Y738" s="47" t="str">
        <f t="shared" si="47"/>
        <v/>
      </c>
    </row>
    <row r="739" spans="2:25" x14ac:dyDescent="0.35">
      <c r="B739" s="11">
        <v>1357</v>
      </c>
      <c r="C739" s="11" t="s">
        <v>19</v>
      </c>
      <c r="D739" s="11" t="s">
        <v>1550</v>
      </c>
      <c r="E739" s="11" t="s">
        <v>1550</v>
      </c>
      <c r="F739" s="11" t="s">
        <v>1551</v>
      </c>
      <c r="G739" s="11" t="s">
        <v>1552</v>
      </c>
      <c r="H739" s="11">
        <v>63</v>
      </c>
      <c r="I739" s="11" t="s">
        <v>19</v>
      </c>
      <c r="J739" t="str">
        <f t="shared" si="48"/>
        <v>25%</v>
      </c>
      <c r="K739">
        <f t="shared" si="49"/>
        <v>47.25</v>
      </c>
      <c r="L739"/>
      <c r="M739"/>
      <c r="N739"/>
      <c r="O739"/>
      <c r="P739"/>
      <c r="Q739"/>
      <c r="R739" s="1"/>
      <c r="S739" s="42" t="str">
        <f t="shared" si="50"/>
        <v>Ericom Data Security for GenAI</v>
      </c>
      <c r="T739" s="43" t="str">
        <f t="shared" si="50"/>
        <v>Ericom Data Security for GenAI</v>
      </c>
      <c r="U739" s="43" t="str">
        <f t="shared" si="50"/>
        <v>ERCM-0001-WSG</v>
      </c>
      <c r="V739" s="44" t="str">
        <f t="shared" si="50"/>
        <v>1-yr Ericom Data Security for GenAI per User</v>
      </c>
      <c r="W739" s="45">
        <f t="shared" si="50"/>
        <v>63</v>
      </c>
      <c r="X739" s="46" t="str">
        <f t="shared" si="47"/>
        <v>25%</v>
      </c>
      <c r="Y739" s="47">
        <f t="shared" si="47"/>
        <v>47.25</v>
      </c>
    </row>
    <row r="740" spans="2:25" x14ac:dyDescent="0.35">
      <c r="B740" s="11">
        <v>1358</v>
      </c>
      <c r="C740" s="11" t="s">
        <v>19</v>
      </c>
      <c r="D740" s="11" t="s">
        <v>19</v>
      </c>
      <c r="E740" s="11" t="s">
        <v>1550</v>
      </c>
      <c r="F740" s="11" t="s">
        <v>1553</v>
      </c>
      <c r="G740" s="11" t="s">
        <v>1554</v>
      </c>
      <c r="H740" s="11">
        <v>170</v>
      </c>
      <c r="I740" s="11" t="s">
        <v>19</v>
      </c>
      <c r="J740" t="str">
        <f t="shared" si="48"/>
        <v>25%</v>
      </c>
      <c r="K740">
        <f t="shared" si="49"/>
        <v>127.5</v>
      </c>
      <c r="L740"/>
      <c r="M740"/>
      <c r="N740"/>
      <c r="O740"/>
      <c r="P740"/>
      <c r="Q740"/>
      <c r="R740" s="1"/>
      <c r="S740" s="42" t="str">
        <f t="shared" si="50"/>
        <v/>
      </c>
      <c r="T740" s="43" t="str">
        <f t="shared" si="50"/>
        <v>Ericom Data Security for GenAI</v>
      </c>
      <c r="U740" s="43" t="str">
        <f t="shared" si="50"/>
        <v>ERCM-0003-WSG</v>
      </c>
      <c r="V740" s="44" t="str">
        <f t="shared" si="50"/>
        <v>3-yr Ericom Data Security for GenAI per User</v>
      </c>
      <c r="W740" s="45">
        <f t="shared" si="50"/>
        <v>170</v>
      </c>
      <c r="X740" s="46" t="str">
        <f t="shared" si="47"/>
        <v>25%</v>
      </c>
      <c r="Y740" s="47">
        <f t="shared" si="47"/>
        <v>127.5</v>
      </c>
    </row>
    <row r="741" spans="2:25" x14ac:dyDescent="0.35">
      <c r="B741" s="11">
        <v>1359</v>
      </c>
      <c r="C741" s="11" t="s">
        <v>19</v>
      </c>
      <c r="D741" s="11" t="s">
        <v>19</v>
      </c>
      <c r="E741" s="11" t="s">
        <v>1550</v>
      </c>
      <c r="F741" s="11" t="s">
        <v>1555</v>
      </c>
      <c r="G741" s="11" t="s">
        <v>1556</v>
      </c>
      <c r="H741" s="11">
        <v>252</v>
      </c>
      <c r="I741" s="11" t="s">
        <v>19</v>
      </c>
      <c r="J741" t="str">
        <f t="shared" si="48"/>
        <v>25%</v>
      </c>
      <c r="K741">
        <f t="shared" si="49"/>
        <v>189</v>
      </c>
      <c r="L741"/>
      <c r="M741"/>
      <c r="N741"/>
      <c r="O741"/>
      <c r="P741"/>
      <c r="Q741"/>
      <c r="R741" s="1"/>
      <c r="S741" s="42" t="str">
        <f t="shared" si="50"/>
        <v/>
      </c>
      <c r="T741" s="43" t="str">
        <f t="shared" si="50"/>
        <v>Ericom Data Security for GenAI</v>
      </c>
      <c r="U741" s="43" t="str">
        <f t="shared" si="50"/>
        <v>ERCM-0005-WSG</v>
      </c>
      <c r="V741" s="44" t="str">
        <f t="shared" si="50"/>
        <v>5-yr Ericom Data Security for GenAI per User</v>
      </c>
      <c r="W741" s="45">
        <f t="shared" si="50"/>
        <v>252</v>
      </c>
      <c r="X741" s="46" t="str">
        <f t="shared" si="47"/>
        <v>25%</v>
      </c>
      <c r="Y741" s="47">
        <f t="shared" si="47"/>
        <v>189</v>
      </c>
    </row>
    <row r="742" spans="2:25" x14ac:dyDescent="0.35">
      <c r="B742" s="11">
        <v>1360</v>
      </c>
      <c r="C742" s="11" t="s">
        <v>19</v>
      </c>
      <c r="D742" s="11" t="s">
        <v>19</v>
      </c>
      <c r="E742" s="11" t="s">
        <v>524</v>
      </c>
      <c r="F742" s="11" t="s">
        <v>19</v>
      </c>
      <c r="G742" s="11" t="s">
        <v>19</v>
      </c>
      <c r="H742" s="11" t="s">
        <v>19</v>
      </c>
      <c r="I742" s="11" t="s">
        <v>19</v>
      </c>
      <c r="J742" t="str">
        <f t="shared" si="48"/>
        <v/>
      </c>
      <c r="K742" t="str">
        <f t="shared" si="49"/>
        <v/>
      </c>
      <c r="L742"/>
      <c r="M742"/>
      <c r="N742"/>
      <c r="O742"/>
      <c r="P742"/>
      <c r="Q742"/>
      <c r="R742" s="1"/>
      <c r="S742" s="42" t="str">
        <f t="shared" si="50"/>
        <v/>
      </c>
      <c r="T742" s="43" t="str">
        <f t="shared" si="50"/>
        <v xml:space="preserve">  </v>
      </c>
      <c r="U742" s="43" t="str">
        <f t="shared" si="50"/>
        <v/>
      </c>
      <c r="V742" s="44" t="str">
        <f t="shared" si="50"/>
        <v/>
      </c>
      <c r="W742" s="45" t="str">
        <f t="shared" si="50"/>
        <v/>
      </c>
      <c r="X742" s="46" t="str">
        <f t="shared" si="47"/>
        <v/>
      </c>
      <c r="Y742" s="47" t="str">
        <f t="shared" si="47"/>
        <v/>
      </c>
    </row>
    <row r="743" spans="2:25" x14ac:dyDescent="0.35">
      <c r="B743" s="11">
        <v>1361</v>
      </c>
      <c r="C743" s="11" t="s">
        <v>19</v>
      </c>
      <c r="D743" s="11" t="s">
        <v>19</v>
      </c>
      <c r="E743" s="11" t="s">
        <v>1557</v>
      </c>
      <c r="F743" s="11" t="s">
        <v>1558</v>
      </c>
      <c r="G743" s="11" t="s">
        <v>1559</v>
      </c>
      <c r="H743" s="11">
        <v>63</v>
      </c>
      <c r="I743" s="11" t="s">
        <v>19</v>
      </c>
      <c r="J743" t="str">
        <f t="shared" si="48"/>
        <v>25%</v>
      </c>
      <c r="K743">
        <f t="shared" si="49"/>
        <v>47.25</v>
      </c>
      <c r="L743"/>
      <c r="M743"/>
      <c r="N743"/>
      <c r="O743"/>
      <c r="P743"/>
      <c r="Q743"/>
      <c r="R743" s="1"/>
      <c r="S743" s="42" t="str">
        <f t="shared" si="50"/>
        <v/>
      </c>
      <c r="T743" s="43" t="str">
        <f t="shared" si="50"/>
        <v>Ericom Data Security for GenAI Renewal</v>
      </c>
      <c r="U743" s="43" t="str">
        <f t="shared" si="50"/>
        <v>ERCM-0001-WSG-R</v>
      </c>
      <c r="V743" s="44" t="str">
        <f t="shared" si="50"/>
        <v>1-yr Renewal Ericom Data Security for GenAI per User</v>
      </c>
      <c r="W743" s="45">
        <f t="shared" si="50"/>
        <v>63</v>
      </c>
      <c r="X743" s="46" t="str">
        <f t="shared" si="47"/>
        <v>25%</v>
      </c>
      <c r="Y743" s="47">
        <f t="shared" si="47"/>
        <v>47.25</v>
      </c>
    </row>
    <row r="744" spans="2:25" x14ac:dyDescent="0.35">
      <c r="B744" s="11">
        <v>1362</v>
      </c>
      <c r="C744" s="11" t="s">
        <v>19</v>
      </c>
      <c r="D744" s="11" t="s">
        <v>19</v>
      </c>
      <c r="E744" s="11" t="s">
        <v>1557</v>
      </c>
      <c r="F744" s="11" t="s">
        <v>1560</v>
      </c>
      <c r="G744" s="11" t="s">
        <v>1561</v>
      </c>
      <c r="H744" s="11">
        <v>170</v>
      </c>
      <c r="I744" s="11" t="s">
        <v>19</v>
      </c>
      <c r="J744" t="str">
        <f t="shared" si="48"/>
        <v>25%</v>
      </c>
      <c r="K744">
        <f t="shared" si="49"/>
        <v>127.5</v>
      </c>
      <c r="L744"/>
      <c r="M744"/>
      <c r="N744"/>
      <c r="O744"/>
      <c r="P744"/>
      <c r="Q744"/>
      <c r="R744" s="1"/>
      <c r="S744" s="42" t="str">
        <f t="shared" si="50"/>
        <v/>
      </c>
      <c r="T744" s="43" t="str">
        <f t="shared" si="50"/>
        <v>Ericom Data Security for GenAI Renewal</v>
      </c>
      <c r="U744" s="43" t="str">
        <f t="shared" si="50"/>
        <v>ERCM-0003-WSG-R</v>
      </c>
      <c r="V744" s="44" t="str">
        <f t="shared" si="50"/>
        <v>3-yr Renewal Ericom Data Security for GenAI per User</v>
      </c>
      <c r="W744" s="45">
        <f t="shared" si="50"/>
        <v>170</v>
      </c>
      <c r="X744" s="46" t="str">
        <f t="shared" si="47"/>
        <v>25%</v>
      </c>
      <c r="Y744" s="47">
        <f t="shared" si="47"/>
        <v>127.5</v>
      </c>
    </row>
    <row r="745" spans="2:25" x14ac:dyDescent="0.35">
      <c r="B745" s="11">
        <v>1363</v>
      </c>
      <c r="C745" s="11" t="s">
        <v>19</v>
      </c>
      <c r="D745" s="11" t="s">
        <v>19</v>
      </c>
      <c r="E745" s="11" t="s">
        <v>1557</v>
      </c>
      <c r="F745" s="11" t="s">
        <v>1562</v>
      </c>
      <c r="G745" s="11" t="s">
        <v>1563</v>
      </c>
      <c r="H745" s="11">
        <v>252</v>
      </c>
      <c r="I745" s="11" t="s">
        <v>19</v>
      </c>
      <c r="J745" t="str">
        <f t="shared" si="48"/>
        <v>25%</v>
      </c>
      <c r="K745">
        <f t="shared" si="49"/>
        <v>189</v>
      </c>
      <c r="L745"/>
      <c r="M745"/>
      <c r="N745"/>
      <c r="O745"/>
      <c r="P745"/>
      <c r="Q745"/>
      <c r="R745" s="1"/>
      <c r="S745" s="42" t="str">
        <f t="shared" si="50"/>
        <v/>
      </c>
      <c r="T745" s="43" t="str">
        <f t="shared" si="50"/>
        <v>Ericom Data Security for GenAI Renewal</v>
      </c>
      <c r="U745" s="43" t="str">
        <f t="shared" si="50"/>
        <v>ERCM-0005-WSG-R</v>
      </c>
      <c r="V745" s="44" t="str">
        <f t="shared" si="50"/>
        <v>5-yr Renewal Ericom Data Security for GenAI per User</v>
      </c>
      <c r="W745" s="45">
        <f t="shared" si="50"/>
        <v>252</v>
      </c>
      <c r="X745" s="46" t="str">
        <f t="shared" si="47"/>
        <v>25%</v>
      </c>
      <c r="Y745" s="47">
        <f t="shared" si="47"/>
        <v>189</v>
      </c>
    </row>
    <row r="746" spans="2:25" x14ac:dyDescent="0.35">
      <c r="B746" s="11">
        <v>1364</v>
      </c>
      <c r="C746" s="11" t="s">
        <v>19</v>
      </c>
      <c r="D746" s="11" t="s">
        <v>19</v>
      </c>
      <c r="E746" s="11" t="s">
        <v>524</v>
      </c>
      <c r="F746" s="11" t="s">
        <v>19</v>
      </c>
      <c r="G746" s="11" t="s">
        <v>19</v>
      </c>
      <c r="H746" s="11" t="s">
        <v>19</v>
      </c>
      <c r="I746" s="11" t="s">
        <v>19</v>
      </c>
      <c r="J746" t="str">
        <f t="shared" si="48"/>
        <v/>
      </c>
      <c r="K746" t="str">
        <f t="shared" si="49"/>
        <v/>
      </c>
      <c r="L746"/>
      <c r="M746"/>
      <c r="N746"/>
      <c r="O746"/>
      <c r="P746"/>
      <c r="Q746"/>
      <c r="R746" s="1"/>
      <c r="S746" s="42" t="str">
        <f t="shared" si="50"/>
        <v/>
      </c>
      <c r="T746" s="43" t="str">
        <f t="shared" si="50"/>
        <v xml:space="preserve">  </v>
      </c>
      <c r="U746" s="43" t="str">
        <f t="shared" si="50"/>
        <v/>
      </c>
      <c r="V746" s="44" t="str">
        <f t="shared" si="50"/>
        <v/>
      </c>
      <c r="W746" s="45" t="str">
        <f t="shared" si="50"/>
        <v/>
      </c>
      <c r="X746" s="46" t="str">
        <f t="shared" si="47"/>
        <v/>
      </c>
      <c r="Y746" s="47" t="str">
        <f t="shared" si="47"/>
        <v/>
      </c>
    </row>
    <row r="747" spans="2:25" x14ac:dyDescent="0.35">
      <c r="B747" s="11">
        <v>1365</v>
      </c>
      <c r="C747" s="11" t="s">
        <v>19</v>
      </c>
      <c r="D747" s="11" t="s">
        <v>1564</v>
      </c>
      <c r="E747" s="11" t="s">
        <v>1564</v>
      </c>
      <c r="F747" s="11" t="s">
        <v>1565</v>
      </c>
      <c r="G747" s="11" t="s">
        <v>1566</v>
      </c>
      <c r="H747" s="11">
        <v>220</v>
      </c>
      <c r="I747" s="11" t="s">
        <v>19</v>
      </c>
      <c r="J747" t="str">
        <f t="shared" si="48"/>
        <v>25%</v>
      </c>
      <c r="K747">
        <f t="shared" si="49"/>
        <v>165</v>
      </c>
      <c r="L747"/>
      <c r="M747"/>
      <c r="N747"/>
      <c r="O747"/>
      <c r="P747"/>
      <c r="Q747"/>
      <c r="R747" s="1"/>
      <c r="S747" s="42" t="str">
        <f t="shared" si="50"/>
        <v xml:space="preserve">Ericom Web Security DNS Over HTTPS </v>
      </c>
      <c r="T747" s="43" t="str">
        <f t="shared" si="50"/>
        <v xml:space="preserve">Ericom Web Security DNS Over HTTPS </v>
      </c>
      <c r="U747" s="43" t="str">
        <f t="shared" si="50"/>
        <v>ERCM-0001-WSD</v>
      </c>
      <c r="V747" s="44" t="str">
        <f t="shared" si="50"/>
        <v>1-yr Ericom Web Security DNS Over HTTPS per User</v>
      </c>
      <c r="W747" s="45">
        <f t="shared" si="50"/>
        <v>220</v>
      </c>
      <c r="X747" s="46" t="str">
        <f t="shared" si="47"/>
        <v>25%</v>
      </c>
      <c r="Y747" s="47">
        <f t="shared" si="47"/>
        <v>165</v>
      </c>
    </row>
    <row r="748" spans="2:25" x14ac:dyDescent="0.35">
      <c r="B748" s="11">
        <v>1366</v>
      </c>
      <c r="C748" s="11" t="s">
        <v>19</v>
      </c>
      <c r="D748" s="11" t="s">
        <v>19</v>
      </c>
      <c r="E748" s="11" t="s">
        <v>1564</v>
      </c>
      <c r="F748" s="11" t="s">
        <v>1567</v>
      </c>
      <c r="G748" s="11" t="s">
        <v>1568</v>
      </c>
      <c r="H748" s="11">
        <v>594</v>
      </c>
      <c r="I748" s="11" t="s">
        <v>19</v>
      </c>
      <c r="J748" t="str">
        <f t="shared" si="48"/>
        <v>25%</v>
      </c>
      <c r="K748">
        <f t="shared" si="49"/>
        <v>445.5</v>
      </c>
      <c r="L748"/>
      <c r="M748"/>
      <c r="N748"/>
      <c r="O748"/>
      <c r="P748"/>
      <c r="Q748"/>
      <c r="R748" s="1"/>
      <c r="S748" s="42" t="str">
        <f t="shared" si="50"/>
        <v/>
      </c>
      <c r="T748" s="43" t="str">
        <f t="shared" si="50"/>
        <v xml:space="preserve">Ericom Web Security DNS Over HTTPS </v>
      </c>
      <c r="U748" s="43" t="str">
        <f t="shared" si="50"/>
        <v>ERCM-0003-WSD</v>
      </c>
      <c r="V748" s="44" t="str">
        <f t="shared" si="50"/>
        <v>3-yr Ericom Web Security DNS Over HTTPS per User</v>
      </c>
      <c r="W748" s="45">
        <f t="shared" si="50"/>
        <v>594</v>
      </c>
      <c r="X748" s="46" t="str">
        <f t="shared" si="47"/>
        <v>25%</v>
      </c>
      <c r="Y748" s="47">
        <f t="shared" si="47"/>
        <v>445.5</v>
      </c>
    </row>
    <row r="749" spans="2:25" x14ac:dyDescent="0.35">
      <c r="B749" s="11">
        <v>1367</v>
      </c>
      <c r="C749" s="11" t="s">
        <v>19</v>
      </c>
      <c r="D749" s="11" t="s">
        <v>19</v>
      </c>
      <c r="E749" s="11" t="s">
        <v>1564</v>
      </c>
      <c r="F749" s="11" t="s">
        <v>1569</v>
      </c>
      <c r="G749" s="11" t="s">
        <v>1570</v>
      </c>
      <c r="H749" s="11">
        <v>880</v>
      </c>
      <c r="I749" s="11" t="s">
        <v>19</v>
      </c>
      <c r="J749" t="str">
        <f t="shared" si="48"/>
        <v>25%</v>
      </c>
      <c r="K749">
        <f t="shared" si="49"/>
        <v>660</v>
      </c>
      <c r="L749"/>
      <c r="M749"/>
      <c r="N749"/>
      <c r="O749"/>
      <c r="P749"/>
      <c r="Q749"/>
      <c r="R749" s="1"/>
      <c r="S749" s="42" t="str">
        <f t="shared" si="50"/>
        <v/>
      </c>
      <c r="T749" s="43" t="str">
        <f t="shared" si="50"/>
        <v xml:space="preserve">Ericom Web Security DNS Over HTTPS </v>
      </c>
      <c r="U749" s="43" t="str">
        <f t="shared" si="50"/>
        <v>ERCM-0005-WSD</v>
      </c>
      <c r="V749" s="44" t="str">
        <f t="shared" si="50"/>
        <v>5-yr Ericom Web Security DNS Over HTTPS per User</v>
      </c>
      <c r="W749" s="45">
        <f t="shared" si="50"/>
        <v>880</v>
      </c>
      <c r="X749" s="46" t="str">
        <f t="shared" si="47"/>
        <v>25%</v>
      </c>
      <c r="Y749" s="47">
        <f t="shared" si="47"/>
        <v>660</v>
      </c>
    </row>
    <row r="750" spans="2:25" x14ac:dyDescent="0.35">
      <c r="B750" s="11">
        <v>1368</v>
      </c>
      <c r="C750" s="11" t="s">
        <v>19</v>
      </c>
      <c r="D750" s="11" t="s">
        <v>19</v>
      </c>
      <c r="E750" s="11" t="s">
        <v>524</v>
      </c>
      <c r="F750" s="11" t="s">
        <v>19</v>
      </c>
      <c r="G750" s="11" t="s">
        <v>19</v>
      </c>
      <c r="H750" s="11" t="s">
        <v>19</v>
      </c>
      <c r="I750" s="11" t="s">
        <v>19</v>
      </c>
      <c r="J750" t="str">
        <f t="shared" si="48"/>
        <v/>
      </c>
      <c r="K750" t="str">
        <f t="shared" si="49"/>
        <v/>
      </c>
      <c r="L750"/>
      <c r="M750"/>
      <c r="N750"/>
      <c r="O750"/>
      <c r="P750"/>
      <c r="Q750"/>
      <c r="R750" s="1"/>
      <c r="S750" s="42" t="str">
        <f t="shared" si="50"/>
        <v/>
      </c>
      <c r="T750" s="43" t="str">
        <f t="shared" si="50"/>
        <v xml:space="preserve">  </v>
      </c>
      <c r="U750" s="43" t="str">
        <f t="shared" si="50"/>
        <v/>
      </c>
      <c r="V750" s="44" t="str">
        <f t="shared" si="50"/>
        <v/>
      </c>
      <c r="W750" s="45" t="str">
        <f t="shared" si="50"/>
        <v/>
      </c>
      <c r="X750" s="46" t="str">
        <f t="shared" si="47"/>
        <v/>
      </c>
      <c r="Y750" s="47" t="str">
        <f t="shared" si="47"/>
        <v/>
      </c>
    </row>
    <row r="751" spans="2:25" x14ac:dyDescent="0.35">
      <c r="B751" s="11">
        <v>1369</v>
      </c>
      <c r="C751" s="11" t="s">
        <v>19</v>
      </c>
      <c r="D751" s="11" t="s">
        <v>19</v>
      </c>
      <c r="E751" s="11" t="s">
        <v>1571</v>
      </c>
      <c r="F751" s="11" t="s">
        <v>1572</v>
      </c>
      <c r="G751" s="11" t="s">
        <v>1573</v>
      </c>
      <c r="H751" s="11">
        <v>220</v>
      </c>
      <c r="I751" s="11" t="s">
        <v>19</v>
      </c>
      <c r="J751" t="str">
        <f t="shared" si="48"/>
        <v>25%</v>
      </c>
      <c r="K751">
        <f t="shared" si="49"/>
        <v>165</v>
      </c>
      <c r="L751"/>
      <c r="M751"/>
      <c r="N751"/>
      <c r="O751"/>
      <c r="P751"/>
      <c r="Q751"/>
      <c r="R751" s="1"/>
      <c r="S751" s="42" t="str">
        <f t="shared" si="50"/>
        <v/>
      </c>
      <c r="T751" s="43" t="str">
        <f t="shared" si="50"/>
        <v>Ericom Web Security DNS Over HTTPS Renewal</v>
      </c>
      <c r="U751" s="43" t="str">
        <f t="shared" si="50"/>
        <v>ERCM-0001-WSD-R</v>
      </c>
      <c r="V751" s="44" t="str">
        <f t="shared" si="50"/>
        <v>1-yr Renewal Ericom Web Security DNS Over HTTPS per User</v>
      </c>
      <c r="W751" s="45">
        <f t="shared" si="50"/>
        <v>220</v>
      </c>
      <c r="X751" s="46" t="str">
        <f t="shared" si="47"/>
        <v>25%</v>
      </c>
      <c r="Y751" s="47">
        <f t="shared" si="47"/>
        <v>165</v>
      </c>
    </row>
    <row r="752" spans="2:25" x14ac:dyDescent="0.35">
      <c r="B752" s="11">
        <v>1370</v>
      </c>
      <c r="C752" s="11" t="s">
        <v>19</v>
      </c>
      <c r="D752" s="11" t="s">
        <v>19</v>
      </c>
      <c r="E752" s="11" t="s">
        <v>1571</v>
      </c>
      <c r="F752" s="11" t="s">
        <v>1574</v>
      </c>
      <c r="G752" s="11" t="s">
        <v>1575</v>
      </c>
      <c r="H752" s="11">
        <v>594</v>
      </c>
      <c r="I752" s="11" t="s">
        <v>19</v>
      </c>
      <c r="J752" t="str">
        <f t="shared" si="48"/>
        <v>25%</v>
      </c>
      <c r="K752">
        <f t="shared" si="49"/>
        <v>445.5</v>
      </c>
      <c r="L752"/>
      <c r="M752"/>
      <c r="N752"/>
      <c r="O752"/>
      <c r="P752"/>
      <c r="Q752"/>
      <c r="R752" s="1"/>
      <c r="S752" s="42" t="str">
        <f t="shared" si="50"/>
        <v/>
      </c>
      <c r="T752" s="43" t="str">
        <f t="shared" si="50"/>
        <v>Ericom Web Security DNS Over HTTPS Renewal</v>
      </c>
      <c r="U752" s="43" t="str">
        <f t="shared" si="50"/>
        <v>ERCM-0003-WSD-R</v>
      </c>
      <c r="V752" s="44" t="str">
        <f t="shared" si="50"/>
        <v>3-yr Renewal Ericom Web Security DNS Over HTTPS per User</v>
      </c>
      <c r="W752" s="45">
        <f t="shared" si="50"/>
        <v>594</v>
      </c>
      <c r="X752" s="46" t="str">
        <f t="shared" si="47"/>
        <v>25%</v>
      </c>
      <c r="Y752" s="47">
        <f t="shared" si="47"/>
        <v>445.5</v>
      </c>
    </row>
    <row r="753" spans="2:25" x14ac:dyDescent="0.35">
      <c r="B753" s="11">
        <v>1371</v>
      </c>
      <c r="C753" s="11" t="s">
        <v>19</v>
      </c>
      <c r="D753" s="11" t="s">
        <v>19</v>
      </c>
      <c r="E753" s="11" t="s">
        <v>1571</v>
      </c>
      <c r="F753" s="11" t="s">
        <v>1576</v>
      </c>
      <c r="G753" s="11" t="s">
        <v>1577</v>
      </c>
      <c r="H753" s="11">
        <v>880</v>
      </c>
      <c r="I753" s="11" t="s">
        <v>19</v>
      </c>
      <c r="J753" t="str">
        <f t="shared" si="48"/>
        <v>25%</v>
      </c>
      <c r="K753">
        <f t="shared" si="49"/>
        <v>660</v>
      </c>
      <c r="L753"/>
      <c r="M753"/>
      <c r="N753"/>
      <c r="O753"/>
      <c r="P753"/>
      <c r="Q753"/>
      <c r="R753" s="1"/>
      <c r="S753" s="42" t="str">
        <f t="shared" si="50"/>
        <v/>
      </c>
      <c r="T753" s="43" t="str">
        <f t="shared" si="50"/>
        <v>Ericom Web Security DNS Over HTTPS Renewal</v>
      </c>
      <c r="U753" s="43" t="str">
        <f t="shared" si="50"/>
        <v>ERCM-0005-WSD-R</v>
      </c>
      <c r="V753" s="44" t="str">
        <f t="shared" si="50"/>
        <v>5-yr Renewal Ericom Web Security DNS Over HTTPS per User</v>
      </c>
      <c r="W753" s="45">
        <f t="shared" si="50"/>
        <v>880</v>
      </c>
      <c r="X753" s="46" t="str">
        <f t="shared" si="47"/>
        <v>25%</v>
      </c>
      <c r="Y753" s="47">
        <f t="shared" si="47"/>
        <v>660</v>
      </c>
    </row>
    <row r="754" spans="2:25" x14ac:dyDescent="0.35">
      <c r="B754" s="11">
        <v>1372</v>
      </c>
      <c r="C754" s="11" t="s">
        <v>19</v>
      </c>
      <c r="D754" s="11" t="s">
        <v>19</v>
      </c>
      <c r="E754" s="11" t="s">
        <v>524</v>
      </c>
      <c r="F754" s="11" t="s">
        <v>19</v>
      </c>
      <c r="G754" s="11" t="s">
        <v>19</v>
      </c>
      <c r="H754" s="11" t="s">
        <v>19</v>
      </c>
      <c r="I754" s="11" t="s">
        <v>19</v>
      </c>
      <c r="J754" t="str">
        <f t="shared" si="48"/>
        <v/>
      </c>
      <c r="K754" t="str">
        <f t="shared" si="49"/>
        <v/>
      </c>
      <c r="L754"/>
      <c r="M754"/>
      <c r="N754"/>
      <c r="O754"/>
      <c r="P754"/>
      <c r="Q754"/>
      <c r="R754" s="1"/>
      <c r="S754" s="42" t="str">
        <f t="shared" si="50"/>
        <v/>
      </c>
      <c r="T754" s="43" t="str">
        <f t="shared" si="50"/>
        <v xml:space="preserve">  </v>
      </c>
      <c r="U754" s="43" t="str">
        <f t="shared" si="50"/>
        <v/>
      </c>
      <c r="V754" s="44" t="str">
        <f t="shared" si="50"/>
        <v/>
      </c>
      <c r="W754" s="45" t="str">
        <f t="shared" si="50"/>
        <v/>
      </c>
      <c r="X754" s="46" t="str">
        <f t="shared" si="47"/>
        <v/>
      </c>
      <c r="Y754" s="47" t="str">
        <f t="shared" si="47"/>
        <v/>
      </c>
    </row>
    <row r="755" spans="2:25" x14ac:dyDescent="0.35">
      <c r="B755" s="11">
        <v>1373</v>
      </c>
      <c r="C755" s="11" t="s">
        <v>19</v>
      </c>
      <c r="D755" s="11" t="s">
        <v>1578</v>
      </c>
      <c r="E755" s="11" t="s">
        <v>19</v>
      </c>
      <c r="F755" s="11" t="s">
        <v>19</v>
      </c>
      <c r="G755" s="11" t="s">
        <v>19</v>
      </c>
      <c r="H755" s="11" t="s">
        <v>19</v>
      </c>
      <c r="I755" s="11" t="s">
        <v>19</v>
      </c>
      <c r="J755" t="str">
        <f t="shared" si="48"/>
        <v/>
      </c>
      <c r="K755" t="str">
        <f t="shared" si="49"/>
        <v/>
      </c>
      <c r="L755"/>
      <c r="M755"/>
      <c r="N755"/>
      <c r="O755"/>
      <c r="P755"/>
      <c r="Q755"/>
      <c r="R755" s="1"/>
      <c r="S755" s="42" t="str">
        <f t="shared" si="50"/>
        <v>Ericom Security Offerings</v>
      </c>
      <c r="T755" s="43" t="str">
        <f t="shared" si="50"/>
        <v/>
      </c>
      <c r="U755" s="43" t="str">
        <f t="shared" si="50"/>
        <v/>
      </c>
      <c r="V755" s="44" t="str">
        <f t="shared" si="50"/>
        <v/>
      </c>
      <c r="W755" s="45" t="str">
        <f t="shared" si="50"/>
        <v/>
      </c>
      <c r="X755" s="46" t="str">
        <f t="shared" si="47"/>
        <v/>
      </c>
      <c r="Y755" s="47" t="str">
        <f t="shared" si="47"/>
        <v/>
      </c>
    </row>
    <row r="756" spans="2:25" x14ac:dyDescent="0.35">
      <c r="B756" s="11">
        <v>1374</v>
      </c>
      <c r="C756" s="11" t="s">
        <v>19</v>
      </c>
      <c r="D756" s="11" t="s">
        <v>1579</v>
      </c>
      <c r="E756" s="11" t="s">
        <v>19</v>
      </c>
      <c r="F756" s="11" t="s">
        <v>19</v>
      </c>
      <c r="G756" s="11" t="s">
        <v>19</v>
      </c>
      <c r="H756" s="11" t="s">
        <v>19</v>
      </c>
      <c r="I756" s="11" t="s">
        <v>19</v>
      </c>
      <c r="J756" t="str">
        <f t="shared" si="48"/>
        <v/>
      </c>
      <c r="K756" t="str">
        <f t="shared" si="49"/>
        <v/>
      </c>
      <c r="L756"/>
      <c r="M756"/>
      <c r="N756"/>
      <c r="O756"/>
      <c r="P756"/>
      <c r="Q756"/>
      <c r="R756" s="1"/>
      <c r="S756" s="42" t="str">
        <f t="shared" si="50"/>
        <v>Ericom Zero Trust Edge</v>
      </c>
      <c r="T756" s="43" t="str">
        <f t="shared" si="50"/>
        <v/>
      </c>
      <c r="U756" s="43" t="str">
        <f t="shared" si="50"/>
        <v/>
      </c>
      <c r="V756" s="44" t="str">
        <f t="shared" si="50"/>
        <v/>
      </c>
      <c r="W756" s="45" t="str">
        <f t="shared" si="50"/>
        <v/>
      </c>
      <c r="X756" s="46" t="str">
        <f t="shared" si="47"/>
        <v/>
      </c>
      <c r="Y756" s="47" t="str">
        <f t="shared" si="47"/>
        <v/>
      </c>
    </row>
    <row r="757" spans="2:25" x14ac:dyDescent="0.35">
      <c r="B757" s="11">
        <v>1375</v>
      </c>
      <c r="C757" s="11" t="s">
        <v>19</v>
      </c>
      <c r="D757" s="11" t="s">
        <v>19</v>
      </c>
      <c r="E757" s="11" t="s">
        <v>1580</v>
      </c>
      <c r="F757" s="11" t="s">
        <v>1581</v>
      </c>
      <c r="G757" s="11" t="s">
        <v>1582</v>
      </c>
      <c r="H757" s="11">
        <v>108</v>
      </c>
      <c r="I757" s="11" t="s">
        <v>19</v>
      </c>
      <c r="J757" t="str">
        <f t="shared" si="48"/>
        <v>25%</v>
      </c>
      <c r="K757">
        <f t="shared" si="49"/>
        <v>81</v>
      </c>
      <c r="L757"/>
      <c r="M757"/>
      <c r="N757"/>
      <c r="O757"/>
      <c r="P757"/>
      <c r="Q757"/>
      <c r="R757" s="1"/>
      <c r="S757" s="42" t="str">
        <f t="shared" si="50"/>
        <v/>
      </c>
      <c r="T757" s="43" t="str">
        <f t="shared" si="50"/>
        <v>Ericom ZTEdge ZTNA</v>
      </c>
      <c r="U757" s="43" t="str">
        <f t="shared" si="50"/>
        <v>ERCM-0001-13300</v>
      </c>
      <c r="V757" s="44" t="str">
        <f t="shared" si="50"/>
        <v>1-yr Ericom ZTEdge ZTNA Apps &amp; Network per User</v>
      </c>
      <c r="W757" s="45">
        <f t="shared" si="50"/>
        <v>108</v>
      </c>
      <c r="X757" s="46" t="str">
        <f t="shared" si="47"/>
        <v>25%</v>
      </c>
      <c r="Y757" s="47">
        <f t="shared" si="47"/>
        <v>81</v>
      </c>
    </row>
    <row r="758" spans="2:25" x14ac:dyDescent="0.35">
      <c r="B758" s="11">
        <v>1376</v>
      </c>
      <c r="C758" s="11" t="s">
        <v>19</v>
      </c>
      <c r="D758" s="11" t="s">
        <v>19</v>
      </c>
      <c r="E758" s="11" t="s">
        <v>1580</v>
      </c>
      <c r="F758" s="11" t="s">
        <v>1583</v>
      </c>
      <c r="G758" s="11" t="s">
        <v>1584</v>
      </c>
      <c r="H758" s="11">
        <v>291.60000000000002</v>
      </c>
      <c r="I758" s="11" t="s">
        <v>19</v>
      </c>
      <c r="J758" t="str">
        <f t="shared" si="48"/>
        <v>25%</v>
      </c>
      <c r="K758">
        <f t="shared" si="49"/>
        <v>218.70000000000002</v>
      </c>
      <c r="L758"/>
      <c r="M758"/>
      <c r="N758"/>
      <c r="O758"/>
      <c r="P758"/>
      <c r="Q758"/>
      <c r="R758" s="1"/>
      <c r="S758" s="42" t="str">
        <f t="shared" si="50"/>
        <v/>
      </c>
      <c r="T758" s="43" t="str">
        <f t="shared" si="50"/>
        <v>Ericom ZTEdge ZTNA</v>
      </c>
      <c r="U758" s="43" t="str">
        <f t="shared" si="50"/>
        <v>ERCM-0003-13300</v>
      </c>
      <c r="V758" s="44" t="str">
        <f t="shared" si="50"/>
        <v>3-yr Ericom ZTEdge ZTNA Apps &amp; Network per User</v>
      </c>
      <c r="W758" s="45">
        <f t="shared" si="50"/>
        <v>291.60000000000002</v>
      </c>
      <c r="X758" s="46" t="str">
        <f t="shared" si="47"/>
        <v>25%</v>
      </c>
      <c r="Y758" s="47">
        <f t="shared" si="47"/>
        <v>218.70000000000002</v>
      </c>
    </row>
    <row r="759" spans="2:25" x14ac:dyDescent="0.35">
      <c r="B759" s="11">
        <v>1377</v>
      </c>
      <c r="C759" s="11" t="s">
        <v>19</v>
      </c>
      <c r="D759" s="11" t="s">
        <v>19</v>
      </c>
      <c r="E759" s="11" t="s">
        <v>1580</v>
      </c>
      <c r="F759" s="11" t="s">
        <v>1585</v>
      </c>
      <c r="G759" s="11" t="s">
        <v>1586</v>
      </c>
      <c r="H759" s="11">
        <v>432</v>
      </c>
      <c r="I759" s="11" t="s">
        <v>19</v>
      </c>
      <c r="J759" t="str">
        <f t="shared" si="48"/>
        <v>25%</v>
      </c>
      <c r="K759">
        <f t="shared" si="49"/>
        <v>324</v>
      </c>
      <c r="L759"/>
      <c r="M759"/>
      <c r="N759"/>
      <c r="O759"/>
      <c r="P759"/>
      <c r="Q759"/>
      <c r="R759" s="1"/>
      <c r="S759" s="42" t="str">
        <f t="shared" si="50"/>
        <v/>
      </c>
      <c r="T759" s="43" t="str">
        <f t="shared" si="50"/>
        <v>Ericom ZTEdge ZTNA</v>
      </c>
      <c r="U759" s="43" t="str">
        <f t="shared" si="50"/>
        <v>ERCM-0005-13300</v>
      </c>
      <c r="V759" s="44" t="str">
        <f t="shared" si="50"/>
        <v>5-yr Ericom ZTEdge ZTNA Apps &amp; Network per User</v>
      </c>
      <c r="W759" s="45">
        <f t="shared" si="50"/>
        <v>432</v>
      </c>
      <c r="X759" s="46" t="str">
        <f t="shared" si="47"/>
        <v>25%</v>
      </c>
      <c r="Y759" s="47">
        <f t="shared" si="47"/>
        <v>324</v>
      </c>
    </row>
    <row r="760" spans="2:25" x14ac:dyDescent="0.35">
      <c r="B760" s="11">
        <v>1378</v>
      </c>
      <c r="C760" s="11" t="s">
        <v>19</v>
      </c>
      <c r="D760" s="11" t="s">
        <v>19</v>
      </c>
      <c r="E760" s="11" t="s">
        <v>1580</v>
      </c>
      <c r="F760" s="11" t="s">
        <v>1587</v>
      </c>
      <c r="G760" s="11" t="s">
        <v>1588</v>
      </c>
      <c r="H760" s="11">
        <v>108</v>
      </c>
      <c r="I760" s="11" t="s">
        <v>19</v>
      </c>
      <c r="J760" t="str">
        <f t="shared" si="48"/>
        <v>25%</v>
      </c>
      <c r="K760">
        <f t="shared" si="49"/>
        <v>81</v>
      </c>
      <c r="L760"/>
      <c r="M760"/>
      <c r="N760"/>
      <c r="O760"/>
      <c r="P760"/>
      <c r="Q760"/>
      <c r="R760" s="1"/>
      <c r="S760" s="42" t="str">
        <f t="shared" si="50"/>
        <v/>
      </c>
      <c r="T760" s="43" t="str">
        <f t="shared" si="50"/>
        <v>Ericom ZTEdge ZTNA</v>
      </c>
      <c r="U760" s="43" t="str">
        <f t="shared" si="50"/>
        <v>ERCM-0001-13300-R</v>
      </c>
      <c r="V760" s="44" t="str">
        <f t="shared" si="50"/>
        <v>1-yr Renewal Ericom ZTEdge ZTNA Apps &amp; Network per User</v>
      </c>
      <c r="W760" s="45">
        <f t="shared" si="50"/>
        <v>108</v>
      </c>
      <c r="X760" s="46" t="str">
        <f t="shared" si="47"/>
        <v>25%</v>
      </c>
      <c r="Y760" s="47">
        <f t="shared" si="47"/>
        <v>81</v>
      </c>
    </row>
    <row r="761" spans="2:25" x14ac:dyDescent="0.35">
      <c r="B761" s="11">
        <v>1379</v>
      </c>
      <c r="C761" s="11" t="s">
        <v>19</v>
      </c>
      <c r="D761" s="11" t="s">
        <v>19</v>
      </c>
      <c r="E761" s="11" t="s">
        <v>1580</v>
      </c>
      <c r="F761" s="11" t="s">
        <v>1589</v>
      </c>
      <c r="G761" s="11" t="s">
        <v>1590</v>
      </c>
      <c r="H761" s="11">
        <v>291.60000000000002</v>
      </c>
      <c r="I761" s="11" t="s">
        <v>19</v>
      </c>
      <c r="J761" t="str">
        <f t="shared" si="48"/>
        <v>25%</v>
      </c>
      <c r="K761">
        <f t="shared" si="49"/>
        <v>218.70000000000002</v>
      </c>
      <c r="L761"/>
      <c r="M761"/>
      <c r="N761"/>
      <c r="O761"/>
      <c r="P761"/>
      <c r="Q761"/>
      <c r="R761" s="1"/>
      <c r="S761" s="42" t="str">
        <f t="shared" si="50"/>
        <v/>
      </c>
      <c r="T761" s="43" t="str">
        <f t="shared" si="50"/>
        <v>Ericom ZTEdge ZTNA</v>
      </c>
      <c r="U761" s="43" t="str">
        <f t="shared" si="50"/>
        <v>ERCM-0003-13300-R</v>
      </c>
      <c r="V761" s="44" t="str">
        <f t="shared" si="50"/>
        <v>3-yr Renewal Ericom ZTEdge ZTNA Apps &amp; Network per User</v>
      </c>
      <c r="W761" s="45">
        <f t="shared" si="50"/>
        <v>291.60000000000002</v>
      </c>
      <c r="X761" s="46" t="str">
        <f t="shared" si="47"/>
        <v>25%</v>
      </c>
      <c r="Y761" s="47">
        <f t="shared" si="47"/>
        <v>218.70000000000002</v>
      </c>
    </row>
    <row r="762" spans="2:25" x14ac:dyDescent="0.35">
      <c r="B762" s="11">
        <v>1380</v>
      </c>
      <c r="C762" s="11" t="s">
        <v>19</v>
      </c>
      <c r="D762" s="11" t="s">
        <v>19</v>
      </c>
      <c r="E762" s="11" t="s">
        <v>1580</v>
      </c>
      <c r="F762" s="11" t="s">
        <v>1591</v>
      </c>
      <c r="G762" s="11" t="s">
        <v>1592</v>
      </c>
      <c r="H762" s="11">
        <v>432</v>
      </c>
      <c r="I762" s="11" t="s">
        <v>19</v>
      </c>
      <c r="J762" t="str">
        <f t="shared" si="48"/>
        <v>25%</v>
      </c>
      <c r="K762">
        <f t="shared" si="49"/>
        <v>324</v>
      </c>
      <c r="L762"/>
      <c r="M762"/>
      <c r="N762"/>
      <c r="O762"/>
      <c r="P762"/>
      <c r="Q762"/>
      <c r="R762" s="1"/>
      <c r="S762" s="42" t="str">
        <f t="shared" si="50"/>
        <v/>
      </c>
      <c r="T762" s="43" t="str">
        <f t="shared" si="50"/>
        <v>Ericom ZTEdge ZTNA</v>
      </c>
      <c r="U762" s="43" t="str">
        <f t="shared" si="50"/>
        <v>ERCM-0005-13300-R</v>
      </c>
      <c r="V762" s="44" t="str">
        <f t="shared" si="50"/>
        <v>5-yr Renewal Ericom ZTEdge ZTNA Apps &amp; Network per User</v>
      </c>
      <c r="W762" s="45">
        <f t="shared" si="50"/>
        <v>432</v>
      </c>
      <c r="X762" s="46" t="str">
        <f t="shared" si="47"/>
        <v>25%</v>
      </c>
      <c r="Y762" s="47">
        <f t="shared" si="47"/>
        <v>324</v>
      </c>
    </row>
    <row r="763" spans="2:25" x14ac:dyDescent="0.35">
      <c r="B763" s="11">
        <v>1381</v>
      </c>
      <c r="C763" s="11" t="s">
        <v>19</v>
      </c>
      <c r="D763" s="11" t="s">
        <v>19</v>
      </c>
      <c r="E763" s="11" t="s">
        <v>19</v>
      </c>
      <c r="F763" s="11" t="s">
        <v>19</v>
      </c>
      <c r="G763" s="11" t="s">
        <v>19</v>
      </c>
      <c r="H763" s="11" t="s">
        <v>19</v>
      </c>
      <c r="I763" s="11" t="s">
        <v>19</v>
      </c>
      <c r="J763" t="str">
        <f t="shared" si="48"/>
        <v/>
      </c>
      <c r="K763" t="str">
        <f t="shared" si="49"/>
        <v/>
      </c>
      <c r="L763"/>
      <c r="M763"/>
      <c r="N763"/>
      <c r="O763"/>
      <c r="P763"/>
      <c r="Q763"/>
      <c r="R763" s="1"/>
      <c r="S763" s="42" t="str">
        <f t="shared" si="50"/>
        <v/>
      </c>
      <c r="T763" s="43" t="str">
        <f t="shared" si="50"/>
        <v/>
      </c>
      <c r="U763" s="43" t="str">
        <f t="shared" si="50"/>
        <v/>
      </c>
      <c r="V763" s="44" t="str">
        <f t="shared" si="50"/>
        <v/>
      </c>
      <c r="W763" s="45" t="str">
        <f t="shared" si="50"/>
        <v/>
      </c>
      <c r="X763" s="46" t="str">
        <f t="shared" si="47"/>
        <v/>
      </c>
      <c r="Y763" s="47" t="str">
        <f t="shared" si="47"/>
        <v/>
      </c>
    </row>
    <row r="764" spans="2:25" x14ac:dyDescent="0.35">
      <c r="B764" s="11">
        <v>1382</v>
      </c>
      <c r="C764" s="11" t="s">
        <v>19</v>
      </c>
      <c r="D764" s="11" t="s">
        <v>1579</v>
      </c>
      <c r="E764" s="11" t="s">
        <v>19</v>
      </c>
      <c r="F764" s="11" t="s">
        <v>19</v>
      </c>
      <c r="G764" s="11" t="s">
        <v>19</v>
      </c>
      <c r="H764" s="11" t="s">
        <v>19</v>
      </c>
      <c r="I764" s="11" t="s">
        <v>19</v>
      </c>
      <c r="J764" t="str">
        <f t="shared" si="48"/>
        <v/>
      </c>
      <c r="K764" t="str">
        <f t="shared" si="49"/>
        <v/>
      </c>
      <c r="L764"/>
      <c r="M764"/>
      <c r="N764"/>
      <c r="O764"/>
      <c r="P764"/>
      <c r="Q764"/>
      <c r="R764" s="1"/>
      <c r="S764" s="42" t="str">
        <f t="shared" si="50"/>
        <v>Ericom Zero Trust Edge</v>
      </c>
      <c r="T764" s="43" t="str">
        <f t="shared" si="50"/>
        <v/>
      </c>
      <c r="U764" s="43" t="str">
        <f t="shared" si="50"/>
        <v/>
      </c>
      <c r="V764" s="44" t="str">
        <f t="shared" si="50"/>
        <v/>
      </c>
      <c r="W764" s="45" t="str">
        <f t="shared" si="50"/>
        <v/>
      </c>
      <c r="X764" s="46" t="str">
        <f t="shared" si="47"/>
        <v/>
      </c>
      <c r="Y764" s="47" t="str">
        <f t="shared" si="47"/>
        <v/>
      </c>
    </row>
    <row r="765" spans="2:25" x14ac:dyDescent="0.35">
      <c r="B765" s="11">
        <v>1383</v>
      </c>
      <c r="C765" s="11" t="s">
        <v>19</v>
      </c>
      <c r="D765" s="11" t="s">
        <v>19</v>
      </c>
      <c r="E765" s="11" t="s">
        <v>1593</v>
      </c>
      <c r="F765" s="11" t="s">
        <v>1594</v>
      </c>
      <c r="G765" s="11" t="s">
        <v>1595</v>
      </c>
      <c r="H765" s="11">
        <v>100</v>
      </c>
      <c r="I765" s="11" t="s">
        <v>19</v>
      </c>
      <c r="J765" t="str">
        <f t="shared" si="48"/>
        <v>25%</v>
      </c>
      <c r="K765">
        <f t="shared" si="49"/>
        <v>75</v>
      </c>
      <c r="L765"/>
      <c r="M765"/>
      <c r="N765"/>
      <c r="O765"/>
      <c r="P765"/>
      <c r="Q765"/>
      <c r="R765" s="1"/>
      <c r="S765" s="42" t="str">
        <f t="shared" si="50"/>
        <v/>
      </c>
      <c r="T765" s="43" t="str">
        <f t="shared" si="50"/>
        <v>Ericom ZTEdge Web Isolation On-Prem Full</v>
      </c>
      <c r="U765" s="43" t="str">
        <f t="shared" si="50"/>
        <v>ERCM-0001-15000</v>
      </c>
      <c r="V765" s="44" t="str">
        <f t="shared" si="50"/>
        <v>1-yr Ericom ZTEdge Web Isolation On-Prem Full Isolation per User</v>
      </c>
      <c r="W765" s="45">
        <f t="shared" si="50"/>
        <v>100</v>
      </c>
      <c r="X765" s="46" t="str">
        <f t="shared" si="47"/>
        <v>25%</v>
      </c>
      <c r="Y765" s="47">
        <f t="shared" si="47"/>
        <v>75</v>
      </c>
    </row>
    <row r="766" spans="2:25" x14ac:dyDescent="0.35">
      <c r="B766" s="11">
        <v>1384</v>
      </c>
      <c r="C766" s="11" t="s">
        <v>19</v>
      </c>
      <c r="D766" s="11" t="s">
        <v>19</v>
      </c>
      <c r="E766" s="11" t="s">
        <v>1593</v>
      </c>
      <c r="F766" s="11" t="s">
        <v>1596</v>
      </c>
      <c r="G766" s="11" t="s">
        <v>1597</v>
      </c>
      <c r="H766" s="11">
        <v>270</v>
      </c>
      <c r="I766" s="11" t="s">
        <v>19</v>
      </c>
      <c r="J766" t="str">
        <f t="shared" si="48"/>
        <v>25%</v>
      </c>
      <c r="K766">
        <f t="shared" si="49"/>
        <v>202.5</v>
      </c>
      <c r="L766"/>
      <c r="M766"/>
      <c r="N766"/>
      <c r="O766"/>
      <c r="P766"/>
      <c r="Q766"/>
      <c r="R766" s="1"/>
      <c r="S766" s="42" t="str">
        <f t="shared" si="50"/>
        <v/>
      </c>
      <c r="T766" s="43" t="str">
        <f t="shared" si="50"/>
        <v>Ericom ZTEdge Web Isolation On-Prem Full</v>
      </c>
      <c r="U766" s="43" t="str">
        <f t="shared" si="50"/>
        <v>ERCM-0003-15000</v>
      </c>
      <c r="V766" s="44" t="str">
        <f t="shared" si="50"/>
        <v>3-yr Ericom ZTEdge Web Isolation On-Prem Full Isolation per User</v>
      </c>
      <c r="W766" s="45">
        <f t="shared" si="50"/>
        <v>270</v>
      </c>
      <c r="X766" s="46" t="str">
        <f t="shared" si="47"/>
        <v>25%</v>
      </c>
      <c r="Y766" s="47">
        <f t="shared" si="47"/>
        <v>202.5</v>
      </c>
    </row>
    <row r="767" spans="2:25" x14ac:dyDescent="0.35">
      <c r="B767" s="11">
        <v>1385</v>
      </c>
      <c r="C767" s="11" t="s">
        <v>19</v>
      </c>
      <c r="D767" s="11" t="s">
        <v>19</v>
      </c>
      <c r="E767" s="11" t="s">
        <v>1593</v>
      </c>
      <c r="F767" s="11" t="s">
        <v>1598</v>
      </c>
      <c r="G767" s="11" t="s">
        <v>1599</v>
      </c>
      <c r="H767" s="11">
        <v>400</v>
      </c>
      <c r="I767" s="11" t="s">
        <v>19</v>
      </c>
      <c r="J767" t="str">
        <f t="shared" si="48"/>
        <v>25%</v>
      </c>
      <c r="K767">
        <f t="shared" si="49"/>
        <v>300</v>
      </c>
      <c r="L767"/>
      <c r="M767"/>
      <c r="N767"/>
      <c r="O767"/>
      <c r="P767"/>
      <c r="Q767"/>
      <c r="R767" s="1"/>
      <c r="S767" s="42" t="str">
        <f t="shared" si="50"/>
        <v/>
      </c>
      <c r="T767" s="43" t="str">
        <f t="shared" si="50"/>
        <v>Ericom ZTEdge Web Isolation On-Prem Full</v>
      </c>
      <c r="U767" s="43" t="str">
        <f t="shared" si="50"/>
        <v>ERCM-0005-15000</v>
      </c>
      <c r="V767" s="44" t="str">
        <f t="shared" si="50"/>
        <v>5-yr Ericom ZTEdge Web Isolation On-Prem Full Isolation per User</v>
      </c>
      <c r="W767" s="45">
        <f t="shared" si="50"/>
        <v>400</v>
      </c>
      <c r="X767" s="46" t="str">
        <f t="shared" si="47"/>
        <v>25%</v>
      </c>
      <c r="Y767" s="47">
        <f t="shared" si="47"/>
        <v>300</v>
      </c>
    </row>
    <row r="768" spans="2:25" x14ac:dyDescent="0.35">
      <c r="B768" s="11">
        <v>1386</v>
      </c>
      <c r="C768" s="11" t="s">
        <v>19</v>
      </c>
      <c r="D768" s="11" t="s">
        <v>19</v>
      </c>
      <c r="E768" s="11" t="s">
        <v>1593</v>
      </c>
      <c r="F768" s="11" t="s">
        <v>1600</v>
      </c>
      <c r="G768" s="11" t="s">
        <v>1601</v>
      </c>
      <c r="H768" s="11">
        <v>100</v>
      </c>
      <c r="I768" s="11" t="s">
        <v>19</v>
      </c>
      <c r="J768" t="str">
        <f t="shared" si="48"/>
        <v>25%</v>
      </c>
      <c r="K768">
        <f t="shared" si="49"/>
        <v>75</v>
      </c>
      <c r="L768"/>
      <c r="M768"/>
      <c r="N768"/>
      <c r="O768"/>
      <c r="P768"/>
      <c r="Q768"/>
      <c r="R768" s="1"/>
      <c r="S768" s="42" t="str">
        <f t="shared" si="50"/>
        <v/>
      </c>
      <c r="T768" s="43" t="str">
        <f t="shared" si="50"/>
        <v>Ericom ZTEdge Web Isolation On-Prem Full</v>
      </c>
      <c r="U768" s="43" t="str">
        <f t="shared" si="50"/>
        <v>ERCM-0001-15000-R</v>
      </c>
      <c r="V768" s="44" t="str">
        <f t="shared" si="50"/>
        <v>1-yr Renewal Ericom ZTEdge Web Isolation On-Prem Full Isolation per User</v>
      </c>
      <c r="W768" s="45">
        <f t="shared" si="50"/>
        <v>100</v>
      </c>
      <c r="X768" s="46" t="str">
        <f t="shared" si="47"/>
        <v>25%</v>
      </c>
      <c r="Y768" s="47">
        <f t="shared" si="47"/>
        <v>75</v>
      </c>
    </row>
    <row r="769" spans="2:25" x14ac:dyDescent="0.35">
      <c r="B769" s="11">
        <v>1387</v>
      </c>
      <c r="C769" s="11" t="s">
        <v>19</v>
      </c>
      <c r="D769" s="11" t="s">
        <v>19</v>
      </c>
      <c r="E769" s="11" t="s">
        <v>1593</v>
      </c>
      <c r="F769" s="11" t="s">
        <v>1602</v>
      </c>
      <c r="G769" s="11" t="s">
        <v>1603</v>
      </c>
      <c r="H769" s="11">
        <v>270</v>
      </c>
      <c r="I769" s="11" t="s">
        <v>19</v>
      </c>
      <c r="J769" t="str">
        <f t="shared" si="48"/>
        <v>25%</v>
      </c>
      <c r="K769">
        <f t="shared" si="49"/>
        <v>202.5</v>
      </c>
      <c r="L769"/>
      <c r="M769"/>
      <c r="N769"/>
      <c r="O769"/>
      <c r="P769"/>
      <c r="Q769"/>
      <c r="R769" s="1"/>
      <c r="S769" s="42" t="str">
        <f t="shared" si="50"/>
        <v/>
      </c>
      <c r="T769" s="43" t="str">
        <f t="shared" si="50"/>
        <v>Ericom ZTEdge Web Isolation On-Prem Full</v>
      </c>
      <c r="U769" s="43" t="str">
        <f t="shared" si="50"/>
        <v>ERCM-0003-15000-R</v>
      </c>
      <c r="V769" s="44" t="str">
        <f t="shared" si="50"/>
        <v>3-yr Renewal Ericom ZTEdge Web Isolation On-Prem Full Isolation per User</v>
      </c>
      <c r="W769" s="45">
        <f t="shared" si="50"/>
        <v>270</v>
      </c>
      <c r="X769" s="46" t="str">
        <f t="shared" si="47"/>
        <v>25%</v>
      </c>
      <c r="Y769" s="47">
        <f t="shared" si="47"/>
        <v>202.5</v>
      </c>
    </row>
    <row r="770" spans="2:25" x14ac:dyDescent="0.35">
      <c r="B770" s="11">
        <v>1388</v>
      </c>
      <c r="C770" s="11" t="s">
        <v>19</v>
      </c>
      <c r="D770" s="11" t="s">
        <v>19</v>
      </c>
      <c r="E770" s="11" t="s">
        <v>1593</v>
      </c>
      <c r="F770" s="11" t="s">
        <v>1604</v>
      </c>
      <c r="G770" s="11" t="s">
        <v>1605</v>
      </c>
      <c r="H770" s="11">
        <v>400</v>
      </c>
      <c r="I770" s="11" t="s">
        <v>19</v>
      </c>
      <c r="J770" t="str">
        <f t="shared" si="48"/>
        <v>25%</v>
      </c>
      <c r="K770">
        <f t="shared" si="49"/>
        <v>300</v>
      </c>
      <c r="L770"/>
      <c r="M770"/>
      <c r="N770"/>
      <c r="O770"/>
      <c r="P770"/>
      <c r="Q770"/>
      <c r="R770" s="1"/>
      <c r="S770" s="42" t="str">
        <f t="shared" si="50"/>
        <v/>
      </c>
      <c r="T770" s="43" t="str">
        <f t="shared" si="50"/>
        <v>Ericom ZTEdge Web Isolation On-Prem Full</v>
      </c>
      <c r="U770" s="43" t="str">
        <f t="shared" si="50"/>
        <v>ERCM-0005-15000-R</v>
      </c>
      <c r="V770" s="44" t="str">
        <f t="shared" si="50"/>
        <v>5-yr Renewal Ericom ZTEdge Web Isolation On-Prem Full Isolation per User</v>
      </c>
      <c r="W770" s="45">
        <f t="shared" si="50"/>
        <v>400</v>
      </c>
      <c r="X770" s="46" t="str">
        <f t="shared" si="47"/>
        <v>25%</v>
      </c>
      <c r="Y770" s="47">
        <f t="shared" si="47"/>
        <v>300</v>
      </c>
    </row>
    <row r="771" spans="2:25" x14ac:dyDescent="0.35">
      <c r="B771" s="11">
        <v>1389</v>
      </c>
      <c r="C771" s="11" t="s">
        <v>19</v>
      </c>
      <c r="D771" s="11" t="s">
        <v>19</v>
      </c>
      <c r="E771" s="11" t="s">
        <v>1606</v>
      </c>
      <c r="F771" s="11" t="s">
        <v>1607</v>
      </c>
      <c r="G771" s="11" t="s">
        <v>1608</v>
      </c>
      <c r="H771" s="11">
        <v>22</v>
      </c>
      <c r="I771" s="11" t="s">
        <v>19</v>
      </c>
      <c r="J771" t="str">
        <f t="shared" si="48"/>
        <v>25%</v>
      </c>
      <c r="K771">
        <f t="shared" si="49"/>
        <v>16.5</v>
      </c>
      <c r="L771"/>
      <c r="M771"/>
      <c r="N771"/>
      <c r="O771"/>
      <c r="P771"/>
      <c r="Q771"/>
      <c r="R771" s="1"/>
      <c r="S771" s="42" t="str">
        <f t="shared" si="50"/>
        <v/>
      </c>
      <c r="T771" s="43" t="str">
        <f t="shared" si="50"/>
        <v>Ericom ZTEdge Web Isolation On-Prem Targeted</v>
      </c>
      <c r="U771" s="43" t="str">
        <f t="shared" si="50"/>
        <v>ERCM-0001-15600</v>
      </c>
      <c r="V771" s="44" t="str">
        <f t="shared" si="50"/>
        <v>1-yr Ericom ZTEdge Web Isolation On-Prem Targeted Isolation per User</v>
      </c>
      <c r="W771" s="45">
        <f t="shared" si="50"/>
        <v>22</v>
      </c>
      <c r="X771" s="46" t="str">
        <f t="shared" si="47"/>
        <v>25%</v>
      </c>
      <c r="Y771" s="47">
        <f t="shared" si="47"/>
        <v>16.5</v>
      </c>
    </row>
    <row r="772" spans="2:25" x14ac:dyDescent="0.35">
      <c r="B772" s="11">
        <v>1390</v>
      </c>
      <c r="C772" s="11" t="s">
        <v>19</v>
      </c>
      <c r="D772" s="11" t="s">
        <v>19</v>
      </c>
      <c r="E772" s="11" t="s">
        <v>1606</v>
      </c>
      <c r="F772" s="11" t="s">
        <v>1609</v>
      </c>
      <c r="G772" s="11" t="s">
        <v>1610</v>
      </c>
      <c r="H772" s="11">
        <v>59.4</v>
      </c>
      <c r="I772" s="11" t="s">
        <v>19</v>
      </c>
      <c r="J772" t="str">
        <f t="shared" si="48"/>
        <v>25%</v>
      </c>
      <c r="K772">
        <f t="shared" si="49"/>
        <v>44.55</v>
      </c>
      <c r="L772"/>
      <c r="M772"/>
      <c r="N772"/>
      <c r="O772"/>
      <c r="P772"/>
      <c r="Q772"/>
      <c r="R772" s="1"/>
      <c r="S772" s="42" t="str">
        <f t="shared" si="50"/>
        <v/>
      </c>
      <c r="T772" s="43" t="str">
        <f t="shared" si="50"/>
        <v>Ericom ZTEdge Web Isolation On-Prem Targeted</v>
      </c>
      <c r="U772" s="43" t="str">
        <f t="shared" si="50"/>
        <v>ERCM-0003-15600</v>
      </c>
      <c r="V772" s="44" t="str">
        <f t="shared" si="50"/>
        <v>3-yr Ericom ZTEdge Web Isolation On-Prem Targeted Isolation per User</v>
      </c>
      <c r="W772" s="45">
        <f t="shared" si="50"/>
        <v>59.4</v>
      </c>
      <c r="X772" s="46" t="str">
        <f t="shared" si="47"/>
        <v>25%</v>
      </c>
      <c r="Y772" s="47">
        <f t="shared" si="47"/>
        <v>44.55</v>
      </c>
    </row>
    <row r="773" spans="2:25" x14ac:dyDescent="0.35">
      <c r="B773" s="11">
        <v>1391</v>
      </c>
      <c r="C773" s="11" t="s">
        <v>19</v>
      </c>
      <c r="D773" s="11" t="s">
        <v>19</v>
      </c>
      <c r="E773" s="11" t="s">
        <v>1606</v>
      </c>
      <c r="F773" s="11" t="s">
        <v>1611</v>
      </c>
      <c r="G773" s="11" t="s">
        <v>1612</v>
      </c>
      <c r="H773" s="11">
        <v>88</v>
      </c>
      <c r="I773" s="11" t="s">
        <v>19</v>
      </c>
      <c r="J773" t="str">
        <f t="shared" si="48"/>
        <v>25%</v>
      </c>
      <c r="K773">
        <f t="shared" si="49"/>
        <v>66</v>
      </c>
      <c r="L773"/>
      <c r="M773"/>
      <c r="N773"/>
      <c r="O773"/>
      <c r="P773"/>
      <c r="Q773"/>
      <c r="R773" s="1"/>
      <c r="S773" s="42" t="str">
        <f t="shared" si="50"/>
        <v/>
      </c>
      <c r="T773" s="43" t="str">
        <f t="shared" si="50"/>
        <v>Ericom ZTEdge Web Isolation On-Prem Targeted</v>
      </c>
      <c r="U773" s="43" t="str">
        <f t="shared" si="50"/>
        <v>ERCM-0005-15600</v>
      </c>
      <c r="V773" s="44" t="str">
        <f t="shared" si="50"/>
        <v>5-yr Ericom ZTEdge Web Isolation On-Prem Targeted Isolation per User</v>
      </c>
      <c r="W773" s="45">
        <f t="shared" si="50"/>
        <v>88</v>
      </c>
      <c r="X773" s="46" t="str">
        <f t="shared" si="47"/>
        <v>25%</v>
      </c>
      <c r="Y773" s="47">
        <f t="shared" si="47"/>
        <v>66</v>
      </c>
    </row>
    <row r="774" spans="2:25" x14ac:dyDescent="0.35">
      <c r="B774" s="11">
        <v>1392</v>
      </c>
      <c r="C774" s="11" t="s">
        <v>19</v>
      </c>
      <c r="D774" s="11" t="s">
        <v>19</v>
      </c>
      <c r="E774" s="11" t="s">
        <v>1606</v>
      </c>
      <c r="F774" s="11" t="s">
        <v>1613</v>
      </c>
      <c r="G774" s="11" t="s">
        <v>1614</v>
      </c>
      <c r="H774" s="11">
        <v>22</v>
      </c>
      <c r="I774" s="11" t="s">
        <v>19</v>
      </c>
      <c r="J774" t="str">
        <f t="shared" si="48"/>
        <v>25%</v>
      </c>
      <c r="K774">
        <f t="shared" si="49"/>
        <v>16.5</v>
      </c>
      <c r="L774"/>
      <c r="M774"/>
      <c r="N774"/>
      <c r="O774"/>
      <c r="P774"/>
      <c r="Q774"/>
      <c r="R774" s="1"/>
      <c r="S774" s="42" t="str">
        <f t="shared" ref="S774:W824" si="51">IF(D774="(blank)","",D774)</f>
        <v/>
      </c>
      <c r="T774" s="43" t="str">
        <f t="shared" si="51"/>
        <v>Ericom ZTEdge Web Isolation On-Prem Targeted</v>
      </c>
      <c r="U774" s="43" t="str">
        <f t="shared" si="51"/>
        <v>ERCM-0001-15600-R</v>
      </c>
      <c r="V774" s="44" t="str">
        <f t="shared" si="51"/>
        <v>1-yr Renewal Ericom ZTEdge Web Isolation On-Prem Targeted Isolation per User</v>
      </c>
      <c r="W774" s="45">
        <f t="shared" si="51"/>
        <v>22</v>
      </c>
      <c r="X774" s="46" t="str">
        <f t="shared" si="47"/>
        <v>25%</v>
      </c>
      <c r="Y774" s="47">
        <f t="shared" si="47"/>
        <v>16.5</v>
      </c>
    </row>
    <row r="775" spans="2:25" x14ac:dyDescent="0.35">
      <c r="B775" s="11">
        <v>1393</v>
      </c>
      <c r="C775" s="11" t="s">
        <v>19</v>
      </c>
      <c r="D775" s="11" t="s">
        <v>19</v>
      </c>
      <c r="E775" s="11" t="s">
        <v>1606</v>
      </c>
      <c r="F775" s="11" t="s">
        <v>1615</v>
      </c>
      <c r="G775" s="11" t="s">
        <v>1616</v>
      </c>
      <c r="H775" s="11">
        <v>59.4</v>
      </c>
      <c r="I775" s="11" t="s">
        <v>19</v>
      </c>
      <c r="J775" t="str">
        <f t="shared" si="48"/>
        <v>25%</v>
      </c>
      <c r="K775">
        <f t="shared" si="49"/>
        <v>44.55</v>
      </c>
      <c r="L775"/>
      <c r="M775"/>
      <c r="N775"/>
      <c r="O775"/>
      <c r="P775"/>
      <c r="Q775"/>
      <c r="R775" s="1"/>
      <c r="S775" s="42" t="str">
        <f t="shared" si="51"/>
        <v/>
      </c>
      <c r="T775" s="43" t="str">
        <f t="shared" si="51"/>
        <v>Ericom ZTEdge Web Isolation On-Prem Targeted</v>
      </c>
      <c r="U775" s="43" t="str">
        <f t="shared" si="51"/>
        <v>ERCM-0003-15600-R</v>
      </c>
      <c r="V775" s="44" t="str">
        <f t="shared" si="51"/>
        <v>3-yr Renewal Ericom ZTEdge Web Isolation On-Prem Targeted Isolation per User</v>
      </c>
      <c r="W775" s="45">
        <f t="shared" si="51"/>
        <v>59.4</v>
      </c>
      <c r="X775" s="46" t="str">
        <f t="shared" si="47"/>
        <v>25%</v>
      </c>
      <c r="Y775" s="47">
        <f t="shared" si="47"/>
        <v>44.55</v>
      </c>
    </row>
    <row r="776" spans="2:25" x14ac:dyDescent="0.35">
      <c r="B776" s="11">
        <v>1394</v>
      </c>
      <c r="C776" s="11" t="s">
        <v>19</v>
      </c>
      <c r="D776" s="11" t="s">
        <v>19</v>
      </c>
      <c r="E776" s="11" t="s">
        <v>1606</v>
      </c>
      <c r="F776" s="11" t="s">
        <v>1617</v>
      </c>
      <c r="G776" s="11" t="s">
        <v>1618</v>
      </c>
      <c r="H776" s="11">
        <v>88</v>
      </c>
      <c r="I776" s="11" t="s">
        <v>19</v>
      </c>
      <c r="J776" t="str">
        <f t="shared" si="48"/>
        <v>25%</v>
      </c>
      <c r="K776">
        <f t="shared" si="49"/>
        <v>66</v>
      </c>
      <c r="L776"/>
      <c r="M776"/>
      <c r="N776"/>
      <c r="O776"/>
      <c r="P776"/>
      <c r="Q776"/>
      <c r="R776" s="1"/>
      <c r="S776" s="42" t="str">
        <f t="shared" si="51"/>
        <v/>
      </c>
      <c r="T776" s="43" t="str">
        <f t="shared" si="51"/>
        <v>Ericom ZTEdge Web Isolation On-Prem Targeted</v>
      </c>
      <c r="U776" s="43" t="str">
        <f t="shared" si="51"/>
        <v>ERCM-0005-15600-R</v>
      </c>
      <c r="V776" s="44" t="str">
        <f t="shared" si="51"/>
        <v>5-yr Renewal Ericom ZTEdge Web Isolation On-Prem Targeted Isolation per User</v>
      </c>
      <c r="W776" s="45">
        <f t="shared" si="51"/>
        <v>88</v>
      </c>
      <c r="X776" s="46" t="str">
        <f t="shared" si="47"/>
        <v>25%</v>
      </c>
      <c r="Y776" s="47">
        <f t="shared" si="47"/>
        <v>66</v>
      </c>
    </row>
    <row r="777" spans="2:25" x14ac:dyDescent="0.35">
      <c r="B777" s="11">
        <v>1395</v>
      </c>
      <c r="C777" s="11" t="s">
        <v>19</v>
      </c>
      <c r="D777" s="11" t="s">
        <v>19</v>
      </c>
      <c r="E777" s="11" t="s">
        <v>19</v>
      </c>
      <c r="F777" s="11" t="s">
        <v>19</v>
      </c>
      <c r="G777" s="11" t="s">
        <v>19</v>
      </c>
      <c r="H777" s="11" t="s">
        <v>19</v>
      </c>
      <c r="I777" s="11" t="s">
        <v>19</v>
      </c>
      <c r="J777" t="str">
        <f t="shared" si="48"/>
        <v/>
      </c>
      <c r="K777" t="str">
        <f t="shared" si="49"/>
        <v/>
      </c>
      <c r="L777"/>
      <c r="M777"/>
      <c r="N777"/>
      <c r="O777"/>
      <c r="P777"/>
      <c r="Q777"/>
      <c r="R777" s="1"/>
      <c r="S777" s="42" t="str">
        <f t="shared" si="51"/>
        <v/>
      </c>
      <c r="T777" s="43" t="str">
        <f t="shared" si="51"/>
        <v/>
      </c>
      <c r="U777" s="43" t="str">
        <f t="shared" si="51"/>
        <v/>
      </c>
      <c r="V777" s="44" t="str">
        <f t="shared" si="51"/>
        <v/>
      </c>
      <c r="W777" s="45" t="str">
        <f t="shared" si="51"/>
        <v/>
      </c>
      <c r="X777" s="46" t="str">
        <f t="shared" ref="X777:Y840" si="52">IF(J777="(blank)","",J777)</f>
        <v/>
      </c>
      <c r="Y777" s="47" t="str">
        <f t="shared" si="52"/>
        <v/>
      </c>
    </row>
    <row r="778" spans="2:25" x14ac:dyDescent="0.35">
      <c r="B778" s="11">
        <v>1396</v>
      </c>
      <c r="C778" s="11" t="s">
        <v>19</v>
      </c>
      <c r="D778" s="11" t="s">
        <v>1579</v>
      </c>
      <c r="E778" s="11" t="s">
        <v>19</v>
      </c>
      <c r="F778" s="11" t="s">
        <v>19</v>
      </c>
      <c r="G778" s="11" t="s">
        <v>19</v>
      </c>
      <c r="H778" s="11" t="s">
        <v>19</v>
      </c>
      <c r="I778" s="11" t="s">
        <v>19</v>
      </c>
      <c r="J778" t="str">
        <f t="shared" ref="J778:J841" si="53">IF(H778="(blank)","","25%")</f>
        <v/>
      </c>
      <c r="K778" t="str">
        <f t="shared" ref="K778:K841" si="54">IF(H778="(blank)","",H778*(1-0.25))</f>
        <v/>
      </c>
      <c r="L778"/>
      <c r="M778"/>
      <c r="N778"/>
      <c r="O778"/>
      <c r="P778"/>
      <c r="Q778"/>
      <c r="R778" s="1"/>
      <c r="S778" s="42" t="str">
        <f t="shared" si="51"/>
        <v>Ericom Zero Trust Edge</v>
      </c>
      <c r="T778" s="43" t="str">
        <f t="shared" si="51"/>
        <v/>
      </c>
      <c r="U778" s="43" t="str">
        <f t="shared" si="51"/>
        <v/>
      </c>
      <c r="V778" s="44" t="str">
        <f t="shared" si="51"/>
        <v/>
      </c>
      <c r="W778" s="45" t="str">
        <f t="shared" si="51"/>
        <v/>
      </c>
      <c r="X778" s="46" t="str">
        <f t="shared" si="52"/>
        <v/>
      </c>
      <c r="Y778" s="47" t="str">
        <f t="shared" si="52"/>
        <v/>
      </c>
    </row>
    <row r="779" spans="2:25" x14ac:dyDescent="0.35">
      <c r="B779" s="11">
        <v>1397</v>
      </c>
      <c r="C779" s="11" t="s">
        <v>19</v>
      </c>
      <c r="D779" s="11" t="s">
        <v>19</v>
      </c>
      <c r="E779" s="11" t="s">
        <v>1619</v>
      </c>
      <c r="F779" s="11" t="s">
        <v>1620</v>
      </c>
      <c r="G779" s="11" t="s">
        <v>1621</v>
      </c>
      <c r="H779" s="11">
        <v>135</v>
      </c>
      <c r="I779" s="11" t="s">
        <v>19</v>
      </c>
      <c r="J779" t="str">
        <f t="shared" si="53"/>
        <v>25%</v>
      </c>
      <c r="K779">
        <f t="shared" si="54"/>
        <v>101.25</v>
      </c>
      <c r="L779"/>
      <c r="M779"/>
      <c r="N779"/>
      <c r="O779"/>
      <c r="P779"/>
      <c r="Q779"/>
      <c r="R779" s="1"/>
      <c r="S779" s="42" t="str">
        <f t="shared" si="51"/>
        <v/>
      </c>
      <c r="T779" s="43" t="str">
        <f t="shared" si="51"/>
        <v>Ericom ZTEdge Web Isolation Hosted Full</v>
      </c>
      <c r="U779" s="43" t="str">
        <f t="shared" si="51"/>
        <v>ERCM-0001-15050</v>
      </c>
      <c r="V779" s="44" t="str">
        <f t="shared" si="51"/>
        <v>1-yr Ericom ZTEdge Web Isolation Hosted Full Isolation per User</v>
      </c>
      <c r="W779" s="45">
        <f t="shared" si="51"/>
        <v>135</v>
      </c>
      <c r="X779" s="46" t="str">
        <f t="shared" si="52"/>
        <v>25%</v>
      </c>
      <c r="Y779" s="47">
        <f t="shared" si="52"/>
        <v>101.25</v>
      </c>
    </row>
    <row r="780" spans="2:25" x14ac:dyDescent="0.35">
      <c r="B780" s="11">
        <v>1398</v>
      </c>
      <c r="C780" s="11" t="s">
        <v>19</v>
      </c>
      <c r="D780" s="11" t="s">
        <v>19</v>
      </c>
      <c r="E780" s="11" t="s">
        <v>1619</v>
      </c>
      <c r="F780" s="11" t="s">
        <v>1622</v>
      </c>
      <c r="G780" s="11" t="s">
        <v>1623</v>
      </c>
      <c r="H780" s="11">
        <v>364.5</v>
      </c>
      <c r="I780" s="11" t="s">
        <v>19</v>
      </c>
      <c r="J780" t="str">
        <f t="shared" si="53"/>
        <v>25%</v>
      </c>
      <c r="K780">
        <f t="shared" si="54"/>
        <v>273.375</v>
      </c>
      <c r="L780"/>
      <c r="M780"/>
      <c r="N780"/>
      <c r="O780"/>
      <c r="P780"/>
      <c r="Q780"/>
      <c r="R780" s="1"/>
      <c r="S780" s="42" t="str">
        <f t="shared" si="51"/>
        <v/>
      </c>
      <c r="T780" s="43" t="str">
        <f t="shared" si="51"/>
        <v>Ericom ZTEdge Web Isolation Hosted Full</v>
      </c>
      <c r="U780" s="43" t="str">
        <f t="shared" si="51"/>
        <v>ERCM-0003-15050</v>
      </c>
      <c r="V780" s="44" t="str">
        <f t="shared" si="51"/>
        <v>3-yr Ericom ZTEdge Web Isolation Hosted Full Isolation per User</v>
      </c>
      <c r="W780" s="45">
        <f t="shared" si="51"/>
        <v>364.5</v>
      </c>
      <c r="X780" s="46" t="str">
        <f t="shared" si="52"/>
        <v>25%</v>
      </c>
      <c r="Y780" s="47">
        <f t="shared" si="52"/>
        <v>273.375</v>
      </c>
    </row>
    <row r="781" spans="2:25" x14ac:dyDescent="0.35">
      <c r="B781" s="11">
        <v>1399</v>
      </c>
      <c r="C781" s="11" t="s">
        <v>19</v>
      </c>
      <c r="D781" s="11" t="s">
        <v>19</v>
      </c>
      <c r="E781" s="11" t="s">
        <v>1619</v>
      </c>
      <c r="F781" s="11" t="s">
        <v>1624</v>
      </c>
      <c r="G781" s="11" t="s">
        <v>1625</v>
      </c>
      <c r="H781" s="11">
        <v>540</v>
      </c>
      <c r="I781" s="11" t="s">
        <v>19</v>
      </c>
      <c r="J781" t="str">
        <f t="shared" si="53"/>
        <v>25%</v>
      </c>
      <c r="K781">
        <f t="shared" si="54"/>
        <v>405</v>
      </c>
      <c r="L781"/>
      <c r="M781"/>
      <c r="N781"/>
      <c r="O781"/>
      <c r="P781"/>
      <c r="Q781"/>
      <c r="R781" s="1"/>
      <c r="S781" s="42" t="str">
        <f t="shared" si="51"/>
        <v/>
      </c>
      <c r="T781" s="43" t="str">
        <f t="shared" si="51"/>
        <v>Ericom ZTEdge Web Isolation Hosted Full</v>
      </c>
      <c r="U781" s="43" t="str">
        <f t="shared" si="51"/>
        <v>ERCM-0005-15050</v>
      </c>
      <c r="V781" s="44" t="str">
        <f t="shared" si="51"/>
        <v>5-yr Ericom ZTEdge Web Isolation Hosted Full Isolation per User</v>
      </c>
      <c r="W781" s="45">
        <f t="shared" si="51"/>
        <v>540</v>
      </c>
      <c r="X781" s="46" t="str">
        <f t="shared" si="52"/>
        <v>25%</v>
      </c>
      <c r="Y781" s="47">
        <f t="shared" si="52"/>
        <v>405</v>
      </c>
    </row>
    <row r="782" spans="2:25" x14ac:dyDescent="0.35">
      <c r="B782" s="11">
        <v>1400</v>
      </c>
      <c r="C782" s="11" t="s">
        <v>19</v>
      </c>
      <c r="D782" s="11" t="s">
        <v>19</v>
      </c>
      <c r="E782" s="11" t="s">
        <v>1619</v>
      </c>
      <c r="F782" s="11" t="s">
        <v>1626</v>
      </c>
      <c r="G782" s="11" t="s">
        <v>1627</v>
      </c>
      <c r="H782" s="11">
        <v>135</v>
      </c>
      <c r="I782" s="11" t="s">
        <v>19</v>
      </c>
      <c r="J782" t="str">
        <f t="shared" si="53"/>
        <v>25%</v>
      </c>
      <c r="K782">
        <f t="shared" si="54"/>
        <v>101.25</v>
      </c>
      <c r="L782"/>
      <c r="M782"/>
      <c r="N782"/>
      <c r="O782"/>
      <c r="P782"/>
      <c r="Q782"/>
      <c r="R782" s="1"/>
      <c r="S782" s="42" t="str">
        <f t="shared" si="51"/>
        <v/>
      </c>
      <c r="T782" s="43" t="str">
        <f t="shared" si="51"/>
        <v>Ericom ZTEdge Web Isolation Hosted Full</v>
      </c>
      <c r="U782" s="43" t="str">
        <f t="shared" si="51"/>
        <v>ERCM-0001-15050-R</v>
      </c>
      <c r="V782" s="44" t="str">
        <f t="shared" si="51"/>
        <v>1-yr Renewal Ericom ZTEdge Web Isolation Hosted Full Isolation per User</v>
      </c>
      <c r="W782" s="45">
        <f t="shared" si="51"/>
        <v>135</v>
      </c>
      <c r="X782" s="46" t="str">
        <f t="shared" si="52"/>
        <v>25%</v>
      </c>
      <c r="Y782" s="47">
        <f t="shared" si="52"/>
        <v>101.25</v>
      </c>
    </row>
    <row r="783" spans="2:25" x14ac:dyDescent="0.35">
      <c r="B783" s="11">
        <v>1401</v>
      </c>
      <c r="C783" s="11" t="s">
        <v>19</v>
      </c>
      <c r="D783" s="11" t="s">
        <v>19</v>
      </c>
      <c r="E783" s="11" t="s">
        <v>1619</v>
      </c>
      <c r="F783" s="11" t="s">
        <v>1628</v>
      </c>
      <c r="G783" s="11" t="s">
        <v>1629</v>
      </c>
      <c r="H783" s="11">
        <v>364.5</v>
      </c>
      <c r="I783" s="11" t="s">
        <v>19</v>
      </c>
      <c r="J783" t="str">
        <f t="shared" si="53"/>
        <v>25%</v>
      </c>
      <c r="K783">
        <f t="shared" si="54"/>
        <v>273.375</v>
      </c>
      <c r="L783"/>
      <c r="M783"/>
      <c r="N783"/>
      <c r="O783"/>
      <c r="P783"/>
      <c r="Q783"/>
      <c r="R783" s="1"/>
      <c r="S783" s="42" t="str">
        <f t="shared" si="51"/>
        <v/>
      </c>
      <c r="T783" s="43" t="str">
        <f t="shared" si="51"/>
        <v>Ericom ZTEdge Web Isolation Hosted Full</v>
      </c>
      <c r="U783" s="43" t="str">
        <f t="shared" si="51"/>
        <v>ERCM-0003-15050-R</v>
      </c>
      <c r="V783" s="44" t="str">
        <f t="shared" si="51"/>
        <v>3-yr Renewal Ericom ZTEdge Web Isolation Hosted Full Isolation per User</v>
      </c>
      <c r="W783" s="45">
        <f t="shared" si="51"/>
        <v>364.5</v>
      </c>
      <c r="X783" s="46" t="str">
        <f t="shared" si="52"/>
        <v>25%</v>
      </c>
      <c r="Y783" s="47">
        <f t="shared" si="52"/>
        <v>273.375</v>
      </c>
    </row>
    <row r="784" spans="2:25" x14ac:dyDescent="0.35">
      <c r="B784" s="11">
        <v>1402</v>
      </c>
      <c r="C784" s="11" t="s">
        <v>19</v>
      </c>
      <c r="D784" s="11" t="s">
        <v>19</v>
      </c>
      <c r="E784" s="11" t="s">
        <v>1619</v>
      </c>
      <c r="F784" s="11" t="s">
        <v>1630</v>
      </c>
      <c r="G784" s="11" t="s">
        <v>1631</v>
      </c>
      <c r="H784" s="11">
        <v>540</v>
      </c>
      <c r="I784" s="11" t="s">
        <v>19</v>
      </c>
      <c r="J784" t="str">
        <f t="shared" si="53"/>
        <v>25%</v>
      </c>
      <c r="K784">
        <f t="shared" si="54"/>
        <v>405</v>
      </c>
      <c r="L784"/>
      <c r="M784"/>
      <c r="N784"/>
      <c r="O784"/>
      <c r="P784"/>
      <c r="Q784"/>
      <c r="R784" s="1"/>
      <c r="S784" s="42" t="str">
        <f t="shared" si="51"/>
        <v/>
      </c>
      <c r="T784" s="43" t="str">
        <f t="shared" si="51"/>
        <v>Ericom ZTEdge Web Isolation Hosted Full</v>
      </c>
      <c r="U784" s="43" t="str">
        <f t="shared" si="51"/>
        <v>ERCM-0005-15050-R</v>
      </c>
      <c r="V784" s="44" t="str">
        <f t="shared" si="51"/>
        <v>5-yr Renewal Ericom ZTEdge Web Isolation Hosted Full Isolation per User</v>
      </c>
      <c r="W784" s="45">
        <f t="shared" si="51"/>
        <v>540</v>
      </c>
      <c r="X784" s="46" t="str">
        <f t="shared" si="52"/>
        <v>25%</v>
      </c>
      <c r="Y784" s="47">
        <f t="shared" si="52"/>
        <v>405</v>
      </c>
    </row>
    <row r="785" spans="2:25" x14ac:dyDescent="0.35">
      <c r="B785" s="11">
        <v>1403</v>
      </c>
      <c r="C785" s="11" t="s">
        <v>19</v>
      </c>
      <c r="D785" s="11" t="s">
        <v>19</v>
      </c>
      <c r="E785" s="11" t="s">
        <v>1632</v>
      </c>
      <c r="F785" s="11" t="s">
        <v>1633</v>
      </c>
      <c r="G785" s="11" t="s">
        <v>1634</v>
      </c>
      <c r="H785" s="11">
        <v>28.6</v>
      </c>
      <c r="I785" s="11" t="s">
        <v>19</v>
      </c>
      <c r="J785" t="str">
        <f t="shared" si="53"/>
        <v>25%</v>
      </c>
      <c r="K785">
        <f t="shared" si="54"/>
        <v>21.450000000000003</v>
      </c>
      <c r="L785"/>
      <c r="M785"/>
      <c r="N785"/>
      <c r="O785"/>
      <c r="P785"/>
      <c r="Q785"/>
      <c r="R785" s="1"/>
      <c r="S785" s="42" t="str">
        <f t="shared" si="51"/>
        <v/>
      </c>
      <c r="T785" s="43" t="str">
        <f t="shared" si="51"/>
        <v>Ericom ZTEdge Web Isolation Hosted Targeted</v>
      </c>
      <c r="U785" s="43" t="str">
        <f t="shared" si="51"/>
        <v>ERCM-0001-15650</v>
      </c>
      <c r="V785" s="44" t="str">
        <f t="shared" si="51"/>
        <v>1-yr Ericom ZTEdge Web Isolation Hosted Targeted Isolation per User</v>
      </c>
      <c r="W785" s="45">
        <f t="shared" si="51"/>
        <v>28.6</v>
      </c>
      <c r="X785" s="46" t="str">
        <f t="shared" si="52"/>
        <v>25%</v>
      </c>
      <c r="Y785" s="47">
        <f t="shared" si="52"/>
        <v>21.450000000000003</v>
      </c>
    </row>
    <row r="786" spans="2:25" x14ac:dyDescent="0.35">
      <c r="B786" s="11">
        <v>1404</v>
      </c>
      <c r="C786" s="11" t="s">
        <v>19</v>
      </c>
      <c r="D786" s="11" t="s">
        <v>19</v>
      </c>
      <c r="E786" s="11" t="s">
        <v>1632</v>
      </c>
      <c r="F786" s="11" t="s">
        <v>1635</v>
      </c>
      <c r="G786" s="11" t="s">
        <v>1636</v>
      </c>
      <c r="H786" s="11">
        <v>77.220000000000013</v>
      </c>
      <c r="I786" s="11" t="s">
        <v>19</v>
      </c>
      <c r="J786" t="str">
        <f t="shared" si="53"/>
        <v>25%</v>
      </c>
      <c r="K786">
        <f t="shared" si="54"/>
        <v>57.915000000000006</v>
      </c>
      <c r="L786"/>
      <c r="M786"/>
      <c r="N786"/>
      <c r="O786"/>
      <c r="P786"/>
      <c r="Q786"/>
      <c r="R786" s="1"/>
      <c r="S786" s="42" t="str">
        <f t="shared" si="51"/>
        <v/>
      </c>
      <c r="T786" s="43" t="str">
        <f t="shared" si="51"/>
        <v>Ericom ZTEdge Web Isolation Hosted Targeted</v>
      </c>
      <c r="U786" s="43" t="str">
        <f t="shared" si="51"/>
        <v>ERCM-0003-15650</v>
      </c>
      <c r="V786" s="44" t="str">
        <f t="shared" si="51"/>
        <v>3-yr Ericom ZTEdge Web Isolation Hosted Targeted Isolation per User</v>
      </c>
      <c r="W786" s="45">
        <f t="shared" si="51"/>
        <v>77.220000000000013</v>
      </c>
      <c r="X786" s="46" t="str">
        <f t="shared" si="52"/>
        <v>25%</v>
      </c>
      <c r="Y786" s="47">
        <f t="shared" si="52"/>
        <v>57.915000000000006</v>
      </c>
    </row>
    <row r="787" spans="2:25" x14ac:dyDescent="0.35">
      <c r="B787" s="11">
        <v>1405</v>
      </c>
      <c r="C787" s="11" t="s">
        <v>19</v>
      </c>
      <c r="D787" s="11" t="s">
        <v>19</v>
      </c>
      <c r="E787" s="11" t="s">
        <v>1632</v>
      </c>
      <c r="F787" s="11" t="s">
        <v>1637</v>
      </c>
      <c r="G787" s="11" t="s">
        <v>1638</v>
      </c>
      <c r="H787" s="11">
        <v>114.4</v>
      </c>
      <c r="I787" s="11" t="s">
        <v>19</v>
      </c>
      <c r="J787" t="str">
        <f t="shared" si="53"/>
        <v>25%</v>
      </c>
      <c r="K787">
        <f t="shared" si="54"/>
        <v>85.800000000000011</v>
      </c>
      <c r="L787"/>
      <c r="M787"/>
      <c r="N787"/>
      <c r="O787"/>
      <c r="P787"/>
      <c r="Q787"/>
      <c r="R787" s="1"/>
      <c r="S787" s="42" t="str">
        <f t="shared" si="51"/>
        <v/>
      </c>
      <c r="T787" s="43" t="str">
        <f t="shared" si="51"/>
        <v>Ericom ZTEdge Web Isolation Hosted Targeted</v>
      </c>
      <c r="U787" s="43" t="str">
        <f t="shared" si="51"/>
        <v>ERCM-0005-15650</v>
      </c>
      <c r="V787" s="44" t="str">
        <f t="shared" si="51"/>
        <v>5-yr Ericom ZTEdge Web Isolation Hosted Targeted Isolation per User</v>
      </c>
      <c r="W787" s="45">
        <f t="shared" si="51"/>
        <v>114.4</v>
      </c>
      <c r="X787" s="46" t="str">
        <f t="shared" si="52"/>
        <v>25%</v>
      </c>
      <c r="Y787" s="47">
        <f t="shared" si="52"/>
        <v>85.800000000000011</v>
      </c>
    </row>
    <row r="788" spans="2:25" x14ac:dyDescent="0.35">
      <c r="B788" s="11">
        <v>1406</v>
      </c>
      <c r="C788" s="11" t="s">
        <v>19</v>
      </c>
      <c r="D788" s="11" t="s">
        <v>19</v>
      </c>
      <c r="E788" s="11" t="s">
        <v>1632</v>
      </c>
      <c r="F788" s="11" t="s">
        <v>1639</v>
      </c>
      <c r="G788" s="11" t="s">
        <v>1640</v>
      </c>
      <c r="H788" s="11">
        <v>28.6</v>
      </c>
      <c r="I788" s="11" t="s">
        <v>19</v>
      </c>
      <c r="J788" t="str">
        <f t="shared" si="53"/>
        <v>25%</v>
      </c>
      <c r="K788">
        <f t="shared" si="54"/>
        <v>21.450000000000003</v>
      </c>
      <c r="L788"/>
      <c r="M788"/>
      <c r="N788"/>
      <c r="O788"/>
      <c r="P788"/>
      <c r="Q788"/>
      <c r="R788" s="1"/>
      <c r="S788" s="42" t="str">
        <f t="shared" si="51"/>
        <v/>
      </c>
      <c r="T788" s="43" t="str">
        <f t="shared" si="51"/>
        <v>Ericom ZTEdge Web Isolation Hosted Targeted</v>
      </c>
      <c r="U788" s="43" t="str">
        <f t="shared" si="51"/>
        <v>ERCM-0001-15650-R</v>
      </c>
      <c r="V788" s="44" t="str">
        <f t="shared" si="51"/>
        <v>1-yr Renewal Ericom ZTEdge Web Isolation Hosted Targeted Isolation per User</v>
      </c>
      <c r="W788" s="45">
        <f t="shared" si="51"/>
        <v>28.6</v>
      </c>
      <c r="X788" s="46" t="str">
        <f t="shared" si="52"/>
        <v>25%</v>
      </c>
      <c r="Y788" s="47">
        <f t="shared" si="52"/>
        <v>21.450000000000003</v>
      </c>
    </row>
    <row r="789" spans="2:25" x14ac:dyDescent="0.35">
      <c r="B789" s="11">
        <v>1407</v>
      </c>
      <c r="C789" s="11" t="s">
        <v>19</v>
      </c>
      <c r="D789" s="11" t="s">
        <v>19</v>
      </c>
      <c r="E789" s="11" t="s">
        <v>1632</v>
      </c>
      <c r="F789" s="11" t="s">
        <v>1641</v>
      </c>
      <c r="G789" s="11" t="s">
        <v>1642</v>
      </c>
      <c r="H789" s="11">
        <v>77.220000000000013</v>
      </c>
      <c r="I789" s="11" t="s">
        <v>19</v>
      </c>
      <c r="J789" t="str">
        <f t="shared" si="53"/>
        <v>25%</v>
      </c>
      <c r="K789">
        <f t="shared" si="54"/>
        <v>57.915000000000006</v>
      </c>
      <c r="L789"/>
      <c r="M789"/>
      <c r="N789"/>
      <c r="O789"/>
      <c r="P789"/>
      <c r="Q789"/>
      <c r="R789" s="1"/>
      <c r="S789" s="42" t="str">
        <f t="shared" si="51"/>
        <v/>
      </c>
      <c r="T789" s="43" t="str">
        <f t="shared" si="51"/>
        <v>Ericom ZTEdge Web Isolation Hosted Targeted</v>
      </c>
      <c r="U789" s="43" t="str">
        <f t="shared" si="51"/>
        <v>ERCM-0003-15650-R</v>
      </c>
      <c r="V789" s="44" t="str">
        <f t="shared" si="51"/>
        <v>3-yr Renewal Ericom ZTEdge Web Isolation Hosted Targeted Isolation per User</v>
      </c>
      <c r="W789" s="45">
        <f t="shared" si="51"/>
        <v>77.220000000000013</v>
      </c>
      <c r="X789" s="46" t="str">
        <f t="shared" si="52"/>
        <v>25%</v>
      </c>
      <c r="Y789" s="47">
        <f t="shared" si="52"/>
        <v>57.915000000000006</v>
      </c>
    </row>
    <row r="790" spans="2:25" x14ac:dyDescent="0.35">
      <c r="B790" s="11">
        <v>1408</v>
      </c>
      <c r="C790" s="11" t="s">
        <v>19</v>
      </c>
      <c r="D790" s="11" t="s">
        <v>19</v>
      </c>
      <c r="E790" s="11" t="s">
        <v>1632</v>
      </c>
      <c r="F790" s="11" t="s">
        <v>1643</v>
      </c>
      <c r="G790" s="11" t="s">
        <v>1644</v>
      </c>
      <c r="H790" s="11">
        <v>114.4</v>
      </c>
      <c r="I790" s="11" t="s">
        <v>19</v>
      </c>
      <c r="J790" t="str">
        <f t="shared" si="53"/>
        <v>25%</v>
      </c>
      <c r="K790">
        <f t="shared" si="54"/>
        <v>85.800000000000011</v>
      </c>
      <c r="L790"/>
      <c r="M790"/>
      <c r="N790"/>
      <c r="O790"/>
      <c r="P790"/>
      <c r="Q790"/>
      <c r="R790" s="1"/>
      <c r="S790" s="42" t="str">
        <f t="shared" si="51"/>
        <v/>
      </c>
      <c r="T790" s="43" t="str">
        <f t="shared" si="51"/>
        <v>Ericom ZTEdge Web Isolation Hosted Targeted</v>
      </c>
      <c r="U790" s="43" t="str">
        <f t="shared" si="51"/>
        <v>ERCM-0005-15650-R</v>
      </c>
      <c r="V790" s="44" t="str">
        <f t="shared" si="51"/>
        <v>5-yr Renewal Ericom ZTEdge Web Isolation Hosted Targeted Isolation per User</v>
      </c>
      <c r="W790" s="45">
        <f t="shared" si="51"/>
        <v>114.4</v>
      </c>
      <c r="X790" s="46" t="str">
        <f t="shared" si="52"/>
        <v>25%</v>
      </c>
      <c r="Y790" s="47">
        <f t="shared" si="52"/>
        <v>85.800000000000011</v>
      </c>
    </row>
    <row r="791" spans="2:25" x14ac:dyDescent="0.35">
      <c r="B791" s="11">
        <v>1409</v>
      </c>
      <c r="C791" s="11" t="s">
        <v>19</v>
      </c>
      <c r="D791" s="11" t="s">
        <v>19</v>
      </c>
      <c r="E791" s="11" t="s">
        <v>19</v>
      </c>
      <c r="F791" s="11" t="s">
        <v>19</v>
      </c>
      <c r="G791" s="11" t="s">
        <v>19</v>
      </c>
      <c r="H791" s="11" t="s">
        <v>19</v>
      </c>
      <c r="I791" s="11" t="s">
        <v>19</v>
      </c>
      <c r="J791" t="str">
        <f t="shared" si="53"/>
        <v/>
      </c>
      <c r="K791" t="str">
        <f t="shared" si="54"/>
        <v/>
      </c>
      <c r="L791"/>
      <c r="M791"/>
      <c r="N791"/>
      <c r="O791"/>
      <c r="P791"/>
      <c r="Q791"/>
      <c r="R791" s="1"/>
      <c r="S791" s="42" t="str">
        <f t="shared" si="51"/>
        <v/>
      </c>
      <c r="T791" s="43" t="str">
        <f t="shared" si="51"/>
        <v/>
      </c>
      <c r="U791" s="43" t="str">
        <f t="shared" si="51"/>
        <v/>
      </c>
      <c r="V791" s="44" t="str">
        <f t="shared" si="51"/>
        <v/>
      </c>
      <c r="W791" s="45" t="str">
        <f t="shared" si="51"/>
        <v/>
      </c>
      <c r="X791" s="46" t="str">
        <f t="shared" si="52"/>
        <v/>
      </c>
      <c r="Y791" s="47" t="str">
        <f t="shared" si="52"/>
        <v/>
      </c>
    </row>
    <row r="792" spans="2:25" x14ac:dyDescent="0.35">
      <c r="B792" s="11">
        <v>1410</v>
      </c>
      <c r="C792" s="11" t="s">
        <v>19</v>
      </c>
      <c r="D792" s="11" t="s">
        <v>1579</v>
      </c>
      <c r="E792" s="11" t="s">
        <v>19</v>
      </c>
      <c r="F792" s="11" t="s">
        <v>19</v>
      </c>
      <c r="G792" s="11" t="s">
        <v>19</v>
      </c>
      <c r="H792" s="11" t="s">
        <v>19</v>
      </c>
      <c r="I792" s="11" t="s">
        <v>19</v>
      </c>
      <c r="J792" t="str">
        <f t="shared" si="53"/>
        <v/>
      </c>
      <c r="K792" t="str">
        <f t="shared" si="54"/>
        <v/>
      </c>
      <c r="L792"/>
      <c r="M792"/>
      <c r="N792"/>
      <c r="O792"/>
      <c r="P792"/>
      <c r="Q792"/>
      <c r="R792" s="1"/>
      <c r="S792" s="42" t="str">
        <f t="shared" si="51"/>
        <v>Ericom Zero Trust Edge</v>
      </c>
      <c r="T792" s="43" t="str">
        <f t="shared" si="51"/>
        <v/>
      </c>
      <c r="U792" s="43" t="str">
        <f t="shared" si="51"/>
        <v/>
      </c>
      <c r="V792" s="44" t="str">
        <f t="shared" si="51"/>
        <v/>
      </c>
      <c r="W792" s="45" t="str">
        <f t="shared" si="51"/>
        <v/>
      </c>
      <c r="X792" s="46" t="str">
        <f t="shared" si="52"/>
        <v/>
      </c>
      <c r="Y792" s="47" t="str">
        <f t="shared" si="52"/>
        <v/>
      </c>
    </row>
    <row r="793" spans="2:25" x14ac:dyDescent="0.35">
      <c r="B793" s="11">
        <v>1411</v>
      </c>
      <c r="C793" s="11" t="s">
        <v>19</v>
      </c>
      <c r="D793" s="11" t="s">
        <v>19</v>
      </c>
      <c r="E793" s="11" t="s">
        <v>1645</v>
      </c>
      <c r="F793" s="11" t="s">
        <v>1646</v>
      </c>
      <c r="G793" s="11" t="s">
        <v>1647</v>
      </c>
      <c r="H793" s="11">
        <v>5</v>
      </c>
      <c r="I793" s="11" t="s">
        <v>19</v>
      </c>
      <c r="J793" t="str">
        <f t="shared" si="53"/>
        <v>25%</v>
      </c>
      <c r="K793">
        <f t="shared" si="54"/>
        <v>3.75</v>
      </c>
      <c r="L793"/>
      <c r="M793"/>
      <c r="N793"/>
      <c r="O793"/>
      <c r="P793"/>
      <c r="Q793"/>
      <c r="R793" s="1"/>
      <c r="S793" s="42" t="str">
        <f t="shared" si="51"/>
        <v/>
      </c>
      <c r="T793" s="43" t="str">
        <f t="shared" si="51"/>
        <v xml:space="preserve">Ericom ZTEdge URL Categorization </v>
      </c>
      <c r="U793" s="43" t="str">
        <f t="shared" si="51"/>
        <v>ERCM-0001-14230</v>
      </c>
      <c r="V793" s="44" t="str">
        <f t="shared" si="51"/>
        <v>1-yr Ericom ZTEdge URL Categorization Add-On per User</v>
      </c>
      <c r="W793" s="45">
        <f t="shared" si="51"/>
        <v>5</v>
      </c>
      <c r="X793" s="46" t="str">
        <f t="shared" si="52"/>
        <v>25%</v>
      </c>
      <c r="Y793" s="47">
        <f t="shared" si="52"/>
        <v>3.75</v>
      </c>
    </row>
    <row r="794" spans="2:25" x14ac:dyDescent="0.35">
      <c r="B794" s="11">
        <v>1412</v>
      </c>
      <c r="C794" s="11" t="s">
        <v>19</v>
      </c>
      <c r="D794" s="11" t="s">
        <v>19</v>
      </c>
      <c r="E794" s="11" t="s">
        <v>1645</v>
      </c>
      <c r="F794" s="11" t="s">
        <v>1648</v>
      </c>
      <c r="G794" s="11" t="s">
        <v>1649</v>
      </c>
      <c r="H794" s="11">
        <v>13.5</v>
      </c>
      <c r="I794" s="11" t="s">
        <v>19</v>
      </c>
      <c r="J794" t="str">
        <f t="shared" si="53"/>
        <v>25%</v>
      </c>
      <c r="K794">
        <f t="shared" si="54"/>
        <v>10.125</v>
      </c>
      <c r="L794"/>
      <c r="M794"/>
      <c r="N794"/>
      <c r="O794"/>
      <c r="P794"/>
      <c r="Q794"/>
      <c r="R794" s="1"/>
      <c r="S794" s="42" t="str">
        <f t="shared" si="51"/>
        <v/>
      </c>
      <c r="T794" s="43" t="str">
        <f t="shared" si="51"/>
        <v xml:space="preserve">Ericom ZTEdge URL Categorization </v>
      </c>
      <c r="U794" s="43" t="str">
        <f t="shared" si="51"/>
        <v>ERCM-0003-14230</v>
      </c>
      <c r="V794" s="44" t="str">
        <f t="shared" si="51"/>
        <v>3-yr Ericom ZTEdge URL Categorization Add-On per User</v>
      </c>
      <c r="W794" s="45">
        <f t="shared" si="51"/>
        <v>13.5</v>
      </c>
      <c r="X794" s="46" t="str">
        <f t="shared" si="52"/>
        <v>25%</v>
      </c>
      <c r="Y794" s="47">
        <f t="shared" si="52"/>
        <v>10.125</v>
      </c>
    </row>
    <row r="795" spans="2:25" x14ac:dyDescent="0.35">
      <c r="B795" s="11">
        <v>1413</v>
      </c>
      <c r="C795" s="11" t="s">
        <v>19</v>
      </c>
      <c r="D795" s="11" t="s">
        <v>19</v>
      </c>
      <c r="E795" s="11" t="s">
        <v>1645</v>
      </c>
      <c r="F795" s="11" t="s">
        <v>1650</v>
      </c>
      <c r="G795" s="11" t="s">
        <v>1651</v>
      </c>
      <c r="H795" s="11">
        <v>20</v>
      </c>
      <c r="I795" s="11" t="s">
        <v>19</v>
      </c>
      <c r="J795" t="str">
        <f t="shared" si="53"/>
        <v>25%</v>
      </c>
      <c r="K795">
        <f t="shared" si="54"/>
        <v>15</v>
      </c>
      <c r="L795"/>
      <c r="M795"/>
      <c r="N795"/>
      <c r="O795"/>
      <c r="P795"/>
      <c r="Q795"/>
      <c r="R795" s="1"/>
      <c r="S795" s="42" t="str">
        <f t="shared" si="51"/>
        <v/>
      </c>
      <c r="T795" s="43" t="str">
        <f t="shared" si="51"/>
        <v xml:space="preserve">Ericom ZTEdge URL Categorization </v>
      </c>
      <c r="U795" s="43" t="str">
        <f t="shared" si="51"/>
        <v>ERCM-0005-14230</v>
      </c>
      <c r="V795" s="44" t="str">
        <f t="shared" si="51"/>
        <v>5-yr Ericom ZTEdge URL Categorization Add-On per User</v>
      </c>
      <c r="W795" s="45">
        <f t="shared" si="51"/>
        <v>20</v>
      </c>
      <c r="X795" s="46" t="str">
        <f t="shared" si="52"/>
        <v>25%</v>
      </c>
      <c r="Y795" s="47">
        <f t="shared" si="52"/>
        <v>15</v>
      </c>
    </row>
    <row r="796" spans="2:25" x14ac:dyDescent="0.35">
      <c r="B796" s="11">
        <v>1414</v>
      </c>
      <c r="C796" s="11" t="s">
        <v>19</v>
      </c>
      <c r="D796" s="11" t="s">
        <v>19</v>
      </c>
      <c r="E796" s="11" t="s">
        <v>1645</v>
      </c>
      <c r="F796" s="11" t="s">
        <v>1652</v>
      </c>
      <c r="G796" s="11" t="s">
        <v>1653</v>
      </c>
      <c r="H796" s="11">
        <v>5</v>
      </c>
      <c r="I796" s="11" t="s">
        <v>19</v>
      </c>
      <c r="J796" t="str">
        <f t="shared" si="53"/>
        <v>25%</v>
      </c>
      <c r="K796">
        <f t="shared" si="54"/>
        <v>3.75</v>
      </c>
      <c r="L796"/>
      <c r="M796"/>
      <c r="N796"/>
      <c r="O796"/>
      <c r="P796"/>
      <c r="Q796"/>
      <c r="R796" s="1"/>
      <c r="S796" s="42" t="str">
        <f t="shared" si="51"/>
        <v/>
      </c>
      <c r="T796" s="43" t="str">
        <f t="shared" si="51"/>
        <v xml:space="preserve">Ericom ZTEdge URL Categorization </v>
      </c>
      <c r="U796" s="43" t="str">
        <f t="shared" si="51"/>
        <v>ERCM-0001-14230-R</v>
      </c>
      <c r="V796" s="44" t="str">
        <f t="shared" si="51"/>
        <v>1-yr Renewal Ericom ZTEdge URL Categorization Add-On per User</v>
      </c>
      <c r="W796" s="45">
        <f t="shared" si="51"/>
        <v>5</v>
      </c>
      <c r="X796" s="46" t="str">
        <f t="shared" si="52"/>
        <v>25%</v>
      </c>
      <c r="Y796" s="47">
        <f t="shared" si="52"/>
        <v>3.75</v>
      </c>
    </row>
    <row r="797" spans="2:25" x14ac:dyDescent="0.35">
      <c r="B797" s="11">
        <v>1415</v>
      </c>
      <c r="C797" s="11" t="s">
        <v>19</v>
      </c>
      <c r="D797" s="11" t="s">
        <v>19</v>
      </c>
      <c r="E797" s="11" t="s">
        <v>1645</v>
      </c>
      <c r="F797" s="11" t="s">
        <v>1654</v>
      </c>
      <c r="G797" s="11" t="s">
        <v>1655</v>
      </c>
      <c r="H797" s="11">
        <v>13.5</v>
      </c>
      <c r="I797" s="11" t="s">
        <v>19</v>
      </c>
      <c r="J797" t="str">
        <f t="shared" si="53"/>
        <v>25%</v>
      </c>
      <c r="K797">
        <f t="shared" si="54"/>
        <v>10.125</v>
      </c>
      <c r="L797"/>
      <c r="M797"/>
      <c r="N797"/>
      <c r="O797"/>
      <c r="P797"/>
      <c r="Q797"/>
      <c r="R797" s="1"/>
      <c r="S797" s="42" t="str">
        <f t="shared" si="51"/>
        <v/>
      </c>
      <c r="T797" s="43" t="str">
        <f t="shared" si="51"/>
        <v xml:space="preserve">Ericom ZTEdge URL Categorization </v>
      </c>
      <c r="U797" s="43" t="str">
        <f t="shared" si="51"/>
        <v>ERCM-0003-14230-R</v>
      </c>
      <c r="V797" s="44" t="str">
        <f t="shared" si="51"/>
        <v>3-yr Renewal Ericom ZTEdge URL Categorization Add-On per User</v>
      </c>
      <c r="W797" s="45">
        <f t="shared" si="51"/>
        <v>13.5</v>
      </c>
      <c r="X797" s="46" t="str">
        <f t="shared" si="52"/>
        <v>25%</v>
      </c>
      <c r="Y797" s="47">
        <f t="shared" si="52"/>
        <v>10.125</v>
      </c>
    </row>
    <row r="798" spans="2:25" x14ac:dyDescent="0.35">
      <c r="B798" s="11">
        <v>1416</v>
      </c>
      <c r="C798" s="11" t="s">
        <v>19</v>
      </c>
      <c r="D798" s="11" t="s">
        <v>19</v>
      </c>
      <c r="E798" s="11" t="s">
        <v>1645</v>
      </c>
      <c r="F798" s="11" t="s">
        <v>1656</v>
      </c>
      <c r="G798" s="11" t="s">
        <v>1657</v>
      </c>
      <c r="H798" s="11">
        <v>20</v>
      </c>
      <c r="I798" s="11" t="s">
        <v>19</v>
      </c>
      <c r="J798" t="str">
        <f t="shared" si="53"/>
        <v>25%</v>
      </c>
      <c r="K798">
        <f t="shared" si="54"/>
        <v>15</v>
      </c>
      <c r="L798"/>
      <c r="M798"/>
      <c r="N798"/>
      <c r="O798"/>
      <c r="P798"/>
      <c r="Q798"/>
      <c r="R798" s="1"/>
      <c r="S798" s="42" t="str">
        <f t="shared" si="51"/>
        <v/>
      </c>
      <c r="T798" s="43" t="str">
        <f t="shared" si="51"/>
        <v xml:space="preserve">Ericom ZTEdge URL Categorization </v>
      </c>
      <c r="U798" s="43" t="str">
        <f t="shared" si="51"/>
        <v>ERCM-0005-14230-R</v>
      </c>
      <c r="V798" s="44" t="str">
        <f t="shared" si="51"/>
        <v>5-yr Renewal Ericom ZTEdge URL Categorization Add-On per User</v>
      </c>
      <c r="W798" s="45">
        <f t="shared" si="51"/>
        <v>20</v>
      </c>
      <c r="X798" s="46" t="str">
        <f t="shared" si="52"/>
        <v>25%</v>
      </c>
      <c r="Y798" s="47">
        <f t="shared" si="52"/>
        <v>15</v>
      </c>
    </row>
    <row r="799" spans="2:25" x14ac:dyDescent="0.35">
      <c r="B799" s="11">
        <v>1417</v>
      </c>
      <c r="C799" s="11" t="s">
        <v>19</v>
      </c>
      <c r="D799" s="11" t="s">
        <v>19</v>
      </c>
      <c r="E799" s="11" t="s">
        <v>19</v>
      </c>
      <c r="F799" s="11" t="s">
        <v>19</v>
      </c>
      <c r="G799" s="11" t="s">
        <v>19</v>
      </c>
      <c r="H799" s="11" t="s">
        <v>19</v>
      </c>
      <c r="I799" s="11" t="s">
        <v>19</v>
      </c>
      <c r="J799" t="str">
        <f t="shared" si="53"/>
        <v/>
      </c>
      <c r="K799" t="str">
        <f t="shared" si="54"/>
        <v/>
      </c>
      <c r="L799"/>
      <c r="M799"/>
      <c r="N799"/>
      <c r="O799"/>
      <c r="P799"/>
      <c r="Q799"/>
      <c r="R799" s="1"/>
      <c r="S799" s="42" t="str">
        <f t="shared" si="51"/>
        <v/>
      </c>
      <c r="T799" s="43" t="str">
        <f t="shared" si="51"/>
        <v/>
      </c>
      <c r="U799" s="43" t="str">
        <f t="shared" si="51"/>
        <v/>
      </c>
      <c r="V799" s="44" t="str">
        <f t="shared" si="51"/>
        <v/>
      </c>
      <c r="W799" s="45" t="str">
        <f t="shared" si="51"/>
        <v/>
      </c>
      <c r="X799" s="46" t="str">
        <f t="shared" si="52"/>
        <v/>
      </c>
      <c r="Y799" s="47" t="str">
        <f t="shared" si="52"/>
        <v/>
      </c>
    </row>
    <row r="800" spans="2:25" x14ac:dyDescent="0.35">
      <c r="B800" s="11">
        <v>1418</v>
      </c>
      <c r="C800" s="11" t="s">
        <v>19</v>
      </c>
      <c r="D800" s="11" t="s">
        <v>1658</v>
      </c>
      <c r="E800" s="11" t="s">
        <v>19</v>
      </c>
      <c r="F800" s="11" t="s">
        <v>19</v>
      </c>
      <c r="G800" s="11" t="s">
        <v>19</v>
      </c>
      <c r="H800" s="11" t="s">
        <v>19</v>
      </c>
      <c r="I800" s="11" t="s">
        <v>19</v>
      </c>
      <c r="J800" t="str">
        <f t="shared" si="53"/>
        <v/>
      </c>
      <c r="K800" t="str">
        <f t="shared" si="54"/>
        <v/>
      </c>
      <c r="L800"/>
      <c r="M800"/>
      <c r="N800"/>
      <c r="O800"/>
      <c r="P800"/>
      <c r="Q800"/>
      <c r="R800" s="1"/>
      <c r="S800" s="42" t="str">
        <f t="shared" si="51"/>
        <v>Ericom Legacy/ Non-Security Offerings</v>
      </c>
      <c r="T800" s="43" t="str">
        <f t="shared" si="51"/>
        <v/>
      </c>
      <c r="U800" s="43" t="str">
        <f t="shared" si="51"/>
        <v/>
      </c>
      <c r="V800" s="44" t="str">
        <f t="shared" si="51"/>
        <v/>
      </c>
      <c r="W800" s="45" t="str">
        <f t="shared" si="51"/>
        <v/>
      </c>
      <c r="X800" s="46" t="str">
        <f t="shared" si="52"/>
        <v/>
      </c>
      <c r="Y800" s="47" t="str">
        <f t="shared" si="52"/>
        <v/>
      </c>
    </row>
    <row r="801" spans="2:25" x14ac:dyDescent="0.35">
      <c r="B801" s="11">
        <v>1419</v>
      </c>
      <c r="C801" s="11" t="s">
        <v>19</v>
      </c>
      <c r="D801" s="11" t="s">
        <v>1659</v>
      </c>
      <c r="E801" s="11" t="s">
        <v>19</v>
      </c>
      <c r="F801" s="11" t="s">
        <v>19</v>
      </c>
      <c r="G801" s="11" t="s">
        <v>19</v>
      </c>
      <c r="H801" s="11" t="s">
        <v>19</v>
      </c>
      <c r="I801" s="11" t="s">
        <v>19</v>
      </c>
      <c r="J801" t="str">
        <f t="shared" si="53"/>
        <v/>
      </c>
      <c r="K801" t="str">
        <f t="shared" si="54"/>
        <v/>
      </c>
      <c r="L801"/>
      <c r="M801"/>
      <c r="N801"/>
      <c r="O801"/>
      <c r="P801"/>
      <c r="Q801"/>
      <c r="R801" s="1"/>
      <c r="S801" s="42" t="str">
        <f t="shared" si="51"/>
        <v>Ericom Legacy Emulation</v>
      </c>
      <c r="T801" s="43" t="str">
        <f t="shared" si="51"/>
        <v/>
      </c>
      <c r="U801" s="43" t="str">
        <f t="shared" si="51"/>
        <v/>
      </c>
      <c r="V801" s="44" t="str">
        <f t="shared" si="51"/>
        <v/>
      </c>
      <c r="W801" s="45" t="str">
        <f t="shared" si="51"/>
        <v/>
      </c>
      <c r="X801" s="46" t="str">
        <f t="shared" si="52"/>
        <v/>
      </c>
      <c r="Y801" s="47" t="str">
        <f t="shared" si="52"/>
        <v/>
      </c>
    </row>
    <row r="802" spans="2:25" x14ac:dyDescent="0.35">
      <c r="B802" s="11">
        <v>1420</v>
      </c>
      <c r="C802" s="11" t="s">
        <v>19</v>
      </c>
      <c r="D802" s="11" t="s">
        <v>1660</v>
      </c>
      <c r="E802" s="11" t="s">
        <v>19</v>
      </c>
      <c r="F802" s="11" t="s">
        <v>19</v>
      </c>
      <c r="G802" s="11" t="s">
        <v>19</v>
      </c>
      <c r="H802" s="11" t="s">
        <v>19</v>
      </c>
      <c r="I802" s="11" t="s">
        <v>19</v>
      </c>
      <c r="J802" t="str">
        <f t="shared" si="53"/>
        <v/>
      </c>
      <c r="K802" t="str">
        <f t="shared" si="54"/>
        <v/>
      </c>
      <c r="L802"/>
      <c r="M802"/>
      <c r="N802"/>
      <c r="O802"/>
      <c r="P802"/>
      <c r="Q802"/>
      <c r="R802" s="1"/>
      <c r="S802" s="42" t="str">
        <f t="shared" si="51"/>
        <v>PowerTerm Lite/Plus/InterConnect 32 Bit</v>
      </c>
      <c r="T802" s="43" t="str">
        <f t="shared" si="51"/>
        <v/>
      </c>
      <c r="U802" s="43" t="str">
        <f t="shared" si="51"/>
        <v/>
      </c>
      <c r="V802" s="44" t="str">
        <f t="shared" si="51"/>
        <v/>
      </c>
      <c r="W802" s="45" t="str">
        <f t="shared" si="51"/>
        <v/>
      </c>
      <c r="X802" s="46" t="str">
        <f t="shared" si="52"/>
        <v/>
      </c>
      <c r="Y802" s="47" t="str">
        <f t="shared" si="52"/>
        <v/>
      </c>
    </row>
    <row r="803" spans="2:25" x14ac:dyDescent="0.35">
      <c r="B803" s="11">
        <v>1421</v>
      </c>
      <c r="C803" s="11" t="s">
        <v>19</v>
      </c>
      <c r="D803" s="11" t="s">
        <v>19</v>
      </c>
      <c r="E803" s="11" t="s">
        <v>1660</v>
      </c>
      <c r="F803" s="11" t="s">
        <v>1661</v>
      </c>
      <c r="G803" s="11" t="s">
        <v>1662</v>
      </c>
      <c r="H803" s="11">
        <v>79</v>
      </c>
      <c r="I803" s="11" t="s">
        <v>19</v>
      </c>
      <c r="J803" t="str">
        <f t="shared" si="53"/>
        <v>25%</v>
      </c>
      <c r="K803">
        <f t="shared" si="54"/>
        <v>59.25</v>
      </c>
      <c r="L803"/>
      <c r="M803"/>
      <c r="N803"/>
      <c r="O803"/>
      <c r="P803"/>
      <c r="Q803"/>
      <c r="R803" s="1"/>
      <c r="S803" s="42" t="str">
        <f t="shared" si="51"/>
        <v/>
      </c>
      <c r="T803" s="43" t="str">
        <f t="shared" si="51"/>
        <v>PowerTerm Lite/Plus/InterConnect 32 Bit</v>
      </c>
      <c r="U803" s="43" t="str">
        <f t="shared" si="51"/>
        <v>ERCM-000P-1000</v>
      </c>
      <c r="V803" s="44" t="str">
        <f t="shared" si="51"/>
        <v>Ericom PowerTerm Lite , per User</v>
      </c>
      <c r="W803" s="45">
        <f t="shared" si="51"/>
        <v>79</v>
      </c>
      <c r="X803" s="46" t="str">
        <f t="shared" si="52"/>
        <v>25%</v>
      </c>
      <c r="Y803" s="47">
        <f t="shared" si="52"/>
        <v>59.25</v>
      </c>
    </row>
    <row r="804" spans="2:25" x14ac:dyDescent="0.35">
      <c r="B804" s="11">
        <v>1422</v>
      </c>
      <c r="C804" s="11" t="s">
        <v>19</v>
      </c>
      <c r="D804" s="11" t="s">
        <v>19</v>
      </c>
      <c r="E804" s="11" t="s">
        <v>1660</v>
      </c>
      <c r="F804" s="11" t="s">
        <v>1663</v>
      </c>
      <c r="G804" s="11" t="s">
        <v>1664</v>
      </c>
      <c r="H804" s="11">
        <v>59</v>
      </c>
      <c r="I804" s="11" t="s">
        <v>19</v>
      </c>
      <c r="J804" t="str">
        <f t="shared" si="53"/>
        <v>25%</v>
      </c>
      <c r="K804">
        <f t="shared" si="54"/>
        <v>44.25</v>
      </c>
      <c r="L804"/>
      <c r="M804"/>
      <c r="N804"/>
      <c r="O804"/>
      <c r="P804"/>
      <c r="Q804"/>
      <c r="R804" s="1"/>
      <c r="S804" s="42" t="str">
        <f t="shared" si="51"/>
        <v/>
      </c>
      <c r="T804" s="43" t="str">
        <f t="shared" si="51"/>
        <v>PowerTerm Lite/Plus/InterConnect 32 Bit</v>
      </c>
      <c r="U804" s="43" t="str">
        <f t="shared" si="51"/>
        <v>ERCM-000P-1020</v>
      </c>
      <c r="V804" s="44" t="str">
        <f t="shared" si="51"/>
        <v>Ericom PowerTerm Lite Comp. Upgrade, per User</v>
      </c>
      <c r="W804" s="45">
        <f t="shared" si="51"/>
        <v>59</v>
      </c>
      <c r="X804" s="46" t="str">
        <f t="shared" si="52"/>
        <v>25%</v>
      </c>
      <c r="Y804" s="47">
        <f t="shared" si="52"/>
        <v>44.25</v>
      </c>
    </row>
    <row r="805" spans="2:25" x14ac:dyDescent="0.35">
      <c r="B805" s="11">
        <v>1423</v>
      </c>
      <c r="C805" s="11" t="s">
        <v>19</v>
      </c>
      <c r="D805" s="11" t="s">
        <v>19</v>
      </c>
      <c r="E805" s="11" t="s">
        <v>1660</v>
      </c>
      <c r="F805" s="11" t="s">
        <v>1665</v>
      </c>
      <c r="G805" s="11" t="s">
        <v>1666</v>
      </c>
      <c r="H805" s="11">
        <v>11.85</v>
      </c>
      <c r="I805" s="11" t="s">
        <v>19</v>
      </c>
      <c r="J805" t="str">
        <f t="shared" si="53"/>
        <v>25%</v>
      </c>
      <c r="K805">
        <f t="shared" si="54"/>
        <v>8.8874999999999993</v>
      </c>
      <c r="L805"/>
      <c r="M805"/>
      <c r="N805"/>
      <c r="O805"/>
      <c r="P805"/>
      <c r="Q805"/>
      <c r="R805" s="1"/>
      <c r="S805" s="42" t="str">
        <f t="shared" si="51"/>
        <v/>
      </c>
      <c r="T805" s="43" t="str">
        <f t="shared" si="51"/>
        <v>PowerTerm Lite/Plus/InterConnect 32 Bit</v>
      </c>
      <c r="U805" s="43" t="str">
        <f t="shared" si="51"/>
        <v>ERCM-0001-1040</v>
      </c>
      <c r="V805" s="44" t="str">
        <f t="shared" si="51"/>
        <v>1-yr Ericom PowerTerm Lite  Maintenance, per User</v>
      </c>
      <c r="W805" s="45">
        <f t="shared" si="51"/>
        <v>11.85</v>
      </c>
      <c r="X805" s="46" t="str">
        <f t="shared" si="52"/>
        <v>25%</v>
      </c>
      <c r="Y805" s="47">
        <f t="shared" si="52"/>
        <v>8.8874999999999993</v>
      </c>
    </row>
    <row r="806" spans="2:25" x14ac:dyDescent="0.35">
      <c r="B806" s="11">
        <v>1424</v>
      </c>
      <c r="C806" s="11" t="s">
        <v>19</v>
      </c>
      <c r="D806" s="11" t="s">
        <v>19</v>
      </c>
      <c r="E806" s="11" t="s">
        <v>1660</v>
      </c>
      <c r="F806" s="11" t="s">
        <v>1667</v>
      </c>
      <c r="G806" s="11" t="s">
        <v>1668</v>
      </c>
      <c r="H806" s="11">
        <v>31.994999999999997</v>
      </c>
      <c r="I806" s="11" t="s">
        <v>19</v>
      </c>
      <c r="J806" t="str">
        <f t="shared" si="53"/>
        <v>25%</v>
      </c>
      <c r="K806">
        <f t="shared" si="54"/>
        <v>23.996249999999996</v>
      </c>
      <c r="L806"/>
      <c r="M806"/>
      <c r="N806"/>
      <c r="O806"/>
      <c r="P806"/>
      <c r="Q806"/>
      <c r="R806" s="1"/>
      <c r="S806" s="42" t="str">
        <f t="shared" si="51"/>
        <v/>
      </c>
      <c r="T806" s="43" t="str">
        <f t="shared" si="51"/>
        <v>PowerTerm Lite/Plus/InterConnect 32 Bit</v>
      </c>
      <c r="U806" s="43" t="str">
        <f t="shared" si="51"/>
        <v>ERCM-0003-1040</v>
      </c>
      <c r="V806" s="44" t="str">
        <f t="shared" si="51"/>
        <v>3-yr Ericom PowerTerm Lite  Maintenance, per User</v>
      </c>
      <c r="W806" s="45">
        <f t="shared" si="51"/>
        <v>31.994999999999997</v>
      </c>
      <c r="X806" s="46" t="str">
        <f t="shared" si="52"/>
        <v>25%</v>
      </c>
      <c r="Y806" s="47">
        <f t="shared" si="52"/>
        <v>23.996249999999996</v>
      </c>
    </row>
    <row r="807" spans="2:25" x14ac:dyDescent="0.35">
      <c r="B807" s="11">
        <v>1425</v>
      </c>
      <c r="C807" s="11" t="s">
        <v>19</v>
      </c>
      <c r="D807" s="11" t="s">
        <v>19</v>
      </c>
      <c r="E807" s="11" t="s">
        <v>1660</v>
      </c>
      <c r="F807" s="11" t="s">
        <v>1669</v>
      </c>
      <c r="G807" s="11" t="s">
        <v>1670</v>
      </c>
      <c r="H807" s="11">
        <v>47.400000000000006</v>
      </c>
      <c r="I807" s="11" t="s">
        <v>19</v>
      </c>
      <c r="J807" t="str">
        <f t="shared" si="53"/>
        <v>25%</v>
      </c>
      <c r="K807">
        <f t="shared" si="54"/>
        <v>35.550000000000004</v>
      </c>
      <c r="L807"/>
      <c r="M807"/>
      <c r="N807"/>
      <c r="O807"/>
      <c r="P807"/>
      <c r="Q807"/>
      <c r="R807" s="1"/>
      <c r="S807" s="42" t="str">
        <f t="shared" si="51"/>
        <v/>
      </c>
      <c r="T807" s="43" t="str">
        <f t="shared" si="51"/>
        <v>PowerTerm Lite/Plus/InterConnect 32 Bit</v>
      </c>
      <c r="U807" s="43" t="str">
        <f t="shared" si="51"/>
        <v>ERCM-0005-1040</v>
      </c>
      <c r="V807" s="44" t="str">
        <f t="shared" si="51"/>
        <v>5-yr Ericom PowerTerm Lite  Maintenance, per User</v>
      </c>
      <c r="W807" s="45">
        <f t="shared" si="51"/>
        <v>47.400000000000006</v>
      </c>
      <c r="X807" s="46" t="str">
        <f t="shared" si="52"/>
        <v>25%</v>
      </c>
      <c r="Y807" s="47">
        <f t="shared" si="52"/>
        <v>35.550000000000004</v>
      </c>
    </row>
    <row r="808" spans="2:25" x14ac:dyDescent="0.35">
      <c r="B808" s="11">
        <v>1426</v>
      </c>
      <c r="C808" s="11" t="s">
        <v>19</v>
      </c>
      <c r="D808" s="11" t="s">
        <v>19</v>
      </c>
      <c r="E808" s="11" t="s">
        <v>19</v>
      </c>
      <c r="F808" s="11" t="s">
        <v>19</v>
      </c>
      <c r="G808" s="11" t="s">
        <v>19</v>
      </c>
      <c r="H808" s="11" t="s">
        <v>19</v>
      </c>
      <c r="I808" s="11" t="s">
        <v>19</v>
      </c>
      <c r="J808" t="str">
        <f t="shared" si="53"/>
        <v/>
      </c>
      <c r="K808" t="str">
        <f t="shared" si="54"/>
        <v/>
      </c>
      <c r="L808"/>
      <c r="M808"/>
      <c r="N808"/>
      <c r="O808"/>
      <c r="P808"/>
      <c r="Q808"/>
      <c r="R808" s="1"/>
      <c r="S808" s="42" t="str">
        <f t="shared" si="51"/>
        <v/>
      </c>
      <c r="T808" s="43" t="str">
        <f t="shared" si="51"/>
        <v/>
      </c>
      <c r="U808" s="43" t="str">
        <f t="shared" si="51"/>
        <v/>
      </c>
      <c r="V808" s="44" t="str">
        <f t="shared" si="51"/>
        <v/>
      </c>
      <c r="W808" s="45" t="str">
        <f t="shared" si="51"/>
        <v/>
      </c>
      <c r="X808" s="46" t="str">
        <f t="shared" si="52"/>
        <v/>
      </c>
      <c r="Y808" s="47" t="str">
        <f t="shared" si="52"/>
        <v/>
      </c>
    </row>
    <row r="809" spans="2:25" x14ac:dyDescent="0.35">
      <c r="B809" s="11">
        <v>1427</v>
      </c>
      <c r="C809" s="11" t="s">
        <v>19</v>
      </c>
      <c r="D809" s="11" t="s">
        <v>19</v>
      </c>
      <c r="E809" s="11" t="s">
        <v>1660</v>
      </c>
      <c r="F809" s="11" t="s">
        <v>1671</v>
      </c>
      <c r="G809" s="11" t="s">
        <v>1672</v>
      </c>
      <c r="H809" s="11">
        <v>11.85</v>
      </c>
      <c r="I809" s="11" t="s">
        <v>19</v>
      </c>
      <c r="J809" t="str">
        <f t="shared" si="53"/>
        <v>25%</v>
      </c>
      <c r="K809">
        <f t="shared" si="54"/>
        <v>8.8874999999999993</v>
      </c>
      <c r="L809"/>
      <c r="M809"/>
      <c r="N809"/>
      <c r="O809"/>
      <c r="P809"/>
      <c r="Q809"/>
      <c r="R809" s="1"/>
      <c r="S809" s="42" t="str">
        <f t="shared" si="51"/>
        <v/>
      </c>
      <c r="T809" s="43" t="str">
        <f t="shared" si="51"/>
        <v>PowerTerm Lite/Plus/InterConnect 32 Bit</v>
      </c>
      <c r="U809" s="43" t="str">
        <f t="shared" si="51"/>
        <v>ERCM-0001-1040-R</v>
      </c>
      <c r="V809" s="44" t="str">
        <f t="shared" si="51"/>
        <v>1-yr Renewal, Ericom PowerTerm Lite  Maintenance, per User</v>
      </c>
      <c r="W809" s="45">
        <f t="shared" si="51"/>
        <v>11.85</v>
      </c>
      <c r="X809" s="46" t="str">
        <f t="shared" si="52"/>
        <v>25%</v>
      </c>
      <c r="Y809" s="47">
        <f t="shared" si="52"/>
        <v>8.8874999999999993</v>
      </c>
    </row>
    <row r="810" spans="2:25" x14ac:dyDescent="0.35">
      <c r="B810" s="11">
        <v>1428</v>
      </c>
      <c r="C810" s="11" t="s">
        <v>19</v>
      </c>
      <c r="D810" s="11" t="s">
        <v>19</v>
      </c>
      <c r="E810" s="11" t="s">
        <v>1660</v>
      </c>
      <c r="F810" s="11" t="s">
        <v>1673</v>
      </c>
      <c r="G810" s="11" t="s">
        <v>1674</v>
      </c>
      <c r="H810" s="11">
        <v>31.994999999999997</v>
      </c>
      <c r="I810" s="11" t="s">
        <v>19</v>
      </c>
      <c r="J810" t="str">
        <f t="shared" si="53"/>
        <v>25%</v>
      </c>
      <c r="K810">
        <f t="shared" si="54"/>
        <v>23.996249999999996</v>
      </c>
      <c r="L810"/>
      <c r="M810"/>
      <c r="N810"/>
      <c r="O810"/>
      <c r="P810"/>
      <c r="Q810"/>
      <c r="R810" s="1"/>
      <c r="S810" s="42" t="str">
        <f t="shared" si="51"/>
        <v/>
      </c>
      <c r="T810" s="43" t="str">
        <f t="shared" si="51"/>
        <v>PowerTerm Lite/Plus/InterConnect 32 Bit</v>
      </c>
      <c r="U810" s="43" t="str">
        <f t="shared" si="51"/>
        <v>ERCM-0003-1040-R</v>
      </c>
      <c r="V810" s="44" t="str">
        <f t="shared" si="51"/>
        <v>3-yr Renewal, Ericom PowerTerm Lite  Maintenance, per User</v>
      </c>
      <c r="W810" s="45">
        <f t="shared" si="51"/>
        <v>31.994999999999997</v>
      </c>
      <c r="X810" s="46" t="str">
        <f t="shared" si="52"/>
        <v>25%</v>
      </c>
      <c r="Y810" s="47">
        <f t="shared" si="52"/>
        <v>23.996249999999996</v>
      </c>
    </row>
    <row r="811" spans="2:25" x14ac:dyDescent="0.35">
      <c r="B811" s="11">
        <v>1429</v>
      </c>
      <c r="C811" s="11" t="s">
        <v>19</v>
      </c>
      <c r="D811" s="11" t="s">
        <v>19</v>
      </c>
      <c r="E811" s="11" t="s">
        <v>1660</v>
      </c>
      <c r="F811" s="11" t="s">
        <v>1675</v>
      </c>
      <c r="G811" s="11" t="s">
        <v>1676</v>
      </c>
      <c r="H811" s="11">
        <v>47.400000000000006</v>
      </c>
      <c r="I811" s="11" t="s">
        <v>19</v>
      </c>
      <c r="J811" t="str">
        <f t="shared" si="53"/>
        <v>25%</v>
      </c>
      <c r="K811">
        <f t="shared" si="54"/>
        <v>35.550000000000004</v>
      </c>
      <c r="L811"/>
      <c r="M811"/>
      <c r="N811"/>
      <c r="O811"/>
      <c r="P811"/>
      <c r="Q811"/>
      <c r="R811" s="1"/>
      <c r="S811" s="42" t="str">
        <f t="shared" si="51"/>
        <v/>
      </c>
      <c r="T811" s="43" t="str">
        <f t="shared" si="51"/>
        <v>PowerTerm Lite/Plus/InterConnect 32 Bit</v>
      </c>
      <c r="U811" s="43" t="str">
        <f t="shared" si="51"/>
        <v>ERCM-0005-1040-R</v>
      </c>
      <c r="V811" s="44" t="str">
        <f t="shared" si="51"/>
        <v>5-yr Renewal, Ericom PowerTerm Lite  Maintenance, per User</v>
      </c>
      <c r="W811" s="45">
        <f t="shared" si="51"/>
        <v>47.400000000000006</v>
      </c>
      <c r="X811" s="46" t="str">
        <f t="shared" si="52"/>
        <v>25%</v>
      </c>
      <c r="Y811" s="47">
        <f t="shared" si="52"/>
        <v>35.550000000000004</v>
      </c>
    </row>
    <row r="812" spans="2:25" x14ac:dyDescent="0.35">
      <c r="B812" s="11">
        <v>1430</v>
      </c>
      <c r="C812" s="11" t="s">
        <v>19</v>
      </c>
      <c r="D812" s="11" t="s">
        <v>19</v>
      </c>
      <c r="E812" s="11" t="s">
        <v>19</v>
      </c>
      <c r="F812" s="11" t="s">
        <v>19</v>
      </c>
      <c r="G812" s="11" t="s">
        <v>19</v>
      </c>
      <c r="H812" s="11" t="s">
        <v>19</v>
      </c>
      <c r="I812" s="11" t="s">
        <v>19</v>
      </c>
      <c r="J812" t="str">
        <f t="shared" si="53"/>
        <v/>
      </c>
      <c r="K812" t="str">
        <f t="shared" si="54"/>
        <v/>
      </c>
      <c r="L812"/>
      <c r="M812"/>
      <c r="N812"/>
      <c r="O812"/>
      <c r="P812"/>
      <c r="Q812"/>
      <c r="R812" s="1"/>
      <c r="S812" s="42" t="str">
        <f t="shared" si="51"/>
        <v/>
      </c>
      <c r="T812" s="43" t="str">
        <f t="shared" si="51"/>
        <v/>
      </c>
      <c r="U812" s="43" t="str">
        <f t="shared" si="51"/>
        <v/>
      </c>
      <c r="V812" s="44" t="str">
        <f t="shared" si="51"/>
        <v/>
      </c>
      <c r="W812" s="45" t="str">
        <f t="shared" si="51"/>
        <v/>
      </c>
      <c r="X812" s="46" t="str">
        <f t="shared" si="52"/>
        <v/>
      </c>
      <c r="Y812" s="47" t="str">
        <f t="shared" si="52"/>
        <v/>
      </c>
    </row>
    <row r="813" spans="2:25" x14ac:dyDescent="0.35">
      <c r="B813" s="11">
        <v>1431</v>
      </c>
      <c r="C813" s="11" t="s">
        <v>19</v>
      </c>
      <c r="D813" s="11" t="s">
        <v>19</v>
      </c>
      <c r="E813" s="11" t="s">
        <v>1660</v>
      </c>
      <c r="F813" s="11" t="s">
        <v>1677</v>
      </c>
      <c r="G813" s="11" t="s">
        <v>1678</v>
      </c>
      <c r="H813" s="11">
        <v>99</v>
      </c>
      <c r="I813" s="11" t="s">
        <v>19</v>
      </c>
      <c r="J813" t="str">
        <f t="shared" si="53"/>
        <v>25%</v>
      </c>
      <c r="K813">
        <f t="shared" si="54"/>
        <v>74.25</v>
      </c>
      <c r="L813"/>
      <c r="M813"/>
      <c r="N813"/>
      <c r="O813"/>
      <c r="P813"/>
      <c r="Q813"/>
      <c r="R813" s="1"/>
      <c r="S813" s="42" t="str">
        <f t="shared" si="51"/>
        <v/>
      </c>
      <c r="T813" s="43" t="str">
        <f t="shared" si="51"/>
        <v>PowerTerm Lite/Plus/InterConnect 32 Bit</v>
      </c>
      <c r="U813" s="43" t="str">
        <f t="shared" si="51"/>
        <v>ERCM-000P-2000</v>
      </c>
      <c r="V813" s="44" t="str">
        <f t="shared" si="51"/>
        <v>Ericom PowerTerm Plus, per User</v>
      </c>
      <c r="W813" s="45">
        <f t="shared" si="51"/>
        <v>99</v>
      </c>
      <c r="X813" s="46" t="str">
        <f t="shared" si="52"/>
        <v>25%</v>
      </c>
      <c r="Y813" s="47">
        <f t="shared" si="52"/>
        <v>74.25</v>
      </c>
    </row>
    <row r="814" spans="2:25" x14ac:dyDescent="0.35">
      <c r="B814" s="11">
        <v>1432</v>
      </c>
      <c r="C814" s="11" t="s">
        <v>19</v>
      </c>
      <c r="D814" s="11" t="s">
        <v>19</v>
      </c>
      <c r="E814" s="11" t="s">
        <v>1660</v>
      </c>
      <c r="F814" s="11" t="s">
        <v>1679</v>
      </c>
      <c r="G814" s="11" t="s">
        <v>1680</v>
      </c>
      <c r="H814" s="11">
        <v>74</v>
      </c>
      <c r="I814" s="11" t="s">
        <v>19</v>
      </c>
      <c r="J814" t="str">
        <f t="shared" si="53"/>
        <v>25%</v>
      </c>
      <c r="K814">
        <f t="shared" si="54"/>
        <v>55.5</v>
      </c>
      <c r="L814"/>
      <c r="M814"/>
      <c r="N814"/>
      <c r="O814"/>
      <c r="P814"/>
      <c r="Q814"/>
      <c r="R814" s="1"/>
      <c r="S814" s="42" t="str">
        <f t="shared" si="51"/>
        <v/>
      </c>
      <c r="T814" s="43" t="str">
        <f t="shared" si="51"/>
        <v>PowerTerm Lite/Plus/InterConnect 32 Bit</v>
      </c>
      <c r="U814" s="43" t="str">
        <f t="shared" si="51"/>
        <v>ERCM-000P-2020</v>
      </c>
      <c r="V814" s="44" t="str">
        <f t="shared" si="51"/>
        <v>Ericom PowerTerm Plus Comp. Upgrade, per User</v>
      </c>
      <c r="W814" s="45">
        <f t="shared" si="51"/>
        <v>74</v>
      </c>
      <c r="X814" s="46" t="str">
        <f t="shared" si="52"/>
        <v>25%</v>
      </c>
      <c r="Y814" s="47">
        <f t="shared" si="52"/>
        <v>55.5</v>
      </c>
    </row>
    <row r="815" spans="2:25" x14ac:dyDescent="0.35">
      <c r="B815" s="11">
        <v>1433</v>
      </c>
      <c r="C815" s="11" t="s">
        <v>19</v>
      </c>
      <c r="D815" s="11" t="s">
        <v>19</v>
      </c>
      <c r="E815" s="11" t="s">
        <v>1660</v>
      </c>
      <c r="F815" s="11" t="s">
        <v>1681</v>
      </c>
      <c r="G815" s="11" t="s">
        <v>1682</v>
      </c>
      <c r="H815" s="11">
        <v>14.85</v>
      </c>
      <c r="I815" s="11" t="s">
        <v>19</v>
      </c>
      <c r="J815" t="str">
        <f t="shared" si="53"/>
        <v>25%</v>
      </c>
      <c r="K815">
        <f t="shared" si="54"/>
        <v>11.137499999999999</v>
      </c>
      <c r="L815"/>
      <c r="M815"/>
      <c r="N815"/>
      <c r="O815"/>
      <c r="P815"/>
      <c r="Q815"/>
      <c r="R815" s="1"/>
      <c r="S815" s="42" t="str">
        <f t="shared" si="51"/>
        <v/>
      </c>
      <c r="T815" s="43" t="str">
        <f t="shared" si="51"/>
        <v>PowerTerm Lite/Plus/InterConnect 32 Bit</v>
      </c>
      <c r="U815" s="43" t="str">
        <f t="shared" si="51"/>
        <v>ERCM-0001-2040</v>
      </c>
      <c r="V815" s="44" t="str">
        <f t="shared" si="51"/>
        <v>1-yr Ericom PowerTerm Plus Maintenance, per User</v>
      </c>
      <c r="W815" s="45">
        <f t="shared" si="51"/>
        <v>14.85</v>
      </c>
      <c r="X815" s="46" t="str">
        <f t="shared" si="52"/>
        <v>25%</v>
      </c>
      <c r="Y815" s="47">
        <f t="shared" si="52"/>
        <v>11.137499999999999</v>
      </c>
    </row>
    <row r="816" spans="2:25" x14ac:dyDescent="0.35">
      <c r="B816" s="11">
        <v>1434</v>
      </c>
      <c r="C816" s="11" t="s">
        <v>19</v>
      </c>
      <c r="D816" s="11" t="s">
        <v>19</v>
      </c>
      <c r="E816" s="11" t="s">
        <v>1660</v>
      </c>
      <c r="F816" s="11" t="s">
        <v>1683</v>
      </c>
      <c r="G816" s="11" t="s">
        <v>1684</v>
      </c>
      <c r="H816" s="11">
        <v>40.094999999999999</v>
      </c>
      <c r="I816" s="11" t="s">
        <v>19</v>
      </c>
      <c r="J816" t="str">
        <f t="shared" si="53"/>
        <v>25%</v>
      </c>
      <c r="K816">
        <f t="shared" si="54"/>
        <v>30.071249999999999</v>
      </c>
      <c r="L816"/>
      <c r="M816"/>
      <c r="N816"/>
      <c r="O816"/>
      <c r="P816"/>
      <c r="Q816"/>
      <c r="R816" s="1"/>
      <c r="S816" s="42" t="str">
        <f t="shared" si="51"/>
        <v/>
      </c>
      <c r="T816" s="43" t="str">
        <f t="shared" si="51"/>
        <v>PowerTerm Lite/Plus/InterConnect 32 Bit</v>
      </c>
      <c r="U816" s="43" t="str">
        <f t="shared" si="51"/>
        <v>ERCM-0003-2040</v>
      </c>
      <c r="V816" s="44" t="str">
        <f t="shared" si="51"/>
        <v>3-yr Ericom PowerTerm Plus Maintenance, per User</v>
      </c>
      <c r="W816" s="45">
        <f t="shared" si="51"/>
        <v>40.094999999999999</v>
      </c>
      <c r="X816" s="46" t="str">
        <f t="shared" si="52"/>
        <v>25%</v>
      </c>
      <c r="Y816" s="47">
        <f t="shared" si="52"/>
        <v>30.071249999999999</v>
      </c>
    </row>
    <row r="817" spans="2:25" x14ac:dyDescent="0.35">
      <c r="B817" s="11">
        <v>1435</v>
      </c>
      <c r="C817" s="11" t="s">
        <v>19</v>
      </c>
      <c r="D817" s="11" t="s">
        <v>19</v>
      </c>
      <c r="E817" s="11" t="s">
        <v>1660</v>
      </c>
      <c r="F817" s="11" t="s">
        <v>1685</v>
      </c>
      <c r="G817" s="11" t="s">
        <v>1686</v>
      </c>
      <c r="H817" s="11">
        <v>59.400000000000006</v>
      </c>
      <c r="I817" s="11" t="s">
        <v>19</v>
      </c>
      <c r="J817" t="str">
        <f t="shared" si="53"/>
        <v>25%</v>
      </c>
      <c r="K817">
        <f t="shared" si="54"/>
        <v>44.550000000000004</v>
      </c>
      <c r="L817"/>
      <c r="M817"/>
      <c r="N817"/>
      <c r="O817"/>
      <c r="P817"/>
      <c r="Q817"/>
      <c r="R817" s="1"/>
      <c r="S817" s="42" t="str">
        <f t="shared" si="51"/>
        <v/>
      </c>
      <c r="T817" s="43" t="str">
        <f t="shared" si="51"/>
        <v>PowerTerm Lite/Plus/InterConnect 32 Bit</v>
      </c>
      <c r="U817" s="43" t="str">
        <f t="shared" si="51"/>
        <v>ERCM-0005-2040</v>
      </c>
      <c r="V817" s="44" t="str">
        <f t="shared" si="51"/>
        <v>5-yr Ericom PowerTerm Plus Maintenance, per User</v>
      </c>
      <c r="W817" s="45">
        <f t="shared" si="51"/>
        <v>59.400000000000006</v>
      </c>
      <c r="X817" s="46" t="str">
        <f t="shared" si="52"/>
        <v>25%</v>
      </c>
      <c r="Y817" s="47">
        <f t="shared" si="52"/>
        <v>44.550000000000004</v>
      </c>
    </row>
    <row r="818" spans="2:25" x14ac:dyDescent="0.35">
      <c r="B818" s="11">
        <v>1436</v>
      </c>
      <c r="C818" s="11" t="s">
        <v>19</v>
      </c>
      <c r="D818" s="11" t="s">
        <v>19</v>
      </c>
      <c r="E818" s="11" t="s">
        <v>19</v>
      </c>
      <c r="F818" s="11" t="s">
        <v>19</v>
      </c>
      <c r="G818" s="11" t="s">
        <v>19</v>
      </c>
      <c r="H818" s="11" t="s">
        <v>19</v>
      </c>
      <c r="I818" s="11" t="s">
        <v>19</v>
      </c>
      <c r="J818" t="str">
        <f t="shared" si="53"/>
        <v/>
      </c>
      <c r="K818" t="str">
        <f t="shared" si="54"/>
        <v/>
      </c>
      <c r="L818"/>
      <c r="M818"/>
      <c r="N818"/>
      <c r="O818"/>
      <c r="P818"/>
      <c r="Q818"/>
      <c r="R818" s="1"/>
      <c r="S818" s="42" t="str">
        <f t="shared" si="51"/>
        <v/>
      </c>
      <c r="T818" s="43" t="str">
        <f t="shared" si="51"/>
        <v/>
      </c>
      <c r="U818" s="43" t="str">
        <f t="shared" si="51"/>
        <v/>
      </c>
      <c r="V818" s="44" t="str">
        <f t="shared" si="51"/>
        <v/>
      </c>
      <c r="W818" s="45" t="str">
        <f t="shared" si="51"/>
        <v/>
      </c>
      <c r="X818" s="46" t="str">
        <f t="shared" si="52"/>
        <v/>
      </c>
      <c r="Y818" s="47" t="str">
        <f t="shared" si="52"/>
        <v/>
      </c>
    </row>
    <row r="819" spans="2:25" x14ac:dyDescent="0.35">
      <c r="B819" s="11">
        <v>1437</v>
      </c>
      <c r="C819" s="11" t="s">
        <v>19</v>
      </c>
      <c r="D819" s="11" t="s">
        <v>19</v>
      </c>
      <c r="E819" s="11" t="s">
        <v>1660</v>
      </c>
      <c r="F819" s="11" t="s">
        <v>1687</v>
      </c>
      <c r="G819" s="11" t="s">
        <v>1688</v>
      </c>
      <c r="H819" s="11">
        <v>14.85</v>
      </c>
      <c r="I819" s="11" t="s">
        <v>19</v>
      </c>
      <c r="J819" t="str">
        <f t="shared" si="53"/>
        <v>25%</v>
      </c>
      <c r="K819">
        <f t="shared" si="54"/>
        <v>11.137499999999999</v>
      </c>
      <c r="L819"/>
      <c r="M819"/>
      <c r="N819"/>
      <c r="O819"/>
      <c r="P819"/>
      <c r="Q819"/>
      <c r="R819" s="1"/>
      <c r="S819" s="42" t="str">
        <f t="shared" si="51"/>
        <v/>
      </c>
      <c r="T819" s="43" t="str">
        <f t="shared" si="51"/>
        <v>PowerTerm Lite/Plus/InterConnect 32 Bit</v>
      </c>
      <c r="U819" s="43" t="str">
        <f t="shared" si="51"/>
        <v>ERCM-0001-2040-R</v>
      </c>
      <c r="V819" s="44" t="str">
        <f t="shared" si="51"/>
        <v>1-yr Renewal, Ericom PowerTerm Plus Maintenance, per User</v>
      </c>
      <c r="W819" s="45">
        <f t="shared" si="51"/>
        <v>14.85</v>
      </c>
      <c r="X819" s="46" t="str">
        <f t="shared" si="52"/>
        <v>25%</v>
      </c>
      <c r="Y819" s="47">
        <f t="shared" si="52"/>
        <v>11.137499999999999</v>
      </c>
    </row>
    <row r="820" spans="2:25" x14ac:dyDescent="0.35">
      <c r="B820" s="11">
        <v>1438</v>
      </c>
      <c r="C820" s="11" t="s">
        <v>19</v>
      </c>
      <c r="D820" s="11" t="s">
        <v>19</v>
      </c>
      <c r="E820" s="11" t="s">
        <v>1660</v>
      </c>
      <c r="F820" s="11" t="s">
        <v>1689</v>
      </c>
      <c r="G820" s="11" t="s">
        <v>1690</v>
      </c>
      <c r="H820" s="11">
        <v>40.094999999999999</v>
      </c>
      <c r="I820" s="11" t="s">
        <v>19</v>
      </c>
      <c r="J820" t="str">
        <f t="shared" si="53"/>
        <v>25%</v>
      </c>
      <c r="K820">
        <f t="shared" si="54"/>
        <v>30.071249999999999</v>
      </c>
      <c r="L820"/>
      <c r="M820"/>
      <c r="N820"/>
      <c r="O820"/>
      <c r="P820"/>
      <c r="Q820"/>
      <c r="R820" s="1"/>
      <c r="S820" s="42" t="str">
        <f t="shared" si="51"/>
        <v/>
      </c>
      <c r="T820" s="43" t="str">
        <f t="shared" si="51"/>
        <v>PowerTerm Lite/Plus/InterConnect 32 Bit</v>
      </c>
      <c r="U820" s="43" t="str">
        <f t="shared" si="51"/>
        <v>ERCM-0003-2040-R</v>
      </c>
      <c r="V820" s="44" t="str">
        <f t="shared" si="51"/>
        <v>3-yr Renewal, Ericom PowerTerm Plus Maintenance, per User</v>
      </c>
      <c r="W820" s="45">
        <f t="shared" si="51"/>
        <v>40.094999999999999</v>
      </c>
      <c r="X820" s="46" t="str">
        <f t="shared" si="52"/>
        <v>25%</v>
      </c>
      <c r="Y820" s="47">
        <f t="shared" si="52"/>
        <v>30.071249999999999</v>
      </c>
    </row>
    <row r="821" spans="2:25" x14ac:dyDescent="0.35">
      <c r="B821" s="11">
        <v>1439</v>
      </c>
      <c r="C821" s="11" t="s">
        <v>19</v>
      </c>
      <c r="D821" s="11" t="s">
        <v>19</v>
      </c>
      <c r="E821" s="11" t="s">
        <v>1660</v>
      </c>
      <c r="F821" s="11" t="s">
        <v>1691</v>
      </c>
      <c r="G821" s="11" t="s">
        <v>1692</v>
      </c>
      <c r="H821" s="11">
        <v>59.400000000000006</v>
      </c>
      <c r="I821" s="11" t="s">
        <v>19</v>
      </c>
      <c r="J821" t="str">
        <f t="shared" si="53"/>
        <v>25%</v>
      </c>
      <c r="K821">
        <f t="shared" si="54"/>
        <v>44.550000000000004</v>
      </c>
      <c r="L821"/>
      <c r="M821"/>
      <c r="N821"/>
      <c r="O821"/>
      <c r="P821"/>
      <c r="Q821"/>
      <c r="R821" s="1"/>
      <c r="S821" s="42" t="str">
        <f t="shared" si="51"/>
        <v/>
      </c>
      <c r="T821" s="43" t="str">
        <f t="shared" si="51"/>
        <v>PowerTerm Lite/Plus/InterConnect 32 Bit</v>
      </c>
      <c r="U821" s="43" t="str">
        <f t="shared" si="51"/>
        <v>ERCM-0005-2040-R</v>
      </c>
      <c r="V821" s="44" t="str">
        <f t="shared" si="51"/>
        <v>5-yr Renewal, Ericom PowerTerm Plus Maintenance, per User</v>
      </c>
      <c r="W821" s="45">
        <f t="shared" si="51"/>
        <v>59.400000000000006</v>
      </c>
      <c r="X821" s="46" t="str">
        <f t="shared" si="52"/>
        <v>25%</v>
      </c>
      <c r="Y821" s="47">
        <f t="shared" si="52"/>
        <v>44.550000000000004</v>
      </c>
    </row>
    <row r="822" spans="2:25" x14ac:dyDescent="0.35">
      <c r="B822" s="11">
        <v>1440</v>
      </c>
      <c r="C822" s="11" t="s">
        <v>19</v>
      </c>
      <c r="D822" s="11" t="s">
        <v>19</v>
      </c>
      <c r="E822" s="11" t="s">
        <v>19</v>
      </c>
      <c r="F822" s="11" t="s">
        <v>19</v>
      </c>
      <c r="G822" s="11" t="s">
        <v>19</v>
      </c>
      <c r="H822" s="11" t="s">
        <v>19</v>
      </c>
      <c r="I822" s="11" t="s">
        <v>19</v>
      </c>
      <c r="J822" t="str">
        <f t="shared" si="53"/>
        <v/>
      </c>
      <c r="K822" t="str">
        <f t="shared" si="54"/>
        <v/>
      </c>
      <c r="L822"/>
      <c r="M822"/>
      <c r="N822"/>
      <c r="O822"/>
      <c r="P822"/>
      <c r="Q822"/>
      <c r="R822" s="1"/>
      <c r="S822" s="42" t="str">
        <f t="shared" si="51"/>
        <v/>
      </c>
      <c r="T822" s="43" t="str">
        <f t="shared" si="51"/>
        <v/>
      </c>
      <c r="U822" s="43" t="str">
        <f t="shared" si="51"/>
        <v/>
      </c>
      <c r="V822" s="44" t="str">
        <f t="shared" si="51"/>
        <v/>
      </c>
      <c r="W822" s="45" t="str">
        <f t="shared" si="51"/>
        <v/>
      </c>
      <c r="X822" s="46" t="str">
        <f t="shared" si="52"/>
        <v/>
      </c>
      <c r="Y822" s="47" t="str">
        <f t="shared" si="52"/>
        <v/>
      </c>
    </row>
    <row r="823" spans="2:25" x14ac:dyDescent="0.35">
      <c r="B823" s="11">
        <v>1441</v>
      </c>
      <c r="C823" s="11" t="s">
        <v>19</v>
      </c>
      <c r="D823" s="11" t="s">
        <v>19</v>
      </c>
      <c r="E823" s="11" t="s">
        <v>1660</v>
      </c>
      <c r="F823" s="11" t="s">
        <v>1693</v>
      </c>
      <c r="G823" s="11" t="s">
        <v>1694</v>
      </c>
      <c r="H823" s="11">
        <v>159</v>
      </c>
      <c r="I823" s="11" t="s">
        <v>19</v>
      </c>
      <c r="J823" t="str">
        <f t="shared" si="53"/>
        <v>25%</v>
      </c>
      <c r="K823">
        <f t="shared" si="54"/>
        <v>119.25</v>
      </c>
      <c r="L823"/>
      <c r="M823"/>
      <c r="N823"/>
      <c r="O823"/>
      <c r="P823"/>
      <c r="Q823"/>
      <c r="R823" s="1"/>
      <c r="S823" s="42" t="str">
        <f t="shared" si="51"/>
        <v/>
      </c>
      <c r="T823" s="43" t="str">
        <f t="shared" si="51"/>
        <v>PowerTerm Lite/Plus/InterConnect 32 Bit</v>
      </c>
      <c r="U823" s="43" t="str">
        <f t="shared" si="51"/>
        <v>ERCM-000P-3000</v>
      </c>
      <c r="V823" s="44" t="str">
        <f t="shared" si="51"/>
        <v>Ericom PowerTerm InterConnect, per User</v>
      </c>
      <c r="W823" s="45">
        <f t="shared" si="51"/>
        <v>159</v>
      </c>
      <c r="X823" s="46" t="str">
        <f t="shared" si="52"/>
        <v>25%</v>
      </c>
      <c r="Y823" s="47">
        <f t="shared" si="52"/>
        <v>119.25</v>
      </c>
    </row>
    <row r="824" spans="2:25" x14ac:dyDescent="0.35">
      <c r="B824" s="11">
        <v>1442</v>
      </c>
      <c r="C824" s="11" t="s">
        <v>19</v>
      </c>
      <c r="D824" s="11" t="s">
        <v>19</v>
      </c>
      <c r="E824" s="11" t="s">
        <v>1660</v>
      </c>
      <c r="F824" s="11" t="s">
        <v>1695</v>
      </c>
      <c r="G824" s="11" t="s">
        <v>1696</v>
      </c>
      <c r="H824" s="11">
        <v>119.25</v>
      </c>
      <c r="I824" s="11" t="s">
        <v>19</v>
      </c>
      <c r="J824" t="str">
        <f t="shared" si="53"/>
        <v>25%</v>
      </c>
      <c r="K824">
        <f t="shared" si="54"/>
        <v>89.4375</v>
      </c>
      <c r="L824"/>
      <c r="M824"/>
      <c r="N824"/>
      <c r="O824"/>
      <c r="P824"/>
      <c r="Q824"/>
      <c r="R824" s="1"/>
      <c r="S824" s="42" t="str">
        <f t="shared" si="51"/>
        <v/>
      </c>
      <c r="T824" s="43" t="str">
        <f t="shared" si="51"/>
        <v>PowerTerm Lite/Plus/InterConnect 32 Bit</v>
      </c>
      <c r="U824" s="43" t="str">
        <f t="shared" si="51"/>
        <v>ERCM-000P-3020</v>
      </c>
      <c r="V824" s="44" t="str">
        <f t="shared" si="51"/>
        <v>Ericom PowerTerm Interconnect Comp. Upgrade, per User</v>
      </c>
      <c r="W824" s="45">
        <f t="shared" si="51"/>
        <v>119.25</v>
      </c>
      <c r="X824" s="46" t="str">
        <f t="shared" si="52"/>
        <v>25%</v>
      </c>
      <c r="Y824" s="47">
        <f t="shared" si="52"/>
        <v>89.4375</v>
      </c>
    </row>
    <row r="825" spans="2:25" x14ac:dyDescent="0.35">
      <c r="B825" s="11">
        <v>1443</v>
      </c>
      <c r="C825" s="11" t="s">
        <v>19</v>
      </c>
      <c r="D825" s="11" t="s">
        <v>19</v>
      </c>
      <c r="E825" s="11" t="s">
        <v>1660</v>
      </c>
      <c r="F825" s="11" t="s">
        <v>1697</v>
      </c>
      <c r="G825" s="11" t="s">
        <v>1698</v>
      </c>
      <c r="H825" s="11">
        <v>23.85</v>
      </c>
      <c r="I825" s="11" t="s">
        <v>19</v>
      </c>
      <c r="J825" t="str">
        <f t="shared" si="53"/>
        <v>25%</v>
      </c>
      <c r="K825">
        <f t="shared" si="54"/>
        <v>17.887500000000003</v>
      </c>
      <c r="L825"/>
      <c r="M825"/>
      <c r="N825"/>
      <c r="O825"/>
      <c r="P825"/>
      <c r="Q825"/>
      <c r="R825" s="1"/>
      <c r="S825" s="42" t="str">
        <f t="shared" ref="S825:W875" si="55">IF(D825="(blank)","",D825)</f>
        <v/>
      </c>
      <c r="T825" s="43" t="str">
        <f t="shared" si="55"/>
        <v>PowerTerm Lite/Plus/InterConnect 32 Bit</v>
      </c>
      <c r="U825" s="43" t="str">
        <f t="shared" si="55"/>
        <v>ERCM-0001-3040</v>
      </c>
      <c r="V825" s="44" t="str">
        <f t="shared" si="55"/>
        <v>1-yr Ericom PowerTerm Interconnect  Maintenance, per User</v>
      </c>
      <c r="W825" s="45">
        <f t="shared" si="55"/>
        <v>23.85</v>
      </c>
      <c r="X825" s="46" t="str">
        <f t="shared" si="52"/>
        <v>25%</v>
      </c>
      <c r="Y825" s="47">
        <f t="shared" si="52"/>
        <v>17.887500000000003</v>
      </c>
    </row>
    <row r="826" spans="2:25" x14ac:dyDescent="0.35">
      <c r="B826" s="11">
        <v>1444</v>
      </c>
      <c r="C826" s="11" t="s">
        <v>19</v>
      </c>
      <c r="D826" s="11" t="s">
        <v>19</v>
      </c>
      <c r="E826" s="11" t="s">
        <v>1660</v>
      </c>
      <c r="F826" s="11" t="s">
        <v>1699</v>
      </c>
      <c r="G826" s="11" t="s">
        <v>1700</v>
      </c>
      <c r="H826" s="11">
        <v>64.39500000000001</v>
      </c>
      <c r="I826" s="11" t="s">
        <v>19</v>
      </c>
      <c r="J826" t="str">
        <f t="shared" si="53"/>
        <v>25%</v>
      </c>
      <c r="K826">
        <f t="shared" si="54"/>
        <v>48.296250000000008</v>
      </c>
      <c r="L826"/>
      <c r="M826"/>
      <c r="N826"/>
      <c r="O826"/>
      <c r="P826"/>
      <c r="Q826"/>
      <c r="R826" s="1"/>
      <c r="S826" s="42" t="str">
        <f t="shared" si="55"/>
        <v/>
      </c>
      <c r="T826" s="43" t="str">
        <f t="shared" si="55"/>
        <v>PowerTerm Lite/Plus/InterConnect 32 Bit</v>
      </c>
      <c r="U826" s="43" t="str">
        <f t="shared" si="55"/>
        <v>ERCM-0003-3040</v>
      </c>
      <c r="V826" s="44" t="str">
        <f t="shared" si="55"/>
        <v>3-yr Ericom PowerTerm Interconnect  Maintenance, per User</v>
      </c>
      <c r="W826" s="45">
        <f t="shared" si="55"/>
        <v>64.39500000000001</v>
      </c>
      <c r="X826" s="46" t="str">
        <f t="shared" si="52"/>
        <v>25%</v>
      </c>
      <c r="Y826" s="47">
        <f t="shared" si="52"/>
        <v>48.296250000000008</v>
      </c>
    </row>
    <row r="827" spans="2:25" x14ac:dyDescent="0.35">
      <c r="B827" s="11">
        <v>1445</v>
      </c>
      <c r="C827" s="11" t="s">
        <v>19</v>
      </c>
      <c r="D827" s="11" t="s">
        <v>19</v>
      </c>
      <c r="E827" s="11" t="s">
        <v>1660</v>
      </c>
      <c r="F827" s="11" t="s">
        <v>1701</v>
      </c>
      <c r="G827" s="11" t="s">
        <v>1702</v>
      </c>
      <c r="H827" s="11">
        <v>95.4</v>
      </c>
      <c r="I827" s="11" t="s">
        <v>19</v>
      </c>
      <c r="J827" t="str">
        <f t="shared" si="53"/>
        <v>25%</v>
      </c>
      <c r="K827">
        <f t="shared" si="54"/>
        <v>71.550000000000011</v>
      </c>
      <c r="L827"/>
      <c r="M827"/>
      <c r="N827"/>
      <c r="O827"/>
      <c r="P827"/>
      <c r="Q827"/>
      <c r="R827" s="1"/>
      <c r="S827" s="42" t="str">
        <f t="shared" si="55"/>
        <v/>
      </c>
      <c r="T827" s="43" t="str">
        <f t="shared" si="55"/>
        <v>PowerTerm Lite/Plus/InterConnect 32 Bit</v>
      </c>
      <c r="U827" s="43" t="str">
        <f t="shared" si="55"/>
        <v>ERCM-0005-3040</v>
      </c>
      <c r="V827" s="44" t="str">
        <f t="shared" si="55"/>
        <v>5-yr Ericom PowerTerm Interconnect  Maintenance, per User</v>
      </c>
      <c r="W827" s="45">
        <f t="shared" si="55"/>
        <v>95.4</v>
      </c>
      <c r="X827" s="46" t="str">
        <f t="shared" si="52"/>
        <v>25%</v>
      </c>
      <c r="Y827" s="47">
        <f t="shared" si="52"/>
        <v>71.550000000000011</v>
      </c>
    </row>
    <row r="828" spans="2:25" x14ac:dyDescent="0.35">
      <c r="B828" s="11">
        <v>1446</v>
      </c>
      <c r="C828" s="11" t="s">
        <v>19</v>
      </c>
      <c r="D828" s="11" t="s">
        <v>19</v>
      </c>
      <c r="E828" s="11" t="s">
        <v>19</v>
      </c>
      <c r="F828" s="11" t="s">
        <v>19</v>
      </c>
      <c r="G828" s="11" t="s">
        <v>19</v>
      </c>
      <c r="H828" s="11" t="s">
        <v>19</v>
      </c>
      <c r="I828" s="11" t="s">
        <v>19</v>
      </c>
      <c r="J828" t="str">
        <f t="shared" si="53"/>
        <v/>
      </c>
      <c r="K828" t="str">
        <f t="shared" si="54"/>
        <v/>
      </c>
      <c r="L828"/>
      <c r="M828"/>
      <c r="N828"/>
      <c r="O828"/>
      <c r="P828"/>
      <c r="Q828"/>
      <c r="R828" s="1"/>
      <c r="S828" s="42" t="str">
        <f t="shared" si="55"/>
        <v/>
      </c>
      <c r="T828" s="43" t="str">
        <f t="shared" si="55"/>
        <v/>
      </c>
      <c r="U828" s="43" t="str">
        <f t="shared" si="55"/>
        <v/>
      </c>
      <c r="V828" s="44" t="str">
        <f t="shared" si="55"/>
        <v/>
      </c>
      <c r="W828" s="45" t="str">
        <f t="shared" si="55"/>
        <v/>
      </c>
      <c r="X828" s="46" t="str">
        <f t="shared" si="52"/>
        <v/>
      </c>
      <c r="Y828" s="47" t="str">
        <f t="shared" si="52"/>
        <v/>
      </c>
    </row>
    <row r="829" spans="2:25" x14ac:dyDescent="0.35">
      <c r="B829" s="11">
        <v>1447</v>
      </c>
      <c r="C829" s="11" t="s">
        <v>19</v>
      </c>
      <c r="D829" s="11" t="s">
        <v>19</v>
      </c>
      <c r="E829" s="11" t="s">
        <v>1660</v>
      </c>
      <c r="F829" s="11" t="s">
        <v>1703</v>
      </c>
      <c r="G829" s="11" t="s">
        <v>1704</v>
      </c>
      <c r="H829" s="11">
        <v>23.85</v>
      </c>
      <c r="I829" s="11" t="s">
        <v>19</v>
      </c>
      <c r="J829" t="str">
        <f t="shared" si="53"/>
        <v>25%</v>
      </c>
      <c r="K829">
        <f t="shared" si="54"/>
        <v>17.887500000000003</v>
      </c>
      <c r="L829"/>
      <c r="M829"/>
      <c r="N829"/>
      <c r="O829"/>
      <c r="P829"/>
      <c r="Q829"/>
      <c r="R829" s="1"/>
      <c r="S829" s="42" t="str">
        <f t="shared" si="55"/>
        <v/>
      </c>
      <c r="T829" s="43" t="str">
        <f t="shared" si="55"/>
        <v>PowerTerm Lite/Plus/InterConnect 32 Bit</v>
      </c>
      <c r="U829" s="43" t="str">
        <f t="shared" si="55"/>
        <v>ERCM-0001-3040-R</v>
      </c>
      <c r="V829" s="44" t="str">
        <f t="shared" si="55"/>
        <v>1-yr Renewal, Ericom PowerTerm Interconnect  Maintenance, per User</v>
      </c>
      <c r="W829" s="45">
        <f t="shared" si="55"/>
        <v>23.85</v>
      </c>
      <c r="X829" s="46" t="str">
        <f t="shared" si="52"/>
        <v>25%</v>
      </c>
      <c r="Y829" s="47">
        <f t="shared" si="52"/>
        <v>17.887500000000003</v>
      </c>
    </row>
    <row r="830" spans="2:25" x14ac:dyDescent="0.35">
      <c r="B830" s="11">
        <v>1448</v>
      </c>
      <c r="C830" s="11" t="s">
        <v>19</v>
      </c>
      <c r="D830" s="11" t="s">
        <v>19</v>
      </c>
      <c r="E830" s="11" t="s">
        <v>1660</v>
      </c>
      <c r="F830" s="11" t="s">
        <v>1705</v>
      </c>
      <c r="G830" s="11" t="s">
        <v>1706</v>
      </c>
      <c r="H830" s="11">
        <v>64.39500000000001</v>
      </c>
      <c r="I830" s="11" t="s">
        <v>19</v>
      </c>
      <c r="J830" t="str">
        <f t="shared" si="53"/>
        <v>25%</v>
      </c>
      <c r="K830">
        <f t="shared" si="54"/>
        <v>48.296250000000008</v>
      </c>
      <c r="L830"/>
      <c r="M830"/>
      <c r="N830"/>
      <c r="O830"/>
      <c r="P830"/>
      <c r="Q830"/>
      <c r="R830" s="1"/>
      <c r="S830" s="42" t="str">
        <f t="shared" si="55"/>
        <v/>
      </c>
      <c r="T830" s="43" t="str">
        <f t="shared" si="55"/>
        <v>PowerTerm Lite/Plus/InterConnect 32 Bit</v>
      </c>
      <c r="U830" s="43" t="str">
        <f t="shared" si="55"/>
        <v>ERCM-0003-3040-R</v>
      </c>
      <c r="V830" s="44" t="str">
        <f t="shared" si="55"/>
        <v>3-yr Renewal, Ericom PowerTerm Interconnect  Maintenance, per User</v>
      </c>
      <c r="W830" s="45">
        <f t="shared" si="55"/>
        <v>64.39500000000001</v>
      </c>
      <c r="X830" s="46" t="str">
        <f t="shared" si="52"/>
        <v>25%</v>
      </c>
      <c r="Y830" s="47">
        <f t="shared" si="52"/>
        <v>48.296250000000008</v>
      </c>
    </row>
    <row r="831" spans="2:25" x14ac:dyDescent="0.35">
      <c r="B831" s="11">
        <v>1449</v>
      </c>
      <c r="C831" s="11" t="s">
        <v>19</v>
      </c>
      <c r="D831" s="11" t="s">
        <v>19</v>
      </c>
      <c r="E831" s="11" t="s">
        <v>1660</v>
      </c>
      <c r="F831" s="11" t="s">
        <v>1707</v>
      </c>
      <c r="G831" s="11" t="s">
        <v>1708</v>
      </c>
      <c r="H831" s="11">
        <v>95.4</v>
      </c>
      <c r="I831" s="11" t="s">
        <v>19</v>
      </c>
      <c r="J831" t="str">
        <f t="shared" si="53"/>
        <v>25%</v>
      </c>
      <c r="K831">
        <f t="shared" si="54"/>
        <v>71.550000000000011</v>
      </c>
      <c r="L831"/>
      <c r="M831"/>
      <c r="N831"/>
      <c r="O831"/>
      <c r="P831"/>
      <c r="Q831"/>
      <c r="R831" s="1"/>
      <c r="S831" s="42" t="str">
        <f t="shared" si="55"/>
        <v/>
      </c>
      <c r="T831" s="43" t="str">
        <f t="shared" si="55"/>
        <v>PowerTerm Lite/Plus/InterConnect 32 Bit</v>
      </c>
      <c r="U831" s="43" t="str">
        <f t="shared" si="55"/>
        <v>ERCM-0005-3040-R</v>
      </c>
      <c r="V831" s="44" t="str">
        <f t="shared" si="55"/>
        <v>5-yr Renewal, Ericom PowerTerm Interconnect  Maintenance, per User</v>
      </c>
      <c r="W831" s="45">
        <f t="shared" si="55"/>
        <v>95.4</v>
      </c>
      <c r="X831" s="46" t="str">
        <f t="shared" si="52"/>
        <v>25%</v>
      </c>
      <c r="Y831" s="47">
        <f t="shared" si="52"/>
        <v>71.550000000000011</v>
      </c>
    </row>
    <row r="832" spans="2:25" x14ac:dyDescent="0.35">
      <c r="B832" s="11">
        <v>1450</v>
      </c>
      <c r="C832" s="11" t="s">
        <v>19</v>
      </c>
      <c r="D832" s="11" t="s">
        <v>19</v>
      </c>
      <c r="E832" s="11" t="s">
        <v>19</v>
      </c>
      <c r="F832" s="11" t="s">
        <v>19</v>
      </c>
      <c r="G832" s="11" t="s">
        <v>19</v>
      </c>
      <c r="H832" s="11" t="s">
        <v>19</v>
      </c>
      <c r="I832" s="11" t="s">
        <v>19</v>
      </c>
      <c r="J832" t="str">
        <f t="shared" si="53"/>
        <v/>
      </c>
      <c r="K832" t="str">
        <f t="shared" si="54"/>
        <v/>
      </c>
      <c r="L832"/>
      <c r="M832"/>
      <c r="N832"/>
      <c r="O832"/>
      <c r="P832"/>
      <c r="Q832"/>
      <c r="R832" s="1"/>
      <c r="S832" s="42" t="str">
        <f t="shared" si="55"/>
        <v/>
      </c>
      <c r="T832" s="43" t="str">
        <f t="shared" si="55"/>
        <v/>
      </c>
      <c r="U832" s="43" t="str">
        <f t="shared" si="55"/>
        <v/>
      </c>
      <c r="V832" s="44" t="str">
        <f t="shared" si="55"/>
        <v/>
      </c>
      <c r="W832" s="45" t="str">
        <f t="shared" si="55"/>
        <v/>
      </c>
      <c r="X832" s="46" t="str">
        <f t="shared" si="52"/>
        <v/>
      </c>
      <c r="Y832" s="47" t="str">
        <f t="shared" si="52"/>
        <v/>
      </c>
    </row>
    <row r="833" spans="2:25" x14ac:dyDescent="0.35">
      <c r="B833" s="11">
        <v>1451</v>
      </c>
      <c r="C833" s="11" t="s">
        <v>19</v>
      </c>
      <c r="D833" s="11" t="s">
        <v>19</v>
      </c>
      <c r="E833" s="11" t="s">
        <v>1660</v>
      </c>
      <c r="F833" s="11" t="s">
        <v>1709</v>
      </c>
      <c r="G833" s="11" t="s">
        <v>1710</v>
      </c>
      <c r="H833" s="11">
        <v>159</v>
      </c>
      <c r="I833" s="11" t="s">
        <v>19</v>
      </c>
      <c r="J833" t="str">
        <f t="shared" si="53"/>
        <v>25%</v>
      </c>
      <c r="K833">
        <f t="shared" si="54"/>
        <v>119.25</v>
      </c>
      <c r="L833"/>
      <c r="M833"/>
      <c r="N833"/>
      <c r="O833"/>
      <c r="P833"/>
      <c r="Q833"/>
      <c r="R833" s="1"/>
      <c r="S833" s="42" t="str">
        <f t="shared" si="55"/>
        <v/>
      </c>
      <c r="T833" s="43" t="str">
        <f t="shared" si="55"/>
        <v>PowerTerm Lite/Plus/InterConnect 32 Bit</v>
      </c>
      <c r="U833" s="43" t="str">
        <f t="shared" si="55"/>
        <v>ERCM-000P-3300</v>
      </c>
      <c r="V833" s="44" t="str">
        <f t="shared" si="55"/>
        <v>Ericom PowerTerm InterConnect (Mac/Linux), per User</v>
      </c>
      <c r="W833" s="45">
        <f t="shared" si="55"/>
        <v>159</v>
      </c>
      <c r="X833" s="46" t="str">
        <f t="shared" si="52"/>
        <v>25%</v>
      </c>
      <c r="Y833" s="47">
        <f t="shared" si="52"/>
        <v>119.25</v>
      </c>
    </row>
    <row r="834" spans="2:25" x14ac:dyDescent="0.35">
      <c r="B834" s="11">
        <v>1452</v>
      </c>
      <c r="C834" s="11" t="s">
        <v>19</v>
      </c>
      <c r="D834" s="11" t="s">
        <v>19</v>
      </c>
      <c r="E834" s="11" t="s">
        <v>1660</v>
      </c>
      <c r="F834" s="11" t="s">
        <v>1711</v>
      </c>
      <c r="G834" s="11" t="s">
        <v>1712</v>
      </c>
      <c r="H834" s="11">
        <v>119.25</v>
      </c>
      <c r="I834" s="11" t="s">
        <v>19</v>
      </c>
      <c r="J834" t="str">
        <f t="shared" si="53"/>
        <v>25%</v>
      </c>
      <c r="K834">
        <f t="shared" si="54"/>
        <v>89.4375</v>
      </c>
      <c r="L834"/>
      <c r="M834"/>
      <c r="N834"/>
      <c r="O834"/>
      <c r="P834"/>
      <c r="Q834"/>
      <c r="R834" s="1"/>
      <c r="S834" s="42" t="str">
        <f t="shared" si="55"/>
        <v/>
      </c>
      <c r="T834" s="43" t="str">
        <f t="shared" si="55"/>
        <v>PowerTerm Lite/Plus/InterConnect 32 Bit</v>
      </c>
      <c r="U834" s="43" t="str">
        <f t="shared" si="55"/>
        <v>ERCM-000P-3320</v>
      </c>
      <c r="V834" s="44" t="str">
        <f t="shared" si="55"/>
        <v>Ericom PowerTerm Interconnect (Mac/Linux) Comp. Upgrade, per User</v>
      </c>
      <c r="W834" s="45">
        <f t="shared" si="55"/>
        <v>119.25</v>
      </c>
      <c r="X834" s="46" t="str">
        <f t="shared" si="52"/>
        <v>25%</v>
      </c>
      <c r="Y834" s="47">
        <f t="shared" si="52"/>
        <v>89.4375</v>
      </c>
    </row>
    <row r="835" spans="2:25" x14ac:dyDescent="0.35">
      <c r="B835" s="11">
        <v>1453</v>
      </c>
      <c r="C835" s="11" t="s">
        <v>19</v>
      </c>
      <c r="D835" s="11" t="s">
        <v>19</v>
      </c>
      <c r="E835" s="11" t="s">
        <v>1660</v>
      </c>
      <c r="F835" s="11" t="s">
        <v>1713</v>
      </c>
      <c r="G835" s="11" t="s">
        <v>1714</v>
      </c>
      <c r="H835" s="11">
        <v>23.85</v>
      </c>
      <c r="I835" s="11" t="s">
        <v>19</v>
      </c>
      <c r="J835" t="str">
        <f t="shared" si="53"/>
        <v>25%</v>
      </c>
      <c r="K835">
        <f t="shared" si="54"/>
        <v>17.887500000000003</v>
      </c>
      <c r="L835"/>
      <c r="M835"/>
      <c r="N835"/>
      <c r="O835"/>
      <c r="P835"/>
      <c r="Q835"/>
      <c r="R835" s="1"/>
      <c r="S835" s="42" t="str">
        <f t="shared" si="55"/>
        <v/>
      </c>
      <c r="T835" s="43" t="str">
        <f t="shared" si="55"/>
        <v>PowerTerm Lite/Plus/InterConnect 32 Bit</v>
      </c>
      <c r="U835" s="43" t="str">
        <f t="shared" si="55"/>
        <v>ERCM-0001-3340</v>
      </c>
      <c r="V835" s="44" t="str">
        <f t="shared" si="55"/>
        <v>1-yr Ericom PowerTerm Interconnect (Mac/Linux)  Maintenance, per User</v>
      </c>
      <c r="W835" s="45">
        <f t="shared" si="55"/>
        <v>23.85</v>
      </c>
      <c r="X835" s="46" t="str">
        <f t="shared" si="52"/>
        <v>25%</v>
      </c>
      <c r="Y835" s="47">
        <f t="shared" si="52"/>
        <v>17.887500000000003</v>
      </c>
    </row>
    <row r="836" spans="2:25" x14ac:dyDescent="0.35">
      <c r="B836" s="11">
        <v>1454</v>
      </c>
      <c r="C836" s="11" t="s">
        <v>19</v>
      </c>
      <c r="D836" s="11" t="s">
        <v>19</v>
      </c>
      <c r="E836" s="11" t="s">
        <v>1660</v>
      </c>
      <c r="F836" s="11" t="s">
        <v>1715</v>
      </c>
      <c r="G836" s="11" t="s">
        <v>1716</v>
      </c>
      <c r="H836" s="11">
        <v>64.39500000000001</v>
      </c>
      <c r="I836" s="11" t="s">
        <v>19</v>
      </c>
      <c r="J836" t="str">
        <f t="shared" si="53"/>
        <v>25%</v>
      </c>
      <c r="K836">
        <f t="shared" si="54"/>
        <v>48.296250000000008</v>
      </c>
      <c r="L836"/>
      <c r="M836"/>
      <c r="N836"/>
      <c r="O836"/>
      <c r="P836"/>
      <c r="Q836"/>
      <c r="R836" s="1"/>
      <c r="S836" s="42" t="str">
        <f t="shared" si="55"/>
        <v/>
      </c>
      <c r="T836" s="43" t="str">
        <f t="shared" si="55"/>
        <v>PowerTerm Lite/Plus/InterConnect 32 Bit</v>
      </c>
      <c r="U836" s="43" t="str">
        <f t="shared" si="55"/>
        <v>ERCM-0003-3340</v>
      </c>
      <c r="V836" s="44" t="str">
        <f t="shared" si="55"/>
        <v>3-yr Ericom PowerTerm Interconnect (Mac/Linux)  Maintenance, per User</v>
      </c>
      <c r="W836" s="45">
        <f t="shared" si="55"/>
        <v>64.39500000000001</v>
      </c>
      <c r="X836" s="46" t="str">
        <f t="shared" si="52"/>
        <v>25%</v>
      </c>
      <c r="Y836" s="47">
        <f t="shared" si="52"/>
        <v>48.296250000000008</v>
      </c>
    </row>
    <row r="837" spans="2:25" x14ac:dyDescent="0.35">
      <c r="B837" s="11">
        <v>1455</v>
      </c>
      <c r="C837" s="11" t="s">
        <v>19</v>
      </c>
      <c r="D837" s="11" t="s">
        <v>19</v>
      </c>
      <c r="E837" s="11" t="s">
        <v>1660</v>
      </c>
      <c r="F837" s="11" t="s">
        <v>1717</v>
      </c>
      <c r="G837" s="11" t="s">
        <v>1718</v>
      </c>
      <c r="H837" s="11">
        <v>95.4</v>
      </c>
      <c r="I837" s="11" t="s">
        <v>19</v>
      </c>
      <c r="J837" t="str">
        <f t="shared" si="53"/>
        <v>25%</v>
      </c>
      <c r="K837">
        <f t="shared" si="54"/>
        <v>71.550000000000011</v>
      </c>
      <c r="L837"/>
      <c r="M837"/>
      <c r="N837"/>
      <c r="O837"/>
      <c r="P837"/>
      <c r="Q837"/>
      <c r="R837" s="1"/>
      <c r="S837" s="42" t="str">
        <f t="shared" si="55"/>
        <v/>
      </c>
      <c r="T837" s="43" t="str">
        <f t="shared" si="55"/>
        <v>PowerTerm Lite/Plus/InterConnect 32 Bit</v>
      </c>
      <c r="U837" s="43" t="str">
        <f t="shared" si="55"/>
        <v>ERCM-0005-3340</v>
      </c>
      <c r="V837" s="44" t="str">
        <f t="shared" si="55"/>
        <v>5-yr Ericom PowerTerm Interconnect (Mac/Linux)  Maintenance, per User</v>
      </c>
      <c r="W837" s="45">
        <f t="shared" si="55"/>
        <v>95.4</v>
      </c>
      <c r="X837" s="46" t="str">
        <f t="shared" si="52"/>
        <v>25%</v>
      </c>
      <c r="Y837" s="47">
        <f t="shared" si="52"/>
        <v>71.550000000000011</v>
      </c>
    </row>
    <row r="838" spans="2:25" x14ac:dyDescent="0.35">
      <c r="B838" s="11">
        <v>1456</v>
      </c>
      <c r="C838" s="11" t="s">
        <v>19</v>
      </c>
      <c r="D838" s="11" t="s">
        <v>19</v>
      </c>
      <c r="E838" s="11" t="s">
        <v>19</v>
      </c>
      <c r="F838" s="11" t="s">
        <v>19</v>
      </c>
      <c r="G838" s="11" t="s">
        <v>19</v>
      </c>
      <c r="H838" s="11" t="s">
        <v>19</v>
      </c>
      <c r="I838" s="11" t="s">
        <v>19</v>
      </c>
      <c r="J838" t="str">
        <f t="shared" si="53"/>
        <v/>
      </c>
      <c r="K838" t="str">
        <f t="shared" si="54"/>
        <v/>
      </c>
      <c r="L838"/>
      <c r="M838"/>
      <c r="N838"/>
      <c r="O838"/>
      <c r="P838"/>
      <c r="Q838"/>
      <c r="R838" s="1"/>
      <c r="S838" s="42" t="str">
        <f t="shared" si="55"/>
        <v/>
      </c>
      <c r="T838" s="43" t="str">
        <f t="shared" si="55"/>
        <v/>
      </c>
      <c r="U838" s="43" t="str">
        <f t="shared" si="55"/>
        <v/>
      </c>
      <c r="V838" s="44" t="str">
        <f t="shared" si="55"/>
        <v/>
      </c>
      <c r="W838" s="45" t="str">
        <f t="shared" si="55"/>
        <v/>
      </c>
      <c r="X838" s="46" t="str">
        <f t="shared" si="52"/>
        <v/>
      </c>
      <c r="Y838" s="47" t="str">
        <f t="shared" si="52"/>
        <v/>
      </c>
    </row>
    <row r="839" spans="2:25" x14ac:dyDescent="0.35">
      <c r="B839" s="11">
        <v>1457</v>
      </c>
      <c r="C839" s="11" t="s">
        <v>19</v>
      </c>
      <c r="D839" s="11" t="s">
        <v>19</v>
      </c>
      <c r="E839" s="11" t="s">
        <v>1660</v>
      </c>
      <c r="F839" s="11" t="s">
        <v>1719</v>
      </c>
      <c r="G839" s="11" t="s">
        <v>1720</v>
      </c>
      <c r="H839" s="11">
        <v>23.85</v>
      </c>
      <c r="I839" s="11" t="s">
        <v>19</v>
      </c>
      <c r="J839" t="str">
        <f t="shared" si="53"/>
        <v>25%</v>
      </c>
      <c r="K839">
        <f t="shared" si="54"/>
        <v>17.887500000000003</v>
      </c>
      <c r="L839"/>
      <c r="M839"/>
      <c r="N839"/>
      <c r="O839"/>
      <c r="P839"/>
      <c r="Q839"/>
      <c r="R839" s="1"/>
      <c r="S839" s="42" t="str">
        <f t="shared" si="55"/>
        <v/>
      </c>
      <c r="T839" s="43" t="str">
        <f t="shared" si="55"/>
        <v>PowerTerm Lite/Plus/InterConnect 32 Bit</v>
      </c>
      <c r="U839" s="43" t="str">
        <f t="shared" si="55"/>
        <v>ERCM-0001-3340-R</v>
      </c>
      <c r="V839" s="44" t="str">
        <f t="shared" si="55"/>
        <v>1-yr Renewal, Ericom PowerTerm Interconnect (Mac/Linux)  Maintenance, per User</v>
      </c>
      <c r="W839" s="45">
        <f t="shared" si="55"/>
        <v>23.85</v>
      </c>
      <c r="X839" s="46" t="str">
        <f t="shared" si="52"/>
        <v>25%</v>
      </c>
      <c r="Y839" s="47">
        <f t="shared" si="52"/>
        <v>17.887500000000003</v>
      </c>
    </row>
    <row r="840" spans="2:25" x14ac:dyDescent="0.35">
      <c r="B840" s="11">
        <v>1458</v>
      </c>
      <c r="C840" s="11" t="s">
        <v>19</v>
      </c>
      <c r="D840" s="11" t="s">
        <v>19</v>
      </c>
      <c r="E840" s="11" t="s">
        <v>1660</v>
      </c>
      <c r="F840" s="11" t="s">
        <v>1721</v>
      </c>
      <c r="G840" s="11" t="s">
        <v>1722</v>
      </c>
      <c r="H840" s="11">
        <v>64.39500000000001</v>
      </c>
      <c r="I840" s="11" t="s">
        <v>19</v>
      </c>
      <c r="J840" t="str">
        <f t="shared" si="53"/>
        <v>25%</v>
      </c>
      <c r="K840">
        <f t="shared" si="54"/>
        <v>48.296250000000008</v>
      </c>
      <c r="L840"/>
      <c r="M840"/>
      <c r="N840"/>
      <c r="O840"/>
      <c r="P840"/>
      <c r="Q840"/>
      <c r="R840" s="1"/>
      <c r="S840" s="42" t="str">
        <f t="shared" si="55"/>
        <v/>
      </c>
      <c r="T840" s="43" t="str">
        <f t="shared" si="55"/>
        <v>PowerTerm Lite/Plus/InterConnect 32 Bit</v>
      </c>
      <c r="U840" s="43" t="str">
        <f t="shared" si="55"/>
        <v>ERCM-0003-3340-R</v>
      </c>
      <c r="V840" s="44" t="str">
        <f t="shared" si="55"/>
        <v>3-yr Renewal, Ericom PowerTerm Interconnect (Mac/Linux)  Maintenance, per User</v>
      </c>
      <c r="W840" s="45">
        <f t="shared" si="55"/>
        <v>64.39500000000001</v>
      </c>
      <c r="X840" s="46" t="str">
        <f t="shared" si="52"/>
        <v>25%</v>
      </c>
      <c r="Y840" s="47">
        <f t="shared" si="52"/>
        <v>48.296250000000008</v>
      </c>
    </row>
    <row r="841" spans="2:25" x14ac:dyDescent="0.35">
      <c r="B841" s="11">
        <v>1459</v>
      </c>
      <c r="C841" s="11" t="s">
        <v>19</v>
      </c>
      <c r="D841" s="11" t="s">
        <v>19</v>
      </c>
      <c r="E841" s="11" t="s">
        <v>1660</v>
      </c>
      <c r="F841" s="11" t="s">
        <v>1723</v>
      </c>
      <c r="G841" s="11" t="s">
        <v>1724</v>
      </c>
      <c r="H841" s="11">
        <v>95.4</v>
      </c>
      <c r="I841" s="11" t="s">
        <v>19</v>
      </c>
      <c r="J841" t="str">
        <f t="shared" si="53"/>
        <v>25%</v>
      </c>
      <c r="K841">
        <f t="shared" si="54"/>
        <v>71.550000000000011</v>
      </c>
      <c r="L841"/>
      <c r="M841"/>
      <c r="N841"/>
      <c r="O841"/>
      <c r="P841"/>
      <c r="Q841"/>
      <c r="R841" s="1"/>
      <c r="S841" s="42" t="str">
        <f t="shared" si="55"/>
        <v/>
      </c>
      <c r="T841" s="43" t="str">
        <f t="shared" si="55"/>
        <v>PowerTerm Lite/Plus/InterConnect 32 Bit</v>
      </c>
      <c r="U841" s="43" t="str">
        <f t="shared" si="55"/>
        <v>ERCM-0005-3340-R</v>
      </c>
      <c r="V841" s="44" t="str">
        <f t="shared" si="55"/>
        <v>5-yr Renewal, Ericom PowerTerm Interconnect (Mac/Linux)  Maintenance, per User</v>
      </c>
      <c r="W841" s="45">
        <f t="shared" si="55"/>
        <v>95.4</v>
      </c>
      <c r="X841" s="46" t="str">
        <f t="shared" ref="X841:Y899" si="56">IF(J841="(blank)","",J841)</f>
        <v>25%</v>
      </c>
      <c r="Y841" s="47">
        <f t="shared" si="56"/>
        <v>71.550000000000011</v>
      </c>
    </row>
    <row r="842" spans="2:25" x14ac:dyDescent="0.35">
      <c r="B842" s="11">
        <v>1460</v>
      </c>
      <c r="C842" s="11" t="s">
        <v>19</v>
      </c>
      <c r="D842" s="11" t="s">
        <v>19</v>
      </c>
      <c r="E842" s="11" t="s">
        <v>19</v>
      </c>
      <c r="F842" s="11" t="s">
        <v>19</v>
      </c>
      <c r="G842" s="11" t="s">
        <v>19</v>
      </c>
      <c r="H842" s="11" t="s">
        <v>19</v>
      </c>
      <c r="I842" s="11" t="s">
        <v>19</v>
      </c>
      <c r="J842" t="str">
        <f t="shared" ref="J842:J905" si="57">IF(H842="(blank)","","25%")</f>
        <v/>
      </c>
      <c r="K842" t="str">
        <f t="shared" ref="K842:K905" si="58">IF(H842="(blank)","",H842*(1-0.25))</f>
        <v/>
      </c>
      <c r="L842"/>
      <c r="M842"/>
      <c r="N842"/>
      <c r="O842"/>
      <c r="P842"/>
      <c r="Q842"/>
      <c r="R842" s="1"/>
      <c r="S842" s="42" t="str">
        <f t="shared" si="55"/>
        <v/>
      </c>
      <c r="T842" s="43" t="str">
        <f t="shared" si="55"/>
        <v/>
      </c>
      <c r="U842" s="43" t="str">
        <f t="shared" si="55"/>
        <v/>
      </c>
      <c r="V842" s="44" t="str">
        <f t="shared" si="55"/>
        <v/>
      </c>
      <c r="W842" s="45" t="str">
        <f t="shared" si="55"/>
        <v/>
      </c>
      <c r="X842" s="46" t="str">
        <f t="shared" si="56"/>
        <v/>
      </c>
      <c r="Y842" s="47" t="str">
        <f t="shared" si="56"/>
        <v/>
      </c>
    </row>
    <row r="843" spans="2:25" x14ac:dyDescent="0.35">
      <c r="B843" s="11">
        <v>1461</v>
      </c>
      <c r="C843" s="11" t="s">
        <v>19</v>
      </c>
      <c r="D843" s="11" t="s">
        <v>1725</v>
      </c>
      <c r="E843" s="11" t="s">
        <v>19</v>
      </c>
      <c r="F843" s="11" t="s">
        <v>19</v>
      </c>
      <c r="G843" s="11" t="s">
        <v>19</v>
      </c>
      <c r="H843" s="11" t="s">
        <v>19</v>
      </c>
      <c r="I843" s="11" t="s">
        <v>19</v>
      </c>
      <c r="J843" t="str">
        <f t="shared" si="57"/>
        <v/>
      </c>
      <c r="K843" t="str">
        <f t="shared" si="58"/>
        <v/>
      </c>
      <c r="L843"/>
      <c r="M843"/>
      <c r="N843"/>
      <c r="O843"/>
      <c r="P843"/>
      <c r="Q843"/>
      <c r="R843" s="1"/>
      <c r="S843" s="42" t="str">
        <f t="shared" si="55"/>
        <v>PowerTerm Enterprise Suite</v>
      </c>
      <c r="T843" s="43" t="str">
        <f t="shared" si="55"/>
        <v/>
      </c>
      <c r="U843" s="43" t="str">
        <f t="shared" si="55"/>
        <v/>
      </c>
      <c r="V843" s="44" t="str">
        <f t="shared" si="55"/>
        <v/>
      </c>
      <c r="W843" s="45" t="str">
        <f t="shared" si="55"/>
        <v/>
      </c>
      <c r="X843" s="46" t="str">
        <f t="shared" si="56"/>
        <v/>
      </c>
      <c r="Y843" s="47" t="str">
        <f t="shared" si="56"/>
        <v/>
      </c>
    </row>
    <row r="844" spans="2:25" x14ac:dyDescent="0.35">
      <c r="B844" s="11">
        <v>1462</v>
      </c>
      <c r="C844" s="11" t="s">
        <v>19</v>
      </c>
      <c r="D844" s="11" t="s">
        <v>19</v>
      </c>
      <c r="E844" s="11" t="s">
        <v>1725</v>
      </c>
      <c r="F844" s="11" t="s">
        <v>1726</v>
      </c>
      <c r="G844" s="11" t="s">
        <v>1727</v>
      </c>
      <c r="H844" s="11">
        <v>195</v>
      </c>
      <c r="I844" s="11" t="s">
        <v>19</v>
      </c>
      <c r="J844" t="str">
        <f t="shared" si="57"/>
        <v>25%</v>
      </c>
      <c r="K844">
        <f t="shared" si="58"/>
        <v>146.25</v>
      </c>
      <c r="L844"/>
      <c r="M844"/>
      <c r="N844"/>
      <c r="O844"/>
      <c r="P844"/>
      <c r="Q844"/>
      <c r="R844" s="1"/>
      <c r="S844" s="42" t="str">
        <f t="shared" si="55"/>
        <v/>
      </c>
      <c r="T844" s="43" t="str">
        <f t="shared" si="55"/>
        <v>PowerTerm Enterprise Suite</v>
      </c>
      <c r="U844" s="43" t="str">
        <f t="shared" si="55"/>
        <v>ERCM-000P-5500</v>
      </c>
      <c r="V844" s="44" t="str">
        <f t="shared" si="55"/>
        <v>Ericom PowerTerm Pro Enterprise Suite, per User</v>
      </c>
      <c r="W844" s="45">
        <f t="shared" si="55"/>
        <v>195</v>
      </c>
      <c r="X844" s="46" t="str">
        <f t="shared" si="56"/>
        <v>25%</v>
      </c>
      <c r="Y844" s="47">
        <f t="shared" si="56"/>
        <v>146.25</v>
      </c>
    </row>
    <row r="845" spans="2:25" x14ac:dyDescent="0.35">
      <c r="B845" s="11">
        <v>1463</v>
      </c>
      <c r="C845" s="11" t="s">
        <v>19</v>
      </c>
      <c r="D845" s="11" t="s">
        <v>19</v>
      </c>
      <c r="E845" s="11" t="s">
        <v>1725</v>
      </c>
      <c r="F845" s="11" t="s">
        <v>1728</v>
      </c>
      <c r="G845" s="11" t="s">
        <v>1729</v>
      </c>
      <c r="H845" s="11">
        <v>146</v>
      </c>
      <c r="I845" s="11" t="s">
        <v>19</v>
      </c>
      <c r="J845" t="str">
        <f t="shared" si="57"/>
        <v>25%</v>
      </c>
      <c r="K845">
        <f t="shared" si="58"/>
        <v>109.5</v>
      </c>
      <c r="L845"/>
      <c r="M845"/>
      <c r="N845"/>
      <c r="O845"/>
      <c r="P845"/>
      <c r="Q845"/>
      <c r="R845" s="1"/>
      <c r="S845" s="42" t="str">
        <f t="shared" si="55"/>
        <v/>
      </c>
      <c r="T845" s="43" t="str">
        <f t="shared" si="55"/>
        <v>PowerTerm Enterprise Suite</v>
      </c>
      <c r="U845" s="43" t="str">
        <f t="shared" si="55"/>
        <v>ERCM-000P-5520</v>
      </c>
      <c r="V845" s="44" t="str">
        <f t="shared" si="55"/>
        <v>Ericom PowerTerm Pro Enterprise Suite Comp. Upgrade, per User</v>
      </c>
      <c r="W845" s="45">
        <f t="shared" si="55"/>
        <v>146</v>
      </c>
      <c r="X845" s="46" t="str">
        <f t="shared" si="56"/>
        <v>25%</v>
      </c>
      <c r="Y845" s="47">
        <f t="shared" si="56"/>
        <v>109.5</v>
      </c>
    </row>
    <row r="846" spans="2:25" x14ac:dyDescent="0.35">
      <c r="B846" s="11">
        <v>1464</v>
      </c>
      <c r="C846" s="11" t="s">
        <v>19</v>
      </c>
      <c r="D846" s="11" t="s">
        <v>19</v>
      </c>
      <c r="E846" s="11" t="s">
        <v>1725</v>
      </c>
      <c r="F846" s="11" t="s">
        <v>1730</v>
      </c>
      <c r="G846" s="11" t="s">
        <v>1731</v>
      </c>
      <c r="H846" s="11">
        <v>29.25</v>
      </c>
      <c r="I846" s="11" t="s">
        <v>19</v>
      </c>
      <c r="J846" t="str">
        <f t="shared" si="57"/>
        <v>25%</v>
      </c>
      <c r="K846">
        <f t="shared" si="58"/>
        <v>21.9375</v>
      </c>
      <c r="L846"/>
      <c r="M846"/>
      <c r="N846"/>
      <c r="O846"/>
      <c r="P846"/>
      <c r="Q846"/>
      <c r="R846" s="1"/>
      <c r="S846" s="42" t="str">
        <f t="shared" si="55"/>
        <v/>
      </c>
      <c r="T846" s="43" t="str">
        <f t="shared" si="55"/>
        <v>PowerTerm Enterprise Suite</v>
      </c>
      <c r="U846" s="43" t="str">
        <f t="shared" si="55"/>
        <v>ERCM-0001-5540</v>
      </c>
      <c r="V846" s="44" t="str">
        <f t="shared" si="55"/>
        <v>1-yr Ericom PowerTerm Pro Enterprise Suite Maintenance, per User</v>
      </c>
      <c r="W846" s="45">
        <f t="shared" si="55"/>
        <v>29.25</v>
      </c>
      <c r="X846" s="46" t="str">
        <f t="shared" si="56"/>
        <v>25%</v>
      </c>
      <c r="Y846" s="47">
        <f t="shared" si="56"/>
        <v>21.9375</v>
      </c>
    </row>
    <row r="847" spans="2:25" x14ac:dyDescent="0.35">
      <c r="B847" s="11">
        <v>1465</v>
      </c>
      <c r="C847" s="11" t="s">
        <v>19</v>
      </c>
      <c r="D847" s="11" t="s">
        <v>19</v>
      </c>
      <c r="E847" s="11" t="s">
        <v>1725</v>
      </c>
      <c r="F847" s="11" t="s">
        <v>1732</v>
      </c>
      <c r="G847" s="11" t="s">
        <v>1733</v>
      </c>
      <c r="H847" s="11">
        <v>78.975000000000009</v>
      </c>
      <c r="I847" s="11" t="s">
        <v>19</v>
      </c>
      <c r="J847" t="str">
        <f t="shared" si="57"/>
        <v>25%</v>
      </c>
      <c r="K847">
        <f t="shared" si="58"/>
        <v>59.231250000000003</v>
      </c>
      <c r="L847"/>
      <c r="M847"/>
      <c r="N847"/>
      <c r="O847"/>
      <c r="P847"/>
      <c r="Q847"/>
      <c r="R847" s="1"/>
      <c r="S847" s="42" t="str">
        <f t="shared" si="55"/>
        <v/>
      </c>
      <c r="T847" s="43" t="str">
        <f t="shared" si="55"/>
        <v>PowerTerm Enterprise Suite</v>
      </c>
      <c r="U847" s="43" t="str">
        <f t="shared" si="55"/>
        <v>ERCM-0003-5540</v>
      </c>
      <c r="V847" s="44" t="str">
        <f t="shared" si="55"/>
        <v>3-yr Ericom PowerTerm Pro Enterprise Suite Maintenance, per User</v>
      </c>
      <c r="W847" s="45">
        <f t="shared" si="55"/>
        <v>78.975000000000009</v>
      </c>
      <c r="X847" s="46" t="str">
        <f t="shared" si="56"/>
        <v>25%</v>
      </c>
      <c r="Y847" s="47">
        <f t="shared" si="56"/>
        <v>59.231250000000003</v>
      </c>
    </row>
    <row r="848" spans="2:25" x14ac:dyDescent="0.35">
      <c r="B848" s="11">
        <v>1466</v>
      </c>
      <c r="C848" s="11" t="s">
        <v>19</v>
      </c>
      <c r="D848" s="11" t="s">
        <v>19</v>
      </c>
      <c r="E848" s="11" t="s">
        <v>1725</v>
      </c>
      <c r="F848" s="11" t="s">
        <v>1734</v>
      </c>
      <c r="G848" s="11" t="s">
        <v>1735</v>
      </c>
      <c r="H848" s="11">
        <v>117</v>
      </c>
      <c r="I848" s="11" t="s">
        <v>19</v>
      </c>
      <c r="J848" t="str">
        <f t="shared" si="57"/>
        <v>25%</v>
      </c>
      <c r="K848">
        <f t="shared" si="58"/>
        <v>87.75</v>
      </c>
      <c r="L848"/>
      <c r="M848"/>
      <c r="N848"/>
      <c r="O848"/>
      <c r="P848"/>
      <c r="Q848"/>
      <c r="R848" s="1"/>
      <c r="S848" s="42" t="str">
        <f t="shared" si="55"/>
        <v/>
      </c>
      <c r="T848" s="43" t="str">
        <f t="shared" si="55"/>
        <v>PowerTerm Enterprise Suite</v>
      </c>
      <c r="U848" s="43" t="str">
        <f t="shared" si="55"/>
        <v>ERCM-0005-5540</v>
      </c>
      <c r="V848" s="44" t="str">
        <f t="shared" si="55"/>
        <v>5-yr Ericom PowerTerm Pro Enterprise Suite Maintenance, per User</v>
      </c>
      <c r="W848" s="45">
        <f t="shared" si="55"/>
        <v>117</v>
      </c>
      <c r="X848" s="46" t="str">
        <f t="shared" si="56"/>
        <v>25%</v>
      </c>
      <c r="Y848" s="47">
        <f t="shared" si="56"/>
        <v>87.75</v>
      </c>
    </row>
    <row r="849" spans="2:25" x14ac:dyDescent="0.35">
      <c r="B849" s="11">
        <v>1467</v>
      </c>
      <c r="C849" s="11" t="s">
        <v>19</v>
      </c>
      <c r="D849" s="11" t="s">
        <v>19</v>
      </c>
      <c r="E849" s="11" t="s">
        <v>19</v>
      </c>
      <c r="F849" s="11" t="s">
        <v>19</v>
      </c>
      <c r="G849" s="11" t="s">
        <v>19</v>
      </c>
      <c r="H849" s="11" t="s">
        <v>19</v>
      </c>
      <c r="I849" s="11" t="s">
        <v>19</v>
      </c>
      <c r="J849" t="str">
        <f t="shared" si="57"/>
        <v/>
      </c>
      <c r="K849" t="str">
        <f t="shared" si="58"/>
        <v/>
      </c>
      <c r="L849"/>
      <c r="M849"/>
      <c r="N849"/>
      <c r="O849"/>
      <c r="P849"/>
      <c r="Q849"/>
      <c r="R849" s="1"/>
      <c r="S849" s="42" t="str">
        <f t="shared" si="55"/>
        <v/>
      </c>
      <c r="T849" s="43" t="str">
        <f t="shared" si="55"/>
        <v/>
      </c>
      <c r="U849" s="43" t="str">
        <f t="shared" si="55"/>
        <v/>
      </c>
      <c r="V849" s="44" t="str">
        <f t="shared" si="55"/>
        <v/>
      </c>
      <c r="W849" s="45" t="str">
        <f t="shared" si="55"/>
        <v/>
      </c>
      <c r="X849" s="46" t="str">
        <f t="shared" si="56"/>
        <v/>
      </c>
      <c r="Y849" s="47" t="str">
        <f t="shared" si="56"/>
        <v/>
      </c>
    </row>
    <row r="850" spans="2:25" x14ac:dyDescent="0.35">
      <c r="B850" s="11">
        <v>1468</v>
      </c>
      <c r="C850" s="11" t="s">
        <v>19</v>
      </c>
      <c r="D850" s="11" t="s">
        <v>19</v>
      </c>
      <c r="E850" s="11" t="s">
        <v>1725</v>
      </c>
      <c r="F850" s="11" t="s">
        <v>1736</v>
      </c>
      <c r="G850" s="11" t="s">
        <v>1737</v>
      </c>
      <c r="H850" s="11">
        <v>29.25</v>
      </c>
      <c r="I850" s="11" t="s">
        <v>19</v>
      </c>
      <c r="J850" t="str">
        <f t="shared" si="57"/>
        <v>25%</v>
      </c>
      <c r="K850">
        <f t="shared" si="58"/>
        <v>21.9375</v>
      </c>
      <c r="L850"/>
      <c r="M850"/>
      <c r="N850"/>
      <c r="O850"/>
      <c r="P850"/>
      <c r="Q850"/>
      <c r="R850" s="1"/>
      <c r="S850" s="42" t="str">
        <f t="shared" si="55"/>
        <v/>
      </c>
      <c r="T850" s="43" t="str">
        <f t="shared" si="55"/>
        <v>PowerTerm Enterprise Suite</v>
      </c>
      <c r="U850" s="43" t="str">
        <f t="shared" si="55"/>
        <v>ERCM-0001-5540-R</v>
      </c>
      <c r="V850" s="44" t="str">
        <f t="shared" si="55"/>
        <v>1-yr Renewal, Ericom PowerTerm Pro Enterprise Suite Maintenance, per User</v>
      </c>
      <c r="W850" s="45">
        <f t="shared" si="55"/>
        <v>29.25</v>
      </c>
      <c r="X850" s="46" t="str">
        <f t="shared" si="56"/>
        <v>25%</v>
      </c>
      <c r="Y850" s="47">
        <f t="shared" si="56"/>
        <v>21.9375</v>
      </c>
    </row>
    <row r="851" spans="2:25" x14ac:dyDescent="0.35">
      <c r="B851" s="11">
        <v>1469</v>
      </c>
      <c r="C851" s="11" t="s">
        <v>19</v>
      </c>
      <c r="D851" s="11" t="s">
        <v>19</v>
      </c>
      <c r="E851" s="11" t="s">
        <v>1725</v>
      </c>
      <c r="F851" s="11" t="s">
        <v>1738</v>
      </c>
      <c r="G851" s="11" t="s">
        <v>1739</v>
      </c>
      <c r="H851" s="11">
        <v>78.975000000000009</v>
      </c>
      <c r="I851" s="11" t="s">
        <v>19</v>
      </c>
      <c r="J851" t="str">
        <f t="shared" si="57"/>
        <v>25%</v>
      </c>
      <c r="K851">
        <f t="shared" si="58"/>
        <v>59.231250000000003</v>
      </c>
      <c r="L851"/>
      <c r="M851"/>
      <c r="N851"/>
      <c r="O851"/>
      <c r="P851"/>
      <c r="Q851"/>
      <c r="R851" s="1"/>
      <c r="S851" s="42" t="str">
        <f t="shared" si="55"/>
        <v/>
      </c>
      <c r="T851" s="43" t="str">
        <f t="shared" si="55"/>
        <v>PowerTerm Enterprise Suite</v>
      </c>
      <c r="U851" s="43" t="str">
        <f t="shared" si="55"/>
        <v>ERCM-0003-5540-R</v>
      </c>
      <c r="V851" s="44" t="str">
        <f t="shared" si="55"/>
        <v>3-yr Renewal, Ericom PowerTerm Pro Enterprise Suite Maintenance, per User</v>
      </c>
      <c r="W851" s="45">
        <f t="shared" si="55"/>
        <v>78.975000000000009</v>
      </c>
      <c r="X851" s="46" t="str">
        <f t="shared" si="56"/>
        <v>25%</v>
      </c>
      <c r="Y851" s="47">
        <f t="shared" si="56"/>
        <v>59.231250000000003</v>
      </c>
    </row>
    <row r="852" spans="2:25" x14ac:dyDescent="0.35">
      <c r="B852" s="11">
        <v>1470</v>
      </c>
      <c r="C852" s="11" t="s">
        <v>19</v>
      </c>
      <c r="D852" s="11" t="s">
        <v>19</v>
      </c>
      <c r="E852" s="11" t="s">
        <v>1725</v>
      </c>
      <c r="F852" s="11" t="s">
        <v>1740</v>
      </c>
      <c r="G852" s="11" t="s">
        <v>1741</v>
      </c>
      <c r="H852" s="11">
        <v>117</v>
      </c>
      <c r="I852" s="11" t="s">
        <v>19</v>
      </c>
      <c r="J852" t="str">
        <f t="shared" si="57"/>
        <v>25%</v>
      </c>
      <c r="K852">
        <f t="shared" si="58"/>
        <v>87.75</v>
      </c>
      <c r="L852"/>
      <c r="M852"/>
      <c r="N852"/>
      <c r="O852"/>
      <c r="P852"/>
      <c r="Q852"/>
      <c r="R852" s="1"/>
      <c r="S852" s="42" t="str">
        <f t="shared" si="55"/>
        <v/>
      </c>
      <c r="T852" s="43" t="str">
        <f t="shared" si="55"/>
        <v>PowerTerm Enterprise Suite</v>
      </c>
      <c r="U852" s="43" t="str">
        <f t="shared" si="55"/>
        <v>ERCM-0005-5540-R</v>
      </c>
      <c r="V852" s="44" t="str">
        <f t="shared" si="55"/>
        <v>5-yr Renewal, Ericom PowerTerm Pro Enterprise Suite Maintenance, per User</v>
      </c>
      <c r="W852" s="45">
        <f t="shared" si="55"/>
        <v>117</v>
      </c>
      <c r="X852" s="46" t="str">
        <f t="shared" si="56"/>
        <v>25%</v>
      </c>
      <c r="Y852" s="47">
        <f t="shared" si="56"/>
        <v>87.75</v>
      </c>
    </row>
    <row r="853" spans="2:25" x14ac:dyDescent="0.35">
      <c r="B853" s="11">
        <v>1471</v>
      </c>
      <c r="C853" s="11" t="s">
        <v>19</v>
      </c>
      <c r="D853" s="11" t="s">
        <v>19</v>
      </c>
      <c r="E853" s="11" t="s">
        <v>19</v>
      </c>
      <c r="F853" s="11" t="s">
        <v>19</v>
      </c>
      <c r="G853" s="11" t="s">
        <v>19</v>
      </c>
      <c r="H853" s="11" t="s">
        <v>19</v>
      </c>
      <c r="I853" s="11" t="s">
        <v>19</v>
      </c>
      <c r="J853" t="str">
        <f t="shared" si="57"/>
        <v/>
      </c>
      <c r="K853" t="str">
        <f t="shared" si="58"/>
        <v/>
      </c>
      <c r="L853"/>
      <c r="M853"/>
      <c r="N853"/>
      <c r="O853"/>
      <c r="P853"/>
      <c r="Q853"/>
      <c r="R853" s="1"/>
      <c r="S853" s="42" t="str">
        <f t="shared" si="55"/>
        <v/>
      </c>
      <c r="T853" s="43" t="str">
        <f t="shared" si="55"/>
        <v/>
      </c>
      <c r="U853" s="43" t="str">
        <f t="shared" si="55"/>
        <v/>
      </c>
      <c r="V853" s="44" t="str">
        <f t="shared" si="55"/>
        <v/>
      </c>
      <c r="W853" s="45" t="str">
        <f t="shared" si="55"/>
        <v/>
      </c>
      <c r="X853" s="46" t="str">
        <f t="shared" si="56"/>
        <v/>
      </c>
      <c r="Y853" s="47" t="str">
        <f t="shared" si="56"/>
        <v/>
      </c>
    </row>
    <row r="854" spans="2:25" x14ac:dyDescent="0.35">
      <c r="B854" s="11">
        <v>1472</v>
      </c>
      <c r="C854" s="11" t="s">
        <v>19</v>
      </c>
      <c r="D854" s="11" t="s">
        <v>1742</v>
      </c>
      <c r="E854" s="11" t="s">
        <v>19</v>
      </c>
      <c r="F854" s="11" t="s">
        <v>19</v>
      </c>
      <c r="G854" s="11" t="s">
        <v>19</v>
      </c>
      <c r="H854" s="11" t="s">
        <v>19</v>
      </c>
      <c r="I854" s="11" t="s">
        <v>19</v>
      </c>
      <c r="J854" t="str">
        <f t="shared" si="57"/>
        <v/>
      </c>
      <c r="K854" t="str">
        <f t="shared" si="58"/>
        <v/>
      </c>
      <c r="L854"/>
      <c r="M854"/>
      <c r="N854"/>
      <c r="O854"/>
      <c r="P854"/>
      <c r="Q854"/>
      <c r="R854" s="1"/>
      <c r="S854" s="42" t="str">
        <f t="shared" si="55"/>
        <v>PowerTerm Thin Client Products</v>
      </c>
      <c r="T854" s="43" t="str">
        <f t="shared" si="55"/>
        <v/>
      </c>
      <c r="U854" s="43" t="str">
        <f t="shared" si="55"/>
        <v/>
      </c>
      <c r="V854" s="44" t="str">
        <f t="shared" si="55"/>
        <v/>
      </c>
      <c r="W854" s="45" t="str">
        <f t="shared" si="55"/>
        <v/>
      </c>
      <c r="X854" s="46" t="str">
        <f t="shared" si="56"/>
        <v/>
      </c>
      <c r="Y854" s="47" t="str">
        <f t="shared" si="56"/>
        <v/>
      </c>
    </row>
    <row r="855" spans="2:25" x14ac:dyDescent="0.35">
      <c r="B855" s="11">
        <v>1473</v>
      </c>
      <c r="C855" s="11" t="s">
        <v>19</v>
      </c>
      <c r="D855" s="11" t="s">
        <v>19</v>
      </c>
      <c r="E855" s="11" t="s">
        <v>1742</v>
      </c>
      <c r="F855" s="11" t="s">
        <v>1743</v>
      </c>
      <c r="G855" s="11" t="s">
        <v>1744</v>
      </c>
      <c r="H855" s="11">
        <v>85</v>
      </c>
      <c r="I855" s="11" t="s">
        <v>19</v>
      </c>
      <c r="J855" t="str">
        <f t="shared" si="57"/>
        <v>25%</v>
      </c>
      <c r="K855">
        <f t="shared" si="58"/>
        <v>63.75</v>
      </c>
      <c r="L855"/>
      <c r="M855"/>
      <c r="N855"/>
      <c r="O855"/>
      <c r="P855"/>
      <c r="Q855"/>
      <c r="R855" s="1"/>
      <c r="S855" s="42" t="str">
        <f t="shared" si="55"/>
        <v/>
      </c>
      <c r="T855" s="43" t="str">
        <f t="shared" si="55"/>
        <v>PowerTerm Thin Client Products</v>
      </c>
      <c r="U855" s="43" t="str">
        <f t="shared" si="55"/>
        <v>ERCM-000P-9095</v>
      </c>
      <c r="V855" s="44" t="str">
        <f t="shared" si="55"/>
        <v>Ericom PowerTerm -Emulation for Thin Client, per Seat</v>
      </c>
      <c r="W855" s="45">
        <f t="shared" si="55"/>
        <v>85</v>
      </c>
      <c r="X855" s="46" t="str">
        <f t="shared" si="56"/>
        <v>25%</v>
      </c>
      <c r="Y855" s="47">
        <f t="shared" si="56"/>
        <v>63.75</v>
      </c>
    </row>
    <row r="856" spans="2:25" x14ac:dyDescent="0.35">
      <c r="B856" s="11">
        <v>1474</v>
      </c>
      <c r="C856" s="11" t="s">
        <v>19</v>
      </c>
      <c r="D856" s="11" t="s">
        <v>19</v>
      </c>
      <c r="E856" s="11" t="s">
        <v>1742</v>
      </c>
      <c r="F856" s="11" t="s">
        <v>1745</v>
      </c>
      <c r="G856" s="11" t="s">
        <v>1746</v>
      </c>
      <c r="H856" s="11">
        <v>85</v>
      </c>
      <c r="I856" s="11" t="s">
        <v>19</v>
      </c>
      <c r="J856" t="str">
        <f t="shared" si="57"/>
        <v>25%</v>
      </c>
      <c r="K856">
        <f t="shared" si="58"/>
        <v>63.75</v>
      </c>
      <c r="L856"/>
      <c r="M856"/>
      <c r="N856"/>
      <c r="O856"/>
      <c r="P856"/>
      <c r="Q856"/>
      <c r="R856" s="1"/>
      <c r="S856" s="42" t="str">
        <f t="shared" si="55"/>
        <v/>
      </c>
      <c r="T856" s="43" t="str">
        <f t="shared" si="55"/>
        <v>PowerTerm Thin Client Products</v>
      </c>
      <c r="U856" s="43" t="str">
        <f t="shared" si="55"/>
        <v>ERCM-000P-9091</v>
      </c>
      <c r="V856" s="44" t="str">
        <f t="shared" si="55"/>
        <v>Ericom PowerTerm LTC (Linux Thin Clients), per Seat</v>
      </c>
      <c r="W856" s="45">
        <f t="shared" si="55"/>
        <v>85</v>
      </c>
      <c r="X856" s="46" t="str">
        <f t="shared" si="56"/>
        <v>25%</v>
      </c>
      <c r="Y856" s="47">
        <f t="shared" si="56"/>
        <v>63.75</v>
      </c>
    </row>
    <row r="857" spans="2:25" x14ac:dyDescent="0.35">
      <c r="B857" s="11">
        <v>1475</v>
      </c>
      <c r="C857" s="11" t="s">
        <v>19</v>
      </c>
      <c r="D857" s="11" t="s">
        <v>19</v>
      </c>
      <c r="E857" s="11" t="s">
        <v>1742</v>
      </c>
      <c r="F857" s="11" t="s">
        <v>1747</v>
      </c>
      <c r="G857" s="11" t="s">
        <v>1748</v>
      </c>
      <c r="H857" s="11">
        <v>12.75</v>
      </c>
      <c r="I857" s="11" t="s">
        <v>19</v>
      </c>
      <c r="J857" t="str">
        <f t="shared" si="57"/>
        <v>25%</v>
      </c>
      <c r="K857">
        <f t="shared" si="58"/>
        <v>9.5625</v>
      </c>
      <c r="L857"/>
      <c r="M857"/>
      <c r="N857"/>
      <c r="O857"/>
      <c r="P857"/>
      <c r="Q857"/>
      <c r="R857" s="1"/>
      <c r="S857" s="42" t="str">
        <f t="shared" si="55"/>
        <v/>
      </c>
      <c r="T857" s="43" t="str">
        <f t="shared" si="55"/>
        <v>PowerTerm Thin Client Products</v>
      </c>
      <c r="U857" s="43" t="str">
        <f t="shared" si="55"/>
        <v>ERCM-0001-9098</v>
      </c>
      <c r="V857" s="44" t="str">
        <f t="shared" si="55"/>
        <v>1-yr Ericom PowerTerm Maintenance for Thin Client agreement, per Seat</v>
      </c>
      <c r="W857" s="45">
        <f t="shared" si="55"/>
        <v>12.75</v>
      </c>
      <c r="X857" s="46" t="str">
        <f t="shared" si="56"/>
        <v>25%</v>
      </c>
      <c r="Y857" s="47">
        <f t="shared" si="56"/>
        <v>9.5625</v>
      </c>
    </row>
    <row r="858" spans="2:25" x14ac:dyDescent="0.35">
      <c r="B858" s="11">
        <v>1476</v>
      </c>
      <c r="C858" s="11" t="s">
        <v>19</v>
      </c>
      <c r="D858" s="11" t="s">
        <v>19</v>
      </c>
      <c r="E858" s="11" t="s">
        <v>19</v>
      </c>
      <c r="F858" s="11" t="s">
        <v>19</v>
      </c>
      <c r="G858" s="11" t="s">
        <v>19</v>
      </c>
      <c r="H858" s="11" t="s">
        <v>19</v>
      </c>
      <c r="I858" s="11" t="s">
        <v>19</v>
      </c>
      <c r="J858" t="str">
        <f t="shared" si="57"/>
        <v/>
      </c>
      <c r="K858" t="str">
        <f t="shared" si="58"/>
        <v/>
      </c>
      <c r="L858"/>
      <c r="M858"/>
      <c r="N858"/>
      <c r="O858"/>
      <c r="P858"/>
      <c r="Q858"/>
      <c r="R858" s="1"/>
      <c r="S858" s="42" t="str">
        <f t="shared" si="55"/>
        <v/>
      </c>
      <c r="T858" s="43" t="str">
        <f t="shared" si="55"/>
        <v/>
      </c>
      <c r="U858" s="43" t="str">
        <f t="shared" si="55"/>
        <v/>
      </c>
      <c r="V858" s="44" t="str">
        <f t="shared" si="55"/>
        <v/>
      </c>
      <c r="W858" s="45" t="str">
        <f t="shared" si="55"/>
        <v/>
      </c>
      <c r="X858" s="46" t="str">
        <f t="shared" si="56"/>
        <v/>
      </c>
      <c r="Y858" s="47" t="str">
        <f t="shared" si="56"/>
        <v/>
      </c>
    </row>
    <row r="859" spans="2:25" x14ac:dyDescent="0.35">
      <c r="B859" s="11">
        <v>1477</v>
      </c>
      <c r="C859" s="11" t="s">
        <v>19</v>
      </c>
      <c r="D859" s="11" t="s">
        <v>19</v>
      </c>
      <c r="E859" s="11" t="s">
        <v>1742</v>
      </c>
      <c r="F859" s="11" t="s">
        <v>1749</v>
      </c>
      <c r="G859" s="11" t="s">
        <v>1750</v>
      </c>
      <c r="H859" s="11">
        <v>12.75</v>
      </c>
      <c r="I859" s="11" t="s">
        <v>19</v>
      </c>
      <c r="J859" t="str">
        <f t="shared" si="57"/>
        <v>25%</v>
      </c>
      <c r="K859">
        <f t="shared" si="58"/>
        <v>9.5625</v>
      </c>
      <c r="L859"/>
      <c r="M859"/>
      <c r="N859"/>
      <c r="O859"/>
      <c r="P859"/>
      <c r="Q859"/>
      <c r="R859" s="1"/>
      <c r="S859" s="42" t="str">
        <f t="shared" si="55"/>
        <v/>
      </c>
      <c r="T859" s="43" t="str">
        <f t="shared" si="55"/>
        <v>PowerTerm Thin Client Products</v>
      </c>
      <c r="U859" s="43" t="str">
        <f t="shared" si="55"/>
        <v>ERCM-0001-9098-R</v>
      </c>
      <c r="V859" s="44" t="str">
        <f t="shared" si="55"/>
        <v>1-yr Renewal, Ericom PowerTerm Maintenance for Thin Client agreement, per Seat</v>
      </c>
      <c r="W859" s="45">
        <f t="shared" si="55"/>
        <v>12.75</v>
      </c>
      <c r="X859" s="46" t="str">
        <f t="shared" si="56"/>
        <v>25%</v>
      </c>
      <c r="Y859" s="47">
        <f t="shared" si="56"/>
        <v>9.5625</v>
      </c>
    </row>
    <row r="860" spans="2:25" x14ac:dyDescent="0.35">
      <c r="B860" s="11">
        <v>1478</v>
      </c>
      <c r="C860" s="11" t="s">
        <v>19</v>
      </c>
      <c r="D860" s="11" t="s">
        <v>19</v>
      </c>
      <c r="E860" s="11" t="s">
        <v>1742</v>
      </c>
      <c r="F860" s="11" t="s">
        <v>1751</v>
      </c>
      <c r="G860" s="11" t="s">
        <v>1752</v>
      </c>
      <c r="H860" s="11">
        <v>34.43</v>
      </c>
      <c r="I860" s="11" t="s">
        <v>19</v>
      </c>
      <c r="J860" t="str">
        <f t="shared" si="57"/>
        <v>25%</v>
      </c>
      <c r="K860">
        <f t="shared" si="58"/>
        <v>25.822499999999998</v>
      </c>
      <c r="L860"/>
      <c r="M860"/>
      <c r="N860"/>
      <c r="O860"/>
      <c r="P860"/>
      <c r="Q860"/>
      <c r="R860" s="1"/>
      <c r="S860" s="42" t="str">
        <f t="shared" si="55"/>
        <v/>
      </c>
      <c r="T860" s="43" t="str">
        <f t="shared" si="55"/>
        <v>PowerTerm Thin Client Products</v>
      </c>
      <c r="U860" s="43" t="str">
        <f t="shared" si="55"/>
        <v>ERCM-0003-9098-R</v>
      </c>
      <c r="V860" s="44" t="str">
        <f t="shared" si="55"/>
        <v>3-yr Renewal, Ericom PowerTerm Maintenance for Thin Client agreement, per Seat</v>
      </c>
      <c r="W860" s="45">
        <f t="shared" si="55"/>
        <v>34.43</v>
      </c>
      <c r="X860" s="46" t="str">
        <f t="shared" si="56"/>
        <v>25%</v>
      </c>
      <c r="Y860" s="47">
        <f t="shared" si="56"/>
        <v>25.822499999999998</v>
      </c>
    </row>
    <row r="861" spans="2:25" x14ac:dyDescent="0.35">
      <c r="B861" s="11">
        <v>1479</v>
      </c>
      <c r="C861" s="11" t="s">
        <v>19</v>
      </c>
      <c r="D861" s="11" t="s">
        <v>19</v>
      </c>
      <c r="E861" s="11" t="s">
        <v>1742</v>
      </c>
      <c r="F861" s="11" t="s">
        <v>1753</v>
      </c>
      <c r="G861" s="11" t="s">
        <v>1754</v>
      </c>
      <c r="H861" s="11">
        <v>51</v>
      </c>
      <c r="I861" s="11" t="s">
        <v>19</v>
      </c>
      <c r="J861" t="str">
        <f t="shared" si="57"/>
        <v>25%</v>
      </c>
      <c r="K861">
        <f t="shared" si="58"/>
        <v>38.25</v>
      </c>
      <c r="L861"/>
      <c r="M861"/>
      <c r="N861"/>
      <c r="O861"/>
      <c r="P861"/>
      <c r="Q861"/>
      <c r="R861" s="1"/>
      <c r="S861" s="42" t="str">
        <f t="shared" si="55"/>
        <v/>
      </c>
      <c r="T861" s="43" t="str">
        <f t="shared" si="55"/>
        <v>PowerTerm Thin Client Products</v>
      </c>
      <c r="U861" s="43" t="str">
        <f t="shared" si="55"/>
        <v>ERCM-0005-9098-R</v>
      </c>
      <c r="V861" s="44" t="str">
        <f t="shared" si="55"/>
        <v>5-yr Renewal, Ericom PowerTerm Maintenance for Thin Client agreement, per Seat</v>
      </c>
      <c r="W861" s="45">
        <f t="shared" si="55"/>
        <v>51</v>
      </c>
      <c r="X861" s="46" t="str">
        <f t="shared" si="56"/>
        <v>25%</v>
      </c>
      <c r="Y861" s="47">
        <f t="shared" si="56"/>
        <v>38.25</v>
      </c>
    </row>
    <row r="862" spans="2:25" x14ac:dyDescent="0.35">
      <c r="B862" s="11">
        <v>1480</v>
      </c>
      <c r="C862" s="11" t="s">
        <v>19</v>
      </c>
      <c r="D862" s="11" t="s">
        <v>19</v>
      </c>
      <c r="E862" s="11" t="s">
        <v>19</v>
      </c>
      <c r="F862" s="11" t="s">
        <v>19</v>
      </c>
      <c r="G862" s="11" t="s">
        <v>19</v>
      </c>
      <c r="H862" s="11" t="s">
        <v>19</v>
      </c>
      <c r="I862" s="11" t="s">
        <v>19</v>
      </c>
      <c r="J862" t="str">
        <f t="shared" si="57"/>
        <v/>
      </c>
      <c r="K862" t="str">
        <f t="shared" si="58"/>
        <v/>
      </c>
      <c r="L862"/>
      <c r="M862"/>
      <c r="N862"/>
      <c r="O862"/>
      <c r="P862"/>
      <c r="Q862"/>
      <c r="R862" s="1"/>
      <c r="S862" s="42" t="str">
        <f t="shared" si="55"/>
        <v/>
      </c>
      <c r="T862" s="43" t="str">
        <f t="shared" si="55"/>
        <v/>
      </c>
      <c r="U862" s="43" t="str">
        <f t="shared" si="55"/>
        <v/>
      </c>
      <c r="V862" s="44" t="str">
        <f t="shared" si="55"/>
        <v/>
      </c>
      <c r="W862" s="45" t="str">
        <f t="shared" si="55"/>
        <v/>
      </c>
      <c r="X862" s="46" t="str">
        <f t="shared" si="56"/>
        <v/>
      </c>
      <c r="Y862" s="47" t="str">
        <f t="shared" si="56"/>
        <v/>
      </c>
    </row>
    <row r="863" spans="2:25" x14ac:dyDescent="0.35">
      <c r="B863" s="11">
        <v>1481</v>
      </c>
      <c r="C863" s="11" t="s">
        <v>19</v>
      </c>
      <c r="D863" s="11" t="s">
        <v>1755</v>
      </c>
      <c r="E863" s="11" t="s">
        <v>19</v>
      </c>
      <c r="F863" s="11" t="s">
        <v>19</v>
      </c>
      <c r="G863" s="11" t="s">
        <v>19</v>
      </c>
      <c r="H863" s="11" t="s">
        <v>19</v>
      </c>
      <c r="I863" s="11" t="s">
        <v>19</v>
      </c>
      <c r="J863" t="str">
        <f t="shared" si="57"/>
        <v/>
      </c>
      <c r="K863" t="str">
        <f t="shared" si="58"/>
        <v/>
      </c>
      <c r="L863"/>
      <c r="M863"/>
      <c r="N863"/>
      <c r="O863"/>
      <c r="P863"/>
      <c r="Q863"/>
      <c r="R863" s="1"/>
      <c r="S863" s="42" t="str">
        <f t="shared" si="55"/>
        <v>PowerTerm WebConnect Hostview</v>
      </c>
      <c r="T863" s="43" t="str">
        <f t="shared" si="55"/>
        <v/>
      </c>
      <c r="U863" s="43" t="str">
        <f t="shared" si="55"/>
        <v/>
      </c>
      <c r="V863" s="44" t="str">
        <f t="shared" si="55"/>
        <v/>
      </c>
      <c r="W863" s="45" t="str">
        <f t="shared" si="55"/>
        <v/>
      </c>
      <c r="X863" s="46" t="str">
        <f t="shared" si="56"/>
        <v/>
      </c>
      <c r="Y863" s="47" t="str">
        <f t="shared" si="56"/>
        <v/>
      </c>
    </row>
    <row r="864" spans="2:25" x14ac:dyDescent="0.35">
      <c r="B864" s="11">
        <v>1482</v>
      </c>
      <c r="C864" s="11" t="s">
        <v>19</v>
      </c>
      <c r="D864" s="11" t="s">
        <v>19</v>
      </c>
      <c r="E864" s="11" t="s">
        <v>1755</v>
      </c>
      <c r="F864" s="11" t="s">
        <v>1756</v>
      </c>
      <c r="G864" s="11" t="s">
        <v>1757</v>
      </c>
      <c r="H864" s="11">
        <v>76.800000000000011</v>
      </c>
      <c r="I864" s="11" t="s">
        <v>19</v>
      </c>
      <c r="J864" t="str">
        <f t="shared" si="57"/>
        <v>25%</v>
      </c>
      <c r="K864">
        <f t="shared" si="58"/>
        <v>57.600000000000009</v>
      </c>
      <c r="L864"/>
      <c r="M864"/>
      <c r="N864"/>
      <c r="O864"/>
      <c r="P864"/>
      <c r="Q864"/>
      <c r="R864" s="1"/>
      <c r="S864" s="42" t="str">
        <f t="shared" si="55"/>
        <v/>
      </c>
      <c r="T864" s="43" t="str">
        <f t="shared" si="55"/>
        <v>PowerTerm WebConnect Hostview</v>
      </c>
      <c r="U864" s="43" t="str">
        <f t="shared" si="55"/>
        <v>ERCM-0001-7548</v>
      </c>
      <c r="V864" s="44" t="str">
        <f t="shared" si="55"/>
        <v>1-yr Ericom PowerTerm WebConnect Hostview Subscr. concurrent users, per concurrent users</v>
      </c>
      <c r="W864" s="45">
        <f t="shared" si="55"/>
        <v>76.800000000000011</v>
      </c>
      <c r="X864" s="46" t="str">
        <f t="shared" si="56"/>
        <v>25%</v>
      </c>
      <c r="Y864" s="47">
        <f t="shared" si="56"/>
        <v>57.600000000000009</v>
      </c>
    </row>
    <row r="865" spans="2:25" x14ac:dyDescent="0.35">
      <c r="B865" s="11">
        <v>1483</v>
      </c>
      <c r="C865" s="11" t="s">
        <v>19</v>
      </c>
      <c r="D865" s="11" t="s">
        <v>19</v>
      </c>
      <c r="E865" s="11" t="s">
        <v>1755</v>
      </c>
      <c r="F865" s="11" t="s">
        <v>1758</v>
      </c>
      <c r="G865" s="11" t="s">
        <v>1759</v>
      </c>
      <c r="H865" s="11">
        <v>207.36000000000004</v>
      </c>
      <c r="I865" s="11" t="s">
        <v>19</v>
      </c>
      <c r="J865" t="str">
        <f t="shared" si="57"/>
        <v>25%</v>
      </c>
      <c r="K865">
        <f t="shared" si="58"/>
        <v>155.52000000000004</v>
      </c>
      <c r="L865"/>
      <c r="M865"/>
      <c r="N865"/>
      <c r="O865"/>
      <c r="P865"/>
      <c r="Q865"/>
      <c r="R865" s="1"/>
      <c r="S865" s="42" t="str">
        <f t="shared" si="55"/>
        <v/>
      </c>
      <c r="T865" s="43" t="str">
        <f t="shared" si="55"/>
        <v>PowerTerm WebConnect Hostview</v>
      </c>
      <c r="U865" s="43" t="str">
        <f t="shared" si="55"/>
        <v>ERCM-0003-7548</v>
      </c>
      <c r="V865" s="44" t="str">
        <f t="shared" si="55"/>
        <v>3-yr Ericom PowerTerm WebConnect Hostview Subscr. concurrent users, per concurrent users</v>
      </c>
      <c r="W865" s="45">
        <f t="shared" si="55"/>
        <v>207.36000000000004</v>
      </c>
      <c r="X865" s="46" t="str">
        <f t="shared" si="56"/>
        <v>25%</v>
      </c>
      <c r="Y865" s="47">
        <f t="shared" si="56"/>
        <v>155.52000000000004</v>
      </c>
    </row>
    <row r="866" spans="2:25" x14ac:dyDescent="0.35">
      <c r="B866" s="11">
        <v>1484</v>
      </c>
      <c r="C866" s="11" t="s">
        <v>19</v>
      </c>
      <c r="D866" s="11" t="s">
        <v>19</v>
      </c>
      <c r="E866" s="11" t="s">
        <v>1755</v>
      </c>
      <c r="F866" s="11" t="s">
        <v>1760</v>
      </c>
      <c r="G866" s="11" t="s">
        <v>1761</v>
      </c>
      <c r="H866" s="11">
        <v>307.20000000000005</v>
      </c>
      <c r="I866" s="11" t="s">
        <v>19</v>
      </c>
      <c r="J866" t="str">
        <f t="shared" si="57"/>
        <v>25%</v>
      </c>
      <c r="K866">
        <f t="shared" si="58"/>
        <v>230.40000000000003</v>
      </c>
      <c r="L866"/>
      <c r="M866"/>
      <c r="N866"/>
      <c r="O866"/>
      <c r="P866"/>
      <c r="Q866"/>
      <c r="R866" s="1"/>
      <c r="S866" s="42" t="str">
        <f t="shared" si="55"/>
        <v/>
      </c>
      <c r="T866" s="43" t="str">
        <f t="shared" si="55"/>
        <v>PowerTerm WebConnect Hostview</v>
      </c>
      <c r="U866" s="43" t="str">
        <f t="shared" si="55"/>
        <v>ERCM-0005-7548</v>
      </c>
      <c r="V866" s="44" t="str">
        <f t="shared" si="55"/>
        <v>5-yr Ericom PowerTerm WebConnect Hostview Subscr. concurrent users, per concurrent users</v>
      </c>
      <c r="W866" s="45">
        <f t="shared" si="55"/>
        <v>307.20000000000005</v>
      </c>
      <c r="X866" s="46" t="str">
        <f t="shared" si="56"/>
        <v>25%</v>
      </c>
      <c r="Y866" s="47">
        <f t="shared" si="56"/>
        <v>230.40000000000003</v>
      </c>
    </row>
    <row r="867" spans="2:25" x14ac:dyDescent="0.35">
      <c r="B867" s="11">
        <v>1485</v>
      </c>
      <c r="C867" s="11" t="s">
        <v>19</v>
      </c>
      <c r="D867" s="11" t="s">
        <v>19</v>
      </c>
      <c r="E867" s="11" t="s">
        <v>1755</v>
      </c>
      <c r="F867" s="11" t="s">
        <v>1762</v>
      </c>
      <c r="G867" s="11" t="s">
        <v>1763</v>
      </c>
      <c r="H867" s="11">
        <v>76.800000000000011</v>
      </c>
      <c r="I867" s="11" t="s">
        <v>19</v>
      </c>
      <c r="J867" t="str">
        <f t="shared" si="57"/>
        <v>25%</v>
      </c>
      <c r="K867">
        <f t="shared" si="58"/>
        <v>57.600000000000009</v>
      </c>
      <c r="L867"/>
      <c r="M867"/>
      <c r="N867"/>
      <c r="O867"/>
      <c r="P867"/>
      <c r="Q867"/>
      <c r="R867" s="1"/>
      <c r="S867" s="42" t="str">
        <f t="shared" si="55"/>
        <v/>
      </c>
      <c r="T867" s="43" t="str">
        <f t="shared" si="55"/>
        <v>PowerTerm WebConnect Hostview</v>
      </c>
      <c r="U867" s="43" t="str">
        <f t="shared" si="55"/>
        <v>ERCM-0001-7548-R</v>
      </c>
      <c r="V867" s="44" t="str">
        <f t="shared" si="55"/>
        <v>1-yr Renewal, Ericom PowerTerm WebConnect Hostview Subscr. concurrent users, per concurrent users</v>
      </c>
      <c r="W867" s="45">
        <f t="shared" si="55"/>
        <v>76.800000000000011</v>
      </c>
      <c r="X867" s="46" t="str">
        <f t="shared" si="56"/>
        <v>25%</v>
      </c>
      <c r="Y867" s="47">
        <f t="shared" si="56"/>
        <v>57.600000000000009</v>
      </c>
    </row>
    <row r="868" spans="2:25" x14ac:dyDescent="0.35">
      <c r="B868" s="11">
        <v>1486</v>
      </c>
      <c r="C868" s="11" t="s">
        <v>19</v>
      </c>
      <c r="D868" s="11" t="s">
        <v>19</v>
      </c>
      <c r="E868" s="11" t="s">
        <v>1755</v>
      </c>
      <c r="F868" s="11" t="s">
        <v>1764</v>
      </c>
      <c r="G868" s="11" t="s">
        <v>1765</v>
      </c>
      <c r="H868" s="11">
        <v>207.36000000000004</v>
      </c>
      <c r="I868" s="11" t="s">
        <v>19</v>
      </c>
      <c r="J868" t="str">
        <f t="shared" si="57"/>
        <v>25%</v>
      </c>
      <c r="K868">
        <f t="shared" si="58"/>
        <v>155.52000000000004</v>
      </c>
      <c r="L868"/>
      <c r="M868"/>
      <c r="N868"/>
      <c r="O868"/>
      <c r="P868"/>
      <c r="Q868"/>
      <c r="R868" s="1"/>
      <c r="S868" s="42" t="str">
        <f t="shared" si="55"/>
        <v/>
      </c>
      <c r="T868" s="43" t="str">
        <f t="shared" si="55"/>
        <v>PowerTerm WebConnect Hostview</v>
      </c>
      <c r="U868" s="43" t="str">
        <f t="shared" si="55"/>
        <v>ERCM-0003-7548-R</v>
      </c>
      <c r="V868" s="44" t="str">
        <f t="shared" si="55"/>
        <v>3-yr Renewal, Ericom PowerTerm WebConnect Hostview Subscr. concurrent users, per concurrent users</v>
      </c>
      <c r="W868" s="45">
        <f t="shared" si="55"/>
        <v>207.36000000000004</v>
      </c>
      <c r="X868" s="46" t="str">
        <f t="shared" si="56"/>
        <v>25%</v>
      </c>
      <c r="Y868" s="47">
        <f t="shared" si="56"/>
        <v>155.52000000000004</v>
      </c>
    </row>
    <row r="869" spans="2:25" x14ac:dyDescent="0.35">
      <c r="B869" s="11">
        <v>1487</v>
      </c>
      <c r="C869" s="11" t="s">
        <v>19</v>
      </c>
      <c r="D869" s="11" t="s">
        <v>19</v>
      </c>
      <c r="E869" s="11" t="s">
        <v>1755</v>
      </c>
      <c r="F869" s="11" t="s">
        <v>1766</v>
      </c>
      <c r="G869" s="11" t="s">
        <v>1767</v>
      </c>
      <c r="H869" s="11">
        <v>307.20000000000005</v>
      </c>
      <c r="I869" s="11" t="s">
        <v>19</v>
      </c>
      <c r="J869" t="str">
        <f t="shared" si="57"/>
        <v>25%</v>
      </c>
      <c r="K869">
        <f t="shared" si="58"/>
        <v>230.40000000000003</v>
      </c>
      <c r="L869"/>
      <c r="M869"/>
      <c r="N869"/>
      <c r="O869"/>
      <c r="P869"/>
      <c r="Q869"/>
      <c r="R869" s="1"/>
      <c r="S869" s="42" t="str">
        <f t="shared" si="55"/>
        <v/>
      </c>
      <c r="T869" s="43" t="str">
        <f t="shared" si="55"/>
        <v>PowerTerm WebConnect Hostview</v>
      </c>
      <c r="U869" s="43" t="str">
        <f t="shared" si="55"/>
        <v>ERCM-0005-7548-R</v>
      </c>
      <c r="V869" s="48" t="str">
        <f t="shared" si="55"/>
        <v>5-yr Renewal, Ericom PowerTerm WebConnect Hostview Subscr. concurrent users, per concurrent users</v>
      </c>
      <c r="W869" s="45">
        <f t="shared" si="55"/>
        <v>307.20000000000005</v>
      </c>
      <c r="X869" s="46" t="str">
        <f t="shared" si="56"/>
        <v>25%</v>
      </c>
      <c r="Y869" s="47">
        <f t="shared" si="56"/>
        <v>230.40000000000003</v>
      </c>
    </row>
    <row r="870" spans="2:25" x14ac:dyDescent="0.35">
      <c r="B870" s="11">
        <v>1488</v>
      </c>
      <c r="C870" s="11" t="s">
        <v>19</v>
      </c>
      <c r="D870" s="11" t="s">
        <v>19</v>
      </c>
      <c r="E870" s="11" t="s">
        <v>1755</v>
      </c>
      <c r="F870" s="11" t="s">
        <v>1768</v>
      </c>
      <c r="G870" s="11" t="s">
        <v>1769</v>
      </c>
      <c r="H870" s="11">
        <v>55.199999999999996</v>
      </c>
      <c r="I870" s="11" t="s">
        <v>19</v>
      </c>
      <c r="J870" t="str">
        <f t="shared" si="57"/>
        <v>25%</v>
      </c>
      <c r="K870">
        <f t="shared" si="58"/>
        <v>41.4</v>
      </c>
      <c r="L870"/>
      <c r="M870"/>
      <c r="N870"/>
      <c r="O870"/>
      <c r="P870"/>
      <c r="Q870"/>
      <c r="R870" s="1"/>
      <c r="S870" s="42" t="str">
        <f t="shared" si="55"/>
        <v/>
      </c>
      <c r="T870" s="43" t="str">
        <f t="shared" si="55"/>
        <v>PowerTerm WebConnect Hostview</v>
      </c>
      <c r="U870" s="43" t="str">
        <f t="shared" si="55"/>
        <v>ERCM-0001-7558</v>
      </c>
      <c r="V870" s="48" t="str">
        <f t="shared" si="55"/>
        <v>1-yr Ericom PowerTerm WebConnect Hostview - Subscr. Seat Lic, per Seat</v>
      </c>
      <c r="W870" s="45">
        <f t="shared" si="55"/>
        <v>55.199999999999996</v>
      </c>
      <c r="X870" s="46" t="str">
        <f t="shared" si="56"/>
        <v>25%</v>
      </c>
      <c r="Y870" s="47">
        <f t="shared" si="56"/>
        <v>41.4</v>
      </c>
    </row>
    <row r="871" spans="2:25" x14ac:dyDescent="0.35">
      <c r="B871" s="11">
        <v>1489</v>
      </c>
      <c r="C871" s="11" t="s">
        <v>19</v>
      </c>
      <c r="D871" s="11" t="s">
        <v>19</v>
      </c>
      <c r="E871" s="11" t="s">
        <v>1755</v>
      </c>
      <c r="F871" s="11" t="s">
        <v>1770</v>
      </c>
      <c r="G871" s="11" t="s">
        <v>1771</v>
      </c>
      <c r="H871" s="11">
        <v>149.04</v>
      </c>
      <c r="I871" s="11" t="s">
        <v>19</v>
      </c>
      <c r="J871" t="str">
        <f t="shared" si="57"/>
        <v>25%</v>
      </c>
      <c r="K871">
        <f t="shared" si="58"/>
        <v>111.78</v>
      </c>
      <c r="L871"/>
      <c r="M871"/>
      <c r="N871"/>
      <c r="O871"/>
      <c r="P871"/>
      <c r="Q871"/>
      <c r="R871" s="1"/>
      <c r="S871" s="42" t="str">
        <f t="shared" si="55"/>
        <v/>
      </c>
      <c r="T871" s="43" t="str">
        <f t="shared" si="55"/>
        <v>PowerTerm WebConnect Hostview</v>
      </c>
      <c r="U871" s="43" t="str">
        <f t="shared" si="55"/>
        <v>ERCM-0003-7558</v>
      </c>
      <c r="V871" s="48" t="str">
        <f t="shared" si="55"/>
        <v>3-yr Ericom PowerTerm WebConnect Hostview - Subscr. Seat Lic, per Seat</v>
      </c>
      <c r="W871" s="45">
        <f t="shared" si="55"/>
        <v>149.04</v>
      </c>
      <c r="X871" s="46" t="str">
        <f t="shared" si="56"/>
        <v>25%</v>
      </c>
      <c r="Y871" s="47">
        <f t="shared" si="56"/>
        <v>111.78</v>
      </c>
    </row>
    <row r="872" spans="2:25" x14ac:dyDescent="0.35">
      <c r="B872" s="11">
        <v>1490</v>
      </c>
      <c r="C872" s="11" t="s">
        <v>19</v>
      </c>
      <c r="D872" s="11" t="s">
        <v>19</v>
      </c>
      <c r="E872" s="11" t="s">
        <v>1755</v>
      </c>
      <c r="F872" s="11" t="s">
        <v>1772</v>
      </c>
      <c r="G872" s="11" t="s">
        <v>1773</v>
      </c>
      <c r="H872" s="11">
        <v>220.8</v>
      </c>
      <c r="I872" s="11" t="s">
        <v>19</v>
      </c>
      <c r="J872" t="str">
        <f t="shared" si="57"/>
        <v>25%</v>
      </c>
      <c r="K872">
        <f t="shared" si="58"/>
        <v>165.60000000000002</v>
      </c>
      <c r="L872"/>
      <c r="M872"/>
      <c r="N872"/>
      <c r="O872"/>
      <c r="P872"/>
      <c r="Q872"/>
      <c r="R872" s="1"/>
      <c r="S872" s="42" t="str">
        <f t="shared" si="55"/>
        <v/>
      </c>
      <c r="T872" s="43" t="str">
        <f t="shared" si="55"/>
        <v>PowerTerm WebConnect Hostview</v>
      </c>
      <c r="U872" s="43" t="str">
        <f t="shared" si="55"/>
        <v>ERCM-0005-7558</v>
      </c>
      <c r="V872" s="48" t="str">
        <f t="shared" si="55"/>
        <v>5-yr Ericom PowerTerm WebConnect Hostview - Subscr. Seat Lic, per Seat</v>
      </c>
      <c r="W872" s="45">
        <f t="shared" si="55"/>
        <v>220.8</v>
      </c>
      <c r="X872" s="46" t="str">
        <f t="shared" si="56"/>
        <v>25%</v>
      </c>
      <c r="Y872" s="47">
        <f t="shared" si="56"/>
        <v>165.60000000000002</v>
      </c>
    </row>
    <row r="873" spans="2:25" x14ac:dyDescent="0.35">
      <c r="B873" s="11">
        <v>1491</v>
      </c>
      <c r="C873" s="11" t="s">
        <v>19</v>
      </c>
      <c r="D873" s="11" t="s">
        <v>19</v>
      </c>
      <c r="E873" s="11" t="s">
        <v>1755</v>
      </c>
      <c r="F873" s="11" t="s">
        <v>1774</v>
      </c>
      <c r="G873" s="11" t="s">
        <v>1775</v>
      </c>
      <c r="H873" s="11">
        <v>55.199999999999996</v>
      </c>
      <c r="I873" s="11" t="s">
        <v>19</v>
      </c>
      <c r="J873" t="str">
        <f t="shared" si="57"/>
        <v>25%</v>
      </c>
      <c r="K873">
        <f t="shared" si="58"/>
        <v>41.4</v>
      </c>
      <c r="L873"/>
      <c r="M873"/>
      <c r="N873"/>
      <c r="O873"/>
      <c r="P873"/>
      <c r="Q873"/>
      <c r="R873" s="1"/>
      <c r="S873" s="42" t="str">
        <f t="shared" si="55"/>
        <v/>
      </c>
      <c r="T873" s="43" t="str">
        <f t="shared" si="55"/>
        <v>PowerTerm WebConnect Hostview</v>
      </c>
      <c r="U873" s="43" t="str">
        <f t="shared" si="55"/>
        <v>ERCM-0001-7558-R</v>
      </c>
      <c r="V873" s="48" t="str">
        <f t="shared" si="55"/>
        <v>1-yr Renewal, Ericom PowerTerm WebConnect Hostview - Subscr. Seat Lic, per Seat</v>
      </c>
      <c r="W873" s="45">
        <f t="shared" si="55"/>
        <v>55.199999999999996</v>
      </c>
      <c r="X873" s="46" t="str">
        <f t="shared" si="56"/>
        <v>25%</v>
      </c>
      <c r="Y873" s="47">
        <f t="shared" si="56"/>
        <v>41.4</v>
      </c>
    </row>
    <row r="874" spans="2:25" x14ac:dyDescent="0.35">
      <c r="B874" s="11">
        <v>1492</v>
      </c>
      <c r="C874" s="11" t="s">
        <v>19</v>
      </c>
      <c r="D874" s="11" t="s">
        <v>19</v>
      </c>
      <c r="E874" s="11" t="s">
        <v>1755</v>
      </c>
      <c r="F874" s="11" t="s">
        <v>1776</v>
      </c>
      <c r="G874" s="11" t="s">
        <v>1777</v>
      </c>
      <c r="H874" s="11">
        <v>149.04</v>
      </c>
      <c r="I874" s="11" t="s">
        <v>19</v>
      </c>
      <c r="J874" t="str">
        <f t="shared" si="57"/>
        <v>25%</v>
      </c>
      <c r="K874">
        <f t="shared" si="58"/>
        <v>111.78</v>
      </c>
      <c r="L874"/>
      <c r="M874"/>
      <c r="N874"/>
      <c r="O874"/>
      <c r="P874"/>
      <c r="Q874"/>
      <c r="R874" s="1"/>
      <c r="S874" s="42" t="str">
        <f t="shared" si="55"/>
        <v/>
      </c>
      <c r="T874" s="43" t="str">
        <f t="shared" si="55"/>
        <v>PowerTerm WebConnect Hostview</v>
      </c>
      <c r="U874" s="43" t="str">
        <f t="shared" si="55"/>
        <v>ERCM-0003-7558-R</v>
      </c>
      <c r="V874" s="48" t="str">
        <f t="shared" si="55"/>
        <v>3-yr Renewal, Ericom PowerTerm WebConnect Hostview - Subscr. Seat Lic, per Seat</v>
      </c>
      <c r="W874" s="45">
        <f t="shared" si="55"/>
        <v>149.04</v>
      </c>
      <c r="X874" s="46" t="str">
        <f t="shared" si="56"/>
        <v>25%</v>
      </c>
      <c r="Y874" s="47">
        <f t="shared" si="56"/>
        <v>111.78</v>
      </c>
    </row>
    <row r="875" spans="2:25" x14ac:dyDescent="0.35">
      <c r="B875" s="11">
        <v>1493</v>
      </c>
      <c r="C875" s="11" t="s">
        <v>19</v>
      </c>
      <c r="D875" s="11" t="s">
        <v>19</v>
      </c>
      <c r="E875" s="11" t="s">
        <v>1755</v>
      </c>
      <c r="F875" s="11" t="s">
        <v>1778</v>
      </c>
      <c r="G875" s="11" t="s">
        <v>1779</v>
      </c>
      <c r="H875" s="11">
        <v>220.8</v>
      </c>
      <c r="I875" s="11" t="s">
        <v>19</v>
      </c>
      <c r="J875" t="str">
        <f t="shared" si="57"/>
        <v>25%</v>
      </c>
      <c r="K875">
        <f t="shared" si="58"/>
        <v>165.60000000000002</v>
      </c>
      <c r="L875"/>
      <c r="M875"/>
      <c r="N875"/>
      <c r="O875"/>
      <c r="P875"/>
      <c r="Q875"/>
      <c r="R875" s="1"/>
      <c r="S875" s="42" t="str">
        <f t="shared" si="55"/>
        <v/>
      </c>
      <c r="T875" s="43" t="str">
        <f t="shared" si="55"/>
        <v>PowerTerm WebConnect Hostview</v>
      </c>
      <c r="U875" s="43" t="str">
        <f t="shared" si="55"/>
        <v>ERCM-0005-7558-R</v>
      </c>
      <c r="V875" s="48" t="str">
        <f t="shared" si="55"/>
        <v>5-yr Renewal, Ericom PowerTerm WebConnect Hostview - Subscr. Seat Lic, per Seat</v>
      </c>
      <c r="W875" s="45">
        <f t="shared" si="55"/>
        <v>220.8</v>
      </c>
      <c r="X875" s="46" t="str">
        <f t="shared" si="56"/>
        <v>25%</v>
      </c>
      <c r="Y875" s="47">
        <f t="shared" si="56"/>
        <v>165.60000000000002</v>
      </c>
    </row>
    <row r="876" spans="2:25" x14ac:dyDescent="0.35">
      <c r="B876" s="11">
        <v>1494</v>
      </c>
      <c r="C876" s="11" t="s">
        <v>19</v>
      </c>
      <c r="D876" s="11" t="s">
        <v>19</v>
      </c>
      <c r="E876" s="11" t="s">
        <v>1755</v>
      </c>
      <c r="F876" s="11" t="s">
        <v>1780</v>
      </c>
      <c r="G876" s="11" t="s">
        <v>1781</v>
      </c>
      <c r="H876" s="11">
        <v>165</v>
      </c>
      <c r="I876" s="11" t="s">
        <v>19</v>
      </c>
      <c r="J876" t="str">
        <f t="shared" si="57"/>
        <v>25%</v>
      </c>
      <c r="K876">
        <f t="shared" si="58"/>
        <v>123.75</v>
      </c>
      <c r="L876"/>
      <c r="M876"/>
      <c r="N876"/>
      <c r="O876"/>
      <c r="P876"/>
      <c r="Q876"/>
      <c r="R876" s="1"/>
      <c r="S876" s="42" t="str">
        <f t="shared" ref="S876:W926" si="59">IF(D876="(blank)","",D876)</f>
        <v/>
      </c>
      <c r="T876" s="43" t="str">
        <f t="shared" si="59"/>
        <v>PowerTerm WebConnect Hostview</v>
      </c>
      <c r="U876" s="43" t="str">
        <f t="shared" si="59"/>
        <v>ERCM-000P-7300</v>
      </c>
      <c r="V876" s="48" t="str">
        <f t="shared" si="59"/>
        <v>Ericom PowerTerm WebConnect Hostview concurrent users, per concurrent users</v>
      </c>
      <c r="W876" s="45">
        <f t="shared" si="59"/>
        <v>165</v>
      </c>
      <c r="X876" s="46" t="str">
        <f t="shared" si="56"/>
        <v>25%</v>
      </c>
      <c r="Y876" s="47">
        <f t="shared" si="56"/>
        <v>123.75</v>
      </c>
    </row>
    <row r="877" spans="2:25" x14ac:dyDescent="0.35">
      <c r="B877" s="11">
        <v>1495</v>
      </c>
      <c r="C877" s="11" t="s">
        <v>19</v>
      </c>
      <c r="D877" s="11" t="s">
        <v>19</v>
      </c>
      <c r="E877" s="11" t="s">
        <v>1755</v>
      </c>
      <c r="F877" s="11" t="s">
        <v>1782</v>
      </c>
      <c r="G877" s="11" t="s">
        <v>1783</v>
      </c>
      <c r="H877" s="11">
        <v>124</v>
      </c>
      <c r="I877" s="11" t="s">
        <v>19</v>
      </c>
      <c r="J877" t="str">
        <f t="shared" si="57"/>
        <v>25%</v>
      </c>
      <c r="K877">
        <f t="shared" si="58"/>
        <v>93</v>
      </c>
      <c r="L877"/>
      <c r="M877"/>
      <c r="N877"/>
      <c r="O877"/>
      <c r="P877"/>
      <c r="Q877"/>
      <c r="R877" s="1"/>
      <c r="S877" s="42" t="str">
        <f t="shared" si="59"/>
        <v/>
      </c>
      <c r="T877" s="43" t="str">
        <f t="shared" si="59"/>
        <v>PowerTerm WebConnect Hostview</v>
      </c>
      <c r="U877" s="43" t="str">
        <f t="shared" si="59"/>
        <v>ERCM-000P-7320</v>
      </c>
      <c r="V877" s="48" t="str">
        <f t="shared" si="59"/>
        <v>Ericom PowerTerm WebConnect Hostview concurrent users - Comp upgrade, per concurrent users</v>
      </c>
      <c r="W877" s="45">
        <f t="shared" si="59"/>
        <v>124</v>
      </c>
      <c r="X877" s="46" t="str">
        <f t="shared" si="56"/>
        <v>25%</v>
      </c>
      <c r="Y877" s="47">
        <f t="shared" si="56"/>
        <v>93</v>
      </c>
    </row>
    <row r="878" spans="2:25" x14ac:dyDescent="0.35">
      <c r="B878" s="11">
        <v>1496</v>
      </c>
      <c r="C878" s="11" t="s">
        <v>19</v>
      </c>
      <c r="D878" s="11" t="s">
        <v>19</v>
      </c>
      <c r="E878" s="11" t="s">
        <v>1755</v>
      </c>
      <c r="F878" s="11" t="s">
        <v>1784</v>
      </c>
      <c r="G878" s="11" t="s">
        <v>1785</v>
      </c>
      <c r="H878" s="11">
        <v>29.7</v>
      </c>
      <c r="I878" s="11" t="s">
        <v>19</v>
      </c>
      <c r="J878" t="str">
        <f t="shared" si="57"/>
        <v>25%</v>
      </c>
      <c r="K878">
        <f t="shared" si="58"/>
        <v>22.274999999999999</v>
      </c>
      <c r="L878"/>
      <c r="M878"/>
      <c r="N878"/>
      <c r="O878"/>
      <c r="P878"/>
      <c r="Q878"/>
      <c r="R878" s="1"/>
      <c r="S878" s="42" t="str">
        <f t="shared" si="59"/>
        <v/>
      </c>
      <c r="T878" s="43" t="str">
        <f t="shared" si="59"/>
        <v>PowerTerm WebConnect Hostview</v>
      </c>
      <c r="U878" s="43" t="str">
        <f t="shared" si="59"/>
        <v>ERCM-0001-7340</v>
      </c>
      <c r="V878" s="48" t="str">
        <f t="shared" si="59"/>
        <v>1-yr Ericom PowerTerm WebConnect Hostview concurrent users - Maintenance, per concurrent users</v>
      </c>
      <c r="W878" s="45">
        <f t="shared" si="59"/>
        <v>29.7</v>
      </c>
      <c r="X878" s="46" t="str">
        <f t="shared" si="56"/>
        <v>25%</v>
      </c>
      <c r="Y878" s="47">
        <f t="shared" si="56"/>
        <v>22.274999999999999</v>
      </c>
    </row>
    <row r="879" spans="2:25" x14ac:dyDescent="0.35">
      <c r="B879" s="11">
        <v>1497</v>
      </c>
      <c r="C879" s="11" t="s">
        <v>19</v>
      </c>
      <c r="D879" s="11" t="s">
        <v>19</v>
      </c>
      <c r="E879" s="11" t="s">
        <v>1755</v>
      </c>
      <c r="F879" s="11" t="s">
        <v>1786</v>
      </c>
      <c r="G879" s="11" t="s">
        <v>1787</v>
      </c>
      <c r="H879" s="11">
        <v>80.19</v>
      </c>
      <c r="I879" s="11" t="s">
        <v>19</v>
      </c>
      <c r="J879" t="str">
        <f t="shared" si="57"/>
        <v>25%</v>
      </c>
      <c r="K879">
        <f t="shared" si="58"/>
        <v>60.142499999999998</v>
      </c>
      <c r="L879"/>
      <c r="M879"/>
      <c r="N879"/>
      <c r="O879"/>
      <c r="P879"/>
      <c r="Q879"/>
      <c r="R879" s="1"/>
      <c r="S879" s="42" t="str">
        <f t="shared" si="59"/>
        <v/>
      </c>
      <c r="T879" s="43" t="str">
        <f t="shared" si="59"/>
        <v>PowerTerm WebConnect Hostview</v>
      </c>
      <c r="U879" s="43" t="str">
        <f t="shared" si="59"/>
        <v>ERCM-0003-7340</v>
      </c>
      <c r="V879" s="48" t="str">
        <f t="shared" si="59"/>
        <v>3-yr Ericom PowerTerm WebConnect Hostview concurrent users - Maintenance, per concurrent users</v>
      </c>
      <c r="W879" s="45">
        <f t="shared" si="59"/>
        <v>80.19</v>
      </c>
      <c r="X879" s="46" t="str">
        <f t="shared" si="56"/>
        <v>25%</v>
      </c>
      <c r="Y879" s="47">
        <f t="shared" si="56"/>
        <v>60.142499999999998</v>
      </c>
    </row>
    <row r="880" spans="2:25" x14ac:dyDescent="0.35">
      <c r="B880" s="11">
        <v>1498</v>
      </c>
      <c r="C880" s="11" t="s">
        <v>19</v>
      </c>
      <c r="D880" s="11" t="s">
        <v>19</v>
      </c>
      <c r="E880" s="11" t="s">
        <v>1755</v>
      </c>
      <c r="F880" s="11" t="s">
        <v>1788</v>
      </c>
      <c r="G880" s="11" t="s">
        <v>1789</v>
      </c>
      <c r="H880" s="11">
        <v>118.80000000000001</v>
      </c>
      <c r="I880" s="11" t="s">
        <v>19</v>
      </c>
      <c r="J880" t="str">
        <f t="shared" si="57"/>
        <v>25%</v>
      </c>
      <c r="K880">
        <f t="shared" si="58"/>
        <v>89.100000000000009</v>
      </c>
      <c r="L880"/>
      <c r="M880"/>
      <c r="N880"/>
      <c r="O880"/>
      <c r="P880"/>
      <c r="Q880"/>
      <c r="R880" s="1"/>
      <c r="S880" s="42" t="str">
        <f t="shared" si="59"/>
        <v/>
      </c>
      <c r="T880" s="43" t="str">
        <f t="shared" si="59"/>
        <v>PowerTerm WebConnect Hostview</v>
      </c>
      <c r="U880" s="43" t="str">
        <f t="shared" si="59"/>
        <v>ERCM-0005-7340</v>
      </c>
      <c r="V880" s="48" t="str">
        <f t="shared" si="59"/>
        <v>5-yr Ericom PowerTerm WebConnect Hostview concurrent users - Maintenance, per concurrent users</v>
      </c>
      <c r="W880" s="45">
        <f t="shared" si="59"/>
        <v>118.80000000000001</v>
      </c>
      <c r="X880" s="46" t="str">
        <f t="shared" si="56"/>
        <v>25%</v>
      </c>
      <c r="Y880" s="47">
        <f t="shared" si="56"/>
        <v>89.100000000000009</v>
      </c>
    </row>
    <row r="881" spans="2:25" x14ac:dyDescent="0.35">
      <c r="B881" s="11">
        <v>1499</v>
      </c>
      <c r="C881" s="11" t="s">
        <v>19</v>
      </c>
      <c r="D881" s="11" t="s">
        <v>19</v>
      </c>
      <c r="E881" s="11" t="s">
        <v>1755</v>
      </c>
      <c r="F881" s="11" t="s">
        <v>1790</v>
      </c>
      <c r="G881" s="11" t="s">
        <v>1791</v>
      </c>
      <c r="H881" s="11">
        <v>29.7</v>
      </c>
      <c r="I881" s="11" t="s">
        <v>19</v>
      </c>
      <c r="J881" t="str">
        <f t="shared" si="57"/>
        <v>25%</v>
      </c>
      <c r="K881">
        <f t="shared" si="58"/>
        <v>22.274999999999999</v>
      </c>
      <c r="L881"/>
      <c r="M881"/>
      <c r="N881"/>
      <c r="O881"/>
      <c r="P881"/>
      <c r="Q881"/>
      <c r="R881" s="1"/>
      <c r="S881" s="42" t="str">
        <f t="shared" si="59"/>
        <v/>
      </c>
      <c r="T881" s="43" t="str">
        <f t="shared" si="59"/>
        <v>PowerTerm WebConnect Hostview</v>
      </c>
      <c r="U881" s="43" t="str">
        <f t="shared" si="59"/>
        <v>ERCM-0001-7340-R</v>
      </c>
      <c r="V881" s="48" t="str">
        <f t="shared" si="59"/>
        <v>1-yr Renewal, Ericom PowerTerm WebConnect Hostview concurrent users - Maintenance, per concurrent users</v>
      </c>
      <c r="W881" s="45">
        <f t="shared" si="59"/>
        <v>29.7</v>
      </c>
      <c r="X881" s="46" t="str">
        <f t="shared" si="56"/>
        <v>25%</v>
      </c>
      <c r="Y881" s="47">
        <f t="shared" si="56"/>
        <v>22.274999999999999</v>
      </c>
    </row>
    <row r="882" spans="2:25" x14ac:dyDescent="0.35">
      <c r="B882" s="11">
        <v>1500</v>
      </c>
      <c r="C882" s="11" t="s">
        <v>19</v>
      </c>
      <c r="D882" s="11" t="s">
        <v>19</v>
      </c>
      <c r="E882" s="11" t="s">
        <v>1755</v>
      </c>
      <c r="F882" s="11" t="s">
        <v>1792</v>
      </c>
      <c r="G882" s="11" t="s">
        <v>1793</v>
      </c>
      <c r="H882" s="11">
        <v>80.19</v>
      </c>
      <c r="I882" s="11" t="s">
        <v>19</v>
      </c>
      <c r="J882" t="str">
        <f t="shared" si="57"/>
        <v>25%</v>
      </c>
      <c r="K882">
        <f t="shared" si="58"/>
        <v>60.142499999999998</v>
      </c>
      <c r="L882"/>
      <c r="M882"/>
      <c r="N882"/>
      <c r="O882"/>
      <c r="P882"/>
      <c r="Q882"/>
      <c r="R882" s="1"/>
      <c r="S882" s="42" t="str">
        <f t="shared" si="59"/>
        <v/>
      </c>
      <c r="T882" s="43" t="str">
        <f t="shared" si="59"/>
        <v>PowerTerm WebConnect Hostview</v>
      </c>
      <c r="U882" s="43" t="str">
        <f t="shared" si="59"/>
        <v>ERCM-0003-7340-R</v>
      </c>
      <c r="V882" s="48" t="str">
        <f t="shared" si="59"/>
        <v>3-yr Renewal, Ericom PowerTerm WebConnect Hostview concurrent users - Maintenance, per concurrent users</v>
      </c>
      <c r="W882" s="45">
        <f t="shared" si="59"/>
        <v>80.19</v>
      </c>
      <c r="X882" s="46" t="str">
        <f t="shared" si="56"/>
        <v>25%</v>
      </c>
      <c r="Y882" s="47">
        <f t="shared" si="56"/>
        <v>60.142499999999998</v>
      </c>
    </row>
    <row r="883" spans="2:25" x14ac:dyDescent="0.35">
      <c r="B883" s="11">
        <v>1501</v>
      </c>
      <c r="C883" s="11" t="s">
        <v>19</v>
      </c>
      <c r="D883" s="11" t="s">
        <v>19</v>
      </c>
      <c r="E883" s="11" t="s">
        <v>1755</v>
      </c>
      <c r="F883" s="11" t="s">
        <v>1794</v>
      </c>
      <c r="G883" s="11" t="s">
        <v>1795</v>
      </c>
      <c r="H883" s="11">
        <v>118.80000000000001</v>
      </c>
      <c r="I883" s="11" t="s">
        <v>19</v>
      </c>
      <c r="J883" t="str">
        <f t="shared" si="57"/>
        <v>25%</v>
      </c>
      <c r="K883">
        <f t="shared" si="58"/>
        <v>89.100000000000009</v>
      </c>
      <c r="L883"/>
      <c r="M883"/>
      <c r="N883"/>
      <c r="O883"/>
      <c r="P883"/>
      <c r="Q883"/>
      <c r="R883" s="1"/>
      <c r="S883" s="42" t="str">
        <f t="shared" si="59"/>
        <v/>
      </c>
      <c r="T883" s="43" t="str">
        <f t="shared" si="59"/>
        <v>PowerTerm WebConnect Hostview</v>
      </c>
      <c r="U883" s="43" t="str">
        <f t="shared" si="59"/>
        <v>ERCM-0005-7340-R</v>
      </c>
      <c r="V883" s="48" t="str">
        <f t="shared" si="59"/>
        <v>5-yr Renewal, Ericom PowerTerm WebConnect Hostview concurrent users - Maintenance, per concurrent users</v>
      </c>
      <c r="W883" s="45">
        <f t="shared" si="59"/>
        <v>118.80000000000001</v>
      </c>
      <c r="X883" s="46" t="str">
        <f t="shared" si="56"/>
        <v>25%</v>
      </c>
      <c r="Y883" s="47">
        <f t="shared" si="56"/>
        <v>89.100000000000009</v>
      </c>
    </row>
    <row r="884" spans="2:25" x14ac:dyDescent="0.35">
      <c r="B884" s="11">
        <v>1502</v>
      </c>
      <c r="C884" s="11" t="s">
        <v>19</v>
      </c>
      <c r="D884" s="11" t="s">
        <v>19</v>
      </c>
      <c r="E884" s="11" t="s">
        <v>1755</v>
      </c>
      <c r="F884" s="11" t="s">
        <v>1796</v>
      </c>
      <c r="G884" s="11" t="s">
        <v>1797</v>
      </c>
      <c r="H884" s="11">
        <v>119</v>
      </c>
      <c r="I884" s="11" t="s">
        <v>19</v>
      </c>
      <c r="J884" t="str">
        <f t="shared" si="57"/>
        <v>25%</v>
      </c>
      <c r="K884">
        <f t="shared" si="58"/>
        <v>89.25</v>
      </c>
      <c r="L884"/>
      <c r="M884"/>
      <c r="N884"/>
      <c r="O884"/>
      <c r="P884"/>
      <c r="Q884"/>
      <c r="R884" s="1"/>
      <c r="S884" s="42" t="str">
        <f t="shared" si="59"/>
        <v/>
      </c>
      <c r="T884" s="43" t="str">
        <f t="shared" si="59"/>
        <v>PowerTerm WebConnect Hostview</v>
      </c>
      <c r="U884" s="43" t="str">
        <f t="shared" si="59"/>
        <v>ERCM-000P-7360</v>
      </c>
      <c r="V884" s="48" t="str">
        <f t="shared" si="59"/>
        <v>Ericom PowerTerm WebConnect Hostview Seat lic, per seat</v>
      </c>
      <c r="W884" s="45">
        <f t="shared" si="59"/>
        <v>119</v>
      </c>
      <c r="X884" s="46" t="str">
        <f t="shared" si="56"/>
        <v>25%</v>
      </c>
      <c r="Y884" s="47">
        <f t="shared" si="56"/>
        <v>89.25</v>
      </c>
    </row>
    <row r="885" spans="2:25" x14ac:dyDescent="0.35">
      <c r="B885" s="11">
        <v>1503</v>
      </c>
      <c r="C885" s="11" t="s">
        <v>19</v>
      </c>
      <c r="D885" s="11" t="s">
        <v>19</v>
      </c>
      <c r="E885" s="11" t="s">
        <v>1755</v>
      </c>
      <c r="F885" s="11" t="s">
        <v>1798</v>
      </c>
      <c r="G885" s="11" t="s">
        <v>1799</v>
      </c>
      <c r="H885" s="11">
        <v>89.25</v>
      </c>
      <c r="I885" s="11" t="s">
        <v>19</v>
      </c>
      <c r="J885" t="str">
        <f t="shared" si="57"/>
        <v>25%</v>
      </c>
      <c r="K885">
        <f t="shared" si="58"/>
        <v>66.9375</v>
      </c>
      <c r="L885"/>
      <c r="M885"/>
      <c r="N885"/>
      <c r="O885"/>
      <c r="P885"/>
      <c r="Q885"/>
      <c r="R885" s="1"/>
      <c r="S885" s="42" t="str">
        <f t="shared" si="59"/>
        <v/>
      </c>
      <c r="T885" s="43" t="str">
        <f t="shared" si="59"/>
        <v>PowerTerm WebConnect Hostview</v>
      </c>
      <c r="U885" s="43" t="str">
        <f t="shared" si="59"/>
        <v>ERCM-000P-7370</v>
      </c>
      <c r="V885" s="48" t="str">
        <f t="shared" si="59"/>
        <v>Ericom PowerTerm WebConnect Hostview Seat Lic - Comp upgrade, per seat</v>
      </c>
      <c r="W885" s="45">
        <f t="shared" si="59"/>
        <v>89.25</v>
      </c>
      <c r="X885" s="46" t="str">
        <f t="shared" si="56"/>
        <v>25%</v>
      </c>
      <c r="Y885" s="47">
        <f t="shared" si="56"/>
        <v>66.9375</v>
      </c>
    </row>
    <row r="886" spans="2:25" x14ac:dyDescent="0.35">
      <c r="B886" s="11">
        <v>1504</v>
      </c>
      <c r="C886" s="11" t="s">
        <v>19</v>
      </c>
      <c r="D886" s="11" t="s">
        <v>19</v>
      </c>
      <c r="E886" s="11" t="s">
        <v>1755</v>
      </c>
      <c r="F886" s="11" t="s">
        <v>1800</v>
      </c>
      <c r="G886" s="11" t="s">
        <v>1801</v>
      </c>
      <c r="H886" s="11">
        <v>21.42</v>
      </c>
      <c r="I886" s="11" t="s">
        <v>19</v>
      </c>
      <c r="J886" t="str">
        <f t="shared" si="57"/>
        <v>25%</v>
      </c>
      <c r="K886">
        <f t="shared" si="58"/>
        <v>16.065000000000001</v>
      </c>
      <c r="L886"/>
      <c r="M886"/>
      <c r="N886"/>
      <c r="O886"/>
      <c r="P886"/>
      <c r="Q886"/>
      <c r="R886" s="1"/>
      <c r="S886" s="42" t="str">
        <f t="shared" si="59"/>
        <v/>
      </c>
      <c r="T886" s="43" t="str">
        <f t="shared" si="59"/>
        <v>PowerTerm WebConnect Hostview</v>
      </c>
      <c r="U886" s="43" t="str">
        <f t="shared" si="59"/>
        <v>ERCM-0001-7380</v>
      </c>
      <c r="V886" s="48" t="str">
        <f t="shared" si="59"/>
        <v>1-yr Ericom PowerTerm WebConnect Hostview Seat Lic - Maintenance, per seat</v>
      </c>
      <c r="W886" s="45">
        <f t="shared" si="59"/>
        <v>21.42</v>
      </c>
      <c r="X886" s="46" t="str">
        <f t="shared" si="56"/>
        <v>25%</v>
      </c>
      <c r="Y886" s="47">
        <f t="shared" si="56"/>
        <v>16.065000000000001</v>
      </c>
    </row>
    <row r="887" spans="2:25" x14ac:dyDescent="0.35">
      <c r="B887" s="11">
        <v>1505</v>
      </c>
      <c r="C887" s="11" t="s">
        <v>19</v>
      </c>
      <c r="D887" s="11" t="s">
        <v>19</v>
      </c>
      <c r="E887" s="11" t="s">
        <v>1755</v>
      </c>
      <c r="F887" s="11" t="s">
        <v>1802</v>
      </c>
      <c r="G887" s="11" t="s">
        <v>1803</v>
      </c>
      <c r="H887" s="11">
        <v>57.834000000000003</v>
      </c>
      <c r="I887" s="11" t="s">
        <v>19</v>
      </c>
      <c r="J887" t="str">
        <f t="shared" si="57"/>
        <v>25%</v>
      </c>
      <c r="K887">
        <f t="shared" si="58"/>
        <v>43.375500000000002</v>
      </c>
      <c r="L887"/>
      <c r="M887"/>
      <c r="N887"/>
      <c r="O887"/>
      <c r="P887"/>
      <c r="Q887"/>
      <c r="R887" s="1"/>
      <c r="S887" s="42" t="str">
        <f t="shared" si="59"/>
        <v/>
      </c>
      <c r="T887" s="43" t="str">
        <f t="shared" si="59"/>
        <v>PowerTerm WebConnect Hostview</v>
      </c>
      <c r="U887" s="43" t="str">
        <f t="shared" si="59"/>
        <v>ERCM-0003-7380</v>
      </c>
      <c r="V887" s="48" t="str">
        <f t="shared" si="59"/>
        <v>3-yr Ericom PowerTerm WebConnect Hostview Seat Lic - Maintenance, per seat</v>
      </c>
      <c r="W887" s="45">
        <f t="shared" si="59"/>
        <v>57.834000000000003</v>
      </c>
      <c r="X887" s="46" t="str">
        <f t="shared" si="56"/>
        <v>25%</v>
      </c>
      <c r="Y887" s="47">
        <f t="shared" si="56"/>
        <v>43.375500000000002</v>
      </c>
    </row>
    <row r="888" spans="2:25" x14ac:dyDescent="0.35">
      <c r="B888" s="11">
        <v>1506</v>
      </c>
      <c r="C888" s="11" t="s">
        <v>19</v>
      </c>
      <c r="D888" s="11" t="s">
        <v>19</v>
      </c>
      <c r="E888" s="11" t="s">
        <v>1755</v>
      </c>
      <c r="F888" s="11" t="s">
        <v>1804</v>
      </c>
      <c r="G888" s="11" t="s">
        <v>1805</v>
      </c>
      <c r="H888" s="11">
        <v>85.68</v>
      </c>
      <c r="I888" s="11" t="s">
        <v>19</v>
      </c>
      <c r="J888" t="str">
        <f t="shared" si="57"/>
        <v>25%</v>
      </c>
      <c r="K888">
        <f t="shared" si="58"/>
        <v>64.260000000000005</v>
      </c>
      <c r="L888"/>
      <c r="M888"/>
      <c r="N888"/>
      <c r="O888"/>
      <c r="P888"/>
      <c r="Q888"/>
      <c r="R888" s="1"/>
      <c r="S888" s="42" t="str">
        <f t="shared" si="59"/>
        <v/>
      </c>
      <c r="T888" s="43" t="str">
        <f t="shared" si="59"/>
        <v>PowerTerm WebConnect Hostview</v>
      </c>
      <c r="U888" s="43" t="str">
        <f t="shared" si="59"/>
        <v>ERCM-0005-7380</v>
      </c>
      <c r="V888" s="48" t="str">
        <f t="shared" si="59"/>
        <v>5-yr Ericom PowerTerm WebConnect Hostview Seat Lic - Maintenance, per seat</v>
      </c>
      <c r="W888" s="45">
        <f t="shared" si="59"/>
        <v>85.68</v>
      </c>
      <c r="X888" s="46" t="str">
        <f t="shared" si="56"/>
        <v>25%</v>
      </c>
      <c r="Y888" s="47">
        <f t="shared" si="56"/>
        <v>64.260000000000005</v>
      </c>
    </row>
    <row r="889" spans="2:25" x14ac:dyDescent="0.35">
      <c r="B889" s="11">
        <v>1507</v>
      </c>
      <c r="C889" s="11" t="s">
        <v>19</v>
      </c>
      <c r="D889" s="11" t="s">
        <v>19</v>
      </c>
      <c r="E889" s="11" t="s">
        <v>1755</v>
      </c>
      <c r="F889" s="11" t="s">
        <v>1806</v>
      </c>
      <c r="G889" s="11" t="s">
        <v>1807</v>
      </c>
      <c r="H889" s="11">
        <v>21.42</v>
      </c>
      <c r="I889" s="11" t="s">
        <v>19</v>
      </c>
      <c r="J889" t="str">
        <f t="shared" si="57"/>
        <v>25%</v>
      </c>
      <c r="K889">
        <f t="shared" si="58"/>
        <v>16.065000000000001</v>
      </c>
      <c r="L889"/>
      <c r="M889"/>
      <c r="N889"/>
      <c r="O889"/>
      <c r="P889"/>
      <c r="Q889"/>
      <c r="R889" s="1"/>
      <c r="S889" s="42" t="str">
        <f t="shared" si="59"/>
        <v/>
      </c>
      <c r="T889" s="43" t="str">
        <f t="shared" si="59"/>
        <v>PowerTerm WebConnect Hostview</v>
      </c>
      <c r="U889" s="43" t="str">
        <f t="shared" si="59"/>
        <v>ERCM-0001-7380-R</v>
      </c>
      <c r="V889" s="48" t="str">
        <f t="shared" si="59"/>
        <v>1-yr Renewal, Ericom PowerTerm WebConnect Hostview Seat Lic - Maintenance, per seat</v>
      </c>
      <c r="W889" s="45">
        <f t="shared" si="59"/>
        <v>21.42</v>
      </c>
      <c r="X889" s="46" t="str">
        <f t="shared" si="56"/>
        <v>25%</v>
      </c>
      <c r="Y889" s="47">
        <f t="shared" si="56"/>
        <v>16.065000000000001</v>
      </c>
    </row>
    <row r="890" spans="2:25" x14ac:dyDescent="0.35">
      <c r="B890" s="11">
        <v>1508</v>
      </c>
      <c r="C890" s="11" t="s">
        <v>19</v>
      </c>
      <c r="D890" s="11" t="s">
        <v>19</v>
      </c>
      <c r="E890" s="11" t="s">
        <v>1755</v>
      </c>
      <c r="F890" s="11" t="s">
        <v>1808</v>
      </c>
      <c r="G890" s="11" t="s">
        <v>1809</v>
      </c>
      <c r="H890" s="11">
        <v>57.834000000000003</v>
      </c>
      <c r="I890" s="11" t="s">
        <v>19</v>
      </c>
      <c r="J890" t="str">
        <f t="shared" si="57"/>
        <v>25%</v>
      </c>
      <c r="K890">
        <f t="shared" si="58"/>
        <v>43.375500000000002</v>
      </c>
      <c r="L890"/>
      <c r="M890"/>
      <c r="N890"/>
      <c r="O890"/>
      <c r="P890"/>
      <c r="Q890"/>
      <c r="R890" s="1"/>
      <c r="S890" s="42" t="str">
        <f t="shared" si="59"/>
        <v/>
      </c>
      <c r="T890" s="43" t="str">
        <f t="shared" si="59"/>
        <v>PowerTerm WebConnect Hostview</v>
      </c>
      <c r="U890" s="43" t="str">
        <f t="shared" si="59"/>
        <v>ERCM-0003-7380-R</v>
      </c>
      <c r="V890" s="48" t="str">
        <f t="shared" si="59"/>
        <v>3-yr Renewal, Ericom PowerTerm WebConnect Hostview Seat Lic - Maintenance, per seat</v>
      </c>
      <c r="W890" s="45">
        <f t="shared" si="59"/>
        <v>57.834000000000003</v>
      </c>
      <c r="X890" s="46" t="str">
        <f t="shared" si="56"/>
        <v>25%</v>
      </c>
      <c r="Y890" s="47">
        <f t="shared" si="56"/>
        <v>43.375500000000002</v>
      </c>
    </row>
    <row r="891" spans="2:25" x14ac:dyDescent="0.35">
      <c r="B891" s="11">
        <v>1509</v>
      </c>
      <c r="C891" s="11" t="s">
        <v>19</v>
      </c>
      <c r="D891" s="11" t="s">
        <v>19</v>
      </c>
      <c r="E891" s="11" t="s">
        <v>1755</v>
      </c>
      <c r="F891" s="11" t="s">
        <v>1810</v>
      </c>
      <c r="G891" s="11" t="s">
        <v>1811</v>
      </c>
      <c r="H891" s="11">
        <v>85.68</v>
      </c>
      <c r="I891" s="11" t="s">
        <v>19</v>
      </c>
      <c r="J891" t="str">
        <f t="shared" si="57"/>
        <v>25%</v>
      </c>
      <c r="K891">
        <f t="shared" si="58"/>
        <v>64.260000000000005</v>
      </c>
      <c r="L891"/>
      <c r="M891"/>
      <c r="N891"/>
      <c r="O891"/>
      <c r="P891"/>
      <c r="Q891"/>
      <c r="R891" s="1"/>
      <c r="S891" s="42" t="str">
        <f t="shared" si="59"/>
        <v/>
      </c>
      <c r="T891" s="43" t="str">
        <f t="shared" si="59"/>
        <v>PowerTerm WebConnect Hostview</v>
      </c>
      <c r="U891" s="43" t="str">
        <f t="shared" si="59"/>
        <v>ERCM-0005-7380-R</v>
      </c>
      <c r="V891" s="48" t="str">
        <f t="shared" si="59"/>
        <v>5-yr Renewal, Ericom PowerTerm WebConnect Hostview Seat Lic - Maintenance, per seat</v>
      </c>
      <c r="W891" s="45">
        <f t="shared" si="59"/>
        <v>85.68</v>
      </c>
      <c r="X891" s="46" t="str">
        <f t="shared" si="56"/>
        <v>25%</v>
      </c>
      <c r="Y891" s="47">
        <f t="shared" si="56"/>
        <v>64.260000000000005</v>
      </c>
    </row>
    <row r="892" spans="2:25" x14ac:dyDescent="0.35">
      <c r="B892" s="11">
        <v>1510</v>
      </c>
      <c r="C892" s="11" t="s">
        <v>19</v>
      </c>
      <c r="D892" s="11" t="s">
        <v>19</v>
      </c>
      <c r="E892" s="11" t="s">
        <v>19</v>
      </c>
      <c r="F892" s="11" t="s">
        <v>19</v>
      </c>
      <c r="G892" s="11" t="s">
        <v>19</v>
      </c>
      <c r="H892" s="11" t="s">
        <v>19</v>
      </c>
      <c r="I892" s="11" t="s">
        <v>19</v>
      </c>
      <c r="J892" t="str">
        <f t="shared" si="57"/>
        <v/>
      </c>
      <c r="K892" t="str">
        <f t="shared" si="58"/>
        <v/>
      </c>
      <c r="L892"/>
      <c r="M892"/>
      <c r="N892"/>
      <c r="O892"/>
      <c r="P892"/>
      <c r="Q892"/>
      <c r="R892" s="1"/>
      <c r="S892" s="42" t="str">
        <f t="shared" si="59"/>
        <v/>
      </c>
      <c r="T892" s="43" t="str">
        <f t="shared" si="59"/>
        <v/>
      </c>
      <c r="U892" s="43" t="str">
        <f t="shared" si="59"/>
        <v/>
      </c>
      <c r="V892" s="48" t="str">
        <f t="shared" si="59"/>
        <v/>
      </c>
      <c r="W892" s="45" t="str">
        <f t="shared" si="59"/>
        <v/>
      </c>
      <c r="X892" s="46" t="str">
        <f t="shared" si="56"/>
        <v/>
      </c>
      <c r="Y892" s="47" t="str">
        <f t="shared" si="56"/>
        <v/>
      </c>
    </row>
    <row r="893" spans="2:25" x14ac:dyDescent="0.35">
      <c r="B893" s="11">
        <v>1511</v>
      </c>
      <c r="C893" s="11" t="s">
        <v>19</v>
      </c>
      <c r="D893" s="11" t="s">
        <v>1812</v>
      </c>
      <c r="E893" s="11" t="s">
        <v>19</v>
      </c>
      <c r="F893" s="11" t="s">
        <v>19</v>
      </c>
      <c r="G893" s="11" t="s">
        <v>19</v>
      </c>
      <c r="H893" s="11" t="s">
        <v>19</v>
      </c>
      <c r="I893" s="11" t="s">
        <v>19</v>
      </c>
      <c r="J893" t="str">
        <f t="shared" si="57"/>
        <v/>
      </c>
      <c r="K893" t="str">
        <f t="shared" si="58"/>
        <v/>
      </c>
      <c r="L893"/>
      <c r="M893"/>
      <c r="N893"/>
      <c r="O893"/>
      <c r="P893"/>
      <c r="Q893"/>
      <c r="R893" s="1"/>
      <c r="S893" s="42" t="str">
        <f t="shared" si="59"/>
        <v>PowerTerm WebConnect Enterprise</v>
      </c>
      <c r="T893" s="43" t="str">
        <f t="shared" si="59"/>
        <v/>
      </c>
      <c r="U893" s="43" t="str">
        <f t="shared" si="59"/>
        <v/>
      </c>
      <c r="V893" s="48" t="str">
        <f t="shared" si="59"/>
        <v/>
      </c>
      <c r="W893" s="45" t="str">
        <f t="shared" si="59"/>
        <v/>
      </c>
      <c r="X893" s="46" t="str">
        <f t="shared" si="56"/>
        <v/>
      </c>
      <c r="Y893" s="47" t="str">
        <f t="shared" si="56"/>
        <v/>
      </c>
    </row>
    <row r="894" spans="2:25" x14ac:dyDescent="0.35">
      <c r="B894" s="11">
        <v>1512</v>
      </c>
      <c r="C894" s="11" t="s">
        <v>19</v>
      </c>
      <c r="D894" s="11" t="s">
        <v>19</v>
      </c>
      <c r="E894" s="11" t="s">
        <v>1812</v>
      </c>
      <c r="F894" s="11" t="s">
        <v>1813</v>
      </c>
      <c r="G894" s="11" t="s">
        <v>1814</v>
      </c>
      <c r="H894" s="11">
        <v>150</v>
      </c>
      <c r="I894" s="11" t="s">
        <v>19</v>
      </c>
      <c r="J894" t="str">
        <f t="shared" si="57"/>
        <v>25%</v>
      </c>
      <c r="K894">
        <f t="shared" si="58"/>
        <v>112.5</v>
      </c>
      <c r="L894"/>
      <c r="M894"/>
      <c r="N894"/>
      <c r="O894"/>
      <c r="P894"/>
      <c r="Q894"/>
      <c r="R894" s="1"/>
      <c r="S894" s="42" t="str">
        <f t="shared" si="59"/>
        <v/>
      </c>
      <c r="T894" s="43" t="str">
        <f t="shared" si="59"/>
        <v>PowerTerm WebConnect Enterprise</v>
      </c>
      <c r="U894" s="43" t="str">
        <f t="shared" si="59"/>
        <v>ERCM-000P-7000</v>
      </c>
      <c r="V894" s="48" t="str">
        <f t="shared" si="59"/>
        <v>Ericom PowerTerm WebConnect Enterprise Conc sessions, per concurrent sessions</v>
      </c>
      <c r="W894" s="45">
        <f t="shared" si="59"/>
        <v>150</v>
      </c>
      <c r="X894" s="46" t="str">
        <f t="shared" si="56"/>
        <v>25%</v>
      </c>
      <c r="Y894" s="47">
        <f t="shared" si="56"/>
        <v>112.5</v>
      </c>
    </row>
    <row r="895" spans="2:25" x14ac:dyDescent="0.35">
      <c r="B895" s="11">
        <v>1513</v>
      </c>
      <c r="C895" s="11" t="s">
        <v>19</v>
      </c>
      <c r="D895" s="11" t="s">
        <v>19</v>
      </c>
      <c r="E895" s="11" t="s">
        <v>1812</v>
      </c>
      <c r="F895" s="11" t="s">
        <v>1815</v>
      </c>
      <c r="G895" s="11" t="s">
        <v>1816</v>
      </c>
      <c r="H895" s="11">
        <v>27</v>
      </c>
      <c r="I895" s="11" t="s">
        <v>19</v>
      </c>
      <c r="J895" t="str">
        <f t="shared" si="57"/>
        <v>25%</v>
      </c>
      <c r="K895">
        <f t="shared" si="58"/>
        <v>20.25</v>
      </c>
      <c r="L895"/>
      <c r="M895"/>
      <c r="N895"/>
      <c r="O895"/>
      <c r="P895"/>
      <c r="Q895"/>
      <c r="R895" s="1"/>
      <c r="S895" s="42" t="str">
        <f t="shared" si="59"/>
        <v/>
      </c>
      <c r="T895" s="43" t="str">
        <f t="shared" si="59"/>
        <v>PowerTerm WebConnect Enterprise</v>
      </c>
      <c r="U895" s="43" t="str">
        <f t="shared" si="59"/>
        <v>ERCM-0001-7040</v>
      </c>
      <c r="V895" s="48" t="str">
        <f t="shared" si="59"/>
        <v>1-yr Ericom PowerTerm WebConnect Enterprise Conc Sessions - Maintenance, per concurrent sessions</v>
      </c>
      <c r="W895" s="45">
        <f t="shared" si="59"/>
        <v>27</v>
      </c>
      <c r="X895" s="46" t="str">
        <f t="shared" si="56"/>
        <v>25%</v>
      </c>
      <c r="Y895" s="47">
        <f t="shared" si="56"/>
        <v>20.25</v>
      </c>
    </row>
    <row r="896" spans="2:25" x14ac:dyDescent="0.35">
      <c r="B896" s="11">
        <v>1514</v>
      </c>
      <c r="C896" s="11" t="s">
        <v>19</v>
      </c>
      <c r="D896" s="11" t="s">
        <v>19</v>
      </c>
      <c r="E896" s="11" t="s">
        <v>1812</v>
      </c>
      <c r="F896" s="11" t="s">
        <v>1817</v>
      </c>
      <c r="G896" s="11" t="s">
        <v>1818</v>
      </c>
      <c r="H896" s="11">
        <v>72.900000000000006</v>
      </c>
      <c r="I896" s="11" t="s">
        <v>19</v>
      </c>
      <c r="J896" t="str">
        <f t="shared" si="57"/>
        <v>25%</v>
      </c>
      <c r="K896">
        <f t="shared" si="58"/>
        <v>54.675000000000004</v>
      </c>
      <c r="L896"/>
      <c r="M896"/>
      <c r="N896"/>
      <c r="O896"/>
      <c r="P896"/>
      <c r="Q896"/>
      <c r="R896" s="1"/>
      <c r="S896" s="42" t="str">
        <f t="shared" si="59"/>
        <v/>
      </c>
      <c r="T896" s="43" t="str">
        <f t="shared" si="59"/>
        <v>PowerTerm WebConnect Enterprise</v>
      </c>
      <c r="U896" s="43" t="str">
        <f t="shared" si="59"/>
        <v>ERCM-0003-7040</v>
      </c>
      <c r="V896" s="48" t="str">
        <f t="shared" si="59"/>
        <v>3-yr Ericom PowerTerm WebConnect Enterprise Conc Sessions - Maintenance, per concurrent sessions</v>
      </c>
      <c r="W896" s="45">
        <f t="shared" si="59"/>
        <v>72.900000000000006</v>
      </c>
      <c r="X896" s="46" t="str">
        <f t="shared" si="56"/>
        <v>25%</v>
      </c>
      <c r="Y896" s="47">
        <f t="shared" si="56"/>
        <v>54.675000000000004</v>
      </c>
    </row>
    <row r="897" spans="2:25" x14ac:dyDescent="0.35">
      <c r="B897" s="11">
        <v>1515</v>
      </c>
      <c r="C897" s="11" t="s">
        <v>19</v>
      </c>
      <c r="D897" s="11" t="s">
        <v>19</v>
      </c>
      <c r="E897" s="11" t="s">
        <v>1812</v>
      </c>
      <c r="F897" s="11" t="s">
        <v>1819</v>
      </c>
      <c r="G897" s="11" t="s">
        <v>1820</v>
      </c>
      <c r="H897" s="11">
        <v>108</v>
      </c>
      <c r="I897" s="11" t="s">
        <v>19</v>
      </c>
      <c r="J897" t="str">
        <f t="shared" si="57"/>
        <v>25%</v>
      </c>
      <c r="K897">
        <f t="shared" si="58"/>
        <v>81</v>
      </c>
      <c r="L897"/>
      <c r="M897"/>
      <c r="N897"/>
      <c r="O897"/>
      <c r="P897"/>
      <c r="Q897"/>
      <c r="R897" s="1"/>
      <c r="S897" s="42" t="str">
        <f t="shared" si="59"/>
        <v/>
      </c>
      <c r="T897" s="43" t="str">
        <f t="shared" si="59"/>
        <v>PowerTerm WebConnect Enterprise</v>
      </c>
      <c r="U897" s="43" t="str">
        <f t="shared" si="59"/>
        <v>ERCM-0005-7040</v>
      </c>
      <c r="V897" s="48" t="str">
        <f t="shared" si="59"/>
        <v>5-yr Ericom PowerTerm WebConnect Enterprise Conc Sessions - Maintenance, per concurrent sessions</v>
      </c>
      <c r="W897" s="45">
        <f t="shared" si="59"/>
        <v>108</v>
      </c>
      <c r="X897" s="46" t="str">
        <f t="shared" si="56"/>
        <v>25%</v>
      </c>
      <c r="Y897" s="47">
        <f t="shared" si="56"/>
        <v>81</v>
      </c>
    </row>
    <row r="898" spans="2:25" x14ac:dyDescent="0.35">
      <c r="B898" s="11">
        <v>1516</v>
      </c>
      <c r="C898" s="11" t="s">
        <v>19</v>
      </c>
      <c r="D898" s="11" t="s">
        <v>19</v>
      </c>
      <c r="E898" s="11" t="s">
        <v>19</v>
      </c>
      <c r="F898" s="11" t="s">
        <v>19</v>
      </c>
      <c r="G898" s="11" t="s">
        <v>19</v>
      </c>
      <c r="H898" s="11" t="s">
        <v>19</v>
      </c>
      <c r="I898" s="11" t="s">
        <v>19</v>
      </c>
      <c r="J898" t="str">
        <f t="shared" si="57"/>
        <v/>
      </c>
      <c r="K898" t="str">
        <f t="shared" si="58"/>
        <v/>
      </c>
      <c r="L898"/>
      <c r="M898"/>
      <c r="N898"/>
      <c r="O898"/>
      <c r="P898"/>
      <c r="Q898"/>
      <c r="R898" s="1"/>
      <c r="S898" s="42" t="str">
        <f t="shared" si="59"/>
        <v/>
      </c>
      <c r="T898" s="43" t="str">
        <f t="shared" si="59"/>
        <v/>
      </c>
      <c r="U898" s="43" t="str">
        <f t="shared" si="59"/>
        <v/>
      </c>
      <c r="V898" s="48" t="str">
        <f t="shared" si="59"/>
        <v/>
      </c>
      <c r="W898" s="45" t="str">
        <f t="shared" si="59"/>
        <v/>
      </c>
      <c r="X898" s="46" t="str">
        <f t="shared" si="56"/>
        <v/>
      </c>
      <c r="Y898" s="47" t="str">
        <f t="shared" si="56"/>
        <v/>
      </c>
    </row>
    <row r="899" spans="2:25" x14ac:dyDescent="0.35">
      <c r="B899" s="11">
        <v>1517</v>
      </c>
      <c r="C899" s="11" t="s">
        <v>19</v>
      </c>
      <c r="D899" s="11" t="s">
        <v>19</v>
      </c>
      <c r="E899" s="11" t="s">
        <v>1812</v>
      </c>
      <c r="F899" s="11" t="s">
        <v>1821</v>
      </c>
      <c r="G899" s="11" t="s">
        <v>1822</v>
      </c>
      <c r="H899" s="11">
        <v>27</v>
      </c>
      <c r="I899" s="11" t="s">
        <v>19</v>
      </c>
      <c r="J899" t="str">
        <f t="shared" si="57"/>
        <v>25%</v>
      </c>
      <c r="K899">
        <f t="shared" si="58"/>
        <v>20.25</v>
      </c>
      <c r="L899"/>
      <c r="M899"/>
      <c r="N899"/>
      <c r="O899"/>
      <c r="P899"/>
      <c r="Q899"/>
      <c r="R899" s="1"/>
      <c r="S899" s="42" t="str">
        <f t="shared" si="59"/>
        <v/>
      </c>
      <c r="T899" s="43" t="str">
        <f t="shared" si="59"/>
        <v>PowerTerm WebConnect Enterprise</v>
      </c>
      <c r="U899" s="43" t="str">
        <f t="shared" si="59"/>
        <v>ERCM-0001-7040-R</v>
      </c>
      <c r="V899" s="48" t="str">
        <f t="shared" si="59"/>
        <v>1-yr Renewal, Ericom PowerTerm WebConnect Enterprise Conc Sessions - Maintenance, per concurrent sessions</v>
      </c>
      <c r="W899" s="45">
        <f t="shared" si="59"/>
        <v>27</v>
      </c>
      <c r="X899" s="46" t="str">
        <f t="shared" si="56"/>
        <v>25%</v>
      </c>
      <c r="Y899" s="47">
        <f t="shared" si="56"/>
        <v>20.25</v>
      </c>
    </row>
    <row r="900" spans="2:25" x14ac:dyDescent="0.35">
      <c r="B900" s="11">
        <v>1518</v>
      </c>
      <c r="C900" s="11" t="s">
        <v>19</v>
      </c>
      <c r="D900" s="11" t="s">
        <v>19</v>
      </c>
      <c r="E900" s="11" t="s">
        <v>1812</v>
      </c>
      <c r="F900" s="11" t="s">
        <v>1823</v>
      </c>
      <c r="G900" s="11" t="s">
        <v>1824</v>
      </c>
      <c r="H900" s="11">
        <v>72.900000000000006</v>
      </c>
      <c r="I900" s="11" t="s">
        <v>19</v>
      </c>
      <c r="J900" t="str">
        <f t="shared" si="57"/>
        <v>25%</v>
      </c>
      <c r="K900">
        <f t="shared" si="58"/>
        <v>54.675000000000004</v>
      </c>
      <c r="L900"/>
      <c r="M900"/>
      <c r="N900"/>
      <c r="O900"/>
      <c r="P900"/>
      <c r="Q900"/>
      <c r="R900" s="1"/>
      <c r="S900" s="42" t="str">
        <f t="shared" si="59"/>
        <v/>
      </c>
      <c r="T900" s="43" t="str">
        <f t="shared" si="59"/>
        <v>PowerTerm WebConnect Enterprise</v>
      </c>
      <c r="U900" s="43" t="str">
        <f t="shared" si="59"/>
        <v>ERCM-0003-7040-R</v>
      </c>
      <c r="V900" s="48" t="str">
        <f t="shared" si="59"/>
        <v>3-yr Renewal, Ericom PowerTerm WebConnect Enterprise Conc Sessions - Maintenance, per concurrent sessions</v>
      </c>
      <c r="W900" s="45">
        <f t="shared" si="59"/>
        <v>72.900000000000006</v>
      </c>
      <c r="X900" s="46" t="str">
        <f t="shared" ref="X900:Y963" si="60">IF(J900="(blank)","",J900)</f>
        <v>25%</v>
      </c>
      <c r="Y900" s="47">
        <f t="shared" si="60"/>
        <v>54.675000000000004</v>
      </c>
    </row>
    <row r="901" spans="2:25" x14ac:dyDescent="0.35">
      <c r="B901" s="11">
        <v>1519</v>
      </c>
      <c r="C901" s="11" t="s">
        <v>19</v>
      </c>
      <c r="D901" s="11" t="s">
        <v>19</v>
      </c>
      <c r="E901" s="11" t="s">
        <v>1812</v>
      </c>
      <c r="F901" s="11" t="s">
        <v>1825</v>
      </c>
      <c r="G901" s="11" t="s">
        <v>1826</v>
      </c>
      <c r="H901" s="11">
        <v>108</v>
      </c>
      <c r="I901" s="11" t="s">
        <v>19</v>
      </c>
      <c r="J901" t="str">
        <f t="shared" si="57"/>
        <v>25%</v>
      </c>
      <c r="K901">
        <f t="shared" si="58"/>
        <v>81</v>
      </c>
      <c r="L901"/>
      <c r="M901"/>
      <c r="N901"/>
      <c r="O901"/>
      <c r="P901"/>
      <c r="Q901"/>
      <c r="R901" s="1"/>
      <c r="S901" s="42" t="str">
        <f t="shared" si="59"/>
        <v/>
      </c>
      <c r="T901" s="43" t="str">
        <f t="shared" si="59"/>
        <v>PowerTerm WebConnect Enterprise</v>
      </c>
      <c r="U901" s="43" t="str">
        <f t="shared" si="59"/>
        <v>ERCM-0005-7040-R</v>
      </c>
      <c r="V901" s="48" t="str">
        <f t="shared" si="59"/>
        <v>5-yr Renewal, Ericom PowerTerm WebConnect Enterprise Conc Sessions - Maintenance, per concurrent sessions</v>
      </c>
      <c r="W901" s="45">
        <f t="shared" si="59"/>
        <v>108</v>
      </c>
      <c r="X901" s="46" t="str">
        <f t="shared" si="60"/>
        <v>25%</v>
      </c>
      <c r="Y901" s="47">
        <f t="shared" si="60"/>
        <v>81</v>
      </c>
    </row>
    <row r="902" spans="2:25" x14ac:dyDescent="0.35">
      <c r="B902" s="11">
        <v>1520</v>
      </c>
      <c r="C902" s="11" t="s">
        <v>19</v>
      </c>
      <c r="D902" s="11" t="s">
        <v>19</v>
      </c>
      <c r="E902" s="11" t="s">
        <v>19</v>
      </c>
      <c r="F902" s="11" t="s">
        <v>19</v>
      </c>
      <c r="G902" s="11" t="s">
        <v>19</v>
      </c>
      <c r="H902" s="11" t="s">
        <v>19</v>
      </c>
      <c r="I902" s="11" t="s">
        <v>19</v>
      </c>
      <c r="J902" t="str">
        <f t="shared" si="57"/>
        <v/>
      </c>
      <c r="K902" t="str">
        <f t="shared" si="58"/>
        <v/>
      </c>
      <c r="L902"/>
      <c r="M902"/>
      <c r="N902"/>
      <c r="O902"/>
      <c r="P902"/>
      <c r="Q902"/>
      <c r="R902" s="1"/>
      <c r="S902" s="42" t="str">
        <f t="shared" si="59"/>
        <v/>
      </c>
      <c r="T902" s="43" t="str">
        <f t="shared" si="59"/>
        <v/>
      </c>
      <c r="U902" s="43" t="str">
        <f t="shared" si="59"/>
        <v/>
      </c>
      <c r="V902" s="48" t="str">
        <f t="shared" si="59"/>
        <v/>
      </c>
      <c r="W902" s="45" t="str">
        <f t="shared" si="59"/>
        <v/>
      </c>
      <c r="X902" s="46" t="str">
        <f t="shared" si="60"/>
        <v/>
      </c>
      <c r="Y902" s="47" t="str">
        <f t="shared" si="60"/>
        <v/>
      </c>
    </row>
    <row r="903" spans="2:25" x14ac:dyDescent="0.35">
      <c r="B903" s="11">
        <v>1521</v>
      </c>
      <c r="C903" s="11" t="s">
        <v>19</v>
      </c>
      <c r="D903" s="11" t="s">
        <v>19</v>
      </c>
      <c r="E903" s="11" t="s">
        <v>1812</v>
      </c>
      <c r="F903" s="11" t="s">
        <v>1827</v>
      </c>
      <c r="G903" s="11" t="s">
        <v>1828</v>
      </c>
      <c r="H903" s="11">
        <v>105.60000000000001</v>
      </c>
      <c r="I903" s="11" t="s">
        <v>19</v>
      </c>
      <c r="J903" t="str">
        <f t="shared" si="57"/>
        <v>25%</v>
      </c>
      <c r="K903">
        <f t="shared" si="58"/>
        <v>79.2</v>
      </c>
      <c r="L903"/>
      <c r="M903"/>
      <c r="N903"/>
      <c r="O903"/>
      <c r="P903"/>
      <c r="Q903"/>
      <c r="R903" s="1"/>
      <c r="S903" s="42" t="str">
        <f t="shared" si="59"/>
        <v/>
      </c>
      <c r="T903" s="43" t="str">
        <f t="shared" si="59"/>
        <v>PowerTerm WebConnect Enterprise</v>
      </c>
      <c r="U903" s="43" t="str">
        <f t="shared" si="59"/>
        <v>ERCM-0001-7568</v>
      </c>
      <c r="V903" s="48" t="str">
        <f t="shared" si="59"/>
        <v>1-yr Ericom PowerTerm WebConnect Enterprise Subscr. concurrent users, per concurrent users</v>
      </c>
      <c r="W903" s="45">
        <f t="shared" si="59"/>
        <v>105.60000000000001</v>
      </c>
      <c r="X903" s="46" t="str">
        <f t="shared" si="60"/>
        <v>25%</v>
      </c>
      <c r="Y903" s="47">
        <f t="shared" si="60"/>
        <v>79.2</v>
      </c>
    </row>
    <row r="904" spans="2:25" x14ac:dyDescent="0.35">
      <c r="B904" s="11">
        <v>1522</v>
      </c>
      <c r="C904" s="11" t="s">
        <v>19</v>
      </c>
      <c r="D904" s="11" t="s">
        <v>19</v>
      </c>
      <c r="E904" s="11" t="s">
        <v>1812</v>
      </c>
      <c r="F904" s="11" t="s">
        <v>1829</v>
      </c>
      <c r="G904" s="11" t="s">
        <v>1830</v>
      </c>
      <c r="H904" s="11">
        <v>285.12</v>
      </c>
      <c r="I904" s="11" t="s">
        <v>19</v>
      </c>
      <c r="J904" t="str">
        <f t="shared" si="57"/>
        <v>25%</v>
      </c>
      <c r="K904">
        <f t="shared" si="58"/>
        <v>213.84</v>
      </c>
      <c r="L904"/>
      <c r="M904"/>
      <c r="N904"/>
      <c r="O904"/>
      <c r="P904"/>
      <c r="Q904"/>
      <c r="R904" s="1"/>
      <c r="S904" s="42" t="str">
        <f t="shared" si="59"/>
        <v/>
      </c>
      <c r="T904" s="43" t="str">
        <f t="shared" si="59"/>
        <v>PowerTerm WebConnect Enterprise</v>
      </c>
      <c r="U904" s="43" t="str">
        <f t="shared" si="59"/>
        <v>ERCM-0003-7568</v>
      </c>
      <c r="V904" s="48" t="str">
        <f t="shared" si="59"/>
        <v>3-yr Ericom PowerTerm WebConnect Enterprise Subscr. concurrent users, per concurrent users</v>
      </c>
      <c r="W904" s="45">
        <f t="shared" si="59"/>
        <v>285.12</v>
      </c>
      <c r="X904" s="46" t="str">
        <f t="shared" si="60"/>
        <v>25%</v>
      </c>
      <c r="Y904" s="47">
        <f t="shared" si="60"/>
        <v>213.84</v>
      </c>
    </row>
    <row r="905" spans="2:25" x14ac:dyDescent="0.35">
      <c r="B905" s="11">
        <v>1523</v>
      </c>
      <c r="C905" s="11" t="s">
        <v>19</v>
      </c>
      <c r="D905" s="11" t="s">
        <v>19</v>
      </c>
      <c r="E905" s="11" t="s">
        <v>1812</v>
      </c>
      <c r="F905" s="11" t="s">
        <v>1831</v>
      </c>
      <c r="G905" s="11" t="s">
        <v>1832</v>
      </c>
      <c r="H905" s="11">
        <v>422.40000000000003</v>
      </c>
      <c r="I905" s="11" t="s">
        <v>19</v>
      </c>
      <c r="J905" t="str">
        <f t="shared" si="57"/>
        <v>25%</v>
      </c>
      <c r="K905">
        <f t="shared" si="58"/>
        <v>316.8</v>
      </c>
      <c r="L905"/>
      <c r="M905"/>
      <c r="N905"/>
      <c r="O905"/>
      <c r="P905"/>
      <c r="Q905"/>
      <c r="R905" s="1"/>
      <c r="S905" s="42" t="str">
        <f t="shared" si="59"/>
        <v/>
      </c>
      <c r="T905" s="43" t="str">
        <f t="shared" si="59"/>
        <v>PowerTerm WebConnect Enterprise</v>
      </c>
      <c r="U905" s="43" t="str">
        <f t="shared" si="59"/>
        <v>ERCM-0005-7568</v>
      </c>
      <c r="V905" s="48" t="str">
        <f t="shared" si="59"/>
        <v>5-yr Ericom PowerTerm WebConnect Enterprise Subscr. concurrent users, per concurrent users</v>
      </c>
      <c r="W905" s="45">
        <f t="shared" si="59"/>
        <v>422.40000000000003</v>
      </c>
      <c r="X905" s="46" t="str">
        <f t="shared" si="60"/>
        <v>25%</v>
      </c>
      <c r="Y905" s="47">
        <f t="shared" si="60"/>
        <v>316.8</v>
      </c>
    </row>
    <row r="906" spans="2:25" x14ac:dyDescent="0.35">
      <c r="B906" s="11">
        <v>1524</v>
      </c>
      <c r="C906" s="11" t="s">
        <v>19</v>
      </c>
      <c r="D906" s="11" t="s">
        <v>19</v>
      </c>
      <c r="E906" s="11" t="s">
        <v>19</v>
      </c>
      <c r="F906" s="11" t="s">
        <v>19</v>
      </c>
      <c r="G906" s="11" t="s">
        <v>19</v>
      </c>
      <c r="H906" s="11" t="s">
        <v>19</v>
      </c>
      <c r="I906" s="11" t="s">
        <v>19</v>
      </c>
      <c r="J906" t="str">
        <f t="shared" ref="J906:J969" si="61">IF(H906="(blank)","","25%")</f>
        <v/>
      </c>
      <c r="K906" t="str">
        <f t="shared" ref="K906:K969" si="62">IF(H906="(blank)","",H906*(1-0.25))</f>
        <v/>
      </c>
      <c r="L906"/>
      <c r="M906"/>
      <c r="N906"/>
      <c r="O906"/>
      <c r="P906"/>
      <c r="Q906"/>
      <c r="R906" s="1"/>
      <c r="S906" s="42" t="str">
        <f t="shared" si="59"/>
        <v/>
      </c>
      <c r="T906" s="43" t="str">
        <f t="shared" si="59"/>
        <v/>
      </c>
      <c r="U906" s="43" t="str">
        <f t="shared" si="59"/>
        <v/>
      </c>
      <c r="V906" s="48" t="str">
        <f t="shared" si="59"/>
        <v/>
      </c>
      <c r="W906" s="45" t="str">
        <f t="shared" si="59"/>
        <v/>
      </c>
      <c r="X906" s="46" t="str">
        <f t="shared" si="60"/>
        <v/>
      </c>
      <c r="Y906" s="47" t="str">
        <f t="shared" si="60"/>
        <v/>
      </c>
    </row>
    <row r="907" spans="2:25" x14ac:dyDescent="0.35">
      <c r="B907" s="11">
        <v>1525</v>
      </c>
      <c r="C907" s="11" t="s">
        <v>19</v>
      </c>
      <c r="D907" s="11" t="s">
        <v>19</v>
      </c>
      <c r="E907" s="11" t="s">
        <v>1812</v>
      </c>
      <c r="F907" s="11" t="s">
        <v>1833</v>
      </c>
      <c r="G907" s="11" t="s">
        <v>1834</v>
      </c>
      <c r="H907" s="11">
        <v>105.60000000000001</v>
      </c>
      <c r="I907" s="11" t="s">
        <v>19</v>
      </c>
      <c r="J907" t="str">
        <f t="shared" si="61"/>
        <v>25%</v>
      </c>
      <c r="K907">
        <f t="shared" si="62"/>
        <v>79.2</v>
      </c>
      <c r="L907"/>
      <c r="M907"/>
      <c r="N907"/>
      <c r="O907"/>
      <c r="P907"/>
      <c r="Q907"/>
      <c r="R907" s="1"/>
      <c r="S907" s="42" t="str">
        <f t="shared" si="59"/>
        <v/>
      </c>
      <c r="T907" s="43" t="str">
        <f t="shared" si="59"/>
        <v>PowerTerm WebConnect Enterprise</v>
      </c>
      <c r="U907" s="43" t="str">
        <f t="shared" si="59"/>
        <v>ERCM-0001-7568-R</v>
      </c>
      <c r="V907" s="48" t="str">
        <f t="shared" si="59"/>
        <v>1-yr Renewal, Ericom PowerTerm WebConnect Enterprise Subscr. concurrent users, per concurrent users</v>
      </c>
      <c r="W907" s="45">
        <f t="shared" si="59"/>
        <v>105.60000000000001</v>
      </c>
      <c r="X907" s="46" t="str">
        <f t="shared" si="60"/>
        <v>25%</v>
      </c>
      <c r="Y907" s="47">
        <f t="shared" si="60"/>
        <v>79.2</v>
      </c>
    </row>
    <row r="908" spans="2:25" x14ac:dyDescent="0.35">
      <c r="B908" s="11">
        <v>1526</v>
      </c>
      <c r="C908" s="11" t="s">
        <v>19</v>
      </c>
      <c r="D908" s="11" t="s">
        <v>19</v>
      </c>
      <c r="E908" s="11" t="s">
        <v>1812</v>
      </c>
      <c r="F908" s="11" t="s">
        <v>1835</v>
      </c>
      <c r="G908" s="11" t="s">
        <v>1836</v>
      </c>
      <c r="H908" s="11">
        <v>285.12</v>
      </c>
      <c r="I908" s="11" t="s">
        <v>19</v>
      </c>
      <c r="J908" t="str">
        <f t="shared" si="61"/>
        <v>25%</v>
      </c>
      <c r="K908">
        <f t="shared" si="62"/>
        <v>213.84</v>
      </c>
      <c r="L908"/>
      <c r="M908"/>
      <c r="N908"/>
      <c r="O908"/>
      <c r="P908"/>
      <c r="Q908"/>
      <c r="R908" s="1"/>
      <c r="S908" s="42" t="str">
        <f t="shared" si="59"/>
        <v/>
      </c>
      <c r="T908" s="43" t="str">
        <f t="shared" si="59"/>
        <v>PowerTerm WebConnect Enterprise</v>
      </c>
      <c r="U908" s="43" t="str">
        <f t="shared" si="59"/>
        <v>ERCM-0003-7568-R</v>
      </c>
      <c r="V908" s="48" t="str">
        <f t="shared" si="59"/>
        <v>3-yr Renewal, Ericom PowerTerm WebConnect Enterprise Subscr. concurrent users, per concurrent users</v>
      </c>
      <c r="W908" s="45">
        <f t="shared" si="59"/>
        <v>285.12</v>
      </c>
      <c r="X908" s="46" t="str">
        <f t="shared" si="60"/>
        <v>25%</v>
      </c>
      <c r="Y908" s="47">
        <f t="shared" si="60"/>
        <v>213.84</v>
      </c>
    </row>
    <row r="909" spans="2:25" x14ac:dyDescent="0.35">
      <c r="B909" s="11">
        <v>1527</v>
      </c>
      <c r="C909" s="11" t="s">
        <v>19</v>
      </c>
      <c r="D909" s="11" t="s">
        <v>19</v>
      </c>
      <c r="E909" s="11" t="s">
        <v>1812</v>
      </c>
      <c r="F909" s="11" t="s">
        <v>1837</v>
      </c>
      <c r="G909" s="11" t="s">
        <v>1838</v>
      </c>
      <c r="H909" s="11">
        <v>422.40000000000003</v>
      </c>
      <c r="I909" s="11" t="s">
        <v>19</v>
      </c>
      <c r="J909" t="str">
        <f t="shared" si="61"/>
        <v>25%</v>
      </c>
      <c r="K909">
        <f t="shared" si="62"/>
        <v>316.8</v>
      </c>
      <c r="L909"/>
      <c r="M909"/>
      <c r="N909"/>
      <c r="O909"/>
      <c r="P909"/>
      <c r="Q909"/>
      <c r="R909" s="1"/>
      <c r="S909" s="42" t="str">
        <f t="shared" si="59"/>
        <v/>
      </c>
      <c r="T909" s="43" t="str">
        <f t="shared" si="59"/>
        <v>PowerTerm WebConnect Enterprise</v>
      </c>
      <c r="U909" s="43" t="str">
        <f t="shared" si="59"/>
        <v>ERCM-0005-7568-R</v>
      </c>
      <c r="V909" s="48" t="str">
        <f t="shared" si="59"/>
        <v>5-yr Renewal, Ericom PowerTerm WebConnect Enterprise Subscr. concurrent users, per concurrent users</v>
      </c>
      <c r="W909" s="45">
        <f t="shared" si="59"/>
        <v>422.40000000000003</v>
      </c>
      <c r="X909" s="46" t="str">
        <f t="shared" si="60"/>
        <v>25%</v>
      </c>
      <c r="Y909" s="47">
        <f t="shared" si="60"/>
        <v>316.8</v>
      </c>
    </row>
    <row r="910" spans="2:25" x14ac:dyDescent="0.35">
      <c r="B910" s="11">
        <v>1528</v>
      </c>
      <c r="C910" s="11" t="s">
        <v>19</v>
      </c>
      <c r="D910" s="11" t="s">
        <v>19</v>
      </c>
      <c r="E910" s="11" t="s">
        <v>19</v>
      </c>
      <c r="F910" s="11" t="s">
        <v>19</v>
      </c>
      <c r="G910" s="11" t="s">
        <v>19</v>
      </c>
      <c r="H910" s="11" t="s">
        <v>19</v>
      </c>
      <c r="I910" s="11" t="s">
        <v>19</v>
      </c>
      <c r="J910" t="str">
        <f t="shared" si="61"/>
        <v/>
      </c>
      <c r="K910" t="str">
        <f t="shared" si="62"/>
        <v/>
      </c>
      <c r="L910"/>
      <c r="M910"/>
      <c r="N910"/>
      <c r="O910"/>
      <c r="P910"/>
      <c r="Q910"/>
      <c r="R910" s="1"/>
      <c r="S910" s="42" t="str">
        <f t="shared" si="59"/>
        <v/>
      </c>
      <c r="T910" s="43" t="str">
        <f t="shared" si="59"/>
        <v/>
      </c>
      <c r="U910" s="43" t="str">
        <f t="shared" si="59"/>
        <v/>
      </c>
      <c r="V910" s="48" t="str">
        <f t="shared" si="59"/>
        <v/>
      </c>
      <c r="W910" s="45" t="str">
        <f t="shared" si="59"/>
        <v/>
      </c>
      <c r="X910" s="46" t="str">
        <f t="shared" si="60"/>
        <v/>
      </c>
      <c r="Y910" s="47" t="str">
        <f t="shared" si="60"/>
        <v/>
      </c>
    </row>
    <row r="911" spans="2:25" x14ac:dyDescent="0.35">
      <c r="B911" s="11">
        <v>1529</v>
      </c>
      <c r="C911" s="11" t="s">
        <v>19</v>
      </c>
      <c r="D911" s="11" t="s">
        <v>19</v>
      </c>
      <c r="E911" s="11" t="s">
        <v>1812</v>
      </c>
      <c r="F911" s="11" t="s">
        <v>1839</v>
      </c>
      <c r="G911" s="11" t="s">
        <v>1840</v>
      </c>
      <c r="H911" s="11">
        <v>60</v>
      </c>
      <c r="I911" s="11" t="s">
        <v>19</v>
      </c>
      <c r="J911" t="str">
        <f t="shared" si="61"/>
        <v>25%</v>
      </c>
      <c r="K911">
        <f t="shared" si="62"/>
        <v>45</v>
      </c>
      <c r="L911"/>
      <c r="M911"/>
      <c r="N911"/>
      <c r="O911"/>
      <c r="P911"/>
      <c r="Q911"/>
      <c r="R911" s="1"/>
      <c r="S911" s="42" t="str">
        <f t="shared" si="59"/>
        <v/>
      </c>
      <c r="T911" s="43" t="str">
        <f t="shared" si="59"/>
        <v>PowerTerm WebConnect Enterprise</v>
      </c>
      <c r="U911" s="43" t="str">
        <f t="shared" si="59"/>
        <v>ERCM-0001-7578</v>
      </c>
      <c r="V911" s="48" t="str">
        <f t="shared" si="59"/>
        <v>1-yr Ericom PowerTerm WebConnect Enterprise - Subscr. Seat Lic, per Seat</v>
      </c>
      <c r="W911" s="45">
        <f t="shared" si="59"/>
        <v>60</v>
      </c>
      <c r="X911" s="46" t="str">
        <f t="shared" si="60"/>
        <v>25%</v>
      </c>
      <c r="Y911" s="47">
        <f t="shared" si="60"/>
        <v>45</v>
      </c>
    </row>
    <row r="912" spans="2:25" x14ac:dyDescent="0.35">
      <c r="B912" s="11">
        <v>1530</v>
      </c>
      <c r="C912" s="11" t="s">
        <v>19</v>
      </c>
      <c r="D912" s="11" t="s">
        <v>19</v>
      </c>
      <c r="E912" s="11" t="s">
        <v>1812</v>
      </c>
      <c r="F912" s="11" t="s">
        <v>1841</v>
      </c>
      <c r="G912" s="11" t="s">
        <v>1842</v>
      </c>
      <c r="H912" s="11">
        <v>162</v>
      </c>
      <c r="I912" s="11" t="s">
        <v>19</v>
      </c>
      <c r="J912" t="str">
        <f t="shared" si="61"/>
        <v>25%</v>
      </c>
      <c r="K912">
        <f t="shared" si="62"/>
        <v>121.5</v>
      </c>
      <c r="L912"/>
      <c r="M912"/>
      <c r="N912"/>
      <c r="O912"/>
      <c r="P912"/>
      <c r="Q912"/>
      <c r="R912" s="1"/>
      <c r="S912" s="42" t="str">
        <f t="shared" si="59"/>
        <v/>
      </c>
      <c r="T912" s="43" t="str">
        <f t="shared" si="59"/>
        <v>PowerTerm WebConnect Enterprise</v>
      </c>
      <c r="U912" s="43" t="str">
        <f t="shared" si="59"/>
        <v>ERCM-0003-7578</v>
      </c>
      <c r="V912" s="48" t="str">
        <f t="shared" si="59"/>
        <v>3-yr Ericom PowerTerm WebConnect Enterprise - Subscr. Seat Lic, per Seat</v>
      </c>
      <c r="W912" s="45">
        <f t="shared" si="59"/>
        <v>162</v>
      </c>
      <c r="X912" s="46" t="str">
        <f t="shared" si="60"/>
        <v>25%</v>
      </c>
      <c r="Y912" s="47">
        <f t="shared" si="60"/>
        <v>121.5</v>
      </c>
    </row>
    <row r="913" spans="2:25" x14ac:dyDescent="0.35">
      <c r="B913" s="11">
        <v>1531</v>
      </c>
      <c r="C913" s="11" t="s">
        <v>19</v>
      </c>
      <c r="D913" s="11" t="s">
        <v>19</v>
      </c>
      <c r="E913" s="11" t="s">
        <v>1812</v>
      </c>
      <c r="F913" s="11" t="s">
        <v>1843</v>
      </c>
      <c r="G913" s="11" t="s">
        <v>1844</v>
      </c>
      <c r="H913" s="11">
        <v>240</v>
      </c>
      <c r="I913" s="11" t="s">
        <v>19</v>
      </c>
      <c r="J913" t="str">
        <f t="shared" si="61"/>
        <v>25%</v>
      </c>
      <c r="K913">
        <f t="shared" si="62"/>
        <v>180</v>
      </c>
      <c r="L913"/>
      <c r="M913"/>
      <c r="N913"/>
      <c r="O913"/>
      <c r="P913"/>
      <c r="Q913"/>
      <c r="R913" s="1"/>
      <c r="S913" s="42" t="str">
        <f t="shared" si="59"/>
        <v/>
      </c>
      <c r="T913" s="43" t="str">
        <f t="shared" si="59"/>
        <v>PowerTerm WebConnect Enterprise</v>
      </c>
      <c r="U913" s="43" t="str">
        <f t="shared" si="59"/>
        <v>ERCM-0005-7578</v>
      </c>
      <c r="V913" s="48" t="str">
        <f t="shared" si="59"/>
        <v>5-yr Ericom PowerTerm WebConnect Enterprise - Subscr. Seat Lic, per Seat</v>
      </c>
      <c r="W913" s="45">
        <f t="shared" si="59"/>
        <v>240</v>
      </c>
      <c r="X913" s="46" t="str">
        <f t="shared" si="60"/>
        <v>25%</v>
      </c>
      <c r="Y913" s="47">
        <f t="shared" si="60"/>
        <v>180</v>
      </c>
    </row>
    <row r="914" spans="2:25" x14ac:dyDescent="0.35">
      <c r="B914" s="11">
        <v>1532</v>
      </c>
      <c r="C914" s="11" t="s">
        <v>19</v>
      </c>
      <c r="D914" s="11" t="s">
        <v>19</v>
      </c>
      <c r="E914" s="11" t="s">
        <v>19</v>
      </c>
      <c r="F914" s="11" t="s">
        <v>19</v>
      </c>
      <c r="G914" s="11" t="s">
        <v>19</v>
      </c>
      <c r="H914" s="11" t="s">
        <v>19</v>
      </c>
      <c r="I914" s="11" t="s">
        <v>19</v>
      </c>
      <c r="J914" t="str">
        <f t="shared" si="61"/>
        <v/>
      </c>
      <c r="K914" t="str">
        <f t="shared" si="62"/>
        <v/>
      </c>
      <c r="L914"/>
      <c r="M914"/>
      <c r="N914"/>
      <c r="O914"/>
      <c r="P914"/>
      <c r="Q914"/>
      <c r="R914" s="1"/>
      <c r="S914" s="42" t="str">
        <f t="shared" si="59"/>
        <v/>
      </c>
      <c r="T914" s="43" t="str">
        <f t="shared" si="59"/>
        <v/>
      </c>
      <c r="U914" s="43" t="str">
        <f t="shared" si="59"/>
        <v/>
      </c>
      <c r="V914" s="48" t="str">
        <f t="shared" si="59"/>
        <v/>
      </c>
      <c r="W914" s="45" t="str">
        <f t="shared" si="59"/>
        <v/>
      </c>
      <c r="X914" s="46" t="str">
        <f t="shared" si="60"/>
        <v/>
      </c>
      <c r="Y914" s="47" t="str">
        <f t="shared" si="60"/>
        <v/>
      </c>
    </row>
    <row r="915" spans="2:25" x14ac:dyDescent="0.35">
      <c r="B915" s="11">
        <v>1533</v>
      </c>
      <c r="C915" s="11" t="s">
        <v>19</v>
      </c>
      <c r="D915" s="11" t="s">
        <v>19</v>
      </c>
      <c r="E915" s="11" t="s">
        <v>1812</v>
      </c>
      <c r="F915" s="11" t="s">
        <v>1845</v>
      </c>
      <c r="G915" s="11" t="s">
        <v>1846</v>
      </c>
      <c r="H915" s="11">
        <v>60</v>
      </c>
      <c r="I915" s="11" t="s">
        <v>19</v>
      </c>
      <c r="J915" t="str">
        <f t="shared" si="61"/>
        <v>25%</v>
      </c>
      <c r="K915">
        <f t="shared" si="62"/>
        <v>45</v>
      </c>
      <c r="L915"/>
      <c r="M915"/>
      <c r="N915"/>
      <c r="O915"/>
      <c r="P915"/>
      <c r="Q915"/>
      <c r="R915" s="1"/>
      <c r="S915" s="42" t="str">
        <f t="shared" si="59"/>
        <v/>
      </c>
      <c r="T915" s="43" t="str">
        <f t="shared" si="59"/>
        <v>PowerTerm WebConnect Enterprise</v>
      </c>
      <c r="U915" s="43" t="str">
        <f t="shared" si="59"/>
        <v>ERCM-0001-7578-R</v>
      </c>
      <c r="V915" s="48" t="str">
        <f t="shared" si="59"/>
        <v>1-yr Renewal, Ericom PowerTerm WebConnect Enterprise - Subscr. Seat Lic, per Seat</v>
      </c>
      <c r="W915" s="45">
        <f t="shared" si="59"/>
        <v>60</v>
      </c>
      <c r="X915" s="46" t="str">
        <f t="shared" si="60"/>
        <v>25%</v>
      </c>
      <c r="Y915" s="47">
        <f t="shared" si="60"/>
        <v>45</v>
      </c>
    </row>
    <row r="916" spans="2:25" x14ac:dyDescent="0.35">
      <c r="B916" s="11">
        <v>1534</v>
      </c>
      <c r="C916" s="11" t="s">
        <v>19</v>
      </c>
      <c r="D916" s="11" t="s">
        <v>19</v>
      </c>
      <c r="E916" s="11" t="s">
        <v>1812</v>
      </c>
      <c r="F916" s="11" t="s">
        <v>1847</v>
      </c>
      <c r="G916" s="11" t="s">
        <v>1848</v>
      </c>
      <c r="H916" s="11">
        <v>162</v>
      </c>
      <c r="I916" s="11" t="s">
        <v>19</v>
      </c>
      <c r="J916" t="str">
        <f t="shared" si="61"/>
        <v>25%</v>
      </c>
      <c r="K916">
        <f t="shared" si="62"/>
        <v>121.5</v>
      </c>
      <c r="L916"/>
      <c r="M916"/>
      <c r="N916"/>
      <c r="O916"/>
      <c r="P916"/>
      <c r="Q916"/>
      <c r="R916" s="1"/>
      <c r="S916" s="42" t="str">
        <f t="shared" si="59"/>
        <v/>
      </c>
      <c r="T916" s="43" t="str">
        <f t="shared" si="59"/>
        <v>PowerTerm WebConnect Enterprise</v>
      </c>
      <c r="U916" s="43" t="str">
        <f t="shared" si="59"/>
        <v>ERCM-0003-7578-R</v>
      </c>
      <c r="V916" s="48" t="str">
        <f t="shared" si="59"/>
        <v>3-yr Renewal, Ericom PowerTerm WebConnect Enterprise - Subscr. Seat Lic, per Seat</v>
      </c>
      <c r="W916" s="45">
        <f t="shared" si="59"/>
        <v>162</v>
      </c>
      <c r="X916" s="46" t="str">
        <f t="shared" si="60"/>
        <v>25%</v>
      </c>
      <c r="Y916" s="47">
        <f t="shared" si="60"/>
        <v>121.5</v>
      </c>
    </row>
    <row r="917" spans="2:25" x14ac:dyDescent="0.35">
      <c r="B917" s="11">
        <v>1535</v>
      </c>
      <c r="C917" s="11" t="s">
        <v>19</v>
      </c>
      <c r="D917" s="11" t="s">
        <v>19</v>
      </c>
      <c r="E917" s="11" t="s">
        <v>1812</v>
      </c>
      <c r="F917" s="11" t="s">
        <v>1849</v>
      </c>
      <c r="G917" s="11" t="s">
        <v>1850</v>
      </c>
      <c r="H917" s="11">
        <v>240</v>
      </c>
      <c r="I917" s="11" t="s">
        <v>19</v>
      </c>
      <c r="J917" t="str">
        <f t="shared" si="61"/>
        <v>25%</v>
      </c>
      <c r="K917">
        <f t="shared" si="62"/>
        <v>180</v>
      </c>
      <c r="L917"/>
      <c r="M917"/>
      <c r="N917"/>
      <c r="O917"/>
      <c r="P917"/>
      <c r="Q917"/>
      <c r="R917" s="1"/>
      <c r="S917" s="42" t="str">
        <f t="shared" si="59"/>
        <v/>
      </c>
      <c r="T917" s="43" t="str">
        <f t="shared" si="59"/>
        <v>PowerTerm WebConnect Enterprise</v>
      </c>
      <c r="U917" s="43" t="str">
        <f t="shared" si="59"/>
        <v>ERCM-0005-7578-R</v>
      </c>
      <c r="V917" s="48" t="str">
        <f t="shared" si="59"/>
        <v>5-yr Renewal, Ericom PowerTerm WebConnect Enterprise - Subscr. Seat Lic, per Seat</v>
      </c>
      <c r="W917" s="45">
        <f t="shared" si="59"/>
        <v>240</v>
      </c>
      <c r="X917" s="46" t="str">
        <f t="shared" si="60"/>
        <v>25%</v>
      </c>
      <c r="Y917" s="47">
        <f t="shared" si="60"/>
        <v>180</v>
      </c>
    </row>
    <row r="918" spans="2:25" x14ac:dyDescent="0.35">
      <c r="B918" s="11">
        <v>1536</v>
      </c>
      <c r="C918" s="11" t="s">
        <v>19</v>
      </c>
      <c r="D918" s="11" t="s">
        <v>19</v>
      </c>
      <c r="E918" s="11" t="s">
        <v>19</v>
      </c>
      <c r="F918" s="11" t="s">
        <v>19</v>
      </c>
      <c r="G918" s="11" t="s">
        <v>19</v>
      </c>
      <c r="H918" s="11" t="s">
        <v>19</v>
      </c>
      <c r="I918" s="11" t="s">
        <v>19</v>
      </c>
      <c r="J918" t="str">
        <f t="shared" si="61"/>
        <v/>
      </c>
      <c r="K918" t="str">
        <f t="shared" si="62"/>
        <v/>
      </c>
      <c r="L918"/>
      <c r="M918"/>
      <c r="N918"/>
      <c r="O918"/>
      <c r="P918"/>
      <c r="Q918"/>
      <c r="R918" s="1"/>
      <c r="S918" s="42" t="str">
        <f t="shared" si="59"/>
        <v/>
      </c>
      <c r="T918" s="43" t="str">
        <f t="shared" si="59"/>
        <v/>
      </c>
      <c r="U918" s="43" t="str">
        <f t="shared" si="59"/>
        <v/>
      </c>
      <c r="V918" s="48" t="str">
        <f t="shared" si="59"/>
        <v/>
      </c>
      <c r="W918" s="45" t="str">
        <f t="shared" si="59"/>
        <v/>
      </c>
      <c r="X918" s="46" t="str">
        <f t="shared" si="60"/>
        <v/>
      </c>
      <c r="Y918" s="47" t="str">
        <f t="shared" si="60"/>
        <v/>
      </c>
    </row>
    <row r="919" spans="2:25" x14ac:dyDescent="0.35">
      <c r="B919" s="11">
        <v>1537</v>
      </c>
      <c r="C919" s="11" t="s">
        <v>19</v>
      </c>
      <c r="D919" s="11" t="s">
        <v>19</v>
      </c>
      <c r="E919" s="11" t="s">
        <v>1812</v>
      </c>
      <c r="F919" s="11" t="s">
        <v>1851</v>
      </c>
      <c r="G919" s="11" t="s">
        <v>1852</v>
      </c>
      <c r="H919" s="11">
        <v>229</v>
      </c>
      <c r="I919" s="11" t="s">
        <v>19</v>
      </c>
      <c r="J919" t="str">
        <f t="shared" si="61"/>
        <v>25%</v>
      </c>
      <c r="K919">
        <f t="shared" si="62"/>
        <v>171.75</v>
      </c>
      <c r="L919"/>
      <c r="M919"/>
      <c r="N919"/>
      <c r="O919"/>
      <c r="P919"/>
      <c r="Q919"/>
      <c r="R919" s="1"/>
      <c r="S919" s="42" t="str">
        <f t="shared" si="59"/>
        <v/>
      </c>
      <c r="T919" s="43" t="str">
        <f t="shared" si="59"/>
        <v>PowerTerm WebConnect Enterprise</v>
      </c>
      <c r="U919" s="43" t="str">
        <f t="shared" si="59"/>
        <v>ERCM-000P-7800</v>
      </c>
      <c r="V919" s="48" t="str">
        <f t="shared" si="59"/>
        <v>Ericom PowerTerm WebConnect Enterprise concurrent users, per concurrent users</v>
      </c>
      <c r="W919" s="45">
        <f t="shared" si="59"/>
        <v>229</v>
      </c>
      <c r="X919" s="46" t="str">
        <f t="shared" si="60"/>
        <v>25%</v>
      </c>
      <c r="Y919" s="47">
        <f t="shared" si="60"/>
        <v>171.75</v>
      </c>
    </row>
    <row r="920" spans="2:25" x14ac:dyDescent="0.35">
      <c r="B920" s="11">
        <v>1538</v>
      </c>
      <c r="C920" s="11" t="s">
        <v>19</v>
      </c>
      <c r="D920" s="11" t="s">
        <v>19</v>
      </c>
      <c r="E920" s="11" t="s">
        <v>1812</v>
      </c>
      <c r="F920" s="11" t="s">
        <v>1853</v>
      </c>
      <c r="G920" s="11" t="s">
        <v>1854</v>
      </c>
      <c r="H920" s="11">
        <v>172</v>
      </c>
      <c r="I920" s="11" t="s">
        <v>19</v>
      </c>
      <c r="J920" t="str">
        <f t="shared" si="61"/>
        <v>25%</v>
      </c>
      <c r="K920">
        <f t="shared" si="62"/>
        <v>129</v>
      </c>
      <c r="L920"/>
      <c r="M920"/>
      <c r="N920"/>
      <c r="O920"/>
      <c r="P920"/>
      <c r="Q920"/>
      <c r="R920" s="1"/>
      <c r="S920" s="42" t="str">
        <f t="shared" si="59"/>
        <v/>
      </c>
      <c r="T920" s="43" t="str">
        <f t="shared" si="59"/>
        <v>PowerTerm WebConnect Enterprise</v>
      </c>
      <c r="U920" s="43" t="str">
        <f t="shared" si="59"/>
        <v>ERCM-000P-7820</v>
      </c>
      <c r="V920" s="48" t="str">
        <f t="shared" si="59"/>
        <v>Ericom PowerTerm WebConnect Enterprise concurrent users - Comp upgrade, per concurrent users</v>
      </c>
      <c r="W920" s="45">
        <f t="shared" si="59"/>
        <v>172</v>
      </c>
      <c r="X920" s="46" t="str">
        <f t="shared" si="60"/>
        <v>25%</v>
      </c>
      <c r="Y920" s="47">
        <f t="shared" si="60"/>
        <v>129</v>
      </c>
    </row>
    <row r="921" spans="2:25" x14ac:dyDescent="0.35">
      <c r="B921" s="11">
        <v>1539</v>
      </c>
      <c r="C921" s="11" t="s">
        <v>19</v>
      </c>
      <c r="D921" s="11" t="s">
        <v>19</v>
      </c>
      <c r="E921" s="11" t="s">
        <v>1812</v>
      </c>
      <c r="F921" s="11" t="s">
        <v>1855</v>
      </c>
      <c r="G921" s="11" t="s">
        <v>1856</v>
      </c>
      <c r="H921" s="11">
        <v>41.22</v>
      </c>
      <c r="I921" s="11" t="s">
        <v>19</v>
      </c>
      <c r="J921" t="str">
        <f t="shared" si="61"/>
        <v>25%</v>
      </c>
      <c r="K921">
        <f t="shared" si="62"/>
        <v>30.914999999999999</v>
      </c>
      <c r="L921"/>
      <c r="M921"/>
      <c r="N921"/>
      <c r="O921"/>
      <c r="P921"/>
      <c r="Q921"/>
      <c r="R921" s="1"/>
      <c r="S921" s="42" t="str">
        <f t="shared" si="59"/>
        <v/>
      </c>
      <c r="T921" s="43" t="str">
        <f t="shared" si="59"/>
        <v>PowerTerm WebConnect Enterprise</v>
      </c>
      <c r="U921" s="43" t="str">
        <f t="shared" si="59"/>
        <v>ERCM-0001-7840</v>
      </c>
      <c r="V921" s="48" t="str">
        <f t="shared" si="59"/>
        <v>1-yr Ericom PowerTerm WebConnect Enterprise concurrent users - Maintenance, per concurrent users</v>
      </c>
      <c r="W921" s="45">
        <f t="shared" si="59"/>
        <v>41.22</v>
      </c>
      <c r="X921" s="46" t="str">
        <f t="shared" si="60"/>
        <v>25%</v>
      </c>
      <c r="Y921" s="47">
        <f t="shared" si="60"/>
        <v>30.914999999999999</v>
      </c>
    </row>
    <row r="922" spans="2:25" x14ac:dyDescent="0.35">
      <c r="B922" s="11">
        <v>1540</v>
      </c>
      <c r="C922" s="11" t="s">
        <v>19</v>
      </c>
      <c r="D922" s="11" t="s">
        <v>19</v>
      </c>
      <c r="E922" s="11" t="s">
        <v>1812</v>
      </c>
      <c r="F922" s="11" t="s">
        <v>1857</v>
      </c>
      <c r="G922" s="11" t="s">
        <v>1858</v>
      </c>
      <c r="H922" s="11">
        <v>111.294</v>
      </c>
      <c r="I922" s="11" t="s">
        <v>19</v>
      </c>
      <c r="J922" t="str">
        <f t="shared" si="61"/>
        <v>25%</v>
      </c>
      <c r="K922">
        <f t="shared" si="62"/>
        <v>83.470500000000001</v>
      </c>
      <c r="L922"/>
      <c r="M922"/>
      <c r="N922"/>
      <c r="O922"/>
      <c r="P922"/>
      <c r="Q922"/>
      <c r="R922" s="1"/>
      <c r="S922" s="42" t="str">
        <f t="shared" si="59"/>
        <v/>
      </c>
      <c r="T922" s="43" t="str">
        <f t="shared" si="59"/>
        <v>PowerTerm WebConnect Enterprise</v>
      </c>
      <c r="U922" s="43" t="str">
        <f t="shared" si="59"/>
        <v>ERCM-0003-7840</v>
      </c>
      <c r="V922" s="48" t="str">
        <f t="shared" si="59"/>
        <v>3-yr Ericom PowerTerm WebConnect Enterprise concurrent users - Maintenance, per concurrent users</v>
      </c>
      <c r="W922" s="45">
        <f t="shared" si="59"/>
        <v>111.294</v>
      </c>
      <c r="X922" s="46" t="str">
        <f t="shared" si="60"/>
        <v>25%</v>
      </c>
      <c r="Y922" s="47">
        <f t="shared" si="60"/>
        <v>83.470500000000001</v>
      </c>
    </row>
    <row r="923" spans="2:25" x14ac:dyDescent="0.35">
      <c r="B923" s="11">
        <v>1541</v>
      </c>
      <c r="C923" s="11" t="s">
        <v>19</v>
      </c>
      <c r="D923" s="11" t="s">
        <v>19</v>
      </c>
      <c r="E923" s="11" t="s">
        <v>1812</v>
      </c>
      <c r="F923" s="11" t="s">
        <v>1859</v>
      </c>
      <c r="G923" s="11" t="s">
        <v>1860</v>
      </c>
      <c r="H923" s="11">
        <v>164.88</v>
      </c>
      <c r="I923" s="11" t="s">
        <v>19</v>
      </c>
      <c r="J923" t="str">
        <f t="shared" si="61"/>
        <v>25%</v>
      </c>
      <c r="K923">
        <f t="shared" si="62"/>
        <v>123.66</v>
      </c>
      <c r="L923"/>
      <c r="M923"/>
      <c r="N923"/>
      <c r="O923"/>
      <c r="P923"/>
      <c r="Q923"/>
      <c r="R923" s="1"/>
      <c r="S923" s="42" t="str">
        <f t="shared" si="59"/>
        <v/>
      </c>
      <c r="T923" s="43" t="str">
        <f t="shared" si="59"/>
        <v>PowerTerm WebConnect Enterprise</v>
      </c>
      <c r="U923" s="43" t="str">
        <f t="shared" si="59"/>
        <v>ERCM-0005-7840</v>
      </c>
      <c r="V923" s="48" t="str">
        <f t="shared" si="59"/>
        <v>5-yr Ericom PowerTerm WebConnect Enterprise concurrent users - Maintenance, per concurrent users</v>
      </c>
      <c r="W923" s="45">
        <f t="shared" si="59"/>
        <v>164.88</v>
      </c>
      <c r="X923" s="46" t="str">
        <f t="shared" si="60"/>
        <v>25%</v>
      </c>
      <c r="Y923" s="47">
        <f t="shared" si="60"/>
        <v>123.66</v>
      </c>
    </row>
    <row r="924" spans="2:25" x14ac:dyDescent="0.35">
      <c r="B924" s="11">
        <v>1542</v>
      </c>
      <c r="C924" s="11" t="s">
        <v>19</v>
      </c>
      <c r="D924" s="11" t="s">
        <v>19</v>
      </c>
      <c r="E924" s="11" t="s">
        <v>19</v>
      </c>
      <c r="F924" s="11" t="s">
        <v>19</v>
      </c>
      <c r="G924" s="11" t="s">
        <v>19</v>
      </c>
      <c r="H924" s="11" t="s">
        <v>19</v>
      </c>
      <c r="I924" s="11" t="s">
        <v>19</v>
      </c>
      <c r="J924" t="str">
        <f t="shared" si="61"/>
        <v/>
      </c>
      <c r="K924" t="str">
        <f t="shared" si="62"/>
        <v/>
      </c>
      <c r="L924"/>
      <c r="M924"/>
      <c r="N924"/>
      <c r="O924"/>
      <c r="P924"/>
      <c r="Q924"/>
      <c r="R924" s="1"/>
      <c r="S924" s="42" t="str">
        <f t="shared" si="59"/>
        <v/>
      </c>
      <c r="T924" s="43" t="str">
        <f t="shared" si="59"/>
        <v/>
      </c>
      <c r="U924" s="43" t="str">
        <f t="shared" si="59"/>
        <v/>
      </c>
      <c r="V924" s="48" t="str">
        <f t="shared" si="59"/>
        <v/>
      </c>
      <c r="W924" s="45" t="str">
        <f t="shared" si="59"/>
        <v/>
      </c>
      <c r="X924" s="46" t="str">
        <f t="shared" si="60"/>
        <v/>
      </c>
      <c r="Y924" s="47" t="str">
        <f t="shared" si="60"/>
        <v/>
      </c>
    </row>
    <row r="925" spans="2:25" x14ac:dyDescent="0.35">
      <c r="B925" s="11">
        <v>1543</v>
      </c>
      <c r="C925" s="11" t="s">
        <v>19</v>
      </c>
      <c r="D925" s="11" t="s">
        <v>19</v>
      </c>
      <c r="E925" s="11" t="s">
        <v>1812</v>
      </c>
      <c r="F925" s="11" t="s">
        <v>1861</v>
      </c>
      <c r="G925" s="11" t="s">
        <v>1862</v>
      </c>
      <c r="H925" s="11">
        <v>41.22</v>
      </c>
      <c r="I925" s="11" t="s">
        <v>19</v>
      </c>
      <c r="J925" t="str">
        <f t="shared" si="61"/>
        <v>25%</v>
      </c>
      <c r="K925">
        <f t="shared" si="62"/>
        <v>30.914999999999999</v>
      </c>
      <c r="L925"/>
      <c r="M925"/>
      <c r="N925"/>
      <c r="O925"/>
      <c r="P925"/>
      <c r="Q925"/>
      <c r="R925" s="1"/>
      <c r="S925" s="42" t="str">
        <f t="shared" si="59"/>
        <v/>
      </c>
      <c r="T925" s="43" t="str">
        <f t="shared" si="59"/>
        <v>PowerTerm WebConnect Enterprise</v>
      </c>
      <c r="U925" s="43" t="str">
        <f t="shared" si="59"/>
        <v>ERCM-0001-7840-R</v>
      </c>
      <c r="V925" s="48" t="str">
        <f t="shared" si="59"/>
        <v>1-yr Renewal, Ericom PowerTerm WebConnect Enterprise concurrent users - Maintenance, per concurrent users</v>
      </c>
      <c r="W925" s="45">
        <f t="shared" si="59"/>
        <v>41.22</v>
      </c>
      <c r="X925" s="46" t="str">
        <f t="shared" si="60"/>
        <v>25%</v>
      </c>
      <c r="Y925" s="47">
        <f t="shared" si="60"/>
        <v>30.914999999999999</v>
      </c>
    </row>
    <row r="926" spans="2:25" x14ac:dyDescent="0.35">
      <c r="B926" s="11">
        <v>1544</v>
      </c>
      <c r="C926" s="11" t="s">
        <v>19</v>
      </c>
      <c r="D926" s="11" t="s">
        <v>19</v>
      </c>
      <c r="E926" s="11" t="s">
        <v>1812</v>
      </c>
      <c r="F926" s="11" t="s">
        <v>1863</v>
      </c>
      <c r="G926" s="11" t="s">
        <v>1864</v>
      </c>
      <c r="H926" s="11">
        <v>111.294</v>
      </c>
      <c r="I926" s="11" t="s">
        <v>19</v>
      </c>
      <c r="J926" t="str">
        <f t="shared" si="61"/>
        <v>25%</v>
      </c>
      <c r="K926">
        <f t="shared" si="62"/>
        <v>83.470500000000001</v>
      </c>
      <c r="L926"/>
      <c r="M926"/>
      <c r="N926"/>
      <c r="O926"/>
      <c r="P926"/>
      <c r="Q926"/>
      <c r="R926" s="1"/>
      <c r="S926" s="42" t="str">
        <f t="shared" si="59"/>
        <v/>
      </c>
      <c r="T926" s="43" t="str">
        <f t="shared" si="59"/>
        <v>PowerTerm WebConnect Enterprise</v>
      </c>
      <c r="U926" s="43" t="str">
        <f t="shared" si="59"/>
        <v>ERCM-0003-7840-R</v>
      </c>
      <c r="V926" s="48" t="str">
        <f t="shared" si="59"/>
        <v>3-yr Renewal, Ericom PowerTerm WebConnect Enterprise concurrent users - Maintenance, per concurrent users</v>
      </c>
      <c r="W926" s="45">
        <f t="shared" si="59"/>
        <v>111.294</v>
      </c>
      <c r="X926" s="46" t="str">
        <f t="shared" si="60"/>
        <v>25%</v>
      </c>
      <c r="Y926" s="47">
        <f t="shared" si="60"/>
        <v>83.470500000000001</v>
      </c>
    </row>
    <row r="927" spans="2:25" x14ac:dyDescent="0.35">
      <c r="B927" s="11">
        <v>1545</v>
      </c>
      <c r="C927" s="11" t="s">
        <v>19</v>
      </c>
      <c r="D927" s="11" t="s">
        <v>19</v>
      </c>
      <c r="E927" s="11" t="s">
        <v>1812</v>
      </c>
      <c r="F927" s="11" t="s">
        <v>1865</v>
      </c>
      <c r="G927" s="11" t="s">
        <v>1866</v>
      </c>
      <c r="H927" s="11">
        <v>164.88</v>
      </c>
      <c r="I927" s="11" t="s">
        <v>19</v>
      </c>
      <c r="J927" t="str">
        <f t="shared" si="61"/>
        <v>25%</v>
      </c>
      <c r="K927">
        <f t="shared" si="62"/>
        <v>123.66</v>
      </c>
      <c r="L927"/>
      <c r="M927"/>
      <c r="N927"/>
      <c r="O927"/>
      <c r="P927"/>
      <c r="Q927"/>
      <c r="R927" s="1"/>
      <c r="S927" s="42" t="str">
        <f t="shared" ref="S927:W977" si="63">IF(D927="(blank)","",D927)</f>
        <v/>
      </c>
      <c r="T927" s="43" t="str">
        <f t="shared" si="63"/>
        <v>PowerTerm WebConnect Enterprise</v>
      </c>
      <c r="U927" s="43" t="str">
        <f t="shared" si="63"/>
        <v>ERCM-0005-7840-R</v>
      </c>
      <c r="V927" s="48" t="str">
        <f t="shared" si="63"/>
        <v>5-yr Renewal, Ericom PowerTerm WebConnect Enterprise concurrent users - Maintenance, per concurrent users</v>
      </c>
      <c r="W927" s="45">
        <f t="shared" si="63"/>
        <v>164.88</v>
      </c>
      <c r="X927" s="46" t="str">
        <f t="shared" si="60"/>
        <v>25%</v>
      </c>
      <c r="Y927" s="47">
        <f t="shared" si="60"/>
        <v>123.66</v>
      </c>
    </row>
    <row r="928" spans="2:25" x14ac:dyDescent="0.35">
      <c r="B928" s="11">
        <v>1546</v>
      </c>
      <c r="C928" s="11" t="s">
        <v>19</v>
      </c>
      <c r="D928" s="11" t="s">
        <v>19</v>
      </c>
      <c r="E928" s="11" t="s">
        <v>19</v>
      </c>
      <c r="F928" s="11" t="s">
        <v>19</v>
      </c>
      <c r="G928" s="11" t="s">
        <v>19</v>
      </c>
      <c r="H928" s="11" t="s">
        <v>19</v>
      </c>
      <c r="I928" s="11" t="s">
        <v>19</v>
      </c>
      <c r="J928" t="str">
        <f t="shared" si="61"/>
        <v/>
      </c>
      <c r="K928" t="str">
        <f t="shared" si="62"/>
        <v/>
      </c>
      <c r="L928"/>
      <c r="M928"/>
      <c r="N928"/>
      <c r="O928"/>
      <c r="P928"/>
      <c r="Q928"/>
      <c r="R928" s="1"/>
      <c r="S928" s="42" t="str">
        <f t="shared" si="63"/>
        <v/>
      </c>
      <c r="T928" s="43" t="str">
        <f t="shared" si="63"/>
        <v/>
      </c>
      <c r="U928" s="43" t="str">
        <f t="shared" si="63"/>
        <v/>
      </c>
      <c r="V928" s="48" t="str">
        <f t="shared" si="63"/>
        <v/>
      </c>
      <c r="W928" s="45" t="str">
        <f t="shared" si="63"/>
        <v/>
      </c>
      <c r="X928" s="46" t="str">
        <f t="shared" si="60"/>
        <v/>
      </c>
      <c r="Y928" s="47" t="str">
        <f t="shared" si="60"/>
        <v/>
      </c>
    </row>
    <row r="929" spans="2:25" x14ac:dyDescent="0.35">
      <c r="B929" s="11">
        <v>1547</v>
      </c>
      <c r="C929" s="11" t="s">
        <v>19</v>
      </c>
      <c r="D929" s="11" t="s">
        <v>19</v>
      </c>
      <c r="E929" s="11" t="s">
        <v>1812</v>
      </c>
      <c r="F929" s="11" t="s">
        <v>1867</v>
      </c>
      <c r="G929" s="11" t="s">
        <v>1868</v>
      </c>
      <c r="H929" s="11">
        <v>129</v>
      </c>
      <c r="I929" s="11" t="s">
        <v>19</v>
      </c>
      <c r="J929" t="str">
        <f t="shared" si="61"/>
        <v>25%</v>
      </c>
      <c r="K929">
        <f t="shared" si="62"/>
        <v>96.75</v>
      </c>
      <c r="L929"/>
      <c r="M929"/>
      <c r="N929"/>
      <c r="O929"/>
      <c r="P929"/>
      <c r="Q929"/>
      <c r="R929" s="1"/>
      <c r="S929" s="42" t="str">
        <f t="shared" si="63"/>
        <v/>
      </c>
      <c r="T929" s="43" t="str">
        <f t="shared" si="63"/>
        <v>PowerTerm WebConnect Enterprise</v>
      </c>
      <c r="U929" s="43" t="str">
        <f t="shared" si="63"/>
        <v>ERCM-000P-7860</v>
      </c>
      <c r="V929" s="48" t="str">
        <f t="shared" si="63"/>
        <v>Ericom PowerTerm WebConnect Enterprise Seat lic, per seat</v>
      </c>
      <c r="W929" s="45">
        <f t="shared" si="63"/>
        <v>129</v>
      </c>
      <c r="X929" s="46" t="str">
        <f t="shared" si="60"/>
        <v>25%</v>
      </c>
      <c r="Y929" s="47">
        <f t="shared" si="60"/>
        <v>96.75</v>
      </c>
    </row>
    <row r="930" spans="2:25" x14ac:dyDescent="0.35">
      <c r="B930" s="11">
        <v>1548</v>
      </c>
      <c r="C930" s="11" t="s">
        <v>19</v>
      </c>
      <c r="D930" s="11" t="s">
        <v>19</v>
      </c>
      <c r="E930" s="11" t="s">
        <v>1812</v>
      </c>
      <c r="F930" s="11" t="s">
        <v>1869</v>
      </c>
      <c r="G930" s="11" t="s">
        <v>1870</v>
      </c>
      <c r="H930" s="11">
        <v>97</v>
      </c>
      <c r="I930" s="11" t="s">
        <v>19</v>
      </c>
      <c r="J930" t="str">
        <f t="shared" si="61"/>
        <v>25%</v>
      </c>
      <c r="K930">
        <f t="shared" si="62"/>
        <v>72.75</v>
      </c>
      <c r="L930"/>
      <c r="M930"/>
      <c r="N930"/>
      <c r="O930"/>
      <c r="P930"/>
      <c r="Q930"/>
      <c r="R930" s="1"/>
      <c r="S930" s="42" t="str">
        <f t="shared" si="63"/>
        <v/>
      </c>
      <c r="T930" s="43" t="str">
        <f t="shared" si="63"/>
        <v>PowerTerm WebConnect Enterprise</v>
      </c>
      <c r="U930" s="43" t="str">
        <f t="shared" si="63"/>
        <v>ERCM-000P-7870</v>
      </c>
      <c r="V930" s="48" t="str">
        <f t="shared" si="63"/>
        <v>Ericom PowerTerm WebConnect Enterprise Seat Lic - Comp upgrade, per seat</v>
      </c>
      <c r="W930" s="45">
        <f t="shared" si="63"/>
        <v>97</v>
      </c>
      <c r="X930" s="46" t="str">
        <f t="shared" si="60"/>
        <v>25%</v>
      </c>
      <c r="Y930" s="47">
        <f t="shared" si="60"/>
        <v>72.75</v>
      </c>
    </row>
    <row r="931" spans="2:25" x14ac:dyDescent="0.35">
      <c r="B931" s="11">
        <v>1549</v>
      </c>
      <c r="C931" s="11" t="s">
        <v>19</v>
      </c>
      <c r="D931" s="11" t="s">
        <v>19</v>
      </c>
      <c r="E931" s="11" t="s">
        <v>1812</v>
      </c>
      <c r="F931" s="11" t="s">
        <v>1871</v>
      </c>
      <c r="G931" s="11" t="s">
        <v>1872</v>
      </c>
      <c r="H931" s="11">
        <v>23.22</v>
      </c>
      <c r="I931" s="11" t="s">
        <v>19</v>
      </c>
      <c r="J931" t="str">
        <f t="shared" si="61"/>
        <v>25%</v>
      </c>
      <c r="K931">
        <f t="shared" si="62"/>
        <v>17.414999999999999</v>
      </c>
      <c r="L931"/>
      <c r="M931"/>
      <c r="N931"/>
      <c r="O931"/>
      <c r="P931"/>
      <c r="Q931"/>
      <c r="R931" s="1"/>
      <c r="S931" s="42" t="str">
        <f t="shared" si="63"/>
        <v/>
      </c>
      <c r="T931" s="43" t="str">
        <f t="shared" si="63"/>
        <v>PowerTerm WebConnect Enterprise</v>
      </c>
      <c r="U931" s="43" t="str">
        <f t="shared" si="63"/>
        <v>ERCM-0001-7880</v>
      </c>
      <c r="V931" s="48" t="str">
        <f t="shared" si="63"/>
        <v>1-yr Ericom PowerTerm WebConnect Enterprise Seat Lic - Maintenance, per seat</v>
      </c>
      <c r="W931" s="45">
        <f t="shared" si="63"/>
        <v>23.22</v>
      </c>
      <c r="X931" s="46" t="str">
        <f t="shared" si="60"/>
        <v>25%</v>
      </c>
      <c r="Y931" s="47">
        <f t="shared" si="60"/>
        <v>17.414999999999999</v>
      </c>
    </row>
    <row r="932" spans="2:25" x14ac:dyDescent="0.35">
      <c r="B932" s="11">
        <v>1550</v>
      </c>
      <c r="C932" s="11" t="s">
        <v>19</v>
      </c>
      <c r="D932" s="11" t="s">
        <v>19</v>
      </c>
      <c r="E932" s="11" t="s">
        <v>1812</v>
      </c>
      <c r="F932" s="11" t="s">
        <v>1873</v>
      </c>
      <c r="G932" s="11" t="s">
        <v>1874</v>
      </c>
      <c r="H932" s="11">
        <v>62.693999999999996</v>
      </c>
      <c r="I932" s="11" t="s">
        <v>19</v>
      </c>
      <c r="J932" t="str">
        <f t="shared" si="61"/>
        <v>25%</v>
      </c>
      <c r="K932">
        <f t="shared" si="62"/>
        <v>47.020499999999998</v>
      </c>
      <c r="L932"/>
      <c r="M932"/>
      <c r="N932"/>
      <c r="O932"/>
      <c r="P932"/>
      <c r="Q932"/>
      <c r="R932" s="1"/>
      <c r="S932" s="42" t="str">
        <f t="shared" si="63"/>
        <v/>
      </c>
      <c r="T932" s="43" t="str">
        <f t="shared" si="63"/>
        <v>PowerTerm WebConnect Enterprise</v>
      </c>
      <c r="U932" s="43" t="str">
        <f t="shared" si="63"/>
        <v>ERCM-0003-7880</v>
      </c>
      <c r="V932" s="48" t="str">
        <f t="shared" si="63"/>
        <v>3-yr Ericom PowerTerm WebConnect Enterprise Seat Lic - Maintenance, per seat</v>
      </c>
      <c r="W932" s="45">
        <f t="shared" si="63"/>
        <v>62.693999999999996</v>
      </c>
      <c r="X932" s="46" t="str">
        <f t="shared" si="60"/>
        <v>25%</v>
      </c>
      <c r="Y932" s="47">
        <f t="shared" si="60"/>
        <v>47.020499999999998</v>
      </c>
    </row>
    <row r="933" spans="2:25" x14ac:dyDescent="0.35">
      <c r="B933" s="11">
        <v>1551</v>
      </c>
      <c r="C933" s="11" t="s">
        <v>19</v>
      </c>
      <c r="D933" s="11" t="s">
        <v>19</v>
      </c>
      <c r="E933" s="11" t="s">
        <v>1812</v>
      </c>
      <c r="F933" s="11" t="s">
        <v>1875</v>
      </c>
      <c r="G933" s="11" t="s">
        <v>1876</v>
      </c>
      <c r="H933" s="11">
        <v>92.88</v>
      </c>
      <c r="I933" s="11" t="s">
        <v>19</v>
      </c>
      <c r="J933" t="str">
        <f t="shared" si="61"/>
        <v>25%</v>
      </c>
      <c r="K933">
        <f t="shared" si="62"/>
        <v>69.66</v>
      </c>
      <c r="L933"/>
      <c r="M933"/>
      <c r="N933"/>
      <c r="O933"/>
      <c r="P933"/>
      <c r="Q933"/>
      <c r="R933" s="1"/>
      <c r="S933" s="42" t="str">
        <f t="shared" si="63"/>
        <v/>
      </c>
      <c r="T933" s="43" t="str">
        <f t="shared" si="63"/>
        <v>PowerTerm WebConnect Enterprise</v>
      </c>
      <c r="U933" s="43" t="str">
        <f t="shared" si="63"/>
        <v>ERCM-0005-7880</v>
      </c>
      <c r="V933" s="48" t="str">
        <f t="shared" si="63"/>
        <v>5-yr Ericom PowerTerm WebConnect Enterprise Seat Lic - Maintenance, per seat</v>
      </c>
      <c r="W933" s="45">
        <f t="shared" si="63"/>
        <v>92.88</v>
      </c>
      <c r="X933" s="46" t="str">
        <f t="shared" si="60"/>
        <v>25%</v>
      </c>
      <c r="Y933" s="47">
        <f t="shared" si="60"/>
        <v>69.66</v>
      </c>
    </row>
    <row r="934" spans="2:25" x14ac:dyDescent="0.35">
      <c r="B934" s="11">
        <v>1552</v>
      </c>
      <c r="C934" s="11" t="s">
        <v>19</v>
      </c>
      <c r="D934" s="11" t="s">
        <v>19</v>
      </c>
      <c r="E934" s="11" t="s">
        <v>19</v>
      </c>
      <c r="F934" s="11" t="s">
        <v>19</v>
      </c>
      <c r="G934" s="11" t="s">
        <v>19</v>
      </c>
      <c r="H934" s="11" t="s">
        <v>19</v>
      </c>
      <c r="I934" s="11" t="s">
        <v>19</v>
      </c>
      <c r="J934" t="str">
        <f t="shared" si="61"/>
        <v/>
      </c>
      <c r="K934" t="str">
        <f t="shared" si="62"/>
        <v/>
      </c>
      <c r="L934"/>
      <c r="M934"/>
      <c r="N934"/>
      <c r="O934"/>
      <c r="P934"/>
      <c r="Q934"/>
      <c r="R934" s="1"/>
      <c r="S934" s="42" t="str">
        <f t="shared" si="63"/>
        <v/>
      </c>
      <c r="T934" s="43" t="str">
        <f t="shared" si="63"/>
        <v/>
      </c>
      <c r="U934" s="43" t="str">
        <f t="shared" si="63"/>
        <v/>
      </c>
      <c r="V934" s="48" t="str">
        <f t="shared" si="63"/>
        <v/>
      </c>
      <c r="W934" s="45" t="str">
        <f t="shared" si="63"/>
        <v/>
      </c>
      <c r="X934" s="46" t="str">
        <f t="shared" si="60"/>
        <v/>
      </c>
      <c r="Y934" s="47" t="str">
        <f t="shared" si="60"/>
        <v/>
      </c>
    </row>
    <row r="935" spans="2:25" x14ac:dyDescent="0.35">
      <c r="B935" s="11">
        <v>1553</v>
      </c>
      <c r="C935" s="11" t="s">
        <v>19</v>
      </c>
      <c r="D935" s="11" t="s">
        <v>19</v>
      </c>
      <c r="E935" s="11" t="s">
        <v>1812</v>
      </c>
      <c r="F935" s="11" t="s">
        <v>1877</v>
      </c>
      <c r="G935" s="11" t="s">
        <v>1878</v>
      </c>
      <c r="H935" s="11">
        <v>23.22</v>
      </c>
      <c r="I935" s="11" t="s">
        <v>19</v>
      </c>
      <c r="J935" t="str">
        <f t="shared" si="61"/>
        <v>25%</v>
      </c>
      <c r="K935">
        <f t="shared" si="62"/>
        <v>17.414999999999999</v>
      </c>
      <c r="L935"/>
      <c r="M935"/>
      <c r="N935"/>
      <c r="O935"/>
      <c r="P935"/>
      <c r="Q935"/>
      <c r="R935" s="1"/>
      <c r="S935" s="42" t="str">
        <f t="shared" si="63"/>
        <v/>
      </c>
      <c r="T935" s="43" t="str">
        <f t="shared" si="63"/>
        <v>PowerTerm WebConnect Enterprise</v>
      </c>
      <c r="U935" s="43" t="str">
        <f t="shared" si="63"/>
        <v>ERCM-0001-7880-R</v>
      </c>
      <c r="V935" s="48" t="str">
        <f t="shared" si="63"/>
        <v>1-yr Renewal, Ericom PowerTerm WebConnect Enterprise Seat Lic - Maintenance, per seat</v>
      </c>
      <c r="W935" s="45">
        <f t="shared" si="63"/>
        <v>23.22</v>
      </c>
      <c r="X935" s="46" t="str">
        <f t="shared" si="60"/>
        <v>25%</v>
      </c>
      <c r="Y935" s="47">
        <f t="shared" si="60"/>
        <v>17.414999999999999</v>
      </c>
    </row>
    <row r="936" spans="2:25" x14ac:dyDescent="0.35">
      <c r="B936" s="11">
        <v>1554</v>
      </c>
      <c r="C936" s="11" t="s">
        <v>19</v>
      </c>
      <c r="D936" s="11" t="s">
        <v>19</v>
      </c>
      <c r="E936" s="11" t="s">
        <v>1812</v>
      </c>
      <c r="F936" s="11" t="s">
        <v>1879</v>
      </c>
      <c r="G936" s="11" t="s">
        <v>1880</v>
      </c>
      <c r="H936" s="11">
        <v>62.693999999999996</v>
      </c>
      <c r="I936" s="11" t="s">
        <v>19</v>
      </c>
      <c r="J936" t="str">
        <f t="shared" si="61"/>
        <v>25%</v>
      </c>
      <c r="K936">
        <f t="shared" si="62"/>
        <v>47.020499999999998</v>
      </c>
      <c r="L936"/>
      <c r="M936"/>
      <c r="N936"/>
      <c r="O936"/>
      <c r="P936"/>
      <c r="Q936"/>
      <c r="R936" s="1"/>
      <c r="S936" s="42" t="str">
        <f t="shared" si="63"/>
        <v/>
      </c>
      <c r="T936" s="43" t="str">
        <f t="shared" si="63"/>
        <v>PowerTerm WebConnect Enterprise</v>
      </c>
      <c r="U936" s="43" t="str">
        <f t="shared" si="63"/>
        <v>ERCM-0003-7880-R</v>
      </c>
      <c r="V936" s="48" t="str">
        <f t="shared" si="63"/>
        <v>3-yr Renewal, Ericom PowerTerm WebConnect Enterprise Seat Lic - Maintenance, per seat</v>
      </c>
      <c r="W936" s="45">
        <f t="shared" si="63"/>
        <v>62.693999999999996</v>
      </c>
      <c r="X936" s="46" t="str">
        <f t="shared" si="60"/>
        <v>25%</v>
      </c>
      <c r="Y936" s="47">
        <f t="shared" si="60"/>
        <v>47.020499999999998</v>
      </c>
    </row>
    <row r="937" spans="2:25" x14ac:dyDescent="0.35">
      <c r="B937" s="11">
        <v>1555</v>
      </c>
      <c r="C937" s="11" t="s">
        <v>19</v>
      </c>
      <c r="D937" s="11" t="s">
        <v>19</v>
      </c>
      <c r="E937" s="11" t="s">
        <v>1812</v>
      </c>
      <c r="F937" s="11" t="s">
        <v>1881</v>
      </c>
      <c r="G937" s="11" t="s">
        <v>1882</v>
      </c>
      <c r="H937" s="11">
        <v>92.88</v>
      </c>
      <c r="I937" s="11" t="s">
        <v>19</v>
      </c>
      <c r="J937" t="str">
        <f t="shared" si="61"/>
        <v>25%</v>
      </c>
      <c r="K937">
        <f t="shared" si="62"/>
        <v>69.66</v>
      </c>
      <c r="L937"/>
      <c r="M937"/>
      <c r="N937"/>
      <c r="O937"/>
      <c r="P937"/>
      <c r="Q937"/>
      <c r="R937" s="1"/>
      <c r="S937" s="42" t="str">
        <f t="shared" si="63"/>
        <v/>
      </c>
      <c r="T937" s="43" t="str">
        <f t="shared" si="63"/>
        <v>PowerTerm WebConnect Enterprise</v>
      </c>
      <c r="U937" s="43" t="str">
        <f t="shared" si="63"/>
        <v>ERCM-0005-7880-R</v>
      </c>
      <c r="V937" s="48" t="str">
        <f t="shared" si="63"/>
        <v>5-yr Renewal, Ericom PowerTerm WebConnect Enterprise Seat Lic - Maintenance, per seat</v>
      </c>
      <c r="W937" s="45">
        <f t="shared" si="63"/>
        <v>92.88</v>
      </c>
      <c r="X937" s="46" t="str">
        <f t="shared" si="60"/>
        <v>25%</v>
      </c>
      <c r="Y937" s="47">
        <f t="shared" si="60"/>
        <v>69.66</v>
      </c>
    </row>
    <row r="938" spans="2:25" x14ac:dyDescent="0.35">
      <c r="B938" s="11">
        <v>1556</v>
      </c>
      <c r="C938" s="11" t="s">
        <v>19</v>
      </c>
      <c r="D938" s="11" t="s">
        <v>19</v>
      </c>
      <c r="E938" s="11" t="s">
        <v>19</v>
      </c>
      <c r="F938" s="11" t="s">
        <v>19</v>
      </c>
      <c r="G938" s="11" t="s">
        <v>19</v>
      </c>
      <c r="H938" s="11" t="s">
        <v>19</v>
      </c>
      <c r="I938" s="11" t="s">
        <v>19</v>
      </c>
      <c r="J938" t="str">
        <f t="shared" si="61"/>
        <v/>
      </c>
      <c r="K938" t="str">
        <f t="shared" si="62"/>
        <v/>
      </c>
      <c r="L938"/>
      <c r="M938"/>
      <c r="N938"/>
      <c r="O938"/>
      <c r="P938"/>
      <c r="Q938"/>
      <c r="R938" s="1"/>
      <c r="S938" s="42" t="str">
        <f t="shared" si="63"/>
        <v/>
      </c>
      <c r="T938" s="43" t="str">
        <f t="shared" si="63"/>
        <v/>
      </c>
      <c r="U938" s="43" t="str">
        <f t="shared" si="63"/>
        <v/>
      </c>
      <c r="V938" s="48" t="str">
        <f t="shared" si="63"/>
        <v/>
      </c>
      <c r="W938" s="45" t="str">
        <f t="shared" si="63"/>
        <v/>
      </c>
      <c r="X938" s="46" t="str">
        <f t="shared" si="60"/>
        <v/>
      </c>
      <c r="Y938" s="47" t="str">
        <f t="shared" si="60"/>
        <v/>
      </c>
    </row>
    <row r="939" spans="2:25" x14ac:dyDescent="0.35">
      <c r="B939" s="11">
        <v>1557</v>
      </c>
      <c r="C939" s="11" t="s">
        <v>19</v>
      </c>
      <c r="D939" s="11" t="s">
        <v>19</v>
      </c>
      <c r="E939" s="11" t="s">
        <v>1883</v>
      </c>
      <c r="F939" s="11" t="s">
        <v>1884</v>
      </c>
      <c r="G939" s="11" t="s">
        <v>1885</v>
      </c>
      <c r="H939" s="11">
        <v>1100</v>
      </c>
      <c r="I939" s="11" t="s">
        <v>19</v>
      </c>
      <c r="J939" t="str">
        <f t="shared" si="61"/>
        <v>25%</v>
      </c>
      <c r="K939">
        <f t="shared" si="62"/>
        <v>825</v>
      </c>
      <c r="L939"/>
      <c r="M939"/>
      <c r="N939"/>
      <c r="O939"/>
      <c r="P939"/>
      <c r="Q939"/>
      <c r="R939" s="1"/>
      <c r="S939" s="42" t="str">
        <f t="shared" si="63"/>
        <v/>
      </c>
      <c r="T939" s="43" t="str">
        <f t="shared" si="63"/>
        <v>PowerTerm WebConnect Failover</v>
      </c>
      <c r="U939" s="43" t="str">
        <f t="shared" si="63"/>
        <v>ERCM-000P-7100</v>
      </c>
      <c r="V939" s="48" t="str">
        <f t="shared" si="63"/>
        <v>Ericom PowerTerm WebConnect Failover Server (smaller license)</v>
      </c>
      <c r="W939" s="45">
        <f t="shared" si="63"/>
        <v>1100</v>
      </c>
      <c r="X939" s="46" t="str">
        <f t="shared" si="60"/>
        <v>25%</v>
      </c>
      <c r="Y939" s="47">
        <f t="shared" si="60"/>
        <v>825</v>
      </c>
    </row>
    <row r="940" spans="2:25" x14ac:dyDescent="0.35">
      <c r="B940" s="11">
        <v>1558</v>
      </c>
      <c r="C940" s="11" t="s">
        <v>19</v>
      </c>
      <c r="D940" s="11" t="s">
        <v>19</v>
      </c>
      <c r="E940" s="11" t="s">
        <v>1883</v>
      </c>
      <c r="F940" s="11" t="s">
        <v>1886</v>
      </c>
      <c r="G940" s="11" t="s">
        <v>1887</v>
      </c>
      <c r="H940" s="11">
        <v>2750</v>
      </c>
      <c r="I940" s="11" t="s">
        <v>19</v>
      </c>
      <c r="J940" t="str">
        <f t="shared" si="61"/>
        <v>25%</v>
      </c>
      <c r="K940">
        <f t="shared" si="62"/>
        <v>2062.5</v>
      </c>
      <c r="L940"/>
      <c r="M940"/>
      <c r="N940"/>
      <c r="O940"/>
      <c r="P940"/>
      <c r="Q940"/>
      <c r="R940" s="1"/>
      <c r="S940" s="42" t="str">
        <f t="shared" si="63"/>
        <v/>
      </c>
      <c r="T940" s="43" t="str">
        <f t="shared" si="63"/>
        <v>PowerTerm WebConnect Failover</v>
      </c>
      <c r="U940" s="43" t="str">
        <f t="shared" si="63"/>
        <v>ERCM-000P-7101</v>
      </c>
      <c r="V940" s="48" t="str">
        <f t="shared" si="63"/>
        <v>Ericom PowerTerm WebConnect Failover Server (larger License)</v>
      </c>
      <c r="W940" s="45">
        <f t="shared" si="63"/>
        <v>2750</v>
      </c>
      <c r="X940" s="46" t="str">
        <f t="shared" si="60"/>
        <v>25%</v>
      </c>
      <c r="Y940" s="47">
        <f t="shared" si="60"/>
        <v>2062.5</v>
      </c>
    </row>
    <row r="941" spans="2:25" x14ac:dyDescent="0.35">
      <c r="B941" s="11">
        <v>1559</v>
      </c>
      <c r="C941" s="11" t="s">
        <v>19</v>
      </c>
      <c r="D941" s="11" t="s">
        <v>19</v>
      </c>
      <c r="E941" s="11" t="s">
        <v>1883</v>
      </c>
      <c r="F941" s="11" t="s">
        <v>1888</v>
      </c>
      <c r="G941" s="11" t="s">
        <v>1889</v>
      </c>
      <c r="H941" s="11">
        <v>198</v>
      </c>
      <c r="I941" s="11" t="s">
        <v>19</v>
      </c>
      <c r="J941" t="str">
        <f t="shared" si="61"/>
        <v>25%</v>
      </c>
      <c r="K941">
        <f t="shared" si="62"/>
        <v>148.5</v>
      </c>
      <c r="L941"/>
      <c r="M941"/>
      <c r="N941"/>
      <c r="O941"/>
      <c r="P941"/>
      <c r="Q941"/>
      <c r="R941" s="1"/>
      <c r="S941" s="42" t="str">
        <f t="shared" si="63"/>
        <v/>
      </c>
      <c r="T941" s="43" t="str">
        <f t="shared" si="63"/>
        <v>PowerTerm WebConnect Failover</v>
      </c>
      <c r="U941" s="43" t="str">
        <f t="shared" si="63"/>
        <v>ERCM-0001-7163</v>
      </c>
      <c r="V941" s="48" t="str">
        <f t="shared" si="63"/>
        <v>1-yr Ericom PowerTerm WebConnect Failover Server (Maint - smaller lic)</v>
      </c>
      <c r="W941" s="45">
        <f t="shared" si="63"/>
        <v>198</v>
      </c>
      <c r="X941" s="46" t="str">
        <f t="shared" si="60"/>
        <v>25%</v>
      </c>
      <c r="Y941" s="47">
        <f t="shared" si="60"/>
        <v>148.5</v>
      </c>
    </row>
    <row r="942" spans="2:25" x14ac:dyDescent="0.35">
      <c r="B942" s="11">
        <v>1560</v>
      </c>
      <c r="C942" s="11" t="s">
        <v>19</v>
      </c>
      <c r="D942" s="11" t="s">
        <v>19</v>
      </c>
      <c r="E942" s="11" t="s">
        <v>1883</v>
      </c>
      <c r="F942" s="11" t="s">
        <v>1890</v>
      </c>
      <c r="G942" s="11" t="s">
        <v>1891</v>
      </c>
      <c r="H942" s="11">
        <v>534.6</v>
      </c>
      <c r="I942" s="11" t="s">
        <v>19</v>
      </c>
      <c r="J942" t="str">
        <f t="shared" si="61"/>
        <v>25%</v>
      </c>
      <c r="K942">
        <f t="shared" si="62"/>
        <v>400.95000000000005</v>
      </c>
      <c r="L942"/>
      <c r="M942"/>
      <c r="N942"/>
      <c r="O942"/>
      <c r="P942"/>
      <c r="Q942"/>
      <c r="R942" s="1"/>
      <c r="S942" s="42" t="str">
        <f t="shared" si="63"/>
        <v/>
      </c>
      <c r="T942" s="43" t="str">
        <f t="shared" si="63"/>
        <v>PowerTerm WebConnect Failover</v>
      </c>
      <c r="U942" s="43" t="str">
        <f t="shared" si="63"/>
        <v>ERCM-0003-7163</v>
      </c>
      <c r="V942" s="48" t="str">
        <f t="shared" si="63"/>
        <v>3-yr Ericom PowerTerm WebConnect Failover Server (Maint - smaller lic)</v>
      </c>
      <c r="W942" s="45">
        <f t="shared" si="63"/>
        <v>534.6</v>
      </c>
      <c r="X942" s="46" t="str">
        <f t="shared" si="60"/>
        <v>25%</v>
      </c>
      <c r="Y942" s="47">
        <f t="shared" si="60"/>
        <v>400.95000000000005</v>
      </c>
    </row>
    <row r="943" spans="2:25" x14ac:dyDescent="0.35">
      <c r="B943" s="11">
        <v>1561</v>
      </c>
      <c r="C943" s="11" t="s">
        <v>19</v>
      </c>
      <c r="D943" s="11" t="s">
        <v>19</v>
      </c>
      <c r="E943" s="11" t="s">
        <v>1883</v>
      </c>
      <c r="F943" s="11" t="s">
        <v>1892</v>
      </c>
      <c r="G943" s="11" t="s">
        <v>1893</v>
      </c>
      <c r="H943" s="11">
        <v>792</v>
      </c>
      <c r="I943" s="11" t="s">
        <v>19</v>
      </c>
      <c r="J943" t="str">
        <f t="shared" si="61"/>
        <v>25%</v>
      </c>
      <c r="K943">
        <f t="shared" si="62"/>
        <v>594</v>
      </c>
      <c r="L943"/>
      <c r="M943"/>
      <c r="N943"/>
      <c r="O943"/>
      <c r="P943"/>
      <c r="Q943"/>
      <c r="R943" s="1"/>
      <c r="S943" s="42" t="str">
        <f t="shared" si="63"/>
        <v/>
      </c>
      <c r="T943" s="43" t="str">
        <f t="shared" si="63"/>
        <v>PowerTerm WebConnect Failover</v>
      </c>
      <c r="U943" s="43" t="str">
        <f t="shared" si="63"/>
        <v>ERCM-0005-7163</v>
      </c>
      <c r="V943" s="48" t="str">
        <f t="shared" si="63"/>
        <v>5-yr Ericom PowerTerm WebConnect Failover Server (Maint - smaller lic)</v>
      </c>
      <c r="W943" s="45">
        <f t="shared" si="63"/>
        <v>792</v>
      </c>
      <c r="X943" s="46" t="str">
        <f t="shared" si="60"/>
        <v>25%</v>
      </c>
      <c r="Y943" s="47">
        <f t="shared" si="60"/>
        <v>594</v>
      </c>
    </row>
    <row r="944" spans="2:25" x14ac:dyDescent="0.35">
      <c r="B944" s="11">
        <v>1562</v>
      </c>
      <c r="C944" s="11" t="s">
        <v>19</v>
      </c>
      <c r="D944" s="11" t="s">
        <v>19</v>
      </c>
      <c r="E944" s="11" t="s">
        <v>19</v>
      </c>
      <c r="F944" s="11" t="s">
        <v>19</v>
      </c>
      <c r="G944" s="11" t="s">
        <v>19</v>
      </c>
      <c r="H944" s="11" t="s">
        <v>19</v>
      </c>
      <c r="I944" s="11" t="s">
        <v>19</v>
      </c>
      <c r="J944" t="str">
        <f t="shared" si="61"/>
        <v/>
      </c>
      <c r="K944" t="str">
        <f t="shared" si="62"/>
        <v/>
      </c>
      <c r="L944"/>
      <c r="M944"/>
      <c r="N944"/>
      <c r="O944"/>
      <c r="P944"/>
      <c r="Q944"/>
      <c r="R944" s="1"/>
      <c r="S944" s="42" t="str">
        <f t="shared" si="63"/>
        <v/>
      </c>
      <c r="T944" s="43" t="str">
        <f t="shared" si="63"/>
        <v/>
      </c>
      <c r="U944" s="43" t="str">
        <f t="shared" si="63"/>
        <v/>
      </c>
      <c r="V944" s="48" t="str">
        <f t="shared" si="63"/>
        <v/>
      </c>
      <c r="W944" s="45" t="str">
        <f t="shared" si="63"/>
        <v/>
      </c>
      <c r="X944" s="46" t="str">
        <f t="shared" si="60"/>
        <v/>
      </c>
      <c r="Y944" s="47" t="str">
        <f t="shared" si="60"/>
        <v/>
      </c>
    </row>
    <row r="945" spans="2:25" x14ac:dyDescent="0.35">
      <c r="B945" s="11">
        <v>1563</v>
      </c>
      <c r="C945" s="11" t="s">
        <v>19</v>
      </c>
      <c r="D945" s="11" t="s">
        <v>19</v>
      </c>
      <c r="E945" s="11" t="s">
        <v>1883</v>
      </c>
      <c r="F945" s="11" t="s">
        <v>1894</v>
      </c>
      <c r="G945" s="11" t="s">
        <v>1895</v>
      </c>
      <c r="H945" s="11">
        <v>198</v>
      </c>
      <c r="I945" s="11" t="s">
        <v>19</v>
      </c>
      <c r="J945" t="str">
        <f t="shared" si="61"/>
        <v>25%</v>
      </c>
      <c r="K945">
        <f t="shared" si="62"/>
        <v>148.5</v>
      </c>
      <c r="L945"/>
      <c r="M945"/>
      <c r="N945"/>
      <c r="O945"/>
      <c r="P945"/>
      <c r="Q945"/>
      <c r="R945" s="1"/>
      <c r="S945" s="42" t="str">
        <f t="shared" si="63"/>
        <v/>
      </c>
      <c r="T945" s="43" t="str">
        <f t="shared" si="63"/>
        <v>PowerTerm WebConnect Failover</v>
      </c>
      <c r="U945" s="43" t="str">
        <f t="shared" si="63"/>
        <v>ERCM-0001-7163-R</v>
      </c>
      <c r="V945" s="48" t="str">
        <f t="shared" si="63"/>
        <v>1-yr Renewal, Ericom PowerTerm WebConnect Failover Server (Maint - smaller lic)</v>
      </c>
      <c r="W945" s="45">
        <f t="shared" si="63"/>
        <v>198</v>
      </c>
      <c r="X945" s="46" t="str">
        <f t="shared" si="60"/>
        <v>25%</v>
      </c>
      <c r="Y945" s="47">
        <f t="shared" si="60"/>
        <v>148.5</v>
      </c>
    </row>
    <row r="946" spans="2:25" x14ac:dyDescent="0.35">
      <c r="B946" s="11">
        <v>1564</v>
      </c>
      <c r="C946" s="11" t="s">
        <v>19</v>
      </c>
      <c r="D946" s="11" t="s">
        <v>19</v>
      </c>
      <c r="E946" s="11" t="s">
        <v>1883</v>
      </c>
      <c r="F946" s="11" t="s">
        <v>1896</v>
      </c>
      <c r="G946" s="11" t="s">
        <v>1897</v>
      </c>
      <c r="H946" s="11">
        <v>534.6</v>
      </c>
      <c r="I946" s="11" t="s">
        <v>19</v>
      </c>
      <c r="J946" t="str">
        <f t="shared" si="61"/>
        <v>25%</v>
      </c>
      <c r="K946">
        <f t="shared" si="62"/>
        <v>400.95000000000005</v>
      </c>
      <c r="L946"/>
      <c r="M946"/>
      <c r="N946"/>
      <c r="O946"/>
      <c r="P946"/>
      <c r="Q946"/>
      <c r="R946" s="1"/>
      <c r="S946" s="42" t="str">
        <f t="shared" si="63"/>
        <v/>
      </c>
      <c r="T946" s="43" t="str">
        <f t="shared" si="63"/>
        <v>PowerTerm WebConnect Failover</v>
      </c>
      <c r="U946" s="43" t="str">
        <f t="shared" si="63"/>
        <v>ERCM-0003-7163-R</v>
      </c>
      <c r="V946" s="48" t="str">
        <f t="shared" si="63"/>
        <v>3-yr Renewal, Ericom PowerTerm WebConnect Failover Server (Maint - smaller lic)</v>
      </c>
      <c r="W946" s="45">
        <f t="shared" si="63"/>
        <v>534.6</v>
      </c>
      <c r="X946" s="46" t="str">
        <f t="shared" si="60"/>
        <v>25%</v>
      </c>
      <c r="Y946" s="47">
        <f t="shared" si="60"/>
        <v>400.95000000000005</v>
      </c>
    </row>
    <row r="947" spans="2:25" x14ac:dyDescent="0.35">
      <c r="B947" s="11">
        <v>1565</v>
      </c>
      <c r="C947" s="11" t="s">
        <v>19</v>
      </c>
      <c r="D947" s="11" t="s">
        <v>19</v>
      </c>
      <c r="E947" s="11" t="s">
        <v>1883</v>
      </c>
      <c r="F947" s="11" t="s">
        <v>1898</v>
      </c>
      <c r="G947" s="11" t="s">
        <v>1899</v>
      </c>
      <c r="H947" s="11">
        <v>792</v>
      </c>
      <c r="I947" s="11" t="s">
        <v>19</v>
      </c>
      <c r="J947" t="str">
        <f t="shared" si="61"/>
        <v>25%</v>
      </c>
      <c r="K947">
        <f t="shared" si="62"/>
        <v>594</v>
      </c>
      <c r="L947"/>
      <c r="M947"/>
      <c r="N947"/>
      <c r="O947"/>
      <c r="P947"/>
      <c r="Q947"/>
      <c r="R947" s="1"/>
      <c r="S947" s="42" t="str">
        <f t="shared" si="63"/>
        <v/>
      </c>
      <c r="T947" s="43" t="str">
        <f t="shared" si="63"/>
        <v>PowerTerm WebConnect Failover</v>
      </c>
      <c r="U947" s="43" t="str">
        <f t="shared" si="63"/>
        <v>ERCM-0005-7163-R</v>
      </c>
      <c r="V947" s="48" t="str">
        <f t="shared" si="63"/>
        <v>5-yr Renewal, Ericom PowerTerm WebConnect Failover Server (Maint - smaller lic)</v>
      </c>
      <c r="W947" s="45">
        <f t="shared" si="63"/>
        <v>792</v>
      </c>
      <c r="X947" s="46" t="str">
        <f t="shared" si="60"/>
        <v>25%</v>
      </c>
      <c r="Y947" s="47">
        <f t="shared" si="60"/>
        <v>594</v>
      </c>
    </row>
    <row r="948" spans="2:25" x14ac:dyDescent="0.35">
      <c r="B948" s="11">
        <v>1566</v>
      </c>
      <c r="C948" s="11" t="s">
        <v>19</v>
      </c>
      <c r="D948" s="11" t="s">
        <v>19</v>
      </c>
      <c r="E948" s="11" t="s">
        <v>19</v>
      </c>
      <c r="F948" s="11" t="s">
        <v>19</v>
      </c>
      <c r="G948" s="11" t="s">
        <v>19</v>
      </c>
      <c r="H948" s="11" t="s">
        <v>19</v>
      </c>
      <c r="I948" s="11" t="s">
        <v>19</v>
      </c>
      <c r="J948" t="str">
        <f t="shared" si="61"/>
        <v/>
      </c>
      <c r="K948" t="str">
        <f t="shared" si="62"/>
        <v/>
      </c>
      <c r="L948"/>
      <c r="M948"/>
      <c r="N948"/>
      <c r="O948"/>
      <c r="P948"/>
      <c r="Q948"/>
      <c r="R948" s="1"/>
      <c r="S948" s="42" t="str">
        <f t="shared" si="63"/>
        <v/>
      </c>
      <c r="T948" s="43" t="str">
        <f t="shared" si="63"/>
        <v/>
      </c>
      <c r="U948" s="43" t="str">
        <f t="shared" si="63"/>
        <v/>
      </c>
      <c r="V948" s="48" t="str">
        <f t="shared" si="63"/>
        <v/>
      </c>
      <c r="W948" s="45" t="str">
        <f t="shared" si="63"/>
        <v/>
      </c>
      <c r="X948" s="46" t="str">
        <f t="shared" si="60"/>
        <v/>
      </c>
      <c r="Y948" s="47" t="str">
        <f t="shared" si="60"/>
        <v/>
      </c>
    </row>
    <row r="949" spans="2:25" x14ac:dyDescent="0.35">
      <c r="B949" s="11">
        <v>1567</v>
      </c>
      <c r="C949" s="11" t="s">
        <v>19</v>
      </c>
      <c r="D949" s="11" t="s">
        <v>19</v>
      </c>
      <c r="E949" s="11" t="s">
        <v>1883</v>
      </c>
      <c r="F949" s="11" t="s">
        <v>1900</v>
      </c>
      <c r="G949" s="11" t="s">
        <v>1901</v>
      </c>
      <c r="H949" s="11">
        <v>495</v>
      </c>
      <c r="I949" s="11" t="s">
        <v>19</v>
      </c>
      <c r="J949" t="str">
        <f t="shared" si="61"/>
        <v>25%</v>
      </c>
      <c r="K949">
        <f t="shared" si="62"/>
        <v>371.25</v>
      </c>
      <c r="L949"/>
      <c r="M949"/>
      <c r="N949"/>
      <c r="O949"/>
      <c r="P949"/>
      <c r="Q949"/>
      <c r="R949" s="1"/>
      <c r="S949" s="42" t="str">
        <f t="shared" si="63"/>
        <v/>
      </c>
      <c r="T949" s="43" t="str">
        <f t="shared" si="63"/>
        <v>PowerTerm WebConnect Failover</v>
      </c>
      <c r="U949" s="43" t="str">
        <f t="shared" si="63"/>
        <v>ERCM-0001-7164</v>
      </c>
      <c r="V949" s="48" t="str">
        <f t="shared" si="63"/>
        <v>1-yr Ericom PowerTerm WebConnect Failover Server (Maint - larger lic)</v>
      </c>
      <c r="W949" s="45">
        <f t="shared" si="63"/>
        <v>495</v>
      </c>
      <c r="X949" s="46" t="str">
        <f t="shared" si="60"/>
        <v>25%</v>
      </c>
      <c r="Y949" s="47">
        <f t="shared" si="60"/>
        <v>371.25</v>
      </c>
    </row>
    <row r="950" spans="2:25" x14ac:dyDescent="0.35">
      <c r="B950" s="11">
        <v>1568</v>
      </c>
      <c r="C950" s="11" t="s">
        <v>19</v>
      </c>
      <c r="D950" s="11" t="s">
        <v>19</v>
      </c>
      <c r="E950" s="11" t="s">
        <v>1883</v>
      </c>
      <c r="F950" s="11" t="s">
        <v>1902</v>
      </c>
      <c r="G950" s="11" t="s">
        <v>1903</v>
      </c>
      <c r="H950" s="11">
        <v>1336.5</v>
      </c>
      <c r="I950" s="11" t="s">
        <v>19</v>
      </c>
      <c r="J950" t="str">
        <f t="shared" si="61"/>
        <v>25%</v>
      </c>
      <c r="K950">
        <f t="shared" si="62"/>
        <v>1002.375</v>
      </c>
      <c r="L950"/>
      <c r="M950"/>
      <c r="N950"/>
      <c r="O950"/>
      <c r="P950"/>
      <c r="Q950"/>
      <c r="R950" s="1"/>
      <c r="S950" s="42" t="str">
        <f t="shared" si="63"/>
        <v/>
      </c>
      <c r="T950" s="43" t="str">
        <f t="shared" si="63"/>
        <v>PowerTerm WebConnect Failover</v>
      </c>
      <c r="U950" s="43" t="str">
        <f t="shared" si="63"/>
        <v>ERCM-0003-7164</v>
      </c>
      <c r="V950" s="48" t="str">
        <f t="shared" si="63"/>
        <v>3-yr Ericom PowerTerm WebConnect Failover Server (Maint - larger lic)</v>
      </c>
      <c r="W950" s="45">
        <f t="shared" si="63"/>
        <v>1336.5</v>
      </c>
      <c r="X950" s="46" t="str">
        <f t="shared" si="60"/>
        <v>25%</v>
      </c>
      <c r="Y950" s="47">
        <f t="shared" si="60"/>
        <v>1002.375</v>
      </c>
    </row>
    <row r="951" spans="2:25" x14ac:dyDescent="0.35">
      <c r="B951" s="11">
        <v>1569</v>
      </c>
      <c r="C951" s="11" t="s">
        <v>19</v>
      </c>
      <c r="D951" s="11" t="s">
        <v>19</v>
      </c>
      <c r="E951" s="11" t="s">
        <v>1883</v>
      </c>
      <c r="F951" s="11" t="s">
        <v>1904</v>
      </c>
      <c r="G951" s="11" t="s">
        <v>1905</v>
      </c>
      <c r="H951" s="11">
        <v>1980</v>
      </c>
      <c r="I951" s="11" t="s">
        <v>19</v>
      </c>
      <c r="J951" t="str">
        <f t="shared" si="61"/>
        <v>25%</v>
      </c>
      <c r="K951">
        <f t="shared" si="62"/>
        <v>1485</v>
      </c>
      <c r="L951"/>
      <c r="M951"/>
      <c r="N951"/>
      <c r="O951"/>
      <c r="P951"/>
      <c r="Q951"/>
      <c r="R951" s="1"/>
      <c r="S951" s="42" t="str">
        <f t="shared" si="63"/>
        <v/>
      </c>
      <c r="T951" s="43" t="str">
        <f t="shared" si="63"/>
        <v>PowerTerm WebConnect Failover</v>
      </c>
      <c r="U951" s="43" t="str">
        <f t="shared" si="63"/>
        <v>ERCM-0005-7164</v>
      </c>
      <c r="V951" s="48" t="str">
        <f t="shared" si="63"/>
        <v>5-yr Ericom PowerTerm WebConnect Failover Server (Maint - larger lic)</v>
      </c>
      <c r="W951" s="45">
        <f t="shared" si="63"/>
        <v>1980</v>
      </c>
      <c r="X951" s="46" t="str">
        <f t="shared" si="60"/>
        <v>25%</v>
      </c>
      <c r="Y951" s="47">
        <f t="shared" si="60"/>
        <v>1485</v>
      </c>
    </row>
    <row r="952" spans="2:25" x14ac:dyDescent="0.35">
      <c r="B952" s="11">
        <v>1570</v>
      </c>
      <c r="C952" s="11" t="s">
        <v>19</v>
      </c>
      <c r="D952" s="11" t="s">
        <v>19</v>
      </c>
      <c r="E952" s="11" t="s">
        <v>19</v>
      </c>
      <c r="F952" s="11" t="s">
        <v>19</v>
      </c>
      <c r="G952" s="11" t="s">
        <v>19</v>
      </c>
      <c r="H952" s="11" t="s">
        <v>19</v>
      </c>
      <c r="I952" s="11" t="s">
        <v>19</v>
      </c>
      <c r="J952" t="str">
        <f t="shared" si="61"/>
        <v/>
      </c>
      <c r="K952" t="str">
        <f t="shared" si="62"/>
        <v/>
      </c>
      <c r="L952"/>
      <c r="M952"/>
      <c r="N952"/>
      <c r="O952"/>
      <c r="P952"/>
      <c r="Q952"/>
      <c r="R952" s="1"/>
      <c r="S952" s="42" t="str">
        <f t="shared" si="63"/>
        <v/>
      </c>
      <c r="T952" s="43" t="str">
        <f t="shared" si="63"/>
        <v/>
      </c>
      <c r="U952" s="43" t="str">
        <f t="shared" si="63"/>
        <v/>
      </c>
      <c r="V952" s="48" t="str">
        <f t="shared" si="63"/>
        <v/>
      </c>
      <c r="W952" s="45" t="str">
        <f t="shared" si="63"/>
        <v/>
      </c>
      <c r="X952" s="46" t="str">
        <f t="shared" si="60"/>
        <v/>
      </c>
      <c r="Y952" s="47" t="str">
        <f t="shared" si="60"/>
        <v/>
      </c>
    </row>
    <row r="953" spans="2:25" x14ac:dyDescent="0.35">
      <c r="B953" s="11">
        <v>1571</v>
      </c>
      <c r="C953" s="11" t="s">
        <v>19</v>
      </c>
      <c r="D953" s="11" t="s">
        <v>19</v>
      </c>
      <c r="E953" s="11" t="s">
        <v>1883</v>
      </c>
      <c r="F953" s="11" t="s">
        <v>1906</v>
      </c>
      <c r="G953" s="11" t="s">
        <v>1907</v>
      </c>
      <c r="H953" s="11">
        <v>495</v>
      </c>
      <c r="I953" s="11" t="s">
        <v>19</v>
      </c>
      <c r="J953" t="str">
        <f t="shared" si="61"/>
        <v>25%</v>
      </c>
      <c r="K953">
        <f t="shared" si="62"/>
        <v>371.25</v>
      </c>
      <c r="L953"/>
      <c r="M953"/>
      <c r="N953"/>
      <c r="O953"/>
      <c r="P953"/>
      <c r="Q953"/>
      <c r="R953" s="1"/>
      <c r="S953" s="42" t="str">
        <f t="shared" si="63"/>
        <v/>
      </c>
      <c r="T953" s="43" t="str">
        <f t="shared" si="63"/>
        <v>PowerTerm WebConnect Failover</v>
      </c>
      <c r="U953" s="43" t="str">
        <f t="shared" si="63"/>
        <v>ERCM-0001-7164-R</v>
      </c>
      <c r="V953" s="48" t="str">
        <f t="shared" si="63"/>
        <v>1-yr Renewal, Ericom PowerTerm WebConnect Failover Server (Maint - larger lic)</v>
      </c>
      <c r="W953" s="45">
        <f t="shared" si="63"/>
        <v>495</v>
      </c>
      <c r="X953" s="46" t="str">
        <f t="shared" si="60"/>
        <v>25%</v>
      </c>
      <c r="Y953" s="47">
        <f t="shared" si="60"/>
        <v>371.25</v>
      </c>
    </row>
    <row r="954" spans="2:25" x14ac:dyDescent="0.35">
      <c r="B954" s="11">
        <v>1572</v>
      </c>
      <c r="C954" s="11" t="s">
        <v>19</v>
      </c>
      <c r="D954" s="11" t="s">
        <v>19</v>
      </c>
      <c r="E954" s="11" t="s">
        <v>1883</v>
      </c>
      <c r="F954" s="11" t="s">
        <v>1908</v>
      </c>
      <c r="G954" s="11" t="s">
        <v>1909</v>
      </c>
      <c r="H954" s="11">
        <v>1336.5</v>
      </c>
      <c r="I954" s="11" t="s">
        <v>19</v>
      </c>
      <c r="J954" t="str">
        <f t="shared" si="61"/>
        <v>25%</v>
      </c>
      <c r="K954">
        <f t="shared" si="62"/>
        <v>1002.375</v>
      </c>
      <c r="L954"/>
      <c r="M954"/>
      <c r="N954"/>
      <c r="O954"/>
      <c r="P954"/>
      <c r="Q954"/>
      <c r="R954" s="1"/>
      <c r="S954" s="42" t="str">
        <f t="shared" si="63"/>
        <v/>
      </c>
      <c r="T954" s="43" t="str">
        <f t="shared" si="63"/>
        <v>PowerTerm WebConnect Failover</v>
      </c>
      <c r="U954" s="43" t="str">
        <f t="shared" si="63"/>
        <v>ERCM-0003-7164-R</v>
      </c>
      <c r="V954" s="48" t="str">
        <f t="shared" si="63"/>
        <v>3-yr Renewal, Ericom PowerTerm WebConnect Failover Server (Maint - larger lic)</v>
      </c>
      <c r="W954" s="45">
        <f t="shared" si="63"/>
        <v>1336.5</v>
      </c>
      <c r="X954" s="46" t="str">
        <f t="shared" si="60"/>
        <v>25%</v>
      </c>
      <c r="Y954" s="47">
        <f t="shared" si="60"/>
        <v>1002.375</v>
      </c>
    </row>
    <row r="955" spans="2:25" x14ac:dyDescent="0.35">
      <c r="B955" s="11">
        <v>1573</v>
      </c>
      <c r="C955" s="11" t="s">
        <v>19</v>
      </c>
      <c r="D955" s="11" t="s">
        <v>19</v>
      </c>
      <c r="E955" s="11" t="s">
        <v>1883</v>
      </c>
      <c r="F955" s="11" t="s">
        <v>1910</v>
      </c>
      <c r="G955" s="11" t="s">
        <v>1911</v>
      </c>
      <c r="H955" s="11">
        <v>1980</v>
      </c>
      <c r="I955" s="11" t="s">
        <v>19</v>
      </c>
      <c r="J955" t="str">
        <f t="shared" si="61"/>
        <v>25%</v>
      </c>
      <c r="K955">
        <f t="shared" si="62"/>
        <v>1485</v>
      </c>
      <c r="L955"/>
      <c r="M955"/>
      <c r="N955"/>
      <c r="O955"/>
      <c r="P955"/>
      <c r="Q955"/>
      <c r="R955" s="1"/>
      <c r="S955" s="42" t="str">
        <f t="shared" si="63"/>
        <v/>
      </c>
      <c r="T955" s="43" t="str">
        <f t="shared" si="63"/>
        <v>PowerTerm WebConnect Failover</v>
      </c>
      <c r="U955" s="43" t="str">
        <f t="shared" si="63"/>
        <v>ERCM-0005-7164-R</v>
      </c>
      <c r="V955" s="48" t="str">
        <f t="shared" si="63"/>
        <v>5-yr Renewal, Ericom PowerTerm WebConnect Failover Server (Maint - larger lic)</v>
      </c>
      <c r="W955" s="45">
        <f t="shared" si="63"/>
        <v>1980</v>
      </c>
      <c r="X955" s="46" t="str">
        <f t="shared" si="60"/>
        <v>25%</v>
      </c>
      <c r="Y955" s="47">
        <f t="shared" si="60"/>
        <v>1485</v>
      </c>
    </row>
    <row r="956" spans="2:25" x14ac:dyDescent="0.35">
      <c r="B956" s="11">
        <v>1574</v>
      </c>
      <c r="C956" s="11" t="s">
        <v>19</v>
      </c>
      <c r="D956" s="11" t="s">
        <v>19</v>
      </c>
      <c r="E956" s="11" t="s">
        <v>19</v>
      </c>
      <c r="F956" s="11" t="s">
        <v>19</v>
      </c>
      <c r="G956" s="11" t="s">
        <v>19</v>
      </c>
      <c r="H956" s="11" t="s">
        <v>19</v>
      </c>
      <c r="I956" s="11" t="s">
        <v>19</v>
      </c>
      <c r="J956" t="str">
        <f t="shared" si="61"/>
        <v/>
      </c>
      <c r="K956" t="str">
        <f t="shared" si="62"/>
        <v/>
      </c>
      <c r="L956"/>
      <c r="M956"/>
      <c r="N956"/>
      <c r="O956"/>
      <c r="P956"/>
      <c r="Q956"/>
      <c r="R956" s="1"/>
      <c r="S956" s="42" t="str">
        <f t="shared" si="63"/>
        <v/>
      </c>
      <c r="T956" s="43" t="str">
        <f t="shared" si="63"/>
        <v/>
      </c>
      <c r="U956" s="43" t="str">
        <f t="shared" si="63"/>
        <v/>
      </c>
      <c r="V956" s="48" t="str">
        <f t="shared" si="63"/>
        <v/>
      </c>
      <c r="W956" s="45" t="str">
        <f t="shared" si="63"/>
        <v/>
      </c>
      <c r="X956" s="46" t="str">
        <f t="shared" si="60"/>
        <v/>
      </c>
      <c r="Y956" s="47" t="str">
        <f t="shared" si="60"/>
        <v/>
      </c>
    </row>
    <row r="957" spans="2:25" x14ac:dyDescent="0.35">
      <c r="B957" s="11">
        <v>1575</v>
      </c>
      <c r="C957" s="11" t="s">
        <v>19</v>
      </c>
      <c r="D957" s="11" t="s">
        <v>19</v>
      </c>
      <c r="E957" s="11" t="s">
        <v>1883</v>
      </c>
      <c r="F957" s="11" t="s">
        <v>1912</v>
      </c>
      <c r="G957" s="11" t="s">
        <v>1913</v>
      </c>
      <c r="H957" s="11">
        <v>564</v>
      </c>
      <c r="I957" s="11" t="s">
        <v>19</v>
      </c>
      <c r="J957" t="str">
        <f t="shared" si="61"/>
        <v>25%</v>
      </c>
      <c r="K957">
        <f t="shared" si="62"/>
        <v>423</v>
      </c>
      <c r="L957"/>
      <c r="M957"/>
      <c r="N957"/>
      <c r="O957"/>
      <c r="P957"/>
      <c r="Q957"/>
      <c r="R957" s="1"/>
      <c r="S957" s="42" t="str">
        <f t="shared" si="63"/>
        <v/>
      </c>
      <c r="T957" s="43" t="str">
        <f t="shared" si="63"/>
        <v>PowerTerm WebConnect Failover</v>
      </c>
      <c r="U957" s="43" t="str">
        <f t="shared" si="63"/>
        <v>ERCM-0001-7591</v>
      </c>
      <c r="V957" s="48" t="str">
        <f t="shared" si="63"/>
        <v>1-yr Ericom PowerTerm WebConnect Failover Server Subscr. (smaller license)</v>
      </c>
      <c r="W957" s="45">
        <f t="shared" si="63"/>
        <v>564</v>
      </c>
      <c r="X957" s="46" t="str">
        <f t="shared" si="60"/>
        <v>25%</v>
      </c>
      <c r="Y957" s="47">
        <f t="shared" si="60"/>
        <v>423</v>
      </c>
    </row>
    <row r="958" spans="2:25" x14ac:dyDescent="0.35">
      <c r="B958" s="11">
        <v>1576</v>
      </c>
      <c r="C958" s="11" t="s">
        <v>19</v>
      </c>
      <c r="D958" s="11" t="s">
        <v>19</v>
      </c>
      <c r="E958" s="11" t="s">
        <v>1883</v>
      </c>
      <c r="F958" s="11" t="s">
        <v>1914</v>
      </c>
      <c r="G958" s="11" t="s">
        <v>1915</v>
      </c>
      <c r="H958" s="11">
        <v>1522.8</v>
      </c>
      <c r="I958" s="11" t="s">
        <v>19</v>
      </c>
      <c r="J958" t="str">
        <f t="shared" si="61"/>
        <v>25%</v>
      </c>
      <c r="K958">
        <f t="shared" si="62"/>
        <v>1142.0999999999999</v>
      </c>
      <c r="L958"/>
      <c r="M958"/>
      <c r="N958"/>
      <c r="O958"/>
      <c r="P958"/>
      <c r="Q958"/>
      <c r="R958" s="1"/>
      <c r="S958" s="42" t="str">
        <f t="shared" si="63"/>
        <v/>
      </c>
      <c r="T958" s="43" t="str">
        <f t="shared" si="63"/>
        <v>PowerTerm WebConnect Failover</v>
      </c>
      <c r="U958" s="43" t="str">
        <f t="shared" si="63"/>
        <v>ERCM-0003-7591</v>
      </c>
      <c r="V958" s="48" t="str">
        <f t="shared" si="63"/>
        <v>3-yr Ericom PowerTerm WebConnect Failover Server Subscr. (smaller license)</v>
      </c>
      <c r="W958" s="45">
        <f t="shared" si="63"/>
        <v>1522.8</v>
      </c>
      <c r="X958" s="46" t="str">
        <f t="shared" si="60"/>
        <v>25%</v>
      </c>
      <c r="Y958" s="47">
        <f t="shared" si="60"/>
        <v>1142.0999999999999</v>
      </c>
    </row>
    <row r="959" spans="2:25" x14ac:dyDescent="0.35">
      <c r="B959" s="11">
        <v>1577</v>
      </c>
      <c r="C959" s="11" t="s">
        <v>19</v>
      </c>
      <c r="D959" s="11" t="s">
        <v>19</v>
      </c>
      <c r="E959" s="11" t="s">
        <v>1883</v>
      </c>
      <c r="F959" s="11" t="s">
        <v>1916</v>
      </c>
      <c r="G959" s="11" t="s">
        <v>1917</v>
      </c>
      <c r="H959" s="11">
        <v>2256</v>
      </c>
      <c r="I959" s="11" t="s">
        <v>19</v>
      </c>
      <c r="J959" t="str">
        <f t="shared" si="61"/>
        <v>25%</v>
      </c>
      <c r="K959">
        <f t="shared" si="62"/>
        <v>1692</v>
      </c>
      <c r="L959"/>
      <c r="M959"/>
      <c r="N959"/>
      <c r="O959"/>
      <c r="P959"/>
      <c r="Q959"/>
      <c r="R959" s="1"/>
      <c r="S959" s="42" t="str">
        <f t="shared" si="63"/>
        <v/>
      </c>
      <c r="T959" s="43" t="str">
        <f t="shared" si="63"/>
        <v>PowerTerm WebConnect Failover</v>
      </c>
      <c r="U959" s="43" t="str">
        <f t="shared" si="63"/>
        <v>ERCM-0005-7591</v>
      </c>
      <c r="V959" s="48" t="str">
        <f t="shared" si="63"/>
        <v>5-yr Ericom PowerTerm WebConnect Failover Server Subscr. (smaller license)</v>
      </c>
      <c r="W959" s="45">
        <f t="shared" si="63"/>
        <v>2256</v>
      </c>
      <c r="X959" s="46" t="str">
        <f t="shared" si="60"/>
        <v>25%</v>
      </c>
      <c r="Y959" s="47">
        <f t="shared" si="60"/>
        <v>1692</v>
      </c>
    </row>
    <row r="960" spans="2:25" x14ac:dyDescent="0.35">
      <c r="B960" s="11">
        <v>1578</v>
      </c>
      <c r="C960" s="11" t="s">
        <v>19</v>
      </c>
      <c r="D960" s="11" t="s">
        <v>19</v>
      </c>
      <c r="E960" s="11" t="s">
        <v>19</v>
      </c>
      <c r="F960" s="11" t="s">
        <v>19</v>
      </c>
      <c r="G960" s="11" t="s">
        <v>19</v>
      </c>
      <c r="H960" s="11" t="s">
        <v>19</v>
      </c>
      <c r="I960" s="11" t="s">
        <v>19</v>
      </c>
      <c r="J960" t="str">
        <f t="shared" si="61"/>
        <v/>
      </c>
      <c r="K960" t="str">
        <f t="shared" si="62"/>
        <v/>
      </c>
      <c r="L960"/>
      <c r="M960"/>
      <c r="N960"/>
      <c r="O960"/>
      <c r="P960"/>
      <c r="Q960"/>
      <c r="R960" s="1"/>
      <c r="S960" s="42" t="str">
        <f t="shared" si="63"/>
        <v/>
      </c>
      <c r="T960" s="43" t="str">
        <f t="shared" si="63"/>
        <v/>
      </c>
      <c r="U960" s="43" t="str">
        <f t="shared" si="63"/>
        <v/>
      </c>
      <c r="V960" s="48" t="str">
        <f t="shared" si="63"/>
        <v/>
      </c>
      <c r="W960" s="45" t="str">
        <f t="shared" si="63"/>
        <v/>
      </c>
      <c r="X960" s="46" t="str">
        <f t="shared" si="60"/>
        <v/>
      </c>
      <c r="Y960" s="47" t="str">
        <f t="shared" si="60"/>
        <v/>
      </c>
    </row>
    <row r="961" spans="2:25" x14ac:dyDescent="0.35">
      <c r="B961" s="11">
        <v>1579</v>
      </c>
      <c r="C961" s="11" t="s">
        <v>19</v>
      </c>
      <c r="D961" s="11" t="s">
        <v>19</v>
      </c>
      <c r="E961" s="11" t="s">
        <v>1883</v>
      </c>
      <c r="F961" s="11" t="s">
        <v>1918</v>
      </c>
      <c r="G961" s="11" t="s">
        <v>1919</v>
      </c>
      <c r="H961" s="11">
        <v>564</v>
      </c>
      <c r="I961" s="11" t="s">
        <v>19</v>
      </c>
      <c r="J961" t="str">
        <f t="shared" si="61"/>
        <v>25%</v>
      </c>
      <c r="K961">
        <f t="shared" si="62"/>
        <v>423</v>
      </c>
      <c r="L961"/>
      <c r="M961"/>
      <c r="N961"/>
      <c r="O961"/>
      <c r="P961"/>
      <c r="Q961"/>
      <c r="R961" s="1"/>
      <c r="S961" s="42" t="str">
        <f t="shared" si="63"/>
        <v/>
      </c>
      <c r="T961" s="43" t="str">
        <f t="shared" si="63"/>
        <v>PowerTerm WebConnect Failover</v>
      </c>
      <c r="U961" s="43" t="str">
        <f t="shared" si="63"/>
        <v>ERCM-0001-7591-R</v>
      </c>
      <c r="V961" s="48" t="str">
        <f t="shared" si="63"/>
        <v>1-yr Renewal, Ericom PowerTerm WebConnect Failover Server Subscr. (smaller license)</v>
      </c>
      <c r="W961" s="45">
        <f t="shared" si="63"/>
        <v>564</v>
      </c>
      <c r="X961" s="46" t="str">
        <f t="shared" si="60"/>
        <v>25%</v>
      </c>
      <c r="Y961" s="47">
        <f t="shared" si="60"/>
        <v>423</v>
      </c>
    </row>
    <row r="962" spans="2:25" x14ac:dyDescent="0.35">
      <c r="B962" s="11">
        <v>1580</v>
      </c>
      <c r="C962" s="11" t="s">
        <v>19</v>
      </c>
      <c r="D962" s="11" t="s">
        <v>19</v>
      </c>
      <c r="E962" s="11" t="s">
        <v>1883</v>
      </c>
      <c r="F962" s="11" t="s">
        <v>1920</v>
      </c>
      <c r="G962" s="11" t="s">
        <v>1921</v>
      </c>
      <c r="H962" s="11">
        <v>1522.8</v>
      </c>
      <c r="I962" s="11" t="s">
        <v>19</v>
      </c>
      <c r="J962" t="str">
        <f t="shared" si="61"/>
        <v>25%</v>
      </c>
      <c r="K962">
        <f t="shared" si="62"/>
        <v>1142.0999999999999</v>
      </c>
      <c r="L962"/>
      <c r="M962"/>
      <c r="N962"/>
      <c r="O962"/>
      <c r="P962"/>
      <c r="Q962"/>
      <c r="R962" s="1"/>
      <c r="S962" s="42" t="str">
        <f t="shared" si="63"/>
        <v/>
      </c>
      <c r="T962" s="43" t="str">
        <f t="shared" si="63"/>
        <v>PowerTerm WebConnect Failover</v>
      </c>
      <c r="U962" s="43" t="str">
        <f t="shared" si="63"/>
        <v>ERCM-0003-7591-R</v>
      </c>
      <c r="V962" s="48" t="str">
        <f t="shared" si="63"/>
        <v>3-yr Renewal, Ericom PowerTerm WebConnect Failover Server Subscr. (smaller license)</v>
      </c>
      <c r="W962" s="45">
        <f t="shared" si="63"/>
        <v>1522.8</v>
      </c>
      <c r="X962" s="46" t="str">
        <f t="shared" si="60"/>
        <v>25%</v>
      </c>
      <c r="Y962" s="47">
        <f t="shared" si="60"/>
        <v>1142.0999999999999</v>
      </c>
    </row>
    <row r="963" spans="2:25" x14ac:dyDescent="0.35">
      <c r="B963" s="11">
        <v>1581</v>
      </c>
      <c r="C963" s="11" t="s">
        <v>19</v>
      </c>
      <c r="D963" s="11" t="s">
        <v>19</v>
      </c>
      <c r="E963" s="11" t="s">
        <v>1883</v>
      </c>
      <c r="F963" s="11" t="s">
        <v>1922</v>
      </c>
      <c r="G963" s="11" t="s">
        <v>1923</v>
      </c>
      <c r="H963" s="11">
        <v>2256</v>
      </c>
      <c r="I963" s="11" t="s">
        <v>19</v>
      </c>
      <c r="J963" t="str">
        <f t="shared" si="61"/>
        <v>25%</v>
      </c>
      <c r="K963">
        <f t="shared" si="62"/>
        <v>1692</v>
      </c>
      <c r="L963"/>
      <c r="M963"/>
      <c r="N963"/>
      <c r="O963"/>
      <c r="P963"/>
      <c r="Q963"/>
      <c r="R963" s="1"/>
      <c r="S963" s="42" t="str">
        <f t="shared" si="63"/>
        <v/>
      </c>
      <c r="T963" s="43" t="str">
        <f t="shared" si="63"/>
        <v>PowerTerm WebConnect Failover</v>
      </c>
      <c r="U963" s="43" t="str">
        <f t="shared" si="63"/>
        <v>ERCM-0005-7591-R</v>
      </c>
      <c r="V963" s="48" t="str">
        <f t="shared" si="63"/>
        <v>5-yr Renewal, Ericom PowerTerm WebConnect Failover Server Subscr. (smaller license)</v>
      </c>
      <c r="W963" s="45">
        <f t="shared" si="63"/>
        <v>2256</v>
      </c>
      <c r="X963" s="46" t="str">
        <f t="shared" si="60"/>
        <v>25%</v>
      </c>
      <c r="Y963" s="47">
        <f t="shared" si="60"/>
        <v>1692</v>
      </c>
    </row>
    <row r="964" spans="2:25" x14ac:dyDescent="0.35">
      <c r="B964" s="11">
        <v>1582</v>
      </c>
      <c r="C964" s="11" t="s">
        <v>19</v>
      </c>
      <c r="D964" s="11" t="s">
        <v>19</v>
      </c>
      <c r="E964" s="11" t="s">
        <v>19</v>
      </c>
      <c r="F964" s="11" t="s">
        <v>19</v>
      </c>
      <c r="G964" s="11" t="s">
        <v>19</v>
      </c>
      <c r="H964" s="11" t="s">
        <v>19</v>
      </c>
      <c r="I964" s="11" t="s">
        <v>19</v>
      </c>
      <c r="J964" t="str">
        <f t="shared" si="61"/>
        <v/>
      </c>
      <c r="K964" t="str">
        <f t="shared" si="62"/>
        <v/>
      </c>
      <c r="L964"/>
      <c r="M964"/>
      <c r="N964"/>
      <c r="O964"/>
      <c r="P964"/>
      <c r="Q964"/>
      <c r="R964" s="1"/>
      <c r="S964" s="42" t="str">
        <f t="shared" si="63"/>
        <v/>
      </c>
      <c r="T964" s="43" t="str">
        <f t="shared" si="63"/>
        <v/>
      </c>
      <c r="U964" s="43" t="str">
        <f t="shared" si="63"/>
        <v/>
      </c>
      <c r="V964" s="48" t="str">
        <f t="shared" si="63"/>
        <v/>
      </c>
      <c r="W964" s="45" t="str">
        <f t="shared" si="63"/>
        <v/>
      </c>
      <c r="X964" s="46" t="str">
        <f t="shared" ref="X964:Y979" si="64">IF(J964="(blank)","",J964)</f>
        <v/>
      </c>
      <c r="Y964" s="47" t="str">
        <f t="shared" si="64"/>
        <v/>
      </c>
    </row>
    <row r="965" spans="2:25" x14ac:dyDescent="0.35">
      <c r="B965" s="11">
        <v>1583</v>
      </c>
      <c r="C965" s="11" t="s">
        <v>19</v>
      </c>
      <c r="D965" s="11" t="s">
        <v>19</v>
      </c>
      <c r="E965" s="11" t="s">
        <v>1883</v>
      </c>
      <c r="F965" s="11" t="s">
        <v>1924</v>
      </c>
      <c r="G965" s="11" t="s">
        <v>1925</v>
      </c>
      <c r="H965" s="11">
        <v>1416</v>
      </c>
      <c r="I965" s="11" t="s">
        <v>19</v>
      </c>
      <c r="J965" t="str">
        <f t="shared" si="61"/>
        <v>25%</v>
      </c>
      <c r="K965">
        <f t="shared" si="62"/>
        <v>1062</v>
      </c>
      <c r="L965"/>
      <c r="M965"/>
      <c r="N965"/>
      <c r="O965"/>
      <c r="P965"/>
      <c r="Q965"/>
      <c r="R965" s="1"/>
      <c r="S965" s="42" t="str">
        <f t="shared" si="63"/>
        <v/>
      </c>
      <c r="T965" s="43" t="str">
        <f t="shared" si="63"/>
        <v>PowerTerm WebConnect Failover</v>
      </c>
      <c r="U965" s="43" t="str">
        <f t="shared" si="63"/>
        <v>ERCM-0001-7592</v>
      </c>
      <c r="V965" s="48" t="str">
        <f t="shared" si="63"/>
        <v>1-yr Ericom PowerTerm WebConnect Failover Server Subscr. (larger License)</v>
      </c>
      <c r="W965" s="45">
        <f t="shared" si="63"/>
        <v>1416</v>
      </c>
      <c r="X965" s="46" t="str">
        <f t="shared" si="64"/>
        <v>25%</v>
      </c>
      <c r="Y965" s="47">
        <f t="shared" si="64"/>
        <v>1062</v>
      </c>
    </row>
    <row r="966" spans="2:25" x14ac:dyDescent="0.35">
      <c r="B966" s="11">
        <v>1584</v>
      </c>
      <c r="C966" s="11" t="s">
        <v>19</v>
      </c>
      <c r="D966" s="11" t="s">
        <v>19</v>
      </c>
      <c r="E966" s="11" t="s">
        <v>1883</v>
      </c>
      <c r="F966" s="11" t="s">
        <v>1926</v>
      </c>
      <c r="G966" s="11" t="s">
        <v>1927</v>
      </c>
      <c r="H966" s="11">
        <v>3823.2000000000003</v>
      </c>
      <c r="I966" s="11" t="s">
        <v>19</v>
      </c>
      <c r="J966" t="str">
        <f t="shared" si="61"/>
        <v>25%</v>
      </c>
      <c r="K966">
        <f t="shared" si="62"/>
        <v>2867.4</v>
      </c>
      <c r="L966"/>
      <c r="M966"/>
      <c r="N966"/>
      <c r="O966"/>
      <c r="P966"/>
      <c r="Q966"/>
      <c r="R966" s="1"/>
      <c r="S966" s="42" t="str">
        <f t="shared" si="63"/>
        <v/>
      </c>
      <c r="T966" s="43" t="str">
        <f t="shared" si="63"/>
        <v>PowerTerm WebConnect Failover</v>
      </c>
      <c r="U966" s="43" t="str">
        <f t="shared" si="63"/>
        <v>ERCM-0003-7592</v>
      </c>
      <c r="V966" s="48" t="str">
        <f t="shared" si="63"/>
        <v>3-yr Ericom PowerTerm WebConnect Failover Server Subscr. (larger License)</v>
      </c>
      <c r="W966" s="45">
        <f t="shared" si="63"/>
        <v>3823.2000000000003</v>
      </c>
      <c r="X966" s="46" t="str">
        <f t="shared" si="64"/>
        <v>25%</v>
      </c>
      <c r="Y966" s="47">
        <f t="shared" si="64"/>
        <v>2867.4</v>
      </c>
    </row>
    <row r="967" spans="2:25" x14ac:dyDescent="0.35">
      <c r="B967" s="11">
        <v>1585</v>
      </c>
      <c r="C967" s="11" t="s">
        <v>19</v>
      </c>
      <c r="D967" s="11" t="s">
        <v>19</v>
      </c>
      <c r="E967" s="11" t="s">
        <v>1883</v>
      </c>
      <c r="F967" s="11" t="s">
        <v>1928</v>
      </c>
      <c r="G967" s="11" t="s">
        <v>1929</v>
      </c>
      <c r="H967" s="11">
        <v>5664</v>
      </c>
      <c r="I967" s="11" t="s">
        <v>19</v>
      </c>
      <c r="J967" t="str">
        <f t="shared" si="61"/>
        <v>25%</v>
      </c>
      <c r="K967">
        <f t="shared" si="62"/>
        <v>4248</v>
      </c>
      <c r="L967"/>
      <c r="M967"/>
      <c r="N967"/>
      <c r="O967"/>
      <c r="P967"/>
      <c r="Q967"/>
      <c r="R967" s="1"/>
      <c r="S967" s="42" t="str">
        <f t="shared" si="63"/>
        <v/>
      </c>
      <c r="T967" s="43" t="str">
        <f t="shared" si="63"/>
        <v>PowerTerm WebConnect Failover</v>
      </c>
      <c r="U967" s="43" t="str">
        <f t="shared" si="63"/>
        <v>ERCM-0005-7592</v>
      </c>
      <c r="V967" s="48" t="str">
        <f t="shared" si="63"/>
        <v>5-yr Ericom PowerTerm WebConnect Failover Server Subscr. (larger License)</v>
      </c>
      <c r="W967" s="45">
        <f t="shared" si="63"/>
        <v>5664</v>
      </c>
      <c r="X967" s="46" t="str">
        <f t="shared" si="64"/>
        <v>25%</v>
      </c>
      <c r="Y967" s="47">
        <f t="shared" si="64"/>
        <v>4248</v>
      </c>
    </row>
    <row r="968" spans="2:25" x14ac:dyDescent="0.35">
      <c r="B968" s="11">
        <v>1586</v>
      </c>
      <c r="C968" s="11" t="s">
        <v>19</v>
      </c>
      <c r="D968" s="11" t="s">
        <v>19</v>
      </c>
      <c r="E968" s="11" t="s">
        <v>19</v>
      </c>
      <c r="F968" s="11" t="s">
        <v>19</v>
      </c>
      <c r="G968" s="11" t="s">
        <v>19</v>
      </c>
      <c r="H968" s="11" t="s">
        <v>19</v>
      </c>
      <c r="I968" s="11" t="s">
        <v>19</v>
      </c>
      <c r="J968" t="str">
        <f t="shared" si="61"/>
        <v/>
      </c>
      <c r="K968" t="str">
        <f t="shared" si="62"/>
        <v/>
      </c>
      <c r="L968"/>
      <c r="M968"/>
      <c r="N968"/>
      <c r="O968"/>
      <c r="P968"/>
      <c r="Q968"/>
      <c r="R968" s="1"/>
      <c r="S968" s="42" t="str">
        <f t="shared" si="63"/>
        <v/>
      </c>
      <c r="T968" s="43" t="str">
        <f t="shared" si="63"/>
        <v/>
      </c>
      <c r="U968" s="43" t="str">
        <f t="shared" si="63"/>
        <v/>
      </c>
      <c r="V968" s="48" t="str">
        <f t="shared" si="63"/>
        <v/>
      </c>
      <c r="W968" s="45" t="str">
        <f t="shared" si="63"/>
        <v/>
      </c>
      <c r="X968" s="46" t="str">
        <f t="shared" si="64"/>
        <v/>
      </c>
      <c r="Y968" s="47" t="str">
        <f t="shared" si="64"/>
        <v/>
      </c>
    </row>
    <row r="969" spans="2:25" x14ac:dyDescent="0.35">
      <c r="B969" s="11">
        <v>1587</v>
      </c>
      <c r="C969" s="11" t="s">
        <v>19</v>
      </c>
      <c r="D969" s="11" t="s">
        <v>19</v>
      </c>
      <c r="E969" s="11" t="s">
        <v>1883</v>
      </c>
      <c r="F969" s="11" t="s">
        <v>1930</v>
      </c>
      <c r="G969" s="11" t="s">
        <v>1931</v>
      </c>
      <c r="H969" s="11">
        <v>1416</v>
      </c>
      <c r="I969" s="11" t="s">
        <v>19</v>
      </c>
      <c r="J969" t="str">
        <f t="shared" si="61"/>
        <v>25%</v>
      </c>
      <c r="K969">
        <f t="shared" si="62"/>
        <v>1062</v>
      </c>
      <c r="L969"/>
      <c r="M969"/>
      <c r="N969"/>
      <c r="O969"/>
      <c r="P969"/>
      <c r="Q969"/>
      <c r="R969" s="1"/>
      <c r="S969" s="42" t="str">
        <f t="shared" si="63"/>
        <v/>
      </c>
      <c r="T969" s="43" t="str">
        <f t="shared" si="63"/>
        <v>PowerTerm WebConnect Failover</v>
      </c>
      <c r="U969" s="43" t="str">
        <f t="shared" si="63"/>
        <v>ERCM-0001-7592-R</v>
      </c>
      <c r="V969" s="48" t="str">
        <f t="shared" si="63"/>
        <v>1-yr Renewal, Ericom PowerTerm WebConnect Failover Server Subscr. (larger License)</v>
      </c>
      <c r="W969" s="45">
        <f t="shared" si="63"/>
        <v>1416</v>
      </c>
      <c r="X969" s="46" t="str">
        <f t="shared" si="64"/>
        <v>25%</v>
      </c>
      <c r="Y969" s="47">
        <f t="shared" si="64"/>
        <v>1062</v>
      </c>
    </row>
    <row r="970" spans="2:25" x14ac:dyDescent="0.35">
      <c r="B970" s="11">
        <v>1588</v>
      </c>
      <c r="C970" s="11" t="s">
        <v>19</v>
      </c>
      <c r="D970" s="11" t="s">
        <v>19</v>
      </c>
      <c r="E970" s="11" t="s">
        <v>1883</v>
      </c>
      <c r="F970" s="11" t="s">
        <v>1932</v>
      </c>
      <c r="G970" s="11" t="s">
        <v>1933</v>
      </c>
      <c r="H970" s="11">
        <v>3823.2000000000003</v>
      </c>
      <c r="I970" s="11" t="s">
        <v>19</v>
      </c>
      <c r="J970" t="str">
        <f t="shared" ref="J970:J1033" si="65">IF(H970="(blank)","","25%")</f>
        <v>25%</v>
      </c>
      <c r="K970">
        <f t="shared" ref="K970:K1033" si="66">IF(H970="(blank)","",H970*(1-0.25))</f>
        <v>2867.4</v>
      </c>
      <c r="L970"/>
      <c r="M970"/>
      <c r="N970"/>
      <c r="O970"/>
      <c r="P970"/>
      <c r="Q970"/>
      <c r="R970" s="1"/>
      <c r="S970" s="42" t="str">
        <f t="shared" si="63"/>
        <v/>
      </c>
      <c r="T970" s="43" t="str">
        <f t="shared" si="63"/>
        <v>PowerTerm WebConnect Failover</v>
      </c>
      <c r="U970" s="43" t="str">
        <f t="shared" si="63"/>
        <v>ERCM-0003-7592-R</v>
      </c>
      <c r="V970" s="48" t="str">
        <f t="shared" si="63"/>
        <v>3-yr Renewal, Ericom PowerTerm WebConnect Failover Server Subscr. (larger License)</v>
      </c>
      <c r="W970" s="45">
        <f t="shared" si="63"/>
        <v>3823.2000000000003</v>
      </c>
      <c r="X970" s="46" t="str">
        <f t="shared" si="64"/>
        <v>25%</v>
      </c>
      <c r="Y970" s="47">
        <f t="shared" si="64"/>
        <v>2867.4</v>
      </c>
    </row>
    <row r="971" spans="2:25" x14ac:dyDescent="0.35">
      <c r="B971" s="11">
        <v>1589</v>
      </c>
      <c r="C971" s="11" t="s">
        <v>19</v>
      </c>
      <c r="D971" s="11" t="s">
        <v>19</v>
      </c>
      <c r="E971" s="11" t="s">
        <v>1883</v>
      </c>
      <c r="F971" s="11" t="s">
        <v>1934</v>
      </c>
      <c r="G971" s="11" t="s">
        <v>1935</v>
      </c>
      <c r="H971" s="11">
        <v>5664</v>
      </c>
      <c r="I971" s="11" t="s">
        <v>19</v>
      </c>
      <c r="J971" t="str">
        <f t="shared" si="65"/>
        <v>25%</v>
      </c>
      <c r="K971">
        <f t="shared" si="66"/>
        <v>4248</v>
      </c>
      <c r="L971"/>
      <c r="M971"/>
      <c r="N971"/>
      <c r="O971"/>
      <c r="P971"/>
      <c r="Q971"/>
      <c r="R971" s="1"/>
      <c r="S971" s="42" t="str">
        <f t="shared" si="63"/>
        <v/>
      </c>
      <c r="T971" s="43" t="str">
        <f t="shared" si="63"/>
        <v>PowerTerm WebConnect Failover</v>
      </c>
      <c r="U971" s="43" t="str">
        <f t="shared" si="63"/>
        <v>ERCM-0005-7592-R</v>
      </c>
      <c r="V971" s="48" t="str">
        <f t="shared" si="63"/>
        <v>5-yr Renewal, Ericom PowerTerm WebConnect Failover Server Subscr. (larger License)</v>
      </c>
      <c r="W971" s="45">
        <f t="shared" si="63"/>
        <v>5664</v>
      </c>
      <c r="X971" s="46" t="str">
        <f t="shared" si="64"/>
        <v>25%</v>
      </c>
      <c r="Y971" s="47">
        <f t="shared" si="64"/>
        <v>4248</v>
      </c>
    </row>
    <row r="972" spans="2:25" x14ac:dyDescent="0.35">
      <c r="B972" s="11">
        <v>1590</v>
      </c>
      <c r="C972" s="11" t="s">
        <v>19</v>
      </c>
      <c r="D972" s="11" t="s">
        <v>19</v>
      </c>
      <c r="E972" s="11" t="s">
        <v>19</v>
      </c>
      <c r="F972" s="11" t="s">
        <v>19</v>
      </c>
      <c r="G972" s="11" t="s">
        <v>19</v>
      </c>
      <c r="H972" s="11" t="s">
        <v>19</v>
      </c>
      <c r="I972" s="11" t="s">
        <v>19</v>
      </c>
      <c r="J972" t="str">
        <f t="shared" si="65"/>
        <v/>
      </c>
      <c r="K972" t="str">
        <f t="shared" si="66"/>
        <v/>
      </c>
      <c r="L972"/>
      <c r="M972"/>
      <c r="N972"/>
      <c r="O972"/>
      <c r="P972"/>
      <c r="Q972"/>
      <c r="R972" s="1"/>
      <c r="S972" s="42" t="str">
        <f t="shared" si="63"/>
        <v/>
      </c>
      <c r="T972" s="43" t="str">
        <f t="shared" si="63"/>
        <v/>
      </c>
      <c r="U972" s="43" t="str">
        <f t="shared" si="63"/>
        <v/>
      </c>
      <c r="V972" s="48" t="str">
        <f t="shared" si="63"/>
        <v/>
      </c>
      <c r="W972" s="45" t="str">
        <f t="shared" si="63"/>
        <v/>
      </c>
      <c r="X972" s="46" t="str">
        <f t="shared" si="64"/>
        <v/>
      </c>
      <c r="Y972" s="47" t="str">
        <f t="shared" si="64"/>
        <v/>
      </c>
    </row>
    <row r="973" spans="2:25" x14ac:dyDescent="0.35">
      <c r="B973" s="11">
        <v>1591</v>
      </c>
      <c r="C973" s="11" t="s">
        <v>19</v>
      </c>
      <c r="D973" s="11" t="s">
        <v>1936</v>
      </c>
      <c r="E973" s="11" t="s">
        <v>19</v>
      </c>
      <c r="F973" s="11" t="s">
        <v>19</v>
      </c>
      <c r="G973" s="11" t="s">
        <v>19</v>
      </c>
      <c r="H973" s="11" t="s">
        <v>19</v>
      </c>
      <c r="I973" s="11" t="s">
        <v>19</v>
      </c>
      <c r="J973" t="str">
        <f t="shared" si="65"/>
        <v/>
      </c>
      <c r="K973" t="str">
        <f t="shared" si="66"/>
        <v/>
      </c>
      <c r="L973"/>
      <c r="M973"/>
      <c r="N973"/>
      <c r="O973"/>
      <c r="P973"/>
      <c r="Q973"/>
      <c r="R973" s="1"/>
      <c r="S973" s="42" t="str">
        <f t="shared" si="63"/>
        <v>Ericom Legacy - Virtualization</v>
      </c>
      <c r="T973" s="43" t="str">
        <f t="shared" si="63"/>
        <v/>
      </c>
      <c r="U973" s="43" t="str">
        <f t="shared" si="63"/>
        <v/>
      </c>
      <c r="V973" s="48" t="str">
        <f t="shared" si="63"/>
        <v/>
      </c>
      <c r="W973" s="45" t="str">
        <f t="shared" si="63"/>
        <v/>
      </c>
      <c r="X973" s="46" t="str">
        <f t="shared" si="64"/>
        <v/>
      </c>
      <c r="Y973" s="47" t="str">
        <f t="shared" si="64"/>
        <v/>
      </c>
    </row>
    <row r="974" spans="2:25" x14ac:dyDescent="0.35">
      <c r="B974" s="11">
        <v>1592</v>
      </c>
      <c r="C974" s="11" t="s">
        <v>19</v>
      </c>
      <c r="D974" s="11" t="s">
        <v>1937</v>
      </c>
      <c r="E974" s="11" t="s">
        <v>19</v>
      </c>
      <c r="F974" s="11" t="s">
        <v>19</v>
      </c>
      <c r="G974" s="11" t="s">
        <v>19</v>
      </c>
      <c r="H974" s="11" t="s">
        <v>19</v>
      </c>
      <c r="I974" s="11" t="s">
        <v>19</v>
      </c>
      <c r="J974" t="str">
        <f t="shared" si="65"/>
        <v/>
      </c>
      <c r="K974" t="str">
        <f t="shared" si="66"/>
        <v/>
      </c>
      <c r="L974"/>
      <c r="M974"/>
      <c r="N974"/>
      <c r="O974"/>
      <c r="P974"/>
      <c r="Q974"/>
      <c r="R974" s="1"/>
      <c r="S974" s="42" t="str">
        <f t="shared" si="63"/>
        <v>Blaze</v>
      </c>
      <c r="T974" s="43" t="str">
        <f t="shared" si="63"/>
        <v/>
      </c>
      <c r="U974" s="43" t="str">
        <f t="shared" si="63"/>
        <v/>
      </c>
      <c r="V974" s="48" t="str">
        <f t="shared" si="63"/>
        <v/>
      </c>
      <c r="W974" s="45" t="str">
        <f t="shared" si="63"/>
        <v/>
      </c>
      <c r="X974" s="46" t="str">
        <f t="shared" si="64"/>
        <v/>
      </c>
      <c r="Y974" s="47" t="str">
        <f t="shared" si="64"/>
        <v/>
      </c>
    </row>
    <row r="975" spans="2:25" x14ac:dyDescent="0.35">
      <c r="B975" s="11">
        <v>1593</v>
      </c>
      <c r="C975" s="11" t="s">
        <v>19</v>
      </c>
      <c r="D975" s="11" t="s">
        <v>19</v>
      </c>
      <c r="E975" s="11" t="s">
        <v>1938</v>
      </c>
      <c r="F975" s="11" t="s">
        <v>1939</v>
      </c>
      <c r="G975" s="11" t="s">
        <v>1940</v>
      </c>
      <c r="H975" s="11">
        <v>124</v>
      </c>
      <c r="I975" s="11" t="s">
        <v>19</v>
      </c>
      <c r="J975" t="str">
        <f t="shared" si="65"/>
        <v>25%</v>
      </c>
      <c r="K975">
        <f t="shared" si="66"/>
        <v>93</v>
      </c>
      <c r="L975"/>
      <c r="M975"/>
      <c r="N975"/>
      <c r="O975"/>
      <c r="P975"/>
      <c r="Q975"/>
      <c r="R975" s="1"/>
      <c r="S975" s="42" t="str">
        <f t="shared" si="63"/>
        <v/>
      </c>
      <c r="T975" s="43" t="str">
        <f t="shared" si="63"/>
        <v>Ericom Blaze</v>
      </c>
      <c r="U975" s="43" t="str">
        <f t="shared" si="63"/>
        <v>ERCM-000P-8500</v>
      </c>
      <c r="V975" s="48" t="str">
        <f t="shared" si="63"/>
        <v>Ericom Blaze Concurrent Users, per concurrent User</v>
      </c>
      <c r="W975" s="45">
        <f t="shared" si="63"/>
        <v>124</v>
      </c>
      <c r="X975" s="46" t="str">
        <f t="shared" si="64"/>
        <v>25%</v>
      </c>
      <c r="Y975" s="47">
        <f t="shared" si="64"/>
        <v>93</v>
      </c>
    </row>
    <row r="976" spans="2:25" x14ac:dyDescent="0.35">
      <c r="B976" s="11">
        <v>1594</v>
      </c>
      <c r="C976" s="11" t="s">
        <v>19</v>
      </c>
      <c r="D976" s="11" t="s">
        <v>19</v>
      </c>
      <c r="E976" s="11" t="s">
        <v>1938</v>
      </c>
      <c r="F976" s="11" t="s">
        <v>1941</v>
      </c>
      <c r="G976" s="11" t="s">
        <v>1942</v>
      </c>
      <c r="H976" s="11">
        <v>93</v>
      </c>
      <c r="I976" s="11" t="s">
        <v>19</v>
      </c>
      <c r="J976" t="str">
        <f t="shared" si="65"/>
        <v>25%</v>
      </c>
      <c r="K976">
        <f t="shared" si="66"/>
        <v>69.75</v>
      </c>
      <c r="L976"/>
      <c r="M976"/>
      <c r="N976"/>
      <c r="O976"/>
      <c r="P976"/>
      <c r="Q976"/>
      <c r="R976" s="1"/>
      <c r="S976" s="42" t="str">
        <f t="shared" si="63"/>
        <v/>
      </c>
      <c r="T976" s="43" t="str">
        <f t="shared" si="63"/>
        <v>Ericom Blaze</v>
      </c>
      <c r="U976" s="43" t="str">
        <f t="shared" si="63"/>
        <v>ERCM-000P-8520</v>
      </c>
      <c r="V976" s="48" t="str">
        <f t="shared" si="63"/>
        <v>Ericom Blaze Concurrent Users, Comp. Upgrade per concurrent User</v>
      </c>
      <c r="W976" s="45">
        <f t="shared" si="63"/>
        <v>93</v>
      </c>
      <c r="X976" s="46" t="str">
        <f t="shared" si="64"/>
        <v>25%</v>
      </c>
      <c r="Y976" s="47">
        <f t="shared" si="64"/>
        <v>69.75</v>
      </c>
    </row>
    <row r="977" spans="2:25" x14ac:dyDescent="0.35">
      <c r="B977" s="11">
        <v>1595</v>
      </c>
      <c r="C977" s="11" t="s">
        <v>19</v>
      </c>
      <c r="D977" s="11" t="s">
        <v>19</v>
      </c>
      <c r="E977" s="11" t="s">
        <v>1938</v>
      </c>
      <c r="F977" s="11" t="s">
        <v>1943</v>
      </c>
      <c r="G977" s="11" t="s">
        <v>1944</v>
      </c>
      <c r="H977" s="11">
        <v>22.32</v>
      </c>
      <c r="I977" s="11" t="s">
        <v>19</v>
      </c>
      <c r="J977" t="str">
        <f t="shared" si="65"/>
        <v>25%</v>
      </c>
      <c r="K977">
        <f t="shared" si="66"/>
        <v>16.740000000000002</v>
      </c>
      <c r="L977"/>
      <c r="M977"/>
      <c r="N977"/>
      <c r="O977"/>
      <c r="P977"/>
      <c r="Q977"/>
      <c r="R977" s="1"/>
      <c r="S977" s="42" t="str">
        <f t="shared" si="63"/>
        <v/>
      </c>
      <c r="T977" s="43" t="str">
        <f t="shared" si="63"/>
        <v>Ericom Blaze</v>
      </c>
      <c r="U977" s="43" t="str">
        <f t="shared" si="63"/>
        <v>ERCM-0001-8540</v>
      </c>
      <c r="V977" s="48" t="str">
        <f t="shared" si="63"/>
        <v>1-yr Ericom Blaze Concurrent Users - Maintenance, per concurrent User</v>
      </c>
      <c r="W977" s="45">
        <f t="shared" si="63"/>
        <v>22.32</v>
      </c>
      <c r="X977" s="46" t="str">
        <f t="shared" si="64"/>
        <v>25%</v>
      </c>
      <c r="Y977" s="47">
        <f t="shared" si="64"/>
        <v>16.740000000000002</v>
      </c>
    </row>
    <row r="978" spans="2:25" x14ac:dyDescent="0.35">
      <c r="B978" s="11">
        <v>1596</v>
      </c>
      <c r="C978" s="11" t="s">
        <v>19</v>
      </c>
      <c r="D978" s="11" t="s">
        <v>19</v>
      </c>
      <c r="E978" s="11" t="s">
        <v>1938</v>
      </c>
      <c r="F978" s="11" t="s">
        <v>1945</v>
      </c>
      <c r="G978" s="11" t="s">
        <v>1946</v>
      </c>
      <c r="H978" s="11">
        <v>60.26400000000001</v>
      </c>
      <c r="I978" s="11" t="s">
        <v>19</v>
      </c>
      <c r="J978" t="str">
        <f t="shared" si="65"/>
        <v>25%</v>
      </c>
      <c r="K978">
        <f t="shared" si="66"/>
        <v>45.198000000000008</v>
      </c>
      <c r="L978"/>
      <c r="M978"/>
      <c r="N978"/>
      <c r="O978"/>
      <c r="P978"/>
      <c r="Q978"/>
      <c r="R978" s="1"/>
      <c r="S978" s="42" t="str">
        <f t="shared" ref="S978:W1028" si="67">IF(D978="(blank)","",D978)</f>
        <v/>
      </c>
      <c r="T978" s="43" t="str">
        <f t="shared" si="67"/>
        <v>Ericom Blaze</v>
      </c>
      <c r="U978" s="43" t="str">
        <f t="shared" si="67"/>
        <v>ERCM-0003-8540</v>
      </c>
      <c r="V978" s="48" t="str">
        <f t="shared" si="67"/>
        <v>3-yr Ericom Blaze Concurrent Users - Maintenance, per concurrent User</v>
      </c>
      <c r="W978" s="45">
        <f t="shared" si="67"/>
        <v>60.26400000000001</v>
      </c>
      <c r="X978" s="46" t="str">
        <f t="shared" si="64"/>
        <v>25%</v>
      </c>
      <c r="Y978" s="47">
        <f t="shared" si="64"/>
        <v>45.198000000000008</v>
      </c>
    </row>
    <row r="979" spans="2:25" x14ac:dyDescent="0.35">
      <c r="B979" s="11">
        <v>1597</v>
      </c>
      <c r="C979" s="11" t="s">
        <v>19</v>
      </c>
      <c r="D979" s="11" t="s">
        <v>19</v>
      </c>
      <c r="E979" s="11" t="s">
        <v>1938</v>
      </c>
      <c r="F979" s="11" t="s">
        <v>1947</v>
      </c>
      <c r="G979" s="11" t="s">
        <v>1948</v>
      </c>
      <c r="H979" s="11">
        <v>89.28</v>
      </c>
      <c r="I979" s="11" t="s">
        <v>19</v>
      </c>
      <c r="J979" t="str">
        <f t="shared" si="65"/>
        <v>25%</v>
      </c>
      <c r="K979">
        <f t="shared" si="66"/>
        <v>66.960000000000008</v>
      </c>
      <c r="L979"/>
      <c r="M979"/>
      <c r="N979"/>
      <c r="O979"/>
      <c r="P979"/>
      <c r="Q979"/>
      <c r="R979" s="1"/>
      <c r="S979" s="42" t="str">
        <f t="shared" si="67"/>
        <v/>
      </c>
      <c r="T979" s="43" t="str">
        <f t="shared" si="67"/>
        <v>Ericom Blaze</v>
      </c>
      <c r="U979" s="43" t="str">
        <f t="shared" si="67"/>
        <v>ERCM-0005-8540</v>
      </c>
      <c r="V979" s="48" t="str">
        <f t="shared" si="67"/>
        <v>5-yr Ericom Blaze Concurrent Users - Maintenance, per concurrent User</v>
      </c>
      <c r="W979" s="45">
        <f t="shared" si="67"/>
        <v>89.28</v>
      </c>
      <c r="X979" s="46" t="str">
        <f t="shared" si="64"/>
        <v>25%</v>
      </c>
      <c r="Y979" s="47">
        <f t="shared" si="64"/>
        <v>66.960000000000008</v>
      </c>
    </row>
    <row r="980" spans="2:25" x14ac:dyDescent="0.35">
      <c r="B980" s="11">
        <v>1598</v>
      </c>
      <c r="C980" s="11" t="s">
        <v>19</v>
      </c>
      <c r="D980" s="11" t="s">
        <v>19</v>
      </c>
      <c r="E980" s="11" t="s">
        <v>19</v>
      </c>
      <c r="F980" s="11" t="s">
        <v>19</v>
      </c>
      <c r="G980" s="11" t="s">
        <v>19</v>
      </c>
      <c r="H980" s="11" t="s">
        <v>19</v>
      </c>
      <c r="I980" s="11" t="s">
        <v>19</v>
      </c>
      <c r="J980" t="str">
        <f t="shared" si="65"/>
        <v/>
      </c>
      <c r="K980" t="str">
        <f t="shared" si="66"/>
        <v/>
      </c>
      <c r="L980"/>
      <c r="M980"/>
      <c r="N980"/>
      <c r="O980"/>
      <c r="P980"/>
      <c r="Q980"/>
      <c r="R980" s="1"/>
      <c r="S980" s="42" t="str">
        <f t="shared" si="67"/>
        <v/>
      </c>
      <c r="T980" s="43" t="str">
        <f t="shared" si="67"/>
        <v/>
      </c>
      <c r="U980" s="43" t="str">
        <f t="shared" si="67"/>
        <v/>
      </c>
      <c r="V980" s="48" t="str">
        <f t="shared" si="67"/>
        <v/>
      </c>
      <c r="W980" s="45" t="str">
        <f t="shared" si="67"/>
        <v/>
      </c>
      <c r="X980" s="46" t="str">
        <f t="shared" ref="X980:Y1031" si="68">IF(J980="(blank)","",J980)</f>
        <v/>
      </c>
      <c r="Y980" s="47" t="str">
        <f t="shared" si="68"/>
        <v/>
      </c>
    </row>
    <row r="981" spans="2:25" x14ac:dyDescent="0.35">
      <c r="B981" s="11">
        <v>1599</v>
      </c>
      <c r="C981" s="11" t="s">
        <v>19</v>
      </c>
      <c r="D981" s="11" t="s">
        <v>19</v>
      </c>
      <c r="E981" s="11" t="s">
        <v>1938</v>
      </c>
      <c r="F981" s="11" t="s">
        <v>1949</v>
      </c>
      <c r="G981" s="11" t="s">
        <v>1950</v>
      </c>
      <c r="H981" s="11">
        <v>23.85</v>
      </c>
      <c r="I981" s="11" t="s">
        <v>19</v>
      </c>
      <c r="J981" t="str">
        <f t="shared" si="65"/>
        <v>25%</v>
      </c>
      <c r="K981">
        <f t="shared" si="66"/>
        <v>17.887500000000003</v>
      </c>
      <c r="L981"/>
      <c r="M981"/>
      <c r="N981"/>
      <c r="O981"/>
      <c r="P981"/>
      <c r="Q981"/>
      <c r="R981" s="1"/>
      <c r="S981" s="42" t="str">
        <f t="shared" si="67"/>
        <v/>
      </c>
      <c r="T981" s="43" t="str">
        <f t="shared" si="67"/>
        <v>Ericom Blaze</v>
      </c>
      <c r="U981" s="43" t="str">
        <f t="shared" si="67"/>
        <v>ERCM-0001-8540-R</v>
      </c>
      <c r="V981" s="48" t="str">
        <f t="shared" si="67"/>
        <v>1-yr Renewal, Ericom Blaze Concurrent Users - Maintenance, per concurrent User</v>
      </c>
      <c r="W981" s="45">
        <f t="shared" si="67"/>
        <v>23.85</v>
      </c>
      <c r="X981" s="46" t="str">
        <f t="shared" si="68"/>
        <v>25%</v>
      </c>
      <c r="Y981" s="47">
        <f t="shared" si="68"/>
        <v>17.887500000000003</v>
      </c>
    </row>
    <row r="982" spans="2:25" x14ac:dyDescent="0.35">
      <c r="B982" s="11">
        <v>1600</v>
      </c>
      <c r="C982" s="11" t="s">
        <v>19</v>
      </c>
      <c r="D982" s="11" t="s">
        <v>19</v>
      </c>
      <c r="E982" s="11" t="s">
        <v>1938</v>
      </c>
      <c r="F982" s="11" t="s">
        <v>1951</v>
      </c>
      <c r="G982" s="11" t="s">
        <v>1952</v>
      </c>
      <c r="H982" s="11">
        <v>64.39500000000001</v>
      </c>
      <c r="I982" s="11" t="s">
        <v>19</v>
      </c>
      <c r="J982" t="str">
        <f t="shared" si="65"/>
        <v>25%</v>
      </c>
      <c r="K982">
        <f t="shared" si="66"/>
        <v>48.296250000000008</v>
      </c>
      <c r="L982"/>
      <c r="M982"/>
      <c r="N982"/>
      <c r="O982"/>
      <c r="P982"/>
      <c r="Q982"/>
      <c r="R982" s="1"/>
      <c r="S982" s="42" t="str">
        <f t="shared" si="67"/>
        <v/>
      </c>
      <c r="T982" s="43" t="str">
        <f t="shared" si="67"/>
        <v>Ericom Blaze</v>
      </c>
      <c r="U982" s="43" t="str">
        <f t="shared" si="67"/>
        <v>ERCM-0003-8540-R</v>
      </c>
      <c r="V982" s="48" t="str">
        <f t="shared" si="67"/>
        <v>3-yr Renewal, Ericom Blaze Concurrent Users - Maintenance, per concurrent User</v>
      </c>
      <c r="W982" s="45">
        <f t="shared" si="67"/>
        <v>64.39500000000001</v>
      </c>
      <c r="X982" s="46" t="str">
        <f t="shared" si="68"/>
        <v>25%</v>
      </c>
      <c r="Y982" s="47">
        <f t="shared" si="68"/>
        <v>48.296250000000008</v>
      </c>
    </row>
    <row r="983" spans="2:25" x14ac:dyDescent="0.35">
      <c r="B983" s="11">
        <v>1601</v>
      </c>
      <c r="C983" s="11" t="s">
        <v>19</v>
      </c>
      <c r="D983" s="11" t="s">
        <v>19</v>
      </c>
      <c r="E983" s="11" t="s">
        <v>1938</v>
      </c>
      <c r="F983" s="11" t="s">
        <v>1953</v>
      </c>
      <c r="G983" s="11" t="s">
        <v>1954</v>
      </c>
      <c r="H983" s="11">
        <v>95.4</v>
      </c>
      <c r="I983" s="11" t="s">
        <v>19</v>
      </c>
      <c r="J983" t="str">
        <f t="shared" si="65"/>
        <v>25%</v>
      </c>
      <c r="K983">
        <f t="shared" si="66"/>
        <v>71.550000000000011</v>
      </c>
      <c r="L983"/>
      <c r="M983"/>
      <c r="N983"/>
      <c r="O983"/>
      <c r="P983"/>
      <c r="Q983"/>
      <c r="R983" s="1"/>
      <c r="S983" s="42" t="str">
        <f t="shared" si="67"/>
        <v/>
      </c>
      <c r="T983" s="43" t="str">
        <f t="shared" si="67"/>
        <v>Ericom Blaze</v>
      </c>
      <c r="U983" s="43" t="str">
        <f t="shared" si="67"/>
        <v>ERCM-0005-8540-R</v>
      </c>
      <c r="V983" s="48" t="str">
        <f t="shared" si="67"/>
        <v>5-yr Renewal, Ericom Blaze Concurrent Users - Maintenance, per concurrent User</v>
      </c>
      <c r="W983" s="45">
        <f t="shared" si="67"/>
        <v>95.4</v>
      </c>
      <c r="X983" s="46" t="str">
        <f t="shared" si="68"/>
        <v>25%</v>
      </c>
      <c r="Y983" s="47">
        <f t="shared" si="68"/>
        <v>71.550000000000011</v>
      </c>
    </row>
    <row r="984" spans="2:25" x14ac:dyDescent="0.35">
      <c r="B984" s="11">
        <v>1602</v>
      </c>
      <c r="C984" s="11" t="s">
        <v>19</v>
      </c>
      <c r="D984" s="11" t="s">
        <v>19</v>
      </c>
      <c r="E984" s="11" t="s">
        <v>19</v>
      </c>
      <c r="F984" s="11" t="s">
        <v>19</v>
      </c>
      <c r="G984" s="11" t="s">
        <v>19</v>
      </c>
      <c r="H984" s="11" t="s">
        <v>19</v>
      </c>
      <c r="I984" s="11" t="s">
        <v>19</v>
      </c>
      <c r="J984" t="str">
        <f t="shared" si="65"/>
        <v/>
      </c>
      <c r="K984" t="str">
        <f t="shared" si="66"/>
        <v/>
      </c>
      <c r="L984"/>
      <c r="M984"/>
      <c r="N984"/>
      <c r="O984"/>
      <c r="P984"/>
      <c r="Q984"/>
      <c r="R984" s="1"/>
      <c r="S984" s="42" t="str">
        <f t="shared" si="67"/>
        <v/>
      </c>
      <c r="T984" s="43" t="str">
        <f t="shared" si="67"/>
        <v/>
      </c>
      <c r="U984" s="43" t="str">
        <f t="shared" si="67"/>
        <v/>
      </c>
      <c r="V984" s="48" t="str">
        <f t="shared" si="67"/>
        <v/>
      </c>
      <c r="W984" s="45" t="str">
        <f t="shared" si="67"/>
        <v/>
      </c>
      <c r="X984" s="46" t="str">
        <f t="shared" si="68"/>
        <v/>
      </c>
      <c r="Y984" s="47" t="str">
        <f t="shared" si="68"/>
        <v/>
      </c>
    </row>
    <row r="985" spans="2:25" x14ac:dyDescent="0.35">
      <c r="B985" s="11">
        <v>1603</v>
      </c>
      <c r="C985" s="11" t="s">
        <v>19</v>
      </c>
      <c r="D985" s="11" t="s">
        <v>19</v>
      </c>
      <c r="E985" s="11" t="s">
        <v>1938</v>
      </c>
      <c r="F985" s="11" t="s">
        <v>1955</v>
      </c>
      <c r="G985" s="11" t="s">
        <v>1956</v>
      </c>
      <c r="H985" s="11">
        <v>69</v>
      </c>
      <c r="I985" s="11" t="s">
        <v>19</v>
      </c>
      <c r="J985" t="str">
        <f t="shared" si="65"/>
        <v>25%</v>
      </c>
      <c r="K985">
        <f t="shared" si="66"/>
        <v>51.75</v>
      </c>
      <c r="L985"/>
      <c r="M985"/>
      <c r="N985"/>
      <c r="O985"/>
      <c r="P985"/>
      <c r="Q985"/>
      <c r="R985" s="1"/>
      <c r="S985" s="42" t="str">
        <f t="shared" si="67"/>
        <v/>
      </c>
      <c r="T985" s="43" t="str">
        <f t="shared" si="67"/>
        <v>Ericom Blaze</v>
      </c>
      <c r="U985" s="43" t="str">
        <f t="shared" si="67"/>
        <v>ERCM-000P-8560</v>
      </c>
      <c r="V985" s="48" t="str">
        <f t="shared" si="67"/>
        <v>Ericom Blaze  Named Users, per User</v>
      </c>
      <c r="W985" s="45">
        <f t="shared" si="67"/>
        <v>69</v>
      </c>
      <c r="X985" s="46" t="str">
        <f t="shared" si="68"/>
        <v>25%</v>
      </c>
      <c r="Y985" s="47">
        <f t="shared" si="68"/>
        <v>51.75</v>
      </c>
    </row>
    <row r="986" spans="2:25" x14ac:dyDescent="0.35">
      <c r="B986" s="11">
        <v>1604</v>
      </c>
      <c r="C986" s="11" t="s">
        <v>19</v>
      </c>
      <c r="D986" s="11" t="s">
        <v>19</v>
      </c>
      <c r="E986" s="11" t="s">
        <v>1938</v>
      </c>
      <c r="F986" s="11" t="s">
        <v>1957</v>
      </c>
      <c r="G986" s="11" t="s">
        <v>1958</v>
      </c>
      <c r="H986" s="11">
        <v>51.75</v>
      </c>
      <c r="I986" s="11" t="s">
        <v>19</v>
      </c>
      <c r="J986" t="str">
        <f t="shared" si="65"/>
        <v>25%</v>
      </c>
      <c r="K986">
        <f t="shared" si="66"/>
        <v>38.8125</v>
      </c>
      <c r="L986"/>
      <c r="M986"/>
      <c r="N986"/>
      <c r="O986"/>
      <c r="P986"/>
      <c r="Q986"/>
      <c r="R986" s="1"/>
      <c r="S986" s="42" t="str">
        <f t="shared" si="67"/>
        <v/>
      </c>
      <c r="T986" s="43" t="str">
        <f t="shared" si="67"/>
        <v>Ericom Blaze</v>
      </c>
      <c r="U986" s="43" t="str">
        <f t="shared" si="67"/>
        <v>ERCM-000P-8590</v>
      </c>
      <c r="V986" s="48" t="str">
        <f t="shared" si="67"/>
        <v>Ericom Blaze  Named Users, Comp. Upgrade per User</v>
      </c>
      <c r="W986" s="45">
        <f t="shared" si="67"/>
        <v>51.75</v>
      </c>
      <c r="X986" s="46" t="str">
        <f t="shared" si="68"/>
        <v>25%</v>
      </c>
      <c r="Y986" s="47">
        <f t="shared" si="68"/>
        <v>38.8125</v>
      </c>
    </row>
    <row r="987" spans="2:25" x14ac:dyDescent="0.35">
      <c r="B987" s="11">
        <v>1605</v>
      </c>
      <c r="C987" s="11" t="s">
        <v>19</v>
      </c>
      <c r="D987" s="11" t="s">
        <v>19</v>
      </c>
      <c r="E987" s="11" t="s">
        <v>1938</v>
      </c>
      <c r="F987" s="11" t="s">
        <v>1959</v>
      </c>
      <c r="G987" s="11" t="s">
        <v>1960</v>
      </c>
      <c r="H987" s="11">
        <v>12.42</v>
      </c>
      <c r="I987" s="11" t="s">
        <v>19</v>
      </c>
      <c r="J987" t="str">
        <f t="shared" si="65"/>
        <v>25%</v>
      </c>
      <c r="K987">
        <f t="shared" si="66"/>
        <v>9.3149999999999995</v>
      </c>
      <c r="L987"/>
      <c r="M987"/>
      <c r="N987"/>
      <c r="O987"/>
      <c r="P987"/>
      <c r="Q987"/>
      <c r="R987" s="1"/>
      <c r="S987" s="42" t="str">
        <f t="shared" si="67"/>
        <v/>
      </c>
      <c r="T987" s="43" t="str">
        <f t="shared" si="67"/>
        <v>Ericom Blaze</v>
      </c>
      <c r="U987" s="43" t="str">
        <f t="shared" si="67"/>
        <v>ERCM-0001-8580</v>
      </c>
      <c r="V987" s="48" t="str">
        <f t="shared" si="67"/>
        <v>1-yr Ericom Blaze Named Users - Maintenance, per User</v>
      </c>
      <c r="W987" s="45">
        <f t="shared" si="67"/>
        <v>12.42</v>
      </c>
      <c r="X987" s="46" t="str">
        <f t="shared" si="68"/>
        <v>25%</v>
      </c>
      <c r="Y987" s="47">
        <f t="shared" si="68"/>
        <v>9.3149999999999995</v>
      </c>
    </row>
    <row r="988" spans="2:25" x14ac:dyDescent="0.35">
      <c r="B988" s="11">
        <v>1606</v>
      </c>
      <c r="C988" s="11" t="s">
        <v>19</v>
      </c>
      <c r="D988" s="11" t="s">
        <v>19</v>
      </c>
      <c r="E988" s="11" t="s">
        <v>1938</v>
      </c>
      <c r="F988" s="11" t="s">
        <v>1961</v>
      </c>
      <c r="G988" s="11" t="s">
        <v>1962</v>
      </c>
      <c r="H988" s="11">
        <v>33.533999999999999</v>
      </c>
      <c r="I988" s="11" t="s">
        <v>19</v>
      </c>
      <c r="J988" t="str">
        <f t="shared" si="65"/>
        <v>25%</v>
      </c>
      <c r="K988">
        <f t="shared" si="66"/>
        <v>25.150500000000001</v>
      </c>
      <c r="L988"/>
      <c r="M988"/>
      <c r="N988"/>
      <c r="O988"/>
      <c r="P988"/>
      <c r="Q988"/>
      <c r="R988" s="1"/>
      <c r="S988" s="42" t="str">
        <f t="shared" si="67"/>
        <v/>
      </c>
      <c r="T988" s="43" t="str">
        <f t="shared" si="67"/>
        <v>Ericom Blaze</v>
      </c>
      <c r="U988" s="43" t="str">
        <f t="shared" si="67"/>
        <v>ERCM-0003-8580</v>
      </c>
      <c r="V988" s="48" t="str">
        <f t="shared" si="67"/>
        <v>3-yr Ericom Blaze Named Users - Maintenance, per User</v>
      </c>
      <c r="W988" s="45">
        <f t="shared" si="67"/>
        <v>33.533999999999999</v>
      </c>
      <c r="X988" s="46" t="str">
        <f t="shared" si="68"/>
        <v>25%</v>
      </c>
      <c r="Y988" s="47">
        <f t="shared" si="68"/>
        <v>25.150500000000001</v>
      </c>
    </row>
    <row r="989" spans="2:25" x14ac:dyDescent="0.35">
      <c r="B989" s="11">
        <v>1607</v>
      </c>
      <c r="C989" s="11" t="s">
        <v>19</v>
      </c>
      <c r="D989" s="11" t="s">
        <v>19</v>
      </c>
      <c r="E989" s="11" t="s">
        <v>1938</v>
      </c>
      <c r="F989" s="11" t="s">
        <v>1963</v>
      </c>
      <c r="G989" s="11" t="s">
        <v>1964</v>
      </c>
      <c r="H989" s="11">
        <v>49.680000000000007</v>
      </c>
      <c r="I989" s="11" t="s">
        <v>19</v>
      </c>
      <c r="J989" t="str">
        <f t="shared" si="65"/>
        <v>25%</v>
      </c>
      <c r="K989">
        <f t="shared" si="66"/>
        <v>37.260000000000005</v>
      </c>
      <c r="L989"/>
      <c r="M989"/>
      <c r="N989"/>
      <c r="O989"/>
      <c r="P989"/>
      <c r="Q989"/>
      <c r="R989" s="1"/>
      <c r="S989" s="42" t="str">
        <f t="shared" si="67"/>
        <v/>
      </c>
      <c r="T989" s="43" t="str">
        <f t="shared" si="67"/>
        <v>Ericom Blaze</v>
      </c>
      <c r="U989" s="43" t="str">
        <f t="shared" si="67"/>
        <v>ERCM-0005-8580</v>
      </c>
      <c r="V989" s="48" t="str">
        <f t="shared" si="67"/>
        <v>5-yr Ericom Blaze Named Users - Maintenance, per User</v>
      </c>
      <c r="W989" s="45">
        <f t="shared" si="67"/>
        <v>49.680000000000007</v>
      </c>
      <c r="X989" s="46" t="str">
        <f t="shared" si="68"/>
        <v>25%</v>
      </c>
      <c r="Y989" s="47">
        <f t="shared" si="68"/>
        <v>37.260000000000005</v>
      </c>
    </row>
    <row r="990" spans="2:25" x14ac:dyDescent="0.35">
      <c r="B990" s="11">
        <v>1608</v>
      </c>
      <c r="C990" s="11" t="s">
        <v>19</v>
      </c>
      <c r="D990" s="11" t="s">
        <v>19</v>
      </c>
      <c r="E990" s="11" t="s">
        <v>19</v>
      </c>
      <c r="F990" s="11" t="s">
        <v>19</v>
      </c>
      <c r="G990" s="11" t="s">
        <v>19</v>
      </c>
      <c r="H990" s="11" t="s">
        <v>19</v>
      </c>
      <c r="I990" s="11" t="s">
        <v>19</v>
      </c>
      <c r="J990" t="str">
        <f t="shared" si="65"/>
        <v/>
      </c>
      <c r="K990" t="str">
        <f t="shared" si="66"/>
        <v/>
      </c>
      <c r="L990"/>
      <c r="M990"/>
      <c r="N990"/>
      <c r="O990"/>
      <c r="P990"/>
      <c r="Q990"/>
      <c r="R990" s="1"/>
      <c r="S990" s="42" t="str">
        <f t="shared" si="67"/>
        <v/>
      </c>
      <c r="T990" s="43" t="str">
        <f t="shared" si="67"/>
        <v/>
      </c>
      <c r="U990" s="43" t="str">
        <f t="shared" si="67"/>
        <v/>
      </c>
      <c r="V990" s="48" t="str">
        <f t="shared" si="67"/>
        <v/>
      </c>
      <c r="W990" s="45" t="str">
        <f t="shared" si="67"/>
        <v/>
      </c>
      <c r="X990" s="46" t="str">
        <f t="shared" si="68"/>
        <v/>
      </c>
      <c r="Y990" s="47" t="str">
        <f t="shared" si="68"/>
        <v/>
      </c>
    </row>
    <row r="991" spans="2:25" x14ac:dyDescent="0.35">
      <c r="B991" s="11">
        <v>1609</v>
      </c>
      <c r="C991" s="11" t="s">
        <v>19</v>
      </c>
      <c r="D991" s="11" t="s">
        <v>19</v>
      </c>
      <c r="E991" s="11" t="s">
        <v>1938</v>
      </c>
      <c r="F991" s="11" t="s">
        <v>1965</v>
      </c>
      <c r="G991" s="11" t="s">
        <v>1966</v>
      </c>
      <c r="H991" s="11">
        <v>23.85</v>
      </c>
      <c r="I991" s="11" t="s">
        <v>19</v>
      </c>
      <c r="J991" t="str">
        <f t="shared" si="65"/>
        <v>25%</v>
      </c>
      <c r="K991">
        <f t="shared" si="66"/>
        <v>17.887500000000003</v>
      </c>
      <c r="L991"/>
      <c r="M991"/>
      <c r="N991"/>
      <c r="O991"/>
      <c r="P991"/>
      <c r="Q991"/>
      <c r="R991" s="1"/>
      <c r="S991" s="42" t="str">
        <f t="shared" si="67"/>
        <v/>
      </c>
      <c r="T991" s="43" t="str">
        <f t="shared" si="67"/>
        <v>Ericom Blaze</v>
      </c>
      <c r="U991" s="43" t="str">
        <f t="shared" si="67"/>
        <v>ERCM-0001-8580-R</v>
      </c>
      <c r="V991" s="48" t="str">
        <f t="shared" si="67"/>
        <v>1-yr Renewal, Ericom Blaze Named Users - Maintenance, per User</v>
      </c>
      <c r="W991" s="45">
        <f t="shared" si="67"/>
        <v>23.85</v>
      </c>
      <c r="X991" s="46" t="str">
        <f t="shared" si="68"/>
        <v>25%</v>
      </c>
      <c r="Y991" s="47">
        <f t="shared" si="68"/>
        <v>17.887500000000003</v>
      </c>
    </row>
    <row r="992" spans="2:25" x14ac:dyDescent="0.35">
      <c r="B992" s="11">
        <v>1610</v>
      </c>
      <c r="C992" s="11" t="s">
        <v>19</v>
      </c>
      <c r="D992" s="11" t="s">
        <v>19</v>
      </c>
      <c r="E992" s="11" t="s">
        <v>1938</v>
      </c>
      <c r="F992" s="11" t="s">
        <v>1967</v>
      </c>
      <c r="G992" s="11" t="s">
        <v>1968</v>
      </c>
      <c r="H992" s="11">
        <v>64.39500000000001</v>
      </c>
      <c r="I992" s="11" t="s">
        <v>19</v>
      </c>
      <c r="J992" t="str">
        <f t="shared" si="65"/>
        <v>25%</v>
      </c>
      <c r="K992">
        <f t="shared" si="66"/>
        <v>48.296250000000008</v>
      </c>
      <c r="L992"/>
      <c r="M992"/>
      <c r="N992"/>
      <c r="O992"/>
      <c r="P992"/>
      <c r="Q992"/>
      <c r="R992" s="1"/>
      <c r="S992" s="42" t="str">
        <f t="shared" si="67"/>
        <v/>
      </c>
      <c r="T992" s="43" t="str">
        <f t="shared" si="67"/>
        <v>Ericom Blaze</v>
      </c>
      <c r="U992" s="43" t="str">
        <f t="shared" si="67"/>
        <v>ERCM-0003-8580-R</v>
      </c>
      <c r="V992" s="48" t="str">
        <f t="shared" si="67"/>
        <v>3-yr Renewal, Ericom Blaze Named Users - Maintenance, per User</v>
      </c>
      <c r="W992" s="45">
        <f t="shared" si="67"/>
        <v>64.39500000000001</v>
      </c>
      <c r="X992" s="46" t="str">
        <f t="shared" si="68"/>
        <v>25%</v>
      </c>
      <c r="Y992" s="47">
        <f t="shared" si="68"/>
        <v>48.296250000000008</v>
      </c>
    </row>
    <row r="993" spans="2:25" x14ac:dyDescent="0.35">
      <c r="B993" s="11">
        <v>1611</v>
      </c>
      <c r="C993" s="11" t="s">
        <v>19</v>
      </c>
      <c r="D993" s="11" t="s">
        <v>19</v>
      </c>
      <c r="E993" s="11" t="s">
        <v>1938</v>
      </c>
      <c r="F993" s="11" t="s">
        <v>1969</v>
      </c>
      <c r="G993" s="11" t="s">
        <v>1970</v>
      </c>
      <c r="H993" s="11">
        <v>95.4</v>
      </c>
      <c r="I993" s="11" t="s">
        <v>19</v>
      </c>
      <c r="J993" t="str">
        <f t="shared" si="65"/>
        <v>25%</v>
      </c>
      <c r="K993">
        <f t="shared" si="66"/>
        <v>71.550000000000011</v>
      </c>
      <c r="L993"/>
      <c r="M993"/>
      <c r="N993"/>
      <c r="O993"/>
      <c r="P993"/>
      <c r="Q993"/>
      <c r="R993" s="1"/>
      <c r="S993" s="42" t="str">
        <f t="shared" si="67"/>
        <v/>
      </c>
      <c r="T993" s="43" t="str">
        <f t="shared" si="67"/>
        <v>Ericom Blaze</v>
      </c>
      <c r="U993" s="43" t="str">
        <f t="shared" si="67"/>
        <v>ERCM-0005-8580-R</v>
      </c>
      <c r="V993" s="48" t="str">
        <f t="shared" si="67"/>
        <v>5-yr Renewal, Ericom Blaze Named Users - Maintenance, per User</v>
      </c>
      <c r="W993" s="45">
        <f t="shared" si="67"/>
        <v>95.4</v>
      </c>
      <c r="X993" s="46" t="str">
        <f t="shared" si="68"/>
        <v>25%</v>
      </c>
      <c r="Y993" s="47">
        <f t="shared" si="68"/>
        <v>71.550000000000011</v>
      </c>
    </row>
    <row r="994" spans="2:25" x14ac:dyDescent="0.35">
      <c r="B994" s="11">
        <v>1612</v>
      </c>
      <c r="C994" s="11" t="s">
        <v>19</v>
      </c>
      <c r="D994" s="11" t="s">
        <v>19</v>
      </c>
      <c r="E994" s="11" t="s">
        <v>19</v>
      </c>
      <c r="F994" s="11" t="s">
        <v>19</v>
      </c>
      <c r="G994" s="11" t="s">
        <v>19</v>
      </c>
      <c r="H994" s="11" t="s">
        <v>19</v>
      </c>
      <c r="I994" s="11" t="s">
        <v>19</v>
      </c>
      <c r="J994" t="str">
        <f t="shared" si="65"/>
        <v/>
      </c>
      <c r="K994" t="str">
        <f t="shared" si="66"/>
        <v/>
      </c>
      <c r="L994"/>
      <c r="M994"/>
      <c r="N994"/>
      <c r="O994"/>
      <c r="P994"/>
      <c r="Q994"/>
      <c r="R994" s="1"/>
      <c r="S994" s="42" t="str">
        <f t="shared" si="67"/>
        <v/>
      </c>
      <c r="T994" s="43" t="str">
        <f t="shared" si="67"/>
        <v/>
      </c>
      <c r="U994" s="43" t="str">
        <f t="shared" si="67"/>
        <v/>
      </c>
      <c r="V994" s="48" t="str">
        <f t="shared" si="67"/>
        <v/>
      </c>
      <c r="W994" s="45" t="str">
        <f t="shared" si="67"/>
        <v/>
      </c>
      <c r="X994" s="46" t="str">
        <f t="shared" si="68"/>
        <v/>
      </c>
      <c r="Y994" s="47" t="str">
        <f t="shared" si="68"/>
        <v/>
      </c>
    </row>
    <row r="995" spans="2:25" x14ac:dyDescent="0.35">
      <c r="B995" s="11">
        <v>1613</v>
      </c>
      <c r="C995" s="11" t="s">
        <v>19</v>
      </c>
      <c r="D995" s="11" t="s">
        <v>19</v>
      </c>
      <c r="E995" s="11" t="s">
        <v>1938</v>
      </c>
      <c r="F995" s="11" t="s">
        <v>1971</v>
      </c>
      <c r="G995" s="11" t="s">
        <v>1972</v>
      </c>
      <c r="H995" s="11">
        <v>57.599999999999994</v>
      </c>
      <c r="I995" s="11" t="s">
        <v>19</v>
      </c>
      <c r="J995" t="str">
        <f t="shared" si="65"/>
        <v>25%</v>
      </c>
      <c r="K995">
        <f t="shared" si="66"/>
        <v>43.199999999999996</v>
      </c>
      <c r="L995"/>
      <c r="M995"/>
      <c r="N995"/>
      <c r="O995"/>
      <c r="P995"/>
      <c r="Q995"/>
      <c r="R995" s="1"/>
      <c r="S995" s="42" t="str">
        <f t="shared" si="67"/>
        <v/>
      </c>
      <c r="T995" s="43" t="str">
        <f t="shared" si="67"/>
        <v>Ericom Blaze</v>
      </c>
      <c r="U995" s="43" t="str">
        <f t="shared" si="67"/>
        <v>ERCM-0001-8517</v>
      </c>
      <c r="V995" s="48" t="str">
        <f t="shared" si="67"/>
        <v>1-yr Ericom Blaze Subscr. License Conc Users , per concurrent User</v>
      </c>
      <c r="W995" s="45">
        <f t="shared" si="67"/>
        <v>57.599999999999994</v>
      </c>
      <c r="X995" s="46" t="str">
        <f t="shared" si="68"/>
        <v>25%</v>
      </c>
      <c r="Y995" s="47">
        <f t="shared" si="68"/>
        <v>43.199999999999996</v>
      </c>
    </row>
    <row r="996" spans="2:25" x14ac:dyDescent="0.35">
      <c r="B996" s="11">
        <v>1614</v>
      </c>
      <c r="C996" s="11" t="s">
        <v>19</v>
      </c>
      <c r="D996" s="11" t="s">
        <v>19</v>
      </c>
      <c r="E996" s="11" t="s">
        <v>1938</v>
      </c>
      <c r="F996" s="11" t="s">
        <v>1973</v>
      </c>
      <c r="G996" s="11" t="s">
        <v>1974</v>
      </c>
      <c r="H996" s="11">
        <v>155.51999999999998</v>
      </c>
      <c r="I996" s="11" t="s">
        <v>19</v>
      </c>
      <c r="J996" t="str">
        <f t="shared" si="65"/>
        <v>25%</v>
      </c>
      <c r="K996">
        <f t="shared" si="66"/>
        <v>116.63999999999999</v>
      </c>
      <c r="L996"/>
      <c r="M996"/>
      <c r="N996"/>
      <c r="O996"/>
      <c r="P996"/>
      <c r="Q996"/>
      <c r="R996" s="1"/>
      <c r="S996" s="42" t="str">
        <f t="shared" si="67"/>
        <v/>
      </c>
      <c r="T996" s="43" t="str">
        <f t="shared" si="67"/>
        <v>Ericom Blaze</v>
      </c>
      <c r="U996" s="43" t="str">
        <f t="shared" si="67"/>
        <v>ERCM-0003-8517</v>
      </c>
      <c r="V996" s="48" t="str">
        <f t="shared" si="67"/>
        <v>3-yr Ericom Blaze Subscr. License Conc Users , per concurrent User</v>
      </c>
      <c r="W996" s="45">
        <f t="shared" si="67"/>
        <v>155.51999999999998</v>
      </c>
      <c r="X996" s="46" t="str">
        <f t="shared" si="68"/>
        <v>25%</v>
      </c>
      <c r="Y996" s="47">
        <f t="shared" si="68"/>
        <v>116.63999999999999</v>
      </c>
    </row>
    <row r="997" spans="2:25" x14ac:dyDescent="0.35">
      <c r="B997" s="11">
        <v>1615</v>
      </c>
      <c r="C997" s="11" t="s">
        <v>19</v>
      </c>
      <c r="D997" s="11" t="s">
        <v>19</v>
      </c>
      <c r="E997" s="11" t="s">
        <v>1938</v>
      </c>
      <c r="F997" s="11" t="s">
        <v>1975</v>
      </c>
      <c r="G997" s="11" t="s">
        <v>1976</v>
      </c>
      <c r="H997" s="11">
        <v>230.4</v>
      </c>
      <c r="I997" s="11" t="s">
        <v>19</v>
      </c>
      <c r="J997" t="str">
        <f t="shared" si="65"/>
        <v>25%</v>
      </c>
      <c r="K997">
        <f t="shared" si="66"/>
        <v>172.8</v>
      </c>
      <c r="L997"/>
      <c r="M997"/>
      <c r="N997"/>
      <c r="O997"/>
      <c r="P997"/>
      <c r="Q997"/>
      <c r="R997" s="1"/>
      <c r="S997" s="42" t="str">
        <f t="shared" si="67"/>
        <v/>
      </c>
      <c r="T997" s="43" t="str">
        <f t="shared" si="67"/>
        <v>Ericom Blaze</v>
      </c>
      <c r="U997" s="43" t="str">
        <f t="shared" si="67"/>
        <v>ERCM-0005-8517</v>
      </c>
      <c r="V997" s="48" t="str">
        <f t="shared" si="67"/>
        <v>5-yr Ericom Blaze Subscr. License Conc Users , per concurrent User</v>
      </c>
      <c r="W997" s="45">
        <f t="shared" si="67"/>
        <v>230.4</v>
      </c>
      <c r="X997" s="46" t="str">
        <f t="shared" si="68"/>
        <v>25%</v>
      </c>
      <c r="Y997" s="47">
        <f t="shared" si="68"/>
        <v>172.8</v>
      </c>
    </row>
    <row r="998" spans="2:25" x14ac:dyDescent="0.35">
      <c r="B998" s="11">
        <v>1616</v>
      </c>
      <c r="C998" s="11" t="s">
        <v>19</v>
      </c>
      <c r="D998" s="11" t="s">
        <v>19</v>
      </c>
      <c r="E998" s="11" t="s">
        <v>19</v>
      </c>
      <c r="F998" s="11" t="s">
        <v>19</v>
      </c>
      <c r="G998" s="11" t="s">
        <v>19</v>
      </c>
      <c r="H998" s="11" t="s">
        <v>19</v>
      </c>
      <c r="I998" s="11" t="s">
        <v>19</v>
      </c>
      <c r="J998" t="str">
        <f t="shared" si="65"/>
        <v/>
      </c>
      <c r="K998" t="str">
        <f t="shared" si="66"/>
        <v/>
      </c>
      <c r="L998"/>
      <c r="M998"/>
      <c r="N998"/>
      <c r="O998"/>
      <c r="P998"/>
      <c r="Q998"/>
      <c r="R998" s="1"/>
      <c r="S998" s="42" t="str">
        <f t="shared" si="67"/>
        <v/>
      </c>
      <c r="T998" s="43" t="str">
        <f t="shared" si="67"/>
        <v/>
      </c>
      <c r="U998" s="43" t="str">
        <f t="shared" si="67"/>
        <v/>
      </c>
      <c r="V998" s="48" t="str">
        <f t="shared" si="67"/>
        <v/>
      </c>
      <c r="W998" s="45" t="str">
        <f t="shared" si="67"/>
        <v/>
      </c>
      <c r="X998" s="46" t="str">
        <f t="shared" si="68"/>
        <v/>
      </c>
      <c r="Y998" s="47" t="str">
        <f t="shared" si="68"/>
        <v/>
      </c>
    </row>
    <row r="999" spans="2:25" x14ac:dyDescent="0.35">
      <c r="B999" s="11">
        <v>1617</v>
      </c>
      <c r="C999" s="11" t="s">
        <v>19</v>
      </c>
      <c r="D999" s="11" t="s">
        <v>19</v>
      </c>
      <c r="E999" s="11" t="s">
        <v>1938</v>
      </c>
      <c r="F999" s="11" t="s">
        <v>1977</v>
      </c>
      <c r="G999" s="11" t="s">
        <v>1978</v>
      </c>
      <c r="H999" s="11">
        <v>57.599999999999994</v>
      </c>
      <c r="I999" s="11" t="s">
        <v>19</v>
      </c>
      <c r="J999" t="str">
        <f t="shared" si="65"/>
        <v>25%</v>
      </c>
      <c r="K999">
        <f t="shared" si="66"/>
        <v>43.199999999999996</v>
      </c>
      <c r="L999"/>
      <c r="M999"/>
      <c r="N999"/>
      <c r="O999"/>
      <c r="P999"/>
      <c r="Q999"/>
      <c r="R999" s="1"/>
      <c r="S999" s="42" t="str">
        <f t="shared" si="67"/>
        <v/>
      </c>
      <c r="T999" s="43" t="str">
        <f t="shared" si="67"/>
        <v>Ericom Blaze</v>
      </c>
      <c r="U999" s="43" t="str">
        <f t="shared" si="67"/>
        <v>ERCM-0001-8517-R</v>
      </c>
      <c r="V999" s="48" t="str">
        <f t="shared" si="67"/>
        <v>1-yr Renewal, Ericom Blaze Subscr. License Conc Users , per concurrent User</v>
      </c>
      <c r="W999" s="45">
        <f t="shared" si="67"/>
        <v>57.599999999999994</v>
      </c>
      <c r="X999" s="46" t="str">
        <f t="shared" si="68"/>
        <v>25%</v>
      </c>
      <c r="Y999" s="47">
        <f t="shared" si="68"/>
        <v>43.199999999999996</v>
      </c>
    </row>
    <row r="1000" spans="2:25" x14ac:dyDescent="0.35">
      <c r="B1000" s="11">
        <v>1618</v>
      </c>
      <c r="C1000" s="11" t="s">
        <v>19</v>
      </c>
      <c r="D1000" s="11" t="s">
        <v>19</v>
      </c>
      <c r="E1000" s="11" t="s">
        <v>1938</v>
      </c>
      <c r="F1000" s="11" t="s">
        <v>1979</v>
      </c>
      <c r="G1000" s="11" t="s">
        <v>1980</v>
      </c>
      <c r="H1000" s="11">
        <v>155.51999999999998</v>
      </c>
      <c r="I1000" s="11" t="s">
        <v>19</v>
      </c>
      <c r="J1000" t="str">
        <f t="shared" si="65"/>
        <v>25%</v>
      </c>
      <c r="K1000">
        <f t="shared" si="66"/>
        <v>116.63999999999999</v>
      </c>
      <c r="L1000"/>
      <c r="M1000"/>
      <c r="N1000"/>
      <c r="O1000"/>
      <c r="P1000"/>
      <c r="Q1000"/>
      <c r="R1000" s="1"/>
      <c r="S1000" s="42" t="str">
        <f t="shared" si="67"/>
        <v/>
      </c>
      <c r="T1000" s="43" t="str">
        <f t="shared" si="67"/>
        <v>Ericom Blaze</v>
      </c>
      <c r="U1000" s="43" t="str">
        <f t="shared" si="67"/>
        <v>ERCM-0003-8517-R</v>
      </c>
      <c r="V1000" s="48" t="str">
        <f t="shared" si="67"/>
        <v>3-yr Renewal, Ericom Blaze Subscr. License Conc Users , per concurrent User</v>
      </c>
      <c r="W1000" s="45">
        <f t="shared" si="67"/>
        <v>155.51999999999998</v>
      </c>
      <c r="X1000" s="46" t="str">
        <f t="shared" si="68"/>
        <v>25%</v>
      </c>
      <c r="Y1000" s="47">
        <f t="shared" si="68"/>
        <v>116.63999999999999</v>
      </c>
    </row>
    <row r="1001" spans="2:25" x14ac:dyDescent="0.35">
      <c r="B1001" s="11">
        <v>1619</v>
      </c>
      <c r="C1001" s="11" t="s">
        <v>19</v>
      </c>
      <c r="D1001" s="11" t="s">
        <v>19</v>
      </c>
      <c r="E1001" s="11" t="s">
        <v>1938</v>
      </c>
      <c r="F1001" s="11" t="s">
        <v>1981</v>
      </c>
      <c r="G1001" s="11" t="s">
        <v>1982</v>
      </c>
      <c r="H1001" s="11">
        <v>230.4</v>
      </c>
      <c r="I1001" s="11" t="s">
        <v>19</v>
      </c>
      <c r="J1001" t="str">
        <f t="shared" si="65"/>
        <v>25%</v>
      </c>
      <c r="K1001">
        <f t="shared" si="66"/>
        <v>172.8</v>
      </c>
      <c r="L1001"/>
      <c r="M1001"/>
      <c r="N1001"/>
      <c r="O1001"/>
      <c r="P1001"/>
      <c r="Q1001"/>
      <c r="R1001" s="1"/>
      <c r="S1001" s="42" t="str">
        <f t="shared" si="67"/>
        <v/>
      </c>
      <c r="T1001" s="43" t="str">
        <f t="shared" si="67"/>
        <v>Ericom Blaze</v>
      </c>
      <c r="U1001" s="43" t="str">
        <f t="shared" si="67"/>
        <v>ERCM-0005-8517-R</v>
      </c>
      <c r="V1001" s="48" t="str">
        <f t="shared" si="67"/>
        <v>5-yr Renewal, Ericom Blaze Subscr. License Conc Users , per concurrent User</v>
      </c>
      <c r="W1001" s="45">
        <f t="shared" si="67"/>
        <v>230.4</v>
      </c>
      <c r="X1001" s="46" t="str">
        <f t="shared" si="68"/>
        <v>25%</v>
      </c>
      <c r="Y1001" s="47">
        <f t="shared" si="68"/>
        <v>172.8</v>
      </c>
    </row>
    <row r="1002" spans="2:25" x14ac:dyDescent="0.35">
      <c r="B1002" s="11">
        <v>1620</v>
      </c>
      <c r="C1002" s="11" t="s">
        <v>19</v>
      </c>
      <c r="D1002" s="11" t="s">
        <v>19</v>
      </c>
      <c r="E1002" s="11" t="s">
        <v>19</v>
      </c>
      <c r="F1002" s="11" t="s">
        <v>19</v>
      </c>
      <c r="G1002" s="11" t="s">
        <v>19</v>
      </c>
      <c r="H1002" s="11" t="s">
        <v>19</v>
      </c>
      <c r="I1002" s="11" t="s">
        <v>19</v>
      </c>
      <c r="J1002" t="str">
        <f t="shared" si="65"/>
        <v/>
      </c>
      <c r="K1002" t="str">
        <f t="shared" si="66"/>
        <v/>
      </c>
      <c r="L1002"/>
      <c r="M1002"/>
      <c r="N1002"/>
      <c r="O1002"/>
      <c r="P1002"/>
      <c r="Q1002"/>
      <c r="R1002" s="1"/>
      <c r="S1002" s="42" t="str">
        <f t="shared" si="67"/>
        <v/>
      </c>
      <c r="T1002" s="43" t="str">
        <f t="shared" si="67"/>
        <v/>
      </c>
      <c r="U1002" s="43" t="str">
        <f t="shared" si="67"/>
        <v/>
      </c>
      <c r="V1002" s="48" t="str">
        <f t="shared" si="67"/>
        <v/>
      </c>
      <c r="W1002" s="45" t="str">
        <f t="shared" si="67"/>
        <v/>
      </c>
      <c r="X1002" s="46" t="str">
        <f t="shared" si="68"/>
        <v/>
      </c>
      <c r="Y1002" s="47" t="str">
        <f t="shared" si="68"/>
        <v/>
      </c>
    </row>
    <row r="1003" spans="2:25" x14ac:dyDescent="0.35">
      <c r="B1003" s="11">
        <v>1621</v>
      </c>
      <c r="C1003" s="11" t="s">
        <v>19</v>
      </c>
      <c r="D1003" s="11" t="s">
        <v>19</v>
      </c>
      <c r="E1003" s="11" t="s">
        <v>1938</v>
      </c>
      <c r="F1003" s="11" t="s">
        <v>1983</v>
      </c>
      <c r="G1003" s="11" t="s">
        <v>1984</v>
      </c>
      <c r="H1003" s="11">
        <v>32.400000000000006</v>
      </c>
      <c r="I1003" s="11" t="s">
        <v>19</v>
      </c>
      <c r="J1003" t="str">
        <f t="shared" si="65"/>
        <v>25%</v>
      </c>
      <c r="K1003">
        <f t="shared" si="66"/>
        <v>24.300000000000004</v>
      </c>
      <c r="L1003"/>
      <c r="M1003"/>
      <c r="N1003"/>
      <c r="O1003"/>
      <c r="P1003"/>
      <c r="Q1003"/>
      <c r="R1003" s="1"/>
      <c r="S1003" s="42" t="str">
        <f t="shared" si="67"/>
        <v/>
      </c>
      <c r="T1003" s="43" t="str">
        <f t="shared" si="67"/>
        <v>Ericom Blaze</v>
      </c>
      <c r="U1003" s="43" t="str">
        <f t="shared" si="67"/>
        <v>ERCM-0001-8577</v>
      </c>
      <c r="V1003" s="48" t="str">
        <f t="shared" si="67"/>
        <v>1-yr Ericom Blaze Subscr. License Named Users , per User</v>
      </c>
      <c r="W1003" s="45">
        <f t="shared" si="67"/>
        <v>32.400000000000006</v>
      </c>
      <c r="X1003" s="46" t="str">
        <f t="shared" si="68"/>
        <v>25%</v>
      </c>
      <c r="Y1003" s="47">
        <f t="shared" si="68"/>
        <v>24.300000000000004</v>
      </c>
    </row>
    <row r="1004" spans="2:25" x14ac:dyDescent="0.35">
      <c r="B1004" s="11">
        <v>1622</v>
      </c>
      <c r="C1004" s="11" t="s">
        <v>19</v>
      </c>
      <c r="D1004" s="11" t="s">
        <v>19</v>
      </c>
      <c r="E1004" s="11" t="s">
        <v>1938</v>
      </c>
      <c r="F1004" s="11" t="s">
        <v>1985</v>
      </c>
      <c r="G1004" s="11" t="s">
        <v>1986</v>
      </c>
      <c r="H1004" s="11">
        <v>87.480000000000018</v>
      </c>
      <c r="I1004" s="11" t="s">
        <v>19</v>
      </c>
      <c r="J1004" t="str">
        <f t="shared" si="65"/>
        <v>25%</v>
      </c>
      <c r="K1004">
        <f t="shared" si="66"/>
        <v>65.610000000000014</v>
      </c>
      <c r="L1004"/>
      <c r="M1004"/>
      <c r="N1004"/>
      <c r="O1004"/>
      <c r="P1004"/>
      <c r="Q1004"/>
      <c r="R1004" s="1"/>
      <c r="S1004" s="42" t="str">
        <f t="shared" si="67"/>
        <v/>
      </c>
      <c r="T1004" s="43" t="str">
        <f t="shared" si="67"/>
        <v>Ericom Blaze</v>
      </c>
      <c r="U1004" s="43" t="str">
        <f t="shared" si="67"/>
        <v>ERCM-0003-8577</v>
      </c>
      <c r="V1004" s="48" t="str">
        <f t="shared" si="67"/>
        <v>3-yr Ericom Blaze Subscr. License Named Users , per User</v>
      </c>
      <c r="W1004" s="45">
        <f t="shared" si="67"/>
        <v>87.480000000000018</v>
      </c>
      <c r="X1004" s="46" t="str">
        <f t="shared" si="68"/>
        <v>25%</v>
      </c>
      <c r="Y1004" s="47">
        <f t="shared" si="68"/>
        <v>65.610000000000014</v>
      </c>
    </row>
    <row r="1005" spans="2:25" x14ac:dyDescent="0.35">
      <c r="B1005" s="11">
        <v>1623</v>
      </c>
      <c r="C1005" s="11" t="s">
        <v>19</v>
      </c>
      <c r="D1005" s="11" t="s">
        <v>19</v>
      </c>
      <c r="E1005" s="11" t="s">
        <v>1938</v>
      </c>
      <c r="F1005" s="11" t="s">
        <v>1987</v>
      </c>
      <c r="G1005" s="11" t="s">
        <v>1988</v>
      </c>
      <c r="H1005" s="11">
        <v>129.60000000000002</v>
      </c>
      <c r="I1005" s="11" t="s">
        <v>19</v>
      </c>
      <c r="J1005" t="str">
        <f t="shared" si="65"/>
        <v>25%</v>
      </c>
      <c r="K1005">
        <f t="shared" si="66"/>
        <v>97.200000000000017</v>
      </c>
      <c r="L1005"/>
      <c r="M1005"/>
      <c r="N1005"/>
      <c r="O1005"/>
      <c r="P1005"/>
      <c r="Q1005"/>
      <c r="R1005" s="1"/>
      <c r="S1005" s="42" t="str">
        <f t="shared" si="67"/>
        <v/>
      </c>
      <c r="T1005" s="43" t="str">
        <f t="shared" si="67"/>
        <v>Ericom Blaze</v>
      </c>
      <c r="U1005" s="43" t="str">
        <f t="shared" si="67"/>
        <v>ERCM-0005-8577</v>
      </c>
      <c r="V1005" s="48" t="str">
        <f t="shared" si="67"/>
        <v>5-yr Ericom Blaze Subscr. License Named Users , per User</v>
      </c>
      <c r="W1005" s="45">
        <f t="shared" si="67"/>
        <v>129.60000000000002</v>
      </c>
      <c r="X1005" s="46" t="str">
        <f t="shared" si="68"/>
        <v>25%</v>
      </c>
      <c r="Y1005" s="47">
        <f t="shared" si="68"/>
        <v>97.200000000000017</v>
      </c>
    </row>
    <row r="1006" spans="2:25" x14ac:dyDescent="0.35">
      <c r="B1006" s="11">
        <v>1624</v>
      </c>
      <c r="C1006" s="11" t="s">
        <v>19</v>
      </c>
      <c r="D1006" s="11" t="s">
        <v>19</v>
      </c>
      <c r="E1006" s="11" t="s">
        <v>19</v>
      </c>
      <c r="F1006" s="11" t="s">
        <v>19</v>
      </c>
      <c r="G1006" s="11" t="s">
        <v>19</v>
      </c>
      <c r="H1006" s="11" t="s">
        <v>19</v>
      </c>
      <c r="I1006" s="11" t="s">
        <v>19</v>
      </c>
      <c r="J1006" t="str">
        <f t="shared" si="65"/>
        <v/>
      </c>
      <c r="K1006" t="str">
        <f t="shared" si="66"/>
        <v/>
      </c>
      <c r="L1006"/>
      <c r="M1006"/>
      <c r="N1006"/>
      <c r="O1006"/>
      <c r="P1006"/>
      <c r="Q1006"/>
      <c r="R1006" s="1"/>
      <c r="S1006" s="42" t="str">
        <f t="shared" si="67"/>
        <v/>
      </c>
      <c r="T1006" s="43" t="str">
        <f t="shared" si="67"/>
        <v/>
      </c>
      <c r="U1006" s="43" t="str">
        <f t="shared" si="67"/>
        <v/>
      </c>
      <c r="V1006" s="48" t="str">
        <f t="shared" si="67"/>
        <v/>
      </c>
      <c r="W1006" s="45" t="str">
        <f t="shared" si="67"/>
        <v/>
      </c>
      <c r="X1006" s="46" t="str">
        <f t="shared" si="68"/>
        <v/>
      </c>
      <c r="Y1006" s="47" t="str">
        <f t="shared" si="68"/>
        <v/>
      </c>
    </row>
    <row r="1007" spans="2:25" x14ac:dyDescent="0.35">
      <c r="B1007" s="11">
        <v>1625</v>
      </c>
      <c r="C1007" s="11" t="s">
        <v>19</v>
      </c>
      <c r="D1007" s="11" t="s">
        <v>19</v>
      </c>
      <c r="E1007" s="11" t="s">
        <v>1938</v>
      </c>
      <c r="F1007" s="11" t="s">
        <v>1989</v>
      </c>
      <c r="G1007" s="11" t="s">
        <v>1990</v>
      </c>
      <c r="H1007" s="11">
        <v>32.400000000000006</v>
      </c>
      <c r="I1007" s="11" t="s">
        <v>19</v>
      </c>
      <c r="J1007" t="str">
        <f t="shared" si="65"/>
        <v>25%</v>
      </c>
      <c r="K1007">
        <f t="shared" si="66"/>
        <v>24.300000000000004</v>
      </c>
      <c r="L1007"/>
      <c r="M1007"/>
      <c r="N1007"/>
      <c r="O1007"/>
      <c r="P1007"/>
      <c r="Q1007"/>
      <c r="R1007" s="1"/>
      <c r="S1007" s="42" t="str">
        <f t="shared" si="67"/>
        <v/>
      </c>
      <c r="T1007" s="43" t="str">
        <f t="shared" si="67"/>
        <v>Ericom Blaze</v>
      </c>
      <c r="U1007" s="43" t="str">
        <f t="shared" si="67"/>
        <v>ERCM-0001-8577-R</v>
      </c>
      <c r="V1007" s="48" t="str">
        <f t="shared" si="67"/>
        <v>1-yr Renewal, Ericom Blaze Subscr. License Named Users , per User</v>
      </c>
      <c r="W1007" s="45">
        <f t="shared" si="67"/>
        <v>32.400000000000006</v>
      </c>
      <c r="X1007" s="46" t="str">
        <f t="shared" si="68"/>
        <v>25%</v>
      </c>
      <c r="Y1007" s="47">
        <f t="shared" si="68"/>
        <v>24.300000000000004</v>
      </c>
    </row>
    <row r="1008" spans="2:25" x14ac:dyDescent="0.35">
      <c r="B1008" s="11">
        <v>1626</v>
      </c>
      <c r="C1008" s="11" t="s">
        <v>19</v>
      </c>
      <c r="D1008" s="11" t="s">
        <v>19</v>
      </c>
      <c r="E1008" s="11" t="s">
        <v>1938</v>
      </c>
      <c r="F1008" s="11" t="s">
        <v>1991</v>
      </c>
      <c r="G1008" s="11" t="s">
        <v>1992</v>
      </c>
      <c r="H1008" s="11">
        <v>87.480000000000018</v>
      </c>
      <c r="I1008" s="11" t="s">
        <v>19</v>
      </c>
      <c r="J1008" t="str">
        <f t="shared" si="65"/>
        <v>25%</v>
      </c>
      <c r="K1008">
        <f t="shared" si="66"/>
        <v>65.610000000000014</v>
      </c>
      <c r="L1008"/>
      <c r="M1008"/>
      <c r="N1008"/>
      <c r="O1008"/>
      <c r="P1008"/>
      <c r="Q1008"/>
      <c r="R1008" s="1"/>
      <c r="S1008" s="42" t="str">
        <f t="shared" si="67"/>
        <v/>
      </c>
      <c r="T1008" s="43" t="str">
        <f t="shared" si="67"/>
        <v>Ericom Blaze</v>
      </c>
      <c r="U1008" s="43" t="str">
        <f t="shared" si="67"/>
        <v>ERCM-0003-8577-R</v>
      </c>
      <c r="V1008" s="48" t="str">
        <f t="shared" si="67"/>
        <v>3-yr Renewal, Ericom Blaze Subscr. License Named Users , per User</v>
      </c>
      <c r="W1008" s="45">
        <f t="shared" si="67"/>
        <v>87.480000000000018</v>
      </c>
      <c r="X1008" s="46" t="str">
        <f t="shared" si="68"/>
        <v>25%</v>
      </c>
      <c r="Y1008" s="47">
        <f t="shared" si="68"/>
        <v>65.610000000000014</v>
      </c>
    </row>
    <row r="1009" spans="2:25" x14ac:dyDescent="0.35">
      <c r="B1009" s="11">
        <v>1627</v>
      </c>
      <c r="C1009" s="11" t="s">
        <v>19</v>
      </c>
      <c r="D1009" s="11" t="s">
        <v>19</v>
      </c>
      <c r="E1009" s="11" t="s">
        <v>1938</v>
      </c>
      <c r="F1009" s="11" t="s">
        <v>1993</v>
      </c>
      <c r="G1009" s="11" t="s">
        <v>1994</v>
      </c>
      <c r="H1009" s="11">
        <v>129.60000000000002</v>
      </c>
      <c r="I1009" s="11" t="s">
        <v>19</v>
      </c>
      <c r="J1009" t="str">
        <f t="shared" si="65"/>
        <v>25%</v>
      </c>
      <c r="K1009">
        <f t="shared" si="66"/>
        <v>97.200000000000017</v>
      </c>
      <c r="L1009"/>
      <c r="M1009"/>
      <c r="N1009"/>
      <c r="O1009"/>
      <c r="P1009"/>
      <c r="Q1009"/>
      <c r="R1009" s="1"/>
      <c r="S1009" s="42" t="str">
        <f t="shared" si="67"/>
        <v/>
      </c>
      <c r="T1009" s="43" t="str">
        <f t="shared" si="67"/>
        <v>Ericom Blaze</v>
      </c>
      <c r="U1009" s="43" t="str">
        <f t="shared" si="67"/>
        <v>ERCM-0005-8577-R</v>
      </c>
      <c r="V1009" s="48" t="str">
        <f t="shared" si="67"/>
        <v>5-yr Renewal, Ericom Blaze Subscr. License Named Users , per User</v>
      </c>
      <c r="W1009" s="45">
        <f t="shared" si="67"/>
        <v>129.60000000000002</v>
      </c>
      <c r="X1009" s="46" t="str">
        <f t="shared" si="68"/>
        <v>25%</v>
      </c>
      <c r="Y1009" s="47">
        <f t="shared" si="68"/>
        <v>97.200000000000017</v>
      </c>
    </row>
    <row r="1010" spans="2:25" x14ac:dyDescent="0.35">
      <c r="B1010" s="11">
        <v>1628</v>
      </c>
      <c r="C1010" s="11" t="s">
        <v>19</v>
      </c>
      <c r="D1010" s="11" t="s">
        <v>1995</v>
      </c>
      <c r="E1010" s="11" t="s">
        <v>19</v>
      </c>
      <c r="F1010" s="11" t="s">
        <v>19</v>
      </c>
      <c r="G1010" s="11" t="s">
        <v>19</v>
      </c>
      <c r="H1010" s="11" t="s">
        <v>19</v>
      </c>
      <c r="I1010" s="11" t="s">
        <v>19</v>
      </c>
      <c r="J1010" t="str">
        <f t="shared" si="65"/>
        <v/>
      </c>
      <c r="K1010" t="str">
        <f t="shared" si="66"/>
        <v/>
      </c>
      <c r="L1010"/>
      <c r="M1010"/>
      <c r="N1010"/>
      <c r="O1010"/>
      <c r="P1010"/>
      <c r="Q1010"/>
      <c r="R1010" s="1"/>
      <c r="S1010" s="42" t="str">
        <f t="shared" si="67"/>
        <v>AccessNow</v>
      </c>
      <c r="T1010" s="43" t="str">
        <f t="shared" si="67"/>
        <v/>
      </c>
      <c r="U1010" s="43" t="str">
        <f t="shared" si="67"/>
        <v/>
      </c>
      <c r="V1010" s="48" t="str">
        <f t="shared" si="67"/>
        <v/>
      </c>
      <c r="W1010" s="45" t="str">
        <f t="shared" si="67"/>
        <v/>
      </c>
      <c r="X1010" s="46" t="str">
        <f t="shared" si="68"/>
        <v/>
      </c>
      <c r="Y1010" s="47" t="str">
        <f t="shared" si="68"/>
        <v/>
      </c>
    </row>
    <row r="1011" spans="2:25" x14ac:dyDescent="0.35">
      <c r="B1011" s="11">
        <v>1629</v>
      </c>
      <c r="C1011" s="11" t="s">
        <v>19</v>
      </c>
      <c r="D1011" s="11" t="s">
        <v>19</v>
      </c>
      <c r="E1011" s="11" t="s">
        <v>1995</v>
      </c>
      <c r="F1011" s="11" t="s">
        <v>1996</v>
      </c>
      <c r="G1011" s="11" t="s">
        <v>1997</v>
      </c>
      <c r="H1011" s="11">
        <v>136</v>
      </c>
      <c r="I1011" s="11" t="s">
        <v>19</v>
      </c>
      <c r="J1011" t="str">
        <f t="shared" si="65"/>
        <v>25%</v>
      </c>
      <c r="K1011">
        <f t="shared" si="66"/>
        <v>102</v>
      </c>
      <c r="L1011"/>
      <c r="M1011"/>
      <c r="N1011"/>
      <c r="O1011"/>
      <c r="P1011"/>
      <c r="Q1011"/>
      <c r="R1011" s="1"/>
      <c r="S1011" s="42" t="str">
        <f t="shared" si="67"/>
        <v/>
      </c>
      <c r="T1011" s="43" t="str">
        <f t="shared" si="67"/>
        <v>AccessNow</v>
      </c>
      <c r="U1011" s="43" t="str">
        <f t="shared" si="67"/>
        <v>ERCM-000P-8700</v>
      </c>
      <c r="V1011" s="48" t="str">
        <f t="shared" si="67"/>
        <v>Ericom AccessNow Concurrent Users, per concurrent User</v>
      </c>
      <c r="W1011" s="45">
        <f t="shared" si="67"/>
        <v>136</v>
      </c>
      <c r="X1011" s="46" t="str">
        <f t="shared" si="68"/>
        <v>25%</v>
      </c>
      <c r="Y1011" s="47">
        <f t="shared" si="68"/>
        <v>102</v>
      </c>
    </row>
    <row r="1012" spans="2:25" x14ac:dyDescent="0.35">
      <c r="B1012" s="11">
        <v>1630</v>
      </c>
      <c r="C1012" s="11" t="s">
        <v>19</v>
      </c>
      <c r="D1012" s="11" t="s">
        <v>19</v>
      </c>
      <c r="E1012" s="11" t="s">
        <v>1995</v>
      </c>
      <c r="F1012" s="11" t="s">
        <v>1998</v>
      </c>
      <c r="G1012" s="11" t="s">
        <v>1999</v>
      </c>
      <c r="H1012" s="11">
        <v>24.48</v>
      </c>
      <c r="I1012" s="11" t="s">
        <v>19</v>
      </c>
      <c r="J1012" t="str">
        <f t="shared" si="65"/>
        <v>25%</v>
      </c>
      <c r="K1012">
        <f t="shared" si="66"/>
        <v>18.36</v>
      </c>
      <c r="L1012"/>
      <c r="M1012"/>
      <c r="N1012"/>
      <c r="O1012"/>
      <c r="P1012"/>
      <c r="Q1012"/>
      <c r="R1012" s="1"/>
      <c r="S1012" s="42" t="str">
        <f t="shared" si="67"/>
        <v/>
      </c>
      <c r="T1012" s="43" t="str">
        <f t="shared" si="67"/>
        <v>AccessNow</v>
      </c>
      <c r="U1012" s="43" t="str">
        <f t="shared" si="67"/>
        <v>ERCM-0001-8740</v>
      </c>
      <c r="V1012" s="48" t="str">
        <f t="shared" si="67"/>
        <v>1-yr Ericom AccessNow Concurrent Users - Maintenance, per concurrent User</v>
      </c>
      <c r="W1012" s="45">
        <f t="shared" si="67"/>
        <v>24.48</v>
      </c>
      <c r="X1012" s="46" t="str">
        <f t="shared" si="68"/>
        <v>25%</v>
      </c>
      <c r="Y1012" s="47">
        <f t="shared" si="68"/>
        <v>18.36</v>
      </c>
    </row>
    <row r="1013" spans="2:25" x14ac:dyDescent="0.35">
      <c r="B1013" s="11">
        <v>1631</v>
      </c>
      <c r="C1013" s="11" t="s">
        <v>19</v>
      </c>
      <c r="D1013" s="11" t="s">
        <v>19</v>
      </c>
      <c r="E1013" s="11" t="s">
        <v>1995</v>
      </c>
      <c r="F1013" s="11" t="s">
        <v>2000</v>
      </c>
      <c r="G1013" s="11" t="s">
        <v>2001</v>
      </c>
      <c r="H1013" s="11">
        <v>66.096000000000004</v>
      </c>
      <c r="I1013" s="11" t="s">
        <v>19</v>
      </c>
      <c r="J1013" t="str">
        <f t="shared" si="65"/>
        <v>25%</v>
      </c>
      <c r="K1013">
        <f t="shared" si="66"/>
        <v>49.572000000000003</v>
      </c>
      <c r="L1013"/>
      <c r="M1013"/>
      <c r="N1013"/>
      <c r="O1013"/>
      <c r="P1013"/>
      <c r="Q1013"/>
      <c r="R1013" s="1"/>
      <c r="S1013" s="42" t="str">
        <f t="shared" si="67"/>
        <v/>
      </c>
      <c r="T1013" s="43" t="str">
        <f t="shared" si="67"/>
        <v>AccessNow</v>
      </c>
      <c r="U1013" s="43" t="str">
        <f t="shared" si="67"/>
        <v>ERCM-0003-8740</v>
      </c>
      <c r="V1013" s="48" t="str">
        <f t="shared" si="67"/>
        <v>3-yr Ericom AccessNow Concurrent Users - Maintenance, per concurrent User</v>
      </c>
      <c r="W1013" s="45">
        <f t="shared" si="67"/>
        <v>66.096000000000004</v>
      </c>
      <c r="X1013" s="46" t="str">
        <f t="shared" si="68"/>
        <v>25%</v>
      </c>
      <c r="Y1013" s="47">
        <f t="shared" si="68"/>
        <v>49.572000000000003</v>
      </c>
    </row>
    <row r="1014" spans="2:25" x14ac:dyDescent="0.35">
      <c r="B1014" s="11">
        <v>1632</v>
      </c>
      <c r="C1014" s="11" t="s">
        <v>19</v>
      </c>
      <c r="D1014" s="11" t="s">
        <v>19</v>
      </c>
      <c r="E1014" s="11" t="s">
        <v>1995</v>
      </c>
      <c r="F1014" s="11" t="s">
        <v>2002</v>
      </c>
      <c r="G1014" s="11" t="s">
        <v>2003</v>
      </c>
      <c r="H1014" s="11">
        <v>97.920000000000016</v>
      </c>
      <c r="I1014" s="11" t="s">
        <v>19</v>
      </c>
      <c r="J1014" t="str">
        <f t="shared" si="65"/>
        <v>25%</v>
      </c>
      <c r="K1014">
        <f t="shared" si="66"/>
        <v>73.440000000000012</v>
      </c>
      <c r="L1014"/>
      <c r="M1014"/>
      <c r="N1014"/>
      <c r="O1014"/>
      <c r="P1014"/>
      <c r="Q1014"/>
      <c r="R1014" s="1"/>
      <c r="S1014" s="42" t="str">
        <f t="shared" si="67"/>
        <v/>
      </c>
      <c r="T1014" s="43" t="str">
        <f t="shared" si="67"/>
        <v>AccessNow</v>
      </c>
      <c r="U1014" s="43" t="str">
        <f t="shared" si="67"/>
        <v>ERCM-0005-8740</v>
      </c>
      <c r="V1014" s="48" t="str">
        <f t="shared" si="67"/>
        <v>5-yr Ericom AccessNow Concurrent Users - Maintenance, per concurrent User</v>
      </c>
      <c r="W1014" s="45">
        <f t="shared" si="67"/>
        <v>97.920000000000016</v>
      </c>
      <c r="X1014" s="46" t="str">
        <f t="shared" si="68"/>
        <v>25%</v>
      </c>
      <c r="Y1014" s="47">
        <f t="shared" si="68"/>
        <v>73.440000000000012</v>
      </c>
    </row>
    <row r="1015" spans="2:25" x14ac:dyDescent="0.35">
      <c r="B1015" s="11">
        <v>1633</v>
      </c>
      <c r="C1015" s="11" t="s">
        <v>19</v>
      </c>
      <c r="D1015" s="11" t="s">
        <v>19</v>
      </c>
      <c r="E1015" s="11" t="s">
        <v>19</v>
      </c>
      <c r="F1015" s="11" t="s">
        <v>19</v>
      </c>
      <c r="G1015" s="11" t="s">
        <v>19</v>
      </c>
      <c r="H1015" s="11" t="s">
        <v>19</v>
      </c>
      <c r="I1015" s="11" t="s">
        <v>19</v>
      </c>
      <c r="J1015" t="str">
        <f t="shared" si="65"/>
        <v/>
      </c>
      <c r="K1015" t="str">
        <f t="shared" si="66"/>
        <v/>
      </c>
      <c r="L1015"/>
      <c r="M1015"/>
      <c r="N1015"/>
      <c r="O1015"/>
      <c r="P1015"/>
      <c r="Q1015"/>
      <c r="R1015" s="1"/>
      <c r="S1015" s="42" t="str">
        <f t="shared" si="67"/>
        <v/>
      </c>
      <c r="T1015" s="43" t="str">
        <f t="shared" si="67"/>
        <v/>
      </c>
      <c r="U1015" s="43" t="str">
        <f t="shared" si="67"/>
        <v/>
      </c>
      <c r="V1015" s="48" t="str">
        <f t="shared" si="67"/>
        <v/>
      </c>
      <c r="W1015" s="45" t="str">
        <f t="shared" si="67"/>
        <v/>
      </c>
      <c r="X1015" s="46" t="str">
        <f t="shared" si="68"/>
        <v/>
      </c>
      <c r="Y1015" s="47" t="str">
        <f t="shared" si="68"/>
        <v/>
      </c>
    </row>
    <row r="1016" spans="2:25" x14ac:dyDescent="0.35">
      <c r="B1016" s="11">
        <v>1634</v>
      </c>
      <c r="C1016" s="11" t="s">
        <v>19</v>
      </c>
      <c r="D1016" s="11" t="s">
        <v>19</v>
      </c>
      <c r="E1016" s="11" t="s">
        <v>1995</v>
      </c>
      <c r="F1016" s="11" t="s">
        <v>2004</v>
      </c>
      <c r="G1016" s="11" t="s">
        <v>2005</v>
      </c>
      <c r="H1016" s="11">
        <v>24.48</v>
      </c>
      <c r="I1016" s="11" t="s">
        <v>19</v>
      </c>
      <c r="J1016" t="str">
        <f t="shared" si="65"/>
        <v>25%</v>
      </c>
      <c r="K1016">
        <f t="shared" si="66"/>
        <v>18.36</v>
      </c>
      <c r="L1016"/>
      <c r="M1016"/>
      <c r="N1016"/>
      <c r="O1016"/>
      <c r="P1016"/>
      <c r="Q1016"/>
      <c r="R1016" s="1"/>
      <c r="S1016" s="42" t="str">
        <f t="shared" si="67"/>
        <v/>
      </c>
      <c r="T1016" s="43" t="str">
        <f t="shared" si="67"/>
        <v>AccessNow</v>
      </c>
      <c r="U1016" s="43" t="str">
        <f t="shared" si="67"/>
        <v>ERCM-0001-8740-R</v>
      </c>
      <c r="V1016" s="48" t="str">
        <f t="shared" si="67"/>
        <v>1-yr Renewal, Ericom AccessNow Concurrent Users - Maintenance, per concurrent User</v>
      </c>
      <c r="W1016" s="45">
        <f t="shared" si="67"/>
        <v>24.48</v>
      </c>
      <c r="X1016" s="46" t="str">
        <f t="shared" si="68"/>
        <v>25%</v>
      </c>
      <c r="Y1016" s="47">
        <f t="shared" si="68"/>
        <v>18.36</v>
      </c>
    </row>
    <row r="1017" spans="2:25" x14ac:dyDescent="0.35">
      <c r="B1017" s="11">
        <v>1635</v>
      </c>
      <c r="C1017" s="11" t="s">
        <v>19</v>
      </c>
      <c r="D1017" s="11" t="s">
        <v>19</v>
      </c>
      <c r="E1017" s="11" t="s">
        <v>1995</v>
      </c>
      <c r="F1017" s="11" t="s">
        <v>2006</v>
      </c>
      <c r="G1017" s="11" t="s">
        <v>2007</v>
      </c>
      <c r="H1017" s="11">
        <v>66.096000000000004</v>
      </c>
      <c r="I1017" s="11" t="s">
        <v>19</v>
      </c>
      <c r="J1017" t="str">
        <f t="shared" si="65"/>
        <v>25%</v>
      </c>
      <c r="K1017">
        <f t="shared" si="66"/>
        <v>49.572000000000003</v>
      </c>
      <c r="L1017"/>
      <c r="M1017"/>
      <c r="N1017"/>
      <c r="O1017"/>
      <c r="P1017"/>
      <c r="Q1017"/>
      <c r="R1017" s="1"/>
      <c r="S1017" s="42" t="str">
        <f t="shared" si="67"/>
        <v/>
      </c>
      <c r="T1017" s="43" t="str">
        <f t="shared" si="67"/>
        <v>AccessNow</v>
      </c>
      <c r="U1017" s="43" t="str">
        <f t="shared" si="67"/>
        <v>ERCM-0003-8740-R</v>
      </c>
      <c r="V1017" s="48" t="str">
        <f t="shared" si="67"/>
        <v>3-yr Renewal, Ericom AccessNow Concurrent Users - Maintenance, per concurrent User</v>
      </c>
      <c r="W1017" s="45">
        <f t="shared" si="67"/>
        <v>66.096000000000004</v>
      </c>
      <c r="X1017" s="46" t="str">
        <f t="shared" si="68"/>
        <v>25%</v>
      </c>
      <c r="Y1017" s="47">
        <f t="shared" si="68"/>
        <v>49.572000000000003</v>
      </c>
    </row>
    <row r="1018" spans="2:25" x14ac:dyDescent="0.35">
      <c r="B1018" s="11">
        <v>1636</v>
      </c>
      <c r="C1018" s="11" t="s">
        <v>19</v>
      </c>
      <c r="D1018" s="11" t="s">
        <v>19</v>
      </c>
      <c r="E1018" s="11" t="s">
        <v>1995</v>
      </c>
      <c r="F1018" s="11" t="s">
        <v>2008</v>
      </c>
      <c r="G1018" s="11" t="s">
        <v>2009</v>
      </c>
      <c r="H1018" s="11">
        <v>97.920000000000016</v>
      </c>
      <c r="I1018" s="11" t="s">
        <v>19</v>
      </c>
      <c r="J1018" t="str">
        <f t="shared" si="65"/>
        <v>25%</v>
      </c>
      <c r="K1018">
        <f t="shared" si="66"/>
        <v>73.440000000000012</v>
      </c>
      <c r="L1018"/>
      <c r="M1018"/>
      <c r="N1018"/>
      <c r="O1018"/>
      <c r="P1018"/>
      <c r="Q1018"/>
      <c r="R1018" s="1"/>
      <c r="S1018" s="42" t="str">
        <f t="shared" si="67"/>
        <v/>
      </c>
      <c r="T1018" s="43" t="str">
        <f t="shared" si="67"/>
        <v>AccessNow</v>
      </c>
      <c r="U1018" s="43" t="str">
        <f t="shared" si="67"/>
        <v>ERCM-0005-8740-R</v>
      </c>
      <c r="V1018" s="48" t="str">
        <f t="shared" si="67"/>
        <v>5-yr Renewal, Ericom AccessNow Concurrent Users - Maintenance, per concurrent User</v>
      </c>
      <c r="W1018" s="45">
        <f t="shared" si="67"/>
        <v>97.920000000000016</v>
      </c>
      <c r="X1018" s="46" t="str">
        <f t="shared" si="68"/>
        <v>25%</v>
      </c>
      <c r="Y1018" s="47">
        <f t="shared" si="68"/>
        <v>73.440000000000012</v>
      </c>
    </row>
    <row r="1019" spans="2:25" x14ac:dyDescent="0.35">
      <c r="B1019" s="11">
        <v>1637</v>
      </c>
      <c r="C1019" s="11" t="s">
        <v>19</v>
      </c>
      <c r="D1019" s="11" t="s">
        <v>19</v>
      </c>
      <c r="E1019" s="11" t="s">
        <v>19</v>
      </c>
      <c r="F1019" s="11" t="s">
        <v>19</v>
      </c>
      <c r="G1019" s="11" t="s">
        <v>19</v>
      </c>
      <c r="H1019" s="11" t="s">
        <v>19</v>
      </c>
      <c r="I1019" s="11" t="s">
        <v>19</v>
      </c>
      <c r="J1019" t="str">
        <f t="shared" si="65"/>
        <v/>
      </c>
      <c r="K1019" t="str">
        <f t="shared" si="66"/>
        <v/>
      </c>
      <c r="L1019"/>
      <c r="M1019"/>
      <c r="N1019"/>
      <c r="O1019"/>
      <c r="P1019"/>
      <c r="Q1019"/>
      <c r="R1019" s="1"/>
      <c r="S1019" s="42" t="str">
        <f t="shared" si="67"/>
        <v/>
      </c>
      <c r="T1019" s="43" t="str">
        <f t="shared" si="67"/>
        <v/>
      </c>
      <c r="U1019" s="43" t="str">
        <f t="shared" si="67"/>
        <v/>
      </c>
      <c r="V1019" s="48" t="str">
        <f t="shared" si="67"/>
        <v/>
      </c>
      <c r="W1019" s="45" t="str">
        <f t="shared" si="67"/>
        <v/>
      </c>
      <c r="X1019" s="46" t="str">
        <f t="shared" si="68"/>
        <v/>
      </c>
      <c r="Y1019" s="47" t="str">
        <f t="shared" si="68"/>
        <v/>
      </c>
    </row>
    <row r="1020" spans="2:25" x14ac:dyDescent="0.35">
      <c r="B1020" s="11">
        <v>1638</v>
      </c>
      <c r="C1020" s="11" t="s">
        <v>19</v>
      </c>
      <c r="D1020" s="11" t="s">
        <v>19</v>
      </c>
      <c r="E1020" s="11" t="s">
        <v>1995</v>
      </c>
      <c r="F1020" s="11" t="s">
        <v>2010</v>
      </c>
      <c r="G1020" s="11" t="s">
        <v>2011</v>
      </c>
      <c r="H1020" s="11">
        <v>76</v>
      </c>
      <c r="I1020" s="11" t="s">
        <v>19</v>
      </c>
      <c r="J1020" t="str">
        <f t="shared" si="65"/>
        <v>25%</v>
      </c>
      <c r="K1020">
        <f t="shared" si="66"/>
        <v>57</v>
      </c>
      <c r="N1020" s="1"/>
      <c r="R1020" s="1"/>
      <c r="S1020" s="42" t="str">
        <f t="shared" si="67"/>
        <v/>
      </c>
      <c r="T1020" s="43" t="str">
        <f t="shared" si="67"/>
        <v>AccessNow</v>
      </c>
      <c r="U1020" s="43" t="str">
        <f t="shared" si="67"/>
        <v>ERCM-000P-8760</v>
      </c>
      <c r="V1020" s="48" t="str">
        <f t="shared" si="67"/>
        <v>Ericom AccessNow  Named Users, per User</v>
      </c>
      <c r="W1020" s="45">
        <f t="shared" si="67"/>
        <v>76</v>
      </c>
      <c r="X1020" s="46" t="str">
        <f t="shared" si="68"/>
        <v>25%</v>
      </c>
      <c r="Y1020" s="47">
        <f t="shared" si="68"/>
        <v>57</v>
      </c>
    </row>
    <row r="1021" spans="2:25" x14ac:dyDescent="0.35">
      <c r="B1021" s="11">
        <v>1639</v>
      </c>
      <c r="C1021" s="11" t="s">
        <v>19</v>
      </c>
      <c r="D1021" s="11" t="s">
        <v>19</v>
      </c>
      <c r="E1021" s="11" t="s">
        <v>1995</v>
      </c>
      <c r="F1021" s="11" t="s">
        <v>2012</v>
      </c>
      <c r="G1021" s="11" t="s">
        <v>2013</v>
      </c>
      <c r="H1021" s="11">
        <v>13.68</v>
      </c>
      <c r="I1021" s="11" t="s">
        <v>19</v>
      </c>
      <c r="J1021" t="str">
        <f t="shared" si="65"/>
        <v>25%</v>
      </c>
      <c r="K1021">
        <f t="shared" si="66"/>
        <v>10.26</v>
      </c>
      <c r="N1021" s="1"/>
      <c r="R1021" s="1"/>
      <c r="S1021" s="42" t="str">
        <f t="shared" si="67"/>
        <v/>
      </c>
      <c r="T1021" s="43" t="str">
        <f t="shared" si="67"/>
        <v>AccessNow</v>
      </c>
      <c r="U1021" s="43" t="str">
        <f t="shared" si="67"/>
        <v>ERCM-0001-8780</v>
      </c>
      <c r="V1021" s="48" t="str">
        <f t="shared" si="67"/>
        <v>1-yr Ericom AccessNow Named Users - Maintenance, per User</v>
      </c>
      <c r="W1021" s="45">
        <f t="shared" si="67"/>
        <v>13.68</v>
      </c>
      <c r="X1021" s="46" t="str">
        <f t="shared" si="68"/>
        <v>25%</v>
      </c>
      <c r="Y1021" s="47">
        <f t="shared" si="68"/>
        <v>10.26</v>
      </c>
    </row>
    <row r="1022" spans="2:25" x14ac:dyDescent="0.35">
      <c r="B1022" s="11">
        <v>1640</v>
      </c>
      <c r="C1022" s="11" t="s">
        <v>19</v>
      </c>
      <c r="D1022" s="11" t="s">
        <v>19</v>
      </c>
      <c r="E1022" s="11" t="s">
        <v>1995</v>
      </c>
      <c r="F1022" s="11" t="s">
        <v>2014</v>
      </c>
      <c r="G1022" s="11" t="s">
        <v>2015</v>
      </c>
      <c r="H1022" s="11">
        <v>36.936</v>
      </c>
      <c r="I1022" s="11" t="s">
        <v>19</v>
      </c>
      <c r="J1022" t="str">
        <f t="shared" si="65"/>
        <v>25%</v>
      </c>
      <c r="K1022">
        <f t="shared" si="66"/>
        <v>27.701999999999998</v>
      </c>
      <c r="N1022" s="1"/>
      <c r="R1022" s="1"/>
      <c r="S1022" s="42" t="str">
        <f t="shared" si="67"/>
        <v/>
      </c>
      <c r="T1022" s="43" t="str">
        <f t="shared" si="67"/>
        <v>AccessNow</v>
      </c>
      <c r="U1022" s="43" t="str">
        <f t="shared" si="67"/>
        <v>ERCM-0003-8780</v>
      </c>
      <c r="V1022" s="48" t="str">
        <f t="shared" si="67"/>
        <v>3-yr Ericom AccessNow Named Users - Maintenance, per User</v>
      </c>
      <c r="W1022" s="45">
        <f t="shared" si="67"/>
        <v>36.936</v>
      </c>
      <c r="X1022" s="46" t="str">
        <f t="shared" si="68"/>
        <v>25%</v>
      </c>
      <c r="Y1022" s="47">
        <f t="shared" si="68"/>
        <v>27.701999999999998</v>
      </c>
    </row>
    <row r="1023" spans="2:25" x14ac:dyDescent="0.35">
      <c r="B1023" s="11">
        <v>1641</v>
      </c>
      <c r="C1023" s="11" t="s">
        <v>19</v>
      </c>
      <c r="D1023" s="11" t="s">
        <v>19</v>
      </c>
      <c r="E1023" s="11" t="s">
        <v>1995</v>
      </c>
      <c r="F1023" s="11" t="s">
        <v>2016</v>
      </c>
      <c r="G1023" s="11" t="s">
        <v>2017</v>
      </c>
      <c r="H1023" s="11">
        <v>54.720000000000006</v>
      </c>
      <c r="I1023" s="11" t="s">
        <v>19</v>
      </c>
      <c r="J1023" t="str">
        <f t="shared" si="65"/>
        <v>25%</v>
      </c>
      <c r="K1023">
        <f t="shared" si="66"/>
        <v>41.040000000000006</v>
      </c>
      <c r="N1023" s="1"/>
      <c r="R1023" s="1"/>
      <c r="S1023" s="42" t="str">
        <f t="shared" si="67"/>
        <v/>
      </c>
      <c r="T1023" s="43" t="str">
        <f t="shared" si="67"/>
        <v>AccessNow</v>
      </c>
      <c r="U1023" s="43" t="str">
        <f t="shared" si="67"/>
        <v>ERCM-0005-8780</v>
      </c>
      <c r="V1023" s="48" t="str">
        <f t="shared" si="67"/>
        <v>5-yr Ericom AccessNow Named Users - Maintenance, per User</v>
      </c>
      <c r="W1023" s="45">
        <f t="shared" si="67"/>
        <v>54.720000000000006</v>
      </c>
      <c r="X1023" s="46" t="str">
        <f t="shared" si="68"/>
        <v>25%</v>
      </c>
      <c r="Y1023" s="47">
        <f t="shared" si="68"/>
        <v>41.040000000000006</v>
      </c>
    </row>
    <row r="1024" spans="2:25" x14ac:dyDescent="0.35">
      <c r="B1024" s="11">
        <v>1642</v>
      </c>
      <c r="C1024" s="11" t="s">
        <v>19</v>
      </c>
      <c r="D1024" s="11" t="s">
        <v>19</v>
      </c>
      <c r="E1024" s="11" t="s">
        <v>19</v>
      </c>
      <c r="F1024" s="11" t="s">
        <v>19</v>
      </c>
      <c r="G1024" s="11" t="s">
        <v>19</v>
      </c>
      <c r="H1024" s="11" t="s">
        <v>19</v>
      </c>
      <c r="I1024" s="11" t="s">
        <v>19</v>
      </c>
      <c r="J1024" t="str">
        <f t="shared" si="65"/>
        <v/>
      </c>
      <c r="K1024" t="str">
        <f t="shared" si="66"/>
        <v/>
      </c>
      <c r="N1024" s="1"/>
      <c r="R1024" s="1"/>
      <c r="S1024" s="42" t="str">
        <f t="shared" si="67"/>
        <v/>
      </c>
      <c r="T1024" s="43" t="str">
        <f t="shared" si="67"/>
        <v/>
      </c>
      <c r="U1024" s="43" t="str">
        <f t="shared" si="67"/>
        <v/>
      </c>
      <c r="V1024" s="48" t="str">
        <f t="shared" si="67"/>
        <v/>
      </c>
      <c r="W1024" s="45" t="str">
        <f t="shared" si="67"/>
        <v/>
      </c>
      <c r="X1024" s="46" t="str">
        <f t="shared" si="68"/>
        <v/>
      </c>
      <c r="Y1024" s="47" t="str">
        <f t="shared" si="68"/>
        <v/>
      </c>
    </row>
    <row r="1025" spans="2:25" x14ac:dyDescent="0.35">
      <c r="B1025" s="11">
        <v>1643</v>
      </c>
      <c r="C1025" s="11" t="s">
        <v>19</v>
      </c>
      <c r="D1025" s="11" t="s">
        <v>19</v>
      </c>
      <c r="E1025" s="11" t="s">
        <v>1995</v>
      </c>
      <c r="F1025" s="11" t="s">
        <v>2018</v>
      </c>
      <c r="G1025" s="11" t="s">
        <v>2019</v>
      </c>
      <c r="H1025" s="11">
        <v>13.68</v>
      </c>
      <c r="I1025" s="11" t="s">
        <v>19</v>
      </c>
      <c r="J1025" t="str">
        <f t="shared" si="65"/>
        <v>25%</v>
      </c>
      <c r="K1025">
        <f t="shared" si="66"/>
        <v>10.26</v>
      </c>
      <c r="N1025" s="1"/>
      <c r="R1025" s="1"/>
      <c r="S1025" s="42" t="str">
        <f t="shared" si="67"/>
        <v/>
      </c>
      <c r="T1025" s="43" t="str">
        <f t="shared" si="67"/>
        <v>AccessNow</v>
      </c>
      <c r="U1025" s="43" t="str">
        <f t="shared" si="67"/>
        <v>ERCM-0001-8780-R</v>
      </c>
      <c r="V1025" s="48" t="str">
        <f t="shared" si="67"/>
        <v>1-yr Renewal, Ericom AccessNow Named Users - Maintenance, per User</v>
      </c>
      <c r="W1025" s="45">
        <f t="shared" si="67"/>
        <v>13.68</v>
      </c>
      <c r="X1025" s="46" t="str">
        <f t="shared" si="68"/>
        <v>25%</v>
      </c>
      <c r="Y1025" s="47">
        <f t="shared" si="68"/>
        <v>10.26</v>
      </c>
    </row>
    <row r="1026" spans="2:25" x14ac:dyDescent="0.35">
      <c r="B1026" s="11">
        <v>1644</v>
      </c>
      <c r="C1026" s="11" t="s">
        <v>19</v>
      </c>
      <c r="D1026" s="11" t="s">
        <v>19</v>
      </c>
      <c r="E1026" s="11" t="s">
        <v>1995</v>
      </c>
      <c r="F1026" s="11" t="s">
        <v>2020</v>
      </c>
      <c r="G1026" s="11" t="s">
        <v>2021</v>
      </c>
      <c r="H1026" s="11">
        <v>36.936</v>
      </c>
      <c r="I1026" s="11" t="s">
        <v>19</v>
      </c>
      <c r="J1026" t="str">
        <f t="shared" si="65"/>
        <v>25%</v>
      </c>
      <c r="K1026">
        <f t="shared" si="66"/>
        <v>27.701999999999998</v>
      </c>
      <c r="N1026" s="1"/>
      <c r="R1026" s="1"/>
      <c r="S1026" s="42" t="str">
        <f t="shared" si="67"/>
        <v/>
      </c>
      <c r="T1026" s="43" t="str">
        <f t="shared" si="67"/>
        <v>AccessNow</v>
      </c>
      <c r="U1026" s="43" t="str">
        <f t="shared" si="67"/>
        <v>ERCM-0003-8780-R</v>
      </c>
      <c r="V1026" s="48" t="str">
        <f t="shared" si="67"/>
        <v>3-yr Renewal, Ericom AccessNow Named Users - Maintenance, per User</v>
      </c>
      <c r="W1026" s="45">
        <f t="shared" si="67"/>
        <v>36.936</v>
      </c>
      <c r="X1026" s="46" t="str">
        <f t="shared" si="68"/>
        <v>25%</v>
      </c>
      <c r="Y1026" s="47">
        <f t="shared" si="68"/>
        <v>27.701999999999998</v>
      </c>
    </row>
    <row r="1027" spans="2:25" x14ac:dyDescent="0.35">
      <c r="B1027" s="11">
        <v>1645</v>
      </c>
      <c r="C1027" s="11" t="s">
        <v>19</v>
      </c>
      <c r="D1027" s="11" t="s">
        <v>19</v>
      </c>
      <c r="E1027" s="11" t="s">
        <v>1995</v>
      </c>
      <c r="F1027" s="11" t="s">
        <v>2022</v>
      </c>
      <c r="G1027" s="11" t="s">
        <v>2023</v>
      </c>
      <c r="H1027" s="11">
        <v>54.720000000000006</v>
      </c>
      <c r="I1027" s="11" t="s">
        <v>19</v>
      </c>
      <c r="J1027" t="str">
        <f t="shared" si="65"/>
        <v>25%</v>
      </c>
      <c r="K1027">
        <f t="shared" si="66"/>
        <v>41.040000000000006</v>
      </c>
      <c r="N1027" s="1"/>
      <c r="R1027" s="1"/>
      <c r="S1027" s="42" t="str">
        <f t="shared" si="67"/>
        <v/>
      </c>
      <c r="T1027" s="43" t="str">
        <f t="shared" si="67"/>
        <v>AccessNow</v>
      </c>
      <c r="U1027" s="43" t="str">
        <f t="shared" si="67"/>
        <v>ERCM-0005-8780-R</v>
      </c>
      <c r="V1027" s="48" t="str">
        <f t="shared" si="67"/>
        <v>5-yr Renewal, Ericom AccessNow Named Users - Maintenance, per User</v>
      </c>
      <c r="W1027" s="45">
        <f t="shared" si="67"/>
        <v>54.720000000000006</v>
      </c>
      <c r="X1027" s="46" t="str">
        <f t="shared" si="68"/>
        <v>25%</v>
      </c>
      <c r="Y1027" s="47">
        <f t="shared" si="68"/>
        <v>41.040000000000006</v>
      </c>
    </row>
    <row r="1028" spans="2:25" x14ac:dyDescent="0.35">
      <c r="B1028" s="11">
        <v>1646</v>
      </c>
      <c r="C1028" s="11" t="s">
        <v>19</v>
      </c>
      <c r="D1028" s="11" t="s">
        <v>19</v>
      </c>
      <c r="E1028" s="11" t="s">
        <v>19</v>
      </c>
      <c r="F1028" s="11" t="s">
        <v>19</v>
      </c>
      <c r="G1028" s="11" t="s">
        <v>19</v>
      </c>
      <c r="H1028" s="11" t="s">
        <v>19</v>
      </c>
      <c r="I1028" s="11" t="s">
        <v>19</v>
      </c>
      <c r="J1028" t="str">
        <f t="shared" si="65"/>
        <v/>
      </c>
      <c r="K1028" t="str">
        <f t="shared" si="66"/>
        <v/>
      </c>
      <c r="N1028" s="1"/>
      <c r="R1028" s="1"/>
      <c r="S1028" s="42" t="str">
        <f t="shared" si="67"/>
        <v/>
      </c>
      <c r="T1028" s="43" t="str">
        <f t="shared" si="67"/>
        <v/>
      </c>
      <c r="U1028" s="43" t="str">
        <f t="shared" si="67"/>
        <v/>
      </c>
      <c r="V1028" s="48" t="str">
        <f t="shared" si="67"/>
        <v/>
      </c>
      <c r="W1028" s="45" t="str">
        <f t="shared" si="67"/>
        <v/>
      </c>
      <c r="X1028" s="46" t="str">
        <f t="shared" si="68"/>
        <v/>
      </c>
      <c r="Y1028" s="47" t="str">
        <f t="shared" si="68"/>
        <v/>
      </c>
    </row>
    <row r="1029" spans="2:25" x14ac:dyDescent="0.35">
      <c r="B1029" s="11">
        <v>1647</v>
      </c>
      <c r="C1029" s="11" t="s">
        <v>19</v>
      </c>
      <c r="D1029" s="11" t="s">
        <v>19</v>
      </c>
      <c r="E1029" s="11" t="s">
        <v>1995</v>
      </c>
      <c r="F1029" s="11" t="s">
        <v>2024</v>
      </c>
      <c r="G1029" s="11" t="s">
        <v>2025</v>
      </c>
      <c r="H1029" s="11">
        <v>70</v>
      </c>
      <c r="I1029" s="11" t="s">
        <v>19</v>
      </c>
      <c r="J1029" t="str">
        <f t="shared" si="65"/>
        <v>25%</v>
      </c>
      <c r="K1029">
        <f t="shared" si="66"/>
        <v>52.5</v>
      </c>
      <c r="N1029" s="1"/>
      <c r="R1029" s="1"/>
      <c r="S1029" s="42" t="str">
        <f t="shared" ref="S1029:W1058" si="69">IF(D1029="(blank)","",D1029)</f>
        <v/>
      </c>
      <c r="T1029" s="43" t="str">
        <f t="shared" si="69"/>
        <v>AccessNow</v>
      </c>
      <c r="U1029" s="43" t="str">
        <f t="shared" si="69"/>
        <v>ERCM-0001-8910</v>
      </c>
      <c r="V1029" s="48" t="str">
        <f t="shared" si="69"/>
        <v>1-yr Ericom AccessNow Subscr. License Conc Users , per concurrent User</v>
      </c>
      <c r="W1029" s="45">
        <f t="shared" si="69"/>
        <v>70</v>
      </c>
      <c r="X1029" s="46" t="str">
        <f t="shared" si="68"/>
        <v>25%</v>
      </c>
      <c r="Y1029" s="47">
        <f t="shared" si="68"/>
        <v>52.5</v>
      </c>
    </row>
    <row r="1030" spans="2:25" x14ac:dyDescent="0.35">
      <c r="B1030" s="11">
        <v>1648</v>
      </c>
      <c r="C1030" s="11" t="s">
        <v>19</v>
      </c>
      <c r="D1030" s="11" t="s">
        <v>19</v>
      </c>
      <c r="E1030" s="11" t="s">
        <v>1995</v>
      </c>
      <c r="F1030" s="11" t="s">
        <v>2026</v>
      </c>
      <c r="G1030" s="11" t="s">
        <v>2027</v>
      </c>
      <c r="H1030" s="11">
        <v>189</v>
      </c>
      <c r="I1030" s="11" t="s">
        <v>19</v>
      </c>
      <c r="J1030" t="str">
        <f t="shared" si="65"/>
        <v>25%</v>
      </c>
      <c r="K1030">
        <f t="shared" si="66"/>
        <v>141.75</v>
      </c>
      <c r="N1030" s="1"/>
      <c r="R1030" s="1"/>
      <c r="S1030" s="42" t="str">
        <f t="shared" si="69"/>
        <v/>
      </c>
      <c r="T1030" s="43" t="str">
        <f t="shared" si="69"/>
        <v>AccessNow</v>
      </c>
      <c r="U1030" s="43" t="str">
        <f t="shared" si="69"/>
        <v>ERCM-0003-8910</v>
      </c>
      <c r="V1030" s="48" t="str">
        <f t="shared" si="69"/>
        <v>3-yr Ericom AccessNow Subscr. License Conc Users , per concurrent User</v>
      </c>
      <c r="W1030" s="45">
        <f t="shared" si="69"/>
        <v>189</v>
      </c>
      <c r="X1030" s="46" t="str">
        <f t="shared" si="68"/>
        <v>25%</v>
      </c>
      <c r="Y1030" s="47">
        <f t="shared" si="68"/>
        <v>141.75</v>
      </c>
    </row>
    <row r="1031" spans="2:25" x14ac:dyDescent="0.35">
      <c r="B1031" s="11">
        <v>1649</v>
      </c>
      <c r="C1031" s="11" t="s">
        <v>19</v>
      </c>
      <c r="D1031" s="11" t="s">
        <v>19</v>
      </c>
      <c r="E1031" s="11" t="s">
        <v>1995</v>
      </c>
      <c r="F1031" s="11" t="s">
        <v>2028</v>
      </c>
      <c r="G1031" s="11" t="s">
        <v>2029</v>
      </c>
      <c r="H1031" s="11">
        <v>280</v>
      </c>
      <c r="I1031" s="11" t="s">
        <v>19</v>
      </c>
      <c r="J1031" t="str">
        <f t="shared" si="65"/>
        <v>25%</v>
      </c>
      <c r="K1031">
        <f t="shared" si="66"/>
        <v>210</v>
      </c>
      <c r="N1031" s="1"/>
      <c r="R1031" s="1"/>
      <c r="S1031" s="42" t="str">
        <f t="shared" si="69"/>
        <v/>
      </c>
      <c r="T1031" s="43" t="str">
        <f t="shared" si="69"/>
        <v>AccessNow</v>
      </c>
      <c r="U1031" s="43" t="str">
        <f t="shared" si="69"/>
        <v>ERCM-0005-8910</v>
      </c>
      <c r="V1031" s="48" t="str">
        <f t="shared" si="69"/>
        <v>5-yr Ericom AccessNow Subscr. License Conc Users , per concurrent User</v>
      </c>
      <c r="W1031" s="45">
        <f t="shared" si="69"/>
        <v>280</v>
      </c>
      <c r="X1031" s="46" t="str">
        <f t="shared" si="68"/>
        <v>25%</v>
      </c>
      <c r="Y1031" s="47">
        <f t="shared" si="68"/>
        <v>210</v>
      </c>
    </row>
    <row r="1032" spans="2:25" x14ac:dyDescent="0.35">
      <c r="B1032" s="11">
        <v>1650</v>
      </c>
      <c r="C1032" s="11" t="s">
        <v>19</v>
      </c>
      <c r="D1032" s="11" t="s">
        <v>19</v>
      </c>
      <c r="E1032" s="11" t="s">
        <v>19</v>
      </c>
      <c r="F1032" s="11" t="s">
        <v>19</v>
      </c>
      <c r="G1032" s="11" t="s">
        <v>19</v>
      </c>
      <c r="H1032" s="11" t="s">
        <v>19</v>
      </c>
      <c r="I1032" s="11" t="s">
        <v>19</v>
      </c>
      <c r="J1032" t="str">
        <f t="shared" si="65"/>
        <v/>
      </c>
      <c r="K1032" t="str">
        <f t="shared" si="66"/>
        <v/>
      </c>
      <c r="N1032" s="1"/>
      <c r="R1032" s="1"/>
      <c r="S1032" s="42" t="str">
        <f t="shared" si="69"/>
        <v/>
      </c>
      <c r="T1032" s="43" t="str">
        <f t="shared" si="69"/>
        <v/>
      </c>
      <c r="U1032" s="43" t="str">
        <f t="shared" si="69"/>
        <v/>
      </c>
      <c r="V1032" s="48" t="str">
        <f t="shared" si="69"/>
        <v/>
      </c>
      <c r="W1032" s="45" t="str">
        <f t="shared" si="69"/>
        <v/>
      </c>
      <c r="X1032" s="46" t="str">
        <f t="shared" ref="X1032:Y1055" si="70">IF(J1032="(blank)","",J1032)</f>
        <v/>
      </c>
      <c r="Y1032" s="47" t="str">
        <f t="shared" si="70"/>
        <v/>
      </c>
    </row>
    <row r="1033" spans="2:25" x14ac:dyDescent="0.35">
      <c r="B1033" s="11">
        <v>1651</v>
      </c>
      <c r="C1033" s="11" t="s">
        <v>19</v>
      </c>
      <c r="D1033" s="11" t="s">
        <v>19</v>
      </c>
      <c r="E1033" s="11" t="s">
        <v>1995</v>
      </c>
      <c r="F1033" s="11" t="s">
        <v>2030</v>
      </c>
      <c r="G1033" s="11" t="s">
        <v>2031</v>
      </c>
      <c r="H1033" s="11">
        <v>70</v>
      </c>
      <c r="I1033" s="11" t="s">
        <v>19</v>
      </c>
      <c r="J1033" t="str">
        <f t="shared" si="65"/>
        <v>25%</v>
      </c>
      <c r="K1033">
        <f t="shared" si="66"/>
        <v>52.5</v>
      </c>
      <c r="N1033" s="1"/>
      <c r="R1033" s="1"/>
      <c r="S1033" s="42" t="str">
        <f t="shared" si="69"/>
        <v/>
      </c>
      <c r="T1033" s="43" t="str">
        <f t="shared" si="69"/>
        <v>AccessNow</v>
      </c>
      <c r="U1033" s="43" t="str">
        <f t="shared" si="69"/>
        <v>ERCM-0001-8910-R</v>
      </c>
      <c r="V1033" s="48" t="str">
        <f t="shared" si="69"/>
        <v>1-yr Renewal, Ericom AccessNow Subscr. License Conc Users , per concurrent User</v>
      </c>
      <c r="W1033" s="45">
        <f t="shared" si="69"/>
        <v>70</v>
      </c>
      <c r="X1033" s="46" t="str">
        <f t="shared" si="70"/>
        <v>25%</v>
      </c>
      <c r="Y1033" s="47">
        <f t="shared" si="70"/>
        <v>52.5</v>
      </c>
    </row>
    <row r="1034" spans="2:25" x14ac:dyDescent="0.35">
      <c r="B1034" s="11">
        <v>1652</v>
      </c>
      <c r="C1034" s="11" t="s">
        <v>19</v>
      </c>
      <c r="D1034" s="11" t="s">
        <v>19</v>
      </c>
      <c r="E1034" s="11" t="s">
        <v>1995</v>
      </c>
      <c r="F1034" s="11" t="s">
        <v>2032</v>
      </c>
      <c r="G1034" s="11" t="s">
        <v>2033</v>
      </c>
      <c r="H1034" s="11">
        <v>189</v>
      </c>
      <c r="I1034" s="11" t="s">
        <v>19</v>
      </c>
      <c r="J1034" t="str">
        <f t="shared" ref="J1034:J1058" si="71">IF(H1034="(blank)","","25%")</f>
        <v>25%</v>
      </c>
      <c r="K1034">
        <f t="shared" ref="K1034:K1058" si="72">IF(H1034="(blank)","",H1034*(1-0.25))</f>
        <v>141.75</v>
      </c>
      <c r="N1034" s="1"/>
      <c r="R1034" s="1"/>
      <c r="S1034" s="42" t="str">
        <f t="shared" si="69"/>
        <v/>
      </c>
      <c r="T1034" s="43" t="str">
        <f t="shared" si="69"/>
        <v>AccessNow</v>
      </c>
      <c r="U1034" s="43" t="str">
        <f t="shared" si="69"/>
        <v>ERCM-0003-8910-R</v>
      </c>
      <c r="V1034" s="48" t="str">
        <f t="shared" si="69"/>
        <v>3-yr Renewal, Ericom AccessNow Subscr. License Conc Users , per concurrent User</v>
      </c>
      <c r="W1034" s="45">
        <f t="shared" si="69"/>
        <v>189</v>
      </c>
      <c r="X1034" s="46" t="str">
        <f t="shared" si="70"/>
        <v>25%</v>
      </c>
      <c r="Y1034" s="47">
        <f t="shared" si="70"/>
        <v>141.75</v>
      </c>
    </row>
    <row r="1035" spans="2:25" x14ac:dyDescent="0.35">
      <c r="B1035" s="11">
        <v>1653</v>
      </c>
      <c r="C1035" s="11" t="s">
        <v>19</v>
      </c>
      <c r="D1035" s="11" t="s">
        <v>19</v>
      </c>
      <c r="E1035" s="11" t="s">
        <v>1995</v>
      </c>
      <c r="F1035" s="11" t="s">
        <v>2034</v>
      </c>
      <c r="G1035" s="11" t="s">
        <v>2035</v>
      </c>
      <c r="H1035" s="11">
        <v>280</v>
      </c>
      <c r="I1035" s="11" t="s">
        <v>19</v>
      </c>
      <c r="J1035" t="str">
        <f t="shared" si="71"/>
        <v>25%</v>
      </c>
      <c r="K1035">
        <f t="shared" si="72"/>
        <v>210</v>
      </c>
      <c r="N1035" s="1"/>
      <c r="R1035" s="1"/>
      <c r="S1035" s="42" t="str">
        <f t="shared" si="69"/>
        <v/>
      </c>
      <c r="T1035" s="43" t="str">
        <f t="shared" si="69"/>
        <v>AccessNow</v>
      </c>
      <c r="U1035" s="43" t="str">
        <f t="shared" si="69"/>
        <v>ERCM-0005-8910-R</v>
      </c>
      <c r="V1035" s="48" t="str">
        <f t="shared" si="69"/>
        <v>5-yr Renewal, Ericom AccessNow Subscr. License Conc Users , per concurrent User</v>
      </c>
      <c r="W1035" s="45">
        <f t="shared" si="69"/>
        <v>280</v>
      </c>
      <c r="X1035" s="46" t="str">
        <f t="shared" si="70"/>
        <v>25%</v>
      </c>
      <c r="Y1035" s="47">
        <f t="shared" si="70"/>
        <v>210</v>
      </c>
    </row>
    <row r="1036" spans="2:25" x14ac:dyDescent="0.35">
      <c r="B1036" s="11">
        <v>1654</v>
      </c>
      <c r="C1036" s="11" t="s">
        <v>19</v>
      </c>
      <c r="D1036" s="11" t="s">
        <v>19</v>
      </c>
      <c r="E1036" s="11" t="s">
        <v>19</v>
      </c>
      <c r="F1036" s="11" t="s">
        <v>19</v>
      </c>
      <c r="G1036" s="11" t="s">
        <v>19</v>
      </c>
      <c r="H1036" s="11" t="s">
        <v>19</v>
      </c>
      <c r="I1036" s="11" t="s">
        <v>19</v>
      </c>
      <c r="J1036" t="str">
        <f t="shared" si="71"/>
        <v/>
      </c>
      <c r="K1036" t="str">
        <f t="shared" si="72"/>
        <v/>
      </c>
      <c r="N1036" s="1"/>
      <c r="R1036" s="1"/>
      <c r="S1036" s="42" t="str">
        <f t="shared" si="69"/>
        <v/>
      </c>
      <c r="T1036" s="43" t="str">
        <f t="shared" si="69"/>
        <v/>
      </c>
      <c r="U1036" s="43" t="str">
        <f t="shared" si="69"/>
        <v/>
      </c>
      <c r="V1036" s="48" t="str">
        <f t="shared" si="69"/>
        <v/>
      </c>
      <c r="W1036" s="45" t="str">
        <f t="shared" si="69"/>
        <v/>
      </c>
      <c r="X1036" s="46" t="str">
        <f t="shared" si="70"/>
        <v/>
      </c>
      <c r="Y1036" s="47" t="str">
        <f t="shared" si="70"/>
        <v/>
      </c>
    </row>
    <row r="1037" spans="2:25" x14ac:dyDescent="0.35">
      <c r="B1037" s="11">
        <v>1655</v>
      </c>
      <c r="C1037" s="11" t="s">
        <v>19</v>
      </c>
      <c r="D1037" s="11" t="s">
        <v>19</v>
      </c>
      <c r="E1037" s="11" t="s">
        <v>1995</v>
      </c>
      <c r="F1037" s="11" t="s">
        <v>2036</v>
      </c>
      <c r="G1037" s="11" t="s">
        <v>2037</v>
      </c>
      <c r="H1037" s="11">
        <v>39</v>
      </c>
      <c r="I1037" s="11" t="s">
        <v>19</v>
      </c>
      <c r="J1037" t="str">
        <f t="shared" si="71"/>
        <v>25%</v>
      </c>
      <c r="K1037">
        <f t="shared" si="72"/>
        <v>29.25</v>
      </c>
      <c r="N1037" s="1"/>
      <c r="R1037" s="1"/>
      <c r="S1037" s="42" t="str">
        <f t="shared" si="69"/>
        <v/>
      </c>
      <c r="T1037" s="43" t="str">
        <f t="shared" si="69"/>
        <v>AccessNow</v>
      </c>
      <c r="U1037" s="43" t="str">
        <f t="shared" si="69"/>
        <v>ERCM-0001-8960</v>
      </c>
      <c r="V1037" s="48" t="str">
        <f t="shared" si="69"/>
        <v>1-yr Ericom AccessNow Subscr. License Named Users , per User</v>
      </c>
      <c r="W1037" s="45">
        <f t="shared" si="69"/>
        <v>39</v>
      </c>
      <c r="X1037" s="46" t="str">
        <f t="shared" si="70"/>
        <v>25%</v>
      </c>
      <c r="Y1037" s="47">
        <f t="shared" si="70"/>
        <v>29.25</v>
      </c>
    </row>
    <row r="1038" spans="2:25" x14ac:dyDescent="0.35">
      <c r="B1038" s="11">
        <v>1656</v>
      </c>
      <c r="C1038" s="11" t="s">
        <v>19</v>
      </c>
      <c r="D1038" s="11" t="s">
        <v>19</v>
      </c>
      <c r="E1038" s="11" t="s">
        <v>1995</v>
      </c>
      <c r="F1038" s="11" t="s">
        <v>2038</v>
      </c>
      <c r="G1038" s="11" t="s">
        <v>2039</v>
      </c>
      <c r="H1038" s="11">
        <v>105.3</v>
      </c>
      <c r="I1038" s="11" t="s">
        <v>19</v>
      </c>
      <c r="J1038" t="str">
        <f t="shared" si="71"/>
        <v>25%</v>
      </c>
      <c r="K1038">
        <f t="shared" si="72"/>
        <v>78.974999999999994</v>
      </c>
      <c r="N1038" s="1"/>
      <c r="R1038" s="1"/>
      <c r="S1038" s="42" t="str">
        <f t="shared" si="69"/>
        <v/>
      </c>
      <c r="T1038" s="43" t="str">
        <f t="shared" si="69"/>
        <v>AccessNow</v>
      </c>
      <c r="U1038" s="43" t="str">
        <f t="shared" si="69"/>
        <v>ERCM-0003-8960</v>
      </c>
      <c r="V1038" s="48" t="str">
        <f t="shared" si="69"/>
        <v>3-yr Ericom AccessNow Subscr. License Named Users , per User</v>
      </c>
      <c r="W1038" s="45">
        <f t="shared" si="69"/>
        <v>105.3</v>
      </c>
      <c r="X1038" s="46" t="str">
        <f t="shared" si="70"/>
        <v>25%</v>
      </c>
      <c r="Y1038" s="47">
        <f t="shared" si="70"/>
        <v>78.974999999999994</v>
      </c>
    </row>
    <row r="1039" spans="2:25" x14ac:dyDescent="0.35">
      <c r="B1039" s="11">
        <v>1657</v>
      </c>
      <c r="C1039" s="11" t="s">
        <v>19</v>
      </c>
      <c r="D1039" s="11" t="s">
        <v>19</v>
      </c>
      <c r="E1039" s="11" t="s">
        <v>1995</v>
      </c>
      <c r="F1039" s="11" t="s">
        <v>2040</v>
      </c>
      <c r="G1039" s="11" t="s">
        <v>2041</v>
      </c>
      <c r="H1039" s="11">
        <v>156</v>
      </c>
      <c r="I1039" s="11" t="s">
        <v>19</v>
      </c>
      <c r="J1039" t="str">
        <f t="shared" si="71"/>
        <v>25%</v>
      </c>
      <c r="K1039">
        <f t="shared" si="72"/>
        <v>117</v>
      </c>
      <c r="N1039" s="1"/>
      <c r="R1039" s="1"/>
      <c r="S1039" s="42" t="str">
        <f t="shared" si="69"/>
        <v/>
      </c>
      <c r="T1039" s="43" t="str">
        <f t="shared" si="69"/>
        <v>AccessNow</v>
      </c>
      <c r="U1039" s="43" t="str">
        <f t="shared" si="69"/>
        <v>ERCM-0005-8960</v>
      </c>
      <c r="V1039" s="48" t="str">
        <f t="shared" si="69"/>
        <v>5-yr Ericom AccessNow Subscr. License Named Users , per User</v>
      </c>
      <c r="W1039" s="45">
        <f t="shared" si="69"/>
        <v>156</v>
      </c>
      <c r="X1039" s="46" t="str">
        <f t="shared" si="70"/>
        <v>25%</v>
      </c>
      <c r="Y1039" s="47">
        <f t="shared" si="70"/>
        <v>117</v>
      </c>
    </row>
    <row r="1040" spans="2:25" x14ac:dyDescent="0.35">
      <c r="B1040" s="11">
        <v>1658</v>
      </c>
      <c r="C1040" s="11" t="s">
        <v>19</v>
      </c>
      <c r="D1040" s="11" t="s">
        <v>19</v>
      </c>
      <c r="E1040" s="11" t="s">
        <v>19</v>
      </c>
      <c r="F1040" s="11" t="s">
        <v>19</v>
      </c>
      <c r="G1040" s="11" t="s">
        <v>19</v>
      </c>
      <c r="H1040" s="11" t="s">
        <v>19</v>
      </c>
      <c r="I1040" s="11" t="s">
        <v>19</v>
      </c>
      <c r="J1040" t="str">
        <f t="shared" si="71"/>
        <v/>
      </c>
      <c r="K1040" t="str">
        <f t="shared" si="72"/>
        <v/>
      </c>
      <c r="N1040" s="1"/>
      <c r="R1040" s="1"/>
      <c r="S1040" s="42" t="str">
        <f t="shared" si="69"/>
        <v/>
      </c>
      <c r="T1040" s="43" t="str">
        <f t="shared" si="69"/>
        <v/>
      </c>
      <c r="U1040" s="43" t="str">
        <f t="shared" si="69"/>
        <v/>
      </c>
      <c r="V1040" s="48" t="str">
        <f t="shared" si="69"/>
        <v/>
      </c>
      <c r="W1040" s="45" t="str">
        <f t="shared" si="69"/>
        <v/>
      </c>
      <c r="X1040" s="46" t="str">
        <f t="shared" si="70"/>
        <v/>
      </c>
      <c r="Y1040" s="47" t="str">
        <f t="shared" si="70"/>
        <v/>
      </c>
    </row>
    <row r="1041" spans="2:25" x14ac:dyDescent="0.35">
      <c r="B1041" s="11">
        <v>1659</v>
      </c>
      <c r="C1041" s="11" t="s">
        <v>19</v>
      </c>
      <c r="D1041" s="11" t="s">
        <v>19</v>
      </c>
      <c r="E1041" s="11" t="s">
        <v>1995</v>
      </c>
      <c r="F1041" s="11" t="s">
        <v>2042</v>
      </c>
      <c r="G1041" s="11" t="s">
        <v>2043</v>
      </c>
      <c r="H1041" s="11">
        <v>39</v>
      </c>
      <c r="I1041" s="11" t="s">
        <v>19</v>
      </c>
      <c r="J1041" t="str">
        <f t="shared" si="71"/>
        <v>25%</v>
      </c>
      <c r="K1041">
        <f t="shared" si="72"/>
        <v>29.25</v>
      </c>
      <c r="N1041" s="1"/>
      <c r="R1041" s="1"/>
      <c r="S1041" s="42" t="str">
        <f t="shared" si="69"/>
        <v/>
      </c>
      <c r="T1041" s="43" t="str">
        <f t="shared" si="69"/>
        <v>AccessNow</v>
      </c>
      <c r="U1041" s="43" t="str">
        <f t="shared" si="69"/>
        <v>ERCM-0001-8960-R</v>
      </c>
      <c r="V1041" s="48" t="str">
        <f t="shared" si="69"/>
        <v>1-yr Renewal, Ericom AccessNow Subscr. License Named Users , per User</v>
      </c>
      <c r="W1041" s="45">
        <f t="shared" si="69"/>
        <v>39</v>
      </c>
      <c r="X1041" s="46" t="str">
        <f t="shared" si="70"/>
        <v>25%</v>
      </c>
      <c r="Y1041" s="47">
        <f t="shared" si="70"/>
        <v>29.25</v>
      </c>
    </row>
    <row r="1042" spans="2:25" x14ac:dyDescent="0.35">
      <c r="B1042" s="11">
        <v>1660</v>
      </c>
      <c r="C1042" s="11" t="s">
        <v>19</v>
      </c>
      <c r="D1042" s="11" t="s">
        <v>19</v>
      </c>
      <c r="E1042" s="11" t="s">
        <v>1995</v>
      </c>
      <c r="F1042" s="11" t="s">
        <v>2044</v>
      </c>
      <c r="G1042" s="11" t="s">
        <v>2045</v>
      </c>
      <c r="H1042" s="11">
        <v>105.3</v>
      </c>
      <c r="I1042" s="11" t="s">
        <v>19</v>
      </c>
      <c r="J1042" t="str">
        <f t="shared" si="71"/>
        <v>25%</v>
      </c>
      <c r="K1042">
        <f t="shared" si="72"/>
        <v>78.974999999999994</v>
      </c>
      <c r="N1042" s="1"/>
      <c r="R1042" s="1"/>
      <c r="S1042" s="42" t="str">
        <f t="shared" si="69"/>
        <v/>
      </c>
      <c r="T1042" s="43" t="str">
        <f t="shared" si="69"/>
        <v>AccessNow</v>
      </c>
      <c r="U1042" s="43" t="str">
        <f t="shared" si="69"/>
        <v>ERCM-0003-8960-R</v>
      </c>
      <c r="V1042" s="48" t="str">
        <f t="shared" si="69"/>
        <v>3-yr Renewal, Ericom AccessNow Subscr. License Named Users , per User</v>
      </c>
      <c r="W1042" s="45">
        <f t="shared" si="69"/>
        <v>105.3</v>
      </c>
      <c r="X1042" s="46" t="str">
        <f t="shared" si="70"/>
        <v>25%</v>
      </c>
      <c r="Y1042" s="47">
        <f t="shared" si="70"/>
        <v>78.974999999999994</v>
      </c>
    </row>
    <row r="1043" spans="2:25" x14ac:dyDescent="0.35">
      <c r="B1043" s="11">
        <v>1661</v>
      </c>
      <c r="C1043" s="11" t="s">
        <v>19</v>
      </c>
      <c r="D1043" s="11" t="s">
        <v>19</v>
      </c>
      <c r="E1043" s="11" t="s">
        <v>1995</v>
      </c>
      <c r="F1043" s="11" t="s">
        <v>2046</v>
      </c>
      <c r="G1043" s="11" t="s">
        <v>2047</v>
      </c>
      <c r="H1043" s="11">
        <v>156</v>
      </c>
      <c r="I1043" s="11" t="s">
        <v>19</v>
      </c>
      <c r="J1043" t="str">
        <f t="shared" si="71"/>
        <v>25%</v>
      </c>
      <c r="K1043">
        <f t="shared" si="72"/>
        <v>117</v>
      </c>
      <c r="N1043" s="1"/>
      <c r="R1043" s="1"/>
      <c r="S1043" s="42" t="str">
        <f t="shared" si="69"/>
        <v/>
      </c>
      <c r="T1043" s="43" t="str">
        <f t="shared" si="69"/>
        <v>AccessNow</v>
      </c>
      <c r="U1043" s="43" t="str">
        <f t="shared" si="69"/>
        <v>ERCM-0005-8960-R</v>
      </c>
      <c r="V1043" s="48" t="str">
        <f t="shared" si="69"/>
        <v>5-yr Renewal, Ericom AccessNow Subscr. License Named Users , per User</v>
      </c>
      <c r="W1043" s="45">
        <f t="shared" si="69"/>
        <v>156</v>
      </c>
      <c r="X1043" s="46" t="str">
        <f t="shared" si="70"/>
        <v>25%</v>
      </c>
      <c r="Y1043" s="47">
        <f t="shared" si="70"/>
        <v>117</v>
      </c>
    </row>
    <row r="1044" spans="2:25" x14ac:dyDescent="0.35">
      <c r="B1044" s="11">
        <v>1662</v>
      </c>
      <c r="C1044" s="11" t="s">
        <v>19</v>
      </c>
      <c r="D1044" s="11" t="s">
        <v>19</v>
      </c>
      <c r="E1044" s="11" t="s">
        <v>19</v>
      </c>
      <c r="F1044" s="11" t="s">
        <v>19</v>
      </c>
      <c r="G1044" s="11" t="s">
        <v>19</v>
      </c>
      <c r="H1044" s="11" t="s">
        <v>19</v>
      </c>
      <c r="I1044" s="11" t="s">
        <v>19</v>
      </c>
      <c r="J1044" t="str">
        <f t="shared" si="71"/>
        <v/>
      </c>
      <c r="K1044" t="str">
        <f t="shared" si="72"/>
        <v/>
      </c>
      <c r="N1044" s="1"/>
      <c r="R1044" s="1"/>
      <c r="S1044" s="42" t="str">
        <f t="shared" si="69"/>
        <v/>
      </c>
      <c r="T1044" s="43" t="str">
        <f t="shared" si="69"/>
        <v/>
      </c>
      <c r="U1044" s="43" t="str">
        <f t="shared" si="69"/>
        <v/>
      </c>
      <c r="V1044" s="48" t="str">
        <f t="shared" si="69"/>
        <v/>
      </c>
      <c r="W1044" s="45" t="str">
        <f t="shared" si="69"/>
        <v/>
      </c>
      <c r="X1044" s="46" t="str">
        <f t="shared" si="70"/>
        <v/>
      </c>
      <c r="Y1044" s="47" t="str">
        <f t="shared" si="70"/>
        <v/>
      </c>
    </row>
    <row r="1045" spans="2:25" x14ac:dyDescent="0.35">
      <c r="B1045" s="11">
        <v>1663</v>
      </c>
      <c r="C1045" s="11" t="s">
        <v>19</v>
      </c>
      <c r="D1045" s="11" t="s">
        <v>2048</v>
      </c>
      <c r="E1045" s="11" t="s">
        <v>2048</v>
      </c>
      <c r="F1045" s="11" t="s">
        <v>2049</v>
      </c>
      <c r="G1045" s="11" t="s">
        <v>2050</v>
      </c>
      <c r="H1045" s="11">
        <v>149.25</v>
      </c>
      <c r="I1045" s="11" t="s">
        <v>19</v>
      </c>
      <c r="J1045" t="str">
        <f t="shared" si="71"/>
        <v>25%</v>
      </c>
      <c r="K1045">
        <f t="shared" si="72"/>
        <v>111.9375</v>
      </c>
      <c r="N1045" s="1"/>
      <c r="R1045" s="1"/>
      <c r="S1045" s="42" t="str">
        <f t="shared" si="69"/>
        <v>Ericom Connect</v>
      </c>
      <c r="T1045" s="43" t="str">
        <f t="shared" si="69"/>
        <v>Ericom Connect</v>
      </c>
      <c r="U1045" s="43" t="str">
        <f t="shared" si="69"/>
        <v>ERCM-000P-6520</v>
      </c>
      <c r="V1045" s="48" t="str">
        <f t="shared" si="69"/>
        <v>Ericom Ericom Connect Enterprise(#2)  Concurrent Users - Comp upgrade, per concurrent user</v>
      </c>
      <c r="W1045" s="45">
        <f t="shared" si="69"/>
        <v>149.25</v>
      </c>
      <c r="X1045" s="46" t="str">
        <f t="shared" si="70"/>
        <v>25%</v>
      </c>
      <c r="Y1045" s="47">
        <f t="shared" si="70"/>
        <v>111.9375</v>
      </c>
    </row>
    <row r="1046" spans="2:25" x14ac:dyDescent="0.35">
      <c r="B1046" s="11">
        <v>1664</v>
      </c>
      <c r="C1046" s="11" t="s">
        <v>19</v>
      </c>
      <c r="D1046" s="11" t="s">
        <v>19</v>
      </c>
      <c r="E1046" s="11" t="s">
        <v>2048</v>
      </c>
      <c r="F1046" s="11" t="s">
        <v>2051</v>
      </c>
      <c r="G1046" s="11" t="s">
        <v>2052</v>
      </c>
      <c r="H1046" s="11">
        <v>39.800000000000004</v>
      </c>
      <c r="I1046" s="11" t="s">
        <v>19</v>
      </c>
      <c r="J1046" t="str">
        <f t="shared" si="71"/>
        <v>25%</v>
      </c>
      <c r="K1046">
        <f t="shared" si="72"/>
        <v>29.85</v>
      </c>
      <c r="N1046" s="1"/>
      <c r="R1046" s="1"/>
      <c r="S1046" s="42" t="str">
        <f t="shared" si="69"/>
        <v/>
      </c>
      <c r="T1046" s="43" t="str">
        <f t="shared" si="69"/>
        <v>Ericom Connect</v>
      </c>
      <c r="U1046" s="43" t="str">
        <f t="shared" si="69"/>
        <v>ERCM-0001-6540</v>
      </c>
      <c r="V1046" s="48" t="str">
        <f t="shared" si="69"/>
        <v>1-yr Ericom Ericom Connect Enterprise(#2)  Con Users - Maintenance, per concurrent user</v>
      </c>
      <c r="W1046" s="45">
        <f t="shared" si="69"/>
        <v>39.800000000000004</v>
      </c>
      <c r="X1046" s="46" t="str">
        <f t="shared" si="70"/>
        <v>25%</v>
      </c>
      <c r="Y1046" s="47">
        <f t="shared" si="70"/>
        <v>29.85</v>
      </c>
    </row>
    <row r="1047" spans="2:25" x14ac:dyDescent="0.35">
      <c r="B1047" s="11">
        <v>1665</v>
      </c>
      <c r="C1047" s="11" t="s">
        <v>19</v>
      </c>
      <c r="D1047" s="11" t="s">
        <v>19</v>
      </c>
      <c r="E1047" s="11" t="s">
        <v>2048</v>
      </c>
      <c r="F1047" s="11" t="s">
        <v>2053</v>
      </c>
      <c r="G1047" s="11" t="s">
        <v>2054</v>
      </c>
      <c r="H1047" s="11">
        <v>107.46000000000001</v>
      </c>
      <c r="I1047" s="11" t="s">
        <v>19</v>
      </c>
      <c r="J1047" t="str">
        <f t="shared" si="71"/>
        <v>25%</v>
      </c>
      <c r="K1047">
        <f t="shared" si="72"/>
        <v>80.594999999999999</v>
      </c>
      <c r="N1047" s="1"/>
      <c r="R1047" s="1"/>
      <c r="S1047" s="42" t="str">
        <f t="shared" si="69"/>
        <v/>
      </c>
      <c r="T1047" s="43" t="str">
        <f t="shared" si="69"/>
        <v>Ericom Connect</v>
      </c>
      <c r="U1047" s="43" t="str">
        <f t="shared" si="69"/>
        <v>ERCM-0003-6540</v>
      </c>
      <c r="V1047" s="48" t="str">
        <f t="shared" si="69"/>
        <v>3-yr Ericom Ericom Connect Enterprise(#2)  Con Users - Maintenance, per concurrent user</v>
      </c>
      <c r="W1047" s="45">
        <f t="shared" si="69"/>
        <v>107.46000000000001</v>
      </c>
      <c r="X1047" s="46" t="str">
        <f t="shared" si="70"/>
        <v>25%</v>
      </c>
      <c r="Y1047" s="47">
        <f t="shared" si="70"/>
        <v>80.594999999999999</v>
      </c>
    </row>
    <row r="1048" spans="2:25" x14ac:dyDescent="0.35">
      <c r="B1048" s="11">
        <v>1666</v>
      </c>
      <c r="C1048" s="11" t="s">
        <v>19</v>
      </c>
      <c r="D1048" s="11" t="s">
        <v>19</v>
      </c>
      <c r="E1048" s="11" t="s">
        <v>2048</v>
      </c>
      <c r="F1048" s="11" t="s">
        <v>2055</v>
      </c>
      <c r="G1048" s="11" t="s">
        <v>2056</v>
      </c>
      <c r="H1048" s="11">
        <v>159.20000000000005</v>
      </c>
      <c r="I1048" s="11" t="s">
        <v>19</v>
      </c>
      <c r="J1048" t="str">
        <f t="shared" si="71"/>
        <v>25%</v>
      </c>
      <c r="K1048">
        <f t="shared" si="72"/>
        <v>119.40000000000003</v>
      </c>
      <c r="N1048" s="1"/>
      <c r="R1048" s="1"/>
      <c r="S1048" s="42" t="str">
        <f t="shared" si="69"/>
        <v/>
      </c>
      <c r="T1048" s="43" t="str">
        <f t="shared" si="69"/>
        <v>Ericom Connect</v>
      </c>
      <c r="U1048" s="43" t="str">
        <f t="shared" si="69"/>
        <v>ERCM-0005-6540</v>
      </c>
      <c r="V1048" s="48" t="str">
        <f t="shared" si="69"/>
        <v>5-yr Ericom Ericom Connect Enterprise(#2)  Con Users - Maintenance, per concurrent user</v>
      </c>
      <c r="W1048" s="45">
        <f t="shared" si="69"/>
        <v>159.20000000000005</v>
      </c>
      <c r="X1048" s="46" t="str">
        <f t="shared" si="70"/>
        <v>25%</v>
      </c>
      <c r="Y1048" s="47">
        <f t="shared" si="70"/>
        <v>119.40000000000003</v>
      </c>
    </row>
    <row r="1049" spans="2:25" x14ac:dyDescent="0.35">
      <c r="B1049" s="11">
        <v>1667</v>
      </c>
      <c r="C1049" s="11" t="s">
        <v>19</v>
      </c>
      <c r="D1049" s="11" t="s">
        <v>19</v>
      </c>
      <c r="E1049" s="11" t="s">
        <v>19</v>
      </c>
      <c r="F1049" s="11" t="s">
        <v>19</v>
      </c>
      <c r="G1049" s="11" t="s">
        <v>19</v>
      </c>
      <c r="H1049" s="11" t="s">
        <v>19</v>
      </c>
      <c r="I1049" s="11" t="s">
        <v>19</v>
      </c>
      <c r="J1049" t="str">
        <f t="shared" si="71"/>
        <v/>
      </c>
      <c r="K1049" t="str">
        <f t="shared" si="72"/>
        <v/>
      </c>
      <c r="N1049" s="1"/>
      <c r="R1049" s="1"/>
      <c r="S1049" s="42" t="str">
        <f t="shared" si="69"/>
        <v/>
      </c>
      <c r="T1049" s="43" t="str">
        <f t="shared" si="69"/>
        <v/>
      </c>
      <c r="U1049" s="43" t="str">
        <f t="shared" si="69"/>
        <v/>
      </c>
      <c r="V1049" s="48" t="str">
        <f t="shared" si="69"/>
        <v/>
      </c>
      <c r="W1049" s="45" t="str">
        <f t="shared" si="69"/>
        <v/>
      </c>
      <c r="X1049" s="46" t="str">
        <f t="shared" si="70"/>
        <v/>
      </c>
      <c r="Y1049" s="47" t="str">
        <f t="shared" si="70"/>
        <v/>
      </c>
    </row>
    <row r="1050" spans="2:25" x14ac:dyDescent="0.35">
      <c r="B1050" s="11">
        <v>1668</v>
      </c>
      <c r="C1050" s="11" t="s">
        <v>19</v>
      </c>
      <c r="D1050" s="11" t="s">
        <v>19</v>
      </c>
      <c r="E1050" s="11" t="s">
        <v>2048</v>
      </c>
      <c r="F1050" s="11" t="s">
        <v>2057</v>
      </c>
      <c r="G1050" s="11" t="s">
        <v>2058</v>
      </c>
      <c r="H1050" s="11">
        <v>39.800000000000004</v>
      </c>
      <c r="I1050" s="11" t="s">
        <v>19</v>
      </c>
      <c r="J1050" t="str">
        <f t="shared" si="71"/>
        <v>25%</v>
      </c>
      <c r="K1050">
        <f t="shared" si="72"/>
        <v>29.85</v>
      </c>
      <c r="N1050" s="1"/>
      <c r="R1050" s="1"/>
      <c r="S1050" s="42" t="str">
        <f t="shared" si="69"/>
        <v/>
      </c>
      <c r="T1050" s="43" t="str">
        <f t="shared" si="69"/>
        <v>Ericom Connect</v>
      </c>
      <c r="U1050" s="43" t="str">
        <f t="shared" si="69"/>
        <v>ERCM-0001-6540-R</v>
      </c>
      <c r="V1050" s="48" t="str">
        <f t="shared" si="69"/>
        <v>1-yr Renewal, Ericom Ericom Connect Enterprise(#2)  Con Users - Maintenance, per concurrent user</v>
      </c>
      <c r="W1050" s="45">
        <f t="shared" si="69"/>
        <v>39.800000000000004</v>
      </c>
      <c r="X1050" s="46" t="str">
        <f t="shared" si="70"/>
        <v>25%</v>
      </c>
      <c r="Y1050" s="47">
        <f t="shared" si="70"/>
        <v>29.85</v>
      </c>
    </row>
    <row r="1051" spans="2:25" x14ac:dyDescent="0.35">
      <c r="B1051" s="11">
        <v>1669</v>
      </c>
      <c r="C1051" s="11" t="s">
        <v>19</v>
      </c>
      <c r="D1051" s="11" t="s">
        <v>19</v>
      </c>
      <c r="E1051" s="11" t="s">
        <v>2048</v>
      </c>
      <c r="F1051" s="11" t="s">
        <v>2059</v>
      </c>
      <c r="G1051" s="11" t="s">
        <v>2060</v>
      </c>
      <c r="H1051" s="11">
        <v>107.46000000000001</v>
      </c>
      <c r="I1051" s="11" t="s">
        <v>19</v>
      </c>
      <c r="J1051" t="str">
        <f t="shared" si="71"/>
        <v>25%</v>
      </c>
      <c r="K1051">
        <f t="shared" si="72"/>
        <v>80.594999999999999</v>
      </c>
      <c r="N1051" s="1"/>
      <c r="R1051" s="1"/>
      <c r="S1051" s="42" t="str">
        <f t="shared" si="69"/>
        <v/>
      </c>
      <c r="T1051" s="43" t="str">
        <f t="shared" si="69"/>
        <v>Ericom Connect</v>
      </c>
      <c r="U1051" s="43" t="str">
        <f t="shared" si="69"/>
        <v>ERCM-0003-6540-R</v>
      </c>
      <c r="V1051" s="48" t="str">
        <f t="shared" si="69"/>
        <v>3-yr Renewal, Ericom Ericom Connect Enterprise(#2)  Con Users - Maintenance, per concurrent user</v>
      </c>
      <c r="W1051" s="45">
        <f t="shared" si="69"/>
        <v>107.46000000000001</v>
      </c>
      <c r="X1051" s="46" t="str">
        <f t="shared" si="70"/>
        <v>25%</v>
      </c>
      <c r="Y1051" s="47">
        <f t="shared" si="70"/>
        <v>80.594999999999999</v>
      </c>
    </row>
    <row r="1052" spans="2:25" x14ac:dyDescent="0.35">
      <c r="B1052" s="11">
        <v>1670</v>
      </c>
      <c r="C1052" s="11" t="s">
        <v>19</v>
      </c>
      <c r="D1052" s="11" t="s">
        <v>19</v>
      </c>
      <c r="E1052" s="11" t="s">
        <v>2048</v>
      </c>
      <c r="F1052" s="11" t="s">
        <v>2061</v>
      </c>
      <c r="G1052" s="11" t="s">
        <v>2062</v>
      </c>
      <c r="H1052" s="11">
        <v>159.20000000000005</v>
      </c>
      <c r="I1052" s="11" t="s">
        <v>19</v>
      </c>
      <c r="J1052" t="str">
        <f t="shared" si="71"/>
        <v>25%</v>
      </c>
      <c r="K1052">
        <f t="shared" si="72"/>
        <v>119.40000000000003</v>
      </c>
      <c r="N1052" s="1"/>
      <c r="R1052" s="1"/>
      <c r="S1052" s="42" t="str">
        <f t="shared" si="69"/>
        <v/>
      </c>
      <c r="T1052" s="43" t="str">
        <f t="shared" si="69"/>
        <v>Ericom Connect</v>
      </c>
      <c r="U1052" s="43" t="str">
        <f t="shared" si="69"/>
        <v>ERCM-0005-6540-R</v>
      </c>
      <c r="V1052" s="48" t="str">
        <f t="shared" si="69"/>
        <v>5-yr Renewal, Ericom Ericom Connect Enterprise(#2)  Con Users - Maintenance, per concurrent user</v>
      </c>
      <c r="W1052" s="45">
        <f t="shared" si="69"/>
        <v>159.20000000000005</v>
      </c>
      <c r="X1052" s="46" t="str">
        <f t="shared" si="70"/>
        <v>25%</v>
      </c>
      <c r="Y1052" s="47">
        <f t="shared" si="70"/>
        <v>119.40000000000003</v>
      </c>
    </row>
    <row r="1053" spans="2:25" x14ac:dyDescent="0.35">
      <c r="B1053" s="11">
        <v>1671</v>
      </c>
      <c r="C1053" s="11" t="s">
        <v>19</v>
      </c>
      <c r="D1053" s="11" t="s">
        <v>19</v>
      </c>
      <c r="E1053" s="11" t="s">
        <v>19</v>
      </c>
      <c r="F1053" s="11" t="s">
        <v>19</v>
      </c>
      <c r="G1053" s="11" t="s">
        <v>19</v>
      </c>
      <c r="H1053" s="11" t="s">
        <v>19</v>
      </c>
      <c r="I1053" s="11" t="s">
        <v>19</v>
      </c>
      <c r="J1053" t="str">
        <f t="shared" si="71"/>
        <v/>
      </c>
      <c r="K1053" t="str">
        <f t="shared" si="72"/>
        <v/>
      </c>
      <c r="N1053" s="1"/>
      <c r="R1053" s="1"/>
      <c r="S1053" s="42" t="str">
        <f t="shared" si="69"/>
        <v/>
      </c>
      <c r="T1053" s="43" t="str">
        <f t="shared" si="69"/>
        <v/>
      </c>
      <c r="U1053" s="43" t="str">
        <f t="shared" si="69"/>
        <v/>
      </c>
      <c r="V1053" s="48" t="str">
        <f t="shared" si="69"/>
        <v/>
      </c>
      <c r="W1053" s="45" t="str">
        <f t="shared" si="69"/>
        <v/>
      </c>
      <c r="X1053" s="46" t="str">
        <f t="shared" si="70"/>
        <v/>
      </c>
      <c r="Y1053" s="47" t="str">
        <f t="shared" si="70"/>
        <v/>
      </c>
    </row>
    <row r="1054" spans="2:25" x14ac:dyDescent="0.35">
      <c r="B1054" s="11">
        <v>1672</v>
      </c>
      <c r="C1054" s="11" t="s">
        <v>19</v>
      </c>
      <c r="D1054" s="11" t="s">
        <v>19</v>
      </c>
      <c r="E1054" s="11" t="s">
        <v>2048</v>
      </c>
      <c r="F1054" s="11" t="s">
        <v>2063</v>
      </c>
      <c r="G1054" s="11" t="s">
        <v>2064</v>
      </c>
      <c r="H1054" s="11">
        <v>21.8</v>
      </c>
      <c r="I1054" s="11" t="s">
        <v>19</v>
      </c>
      <c r="J1054" t="str">
        <f t="shared" si="71"/>
        <v>25%</v>
      </c>
      <c r="K1054">
        <f t="shared" si="72"/>
        <v>16.350000000000001</v>
      </c>
      <c r="N1054" s="1"/>
      <c r="R1054" s="1"/>
      <c r="S1054" s="42" t="str">
        <f t="shared" si="69"/>
        <v/>
      </c>
      <c r="T1054" s="43" t="str">
        <f t="shared" si="69"/>
        <v>Ericom Connect</v>
      </c>
      <c r="U1054" s="43" t="str">
        <f t="shared" si="69"/>
        <v>ERCM-0001-6580</v>
      </c>
      <c r="V1054" s="48" t="str">
        <f t="shared" si="69"/>
        <v>1-yr Ericom Ericom Connect Enterprise(#2)  Named Users - Maintenance, per user</v>
      </c>
      <c r="W1054" s="45">
        <f t="shared" si="69"/>
        <v>21.8</v>
      </c>
      <c r="X1054" s="46" t="str">
        <f t="shared" si="70"/>
        <v>25%</v>
      </c>
      <c r="Y1054" s="47">
        <f t="shared" si="70"/>
        <v>16.350000000000001</v>
      </c>
    </row>
    <row r="1055" spans="2:25" x14ac:dyDescent="0.35">
      <c r="B1055" s="11">
        <v>1673</v>
      </c>
      <c r="C1055" s="11" t="s">
        <v>19</v>
      </c>
      <c r="D1055" s="11" t="s">
        <v>19</v>
      </c>
      <c r="E1055" s="11" t="s">
        <v>2048</v>
      </c>
      <c r="F1055" s="11" t="s">
        <v>2065</v>
      </c>
      <c r="G1055" s="11" t="s">
        <v>2066</v>
      </c>
      <c r="H1055" s="11">
        <v>58.860000000000007</v>
      </c>
      <c r="I1055" s="11" t="s">
        <v>19</v>
      </c>
      <c r="J1055" t="str">
        <f t="shared" si="71"/>
        <v>25%</v>
      </c>
      <c r="K1055">
        <f t="shared" si="72"/>
        <v>44.145000000000003</v>
      </c>
      <c r="N1055" s="1"/>
      <c r="R1055" s="1"/>
      <c r="S1055" s="42" t="str">
        <f t="shared" si="69"/>
        <v/>
      </c>
      <c r="T1055" s="43" t="str">
        <f t="shared" si="69"/>
        <v>Ericom Connect</v>
      </c>
      <c r="U1055" s="43" t="str">
        <f t="shared" si="69"/>
        <v>ERCM-0003-6580</v>
      </c>
      <c r="V1055" s="48" t="str">
        <f t="shared" si="69"/>
        <v>3-yr Ericom Ericom Connect Enterprise(#2)  Named Users - Maintenance, per user</v>
      </c>
      <c r="W1055" s="45">
        <f t="shared" si="69"/>
        <v>58.860000000000007</v>
      </c>
      <c r="X1055" s="46" t="str">
        <f t="shared" si="70"/>
        <v>25%</v>
      </c>
      <c r="Y1055" s="47">
        <f t="shared" si="70"/>
        <v>44.145000000000003</v>
      </c>
    </row>
    <row r="1056" spans="2:25" x14ac:dyDescent="0.35">
      <c r="B1056" s="11">
        <v>1674</v>
      </c>
      <c r="C1056" s="11" t="s">
        <v>19</v>
      </c>
      <c r="D1056" s="11" t="s">
        <v>19</v>
      </c>
      <c r="E1056" s="11" t="s">
        <v>2048</v>
      </c>
      <c r="F1056" s="11" t="s">
        <v>2067</v>
      </c>
      <c r="G1056" s="11" t="s">
        <v>2068</v>
      </c>
      <c r="H1056" s="11">
        <v>87.2</v>
      </c>
      <c r="I1056" s="11" t="s">
        <v>19</v>
      </c>
      <c r="J1056" t="str">
        <f t="shared" si="71"/>
        <v>25%</v>
      </c>
      <c r="K1056">
        <f t="shared" si="72"/>
        <v>65.400000000000006</v>
      </c>
      <c r="N1056" s="1"/>
      <c r="R1056" s="1"/>
      <c r="S1056" s="42" t="str">
        <f t="shared" si="69"/>
        <v/>
      </c>
      <c r="T1056" s="43" t="str">
        <f t="shared" si="69"/>
        <v>Ericom Connect</v>
      </c>
      <c r="U1056" s="43" t="str">
        <f t="shared" si="69"/>
        <v>ERCM-0005-6580</v>
      </c>
      <c r="V1056" s="48" t="str">
        <f t="shared" si="69"/>
        <v>5-yr Ericom Ericom Connect Enterprise(#2)  Named Users - Maintenance, per user</v>
      </c>
      <c r="W1056" s="45">
        <f t="shared" si="69"/>
        <v>87.2</v>
      </c>
      <c r="X1056" s="46" t="str">
        <f t="shared" ref="X1056:Y1058" si="73">IF(J1056="(blank)","",J1056)</f>
        <v>25%</v>
      </c>
      <c r="Y1056" s="47">
        <f t="shared" si="73"/>
        <v>65.400000000000006</v>
      </c>
    </row>
    <row r="1057" spans="2:25" x14ac:dyDescent="0.35">
      <c r="B1057" s="11">
        <v>1675</v>
      </c>
      <c r="C1057" s="11" t="s">
        <v>19</v>
      </c>
      <c r="D1057" s="11" t="s">
        <v>19</v>
      </c>
      <c r="E1057" s="11" t="s">
        <v>19</v>
      </c>
      <c r="F1057" s="11" t="s">
        <v>19</v>
      </c>
      <c r="G1057" s="11" t="s">
        <v>19</v>
      </c>
      <c r="H1057" s="11" t="s">
        <v>19</v>
      </c>
      <c r="I1057" s="11" t="s">
        <v>19</v>
      </c>
      <c r="J1057" t="str">
        <f t="shared" si="71"/>
        <v/>
      </c>
      <c r="K1057" t="str">
        <f t="shared" si="72"/>
        <v/>
      </c>
      <c r="N1057" s="1"/>
      <c r="R1057" s="1"/>
      <c r="S1057" s="42" t="str">
        <f t="shared" si="69"/>
        <v/>
      </c>
      <c r="T1057" s="43" t="str">
        <f t="shared" si="69"/>
        <v/>
      </c>
      <c r="U1057" s="43" t="str">
        <f t="shared" si="69"/>
        <v/>
      </c>
      <c r="V1057" s="48" t="str">
        <f t="shared" si="69"/>
        <v/>
      </c>
      <c r="W1057" s="45" t="str">
        <f t="shared" si="69"/>
        <v/>
      </c>
      <c r="X1057" s="46" t="str">
        <f t="shared" si="73"/>
        <v/>
      </c>
      <c r="Y1057" s="47" t="str">
        <f t="shared" si="73"/>
        <v/>
      </c>
    </row>
    <row r="1058" spans="2:25" x14ac:dyDescent="0.35">
      <c r="B1058" s="11">
        <v>1676</v>
      </c>
      <c r="C1058" s="11" t="s">
        <v>19</v>
      </c>
      <c r="D1058" s="11" t="s">
        <v>19</v>
      </c>
      <c r="E1058" s="11" t="s">
        <v>2048</v>
      </c>
      <c r="F1058" s="11" t="s">
        <v>2069</v>
      </c>
      <c r="G1058" s="11" t="s">
        <v>2070</v>
      </c>
      <c r="H1058" s="11">
        <v>21.8</v>
      </c>
      <c r="I1058" s="11" t="s">
        <v>19</v>
      </c>
      <c r="J1058" t="str">
        <f t="shared" si="71"/>
        <v>25%</v>
      </c>
      <c r="K1058">
        <f t="shared" si="72"/>
        <v>16.350000000000001</v>
      </c>
      <c r="N1058" s="1"/>
      <c r="R1058" s="1"/>
      <c r="S1058" s="42" t="str">
        <f t="shared" si="69"/>
        <v/>
      </c>
      <c r="T1058" s="43" t="str">
        <f t="shared" si="69"/>
        <v>Ericom Connect</v>
      </c>
      <c r="U1058" s="43" t="str">
        <f t="shared" si="69"/>
        <v>ERCM-0001-6580-R</v>
      </c>
      <c r="V1058" s="48" t="str">
        <f t="shared" si="69"/>
        <v>1-yr Renewal, Ericom Ericom Connect Enterprise(#2)  Named Users - Maintenance, per user</v>
      </c>
      <c r="W1058" s="45">
        <f t="shared" si="69"/>
        <v>21.8</v>
      </c>
      <c r="X1058" s="46" t="str">
        <f t="shared" si="73"/>
        <v>25%</v>
      </c>
      <c r="Y1058" s="47">
        <f t="shared" si="73"/>
        <v>16.350000000000001</v>
      </c>
    </row>
    <row r="1059" spans="2:25" hidden="1" outlineLevel="1" x14ac:dyDescent="0.35">
      <c r="B1059" s="11">
        <v>1677</v>
      </c>
      <c r="C1059" s="11" t="s">
        <v>19</v>
      </c>
      <c r="D1059" s="11" t="s">
        <v>19</v>
      </c>
      <c r="E1059" s="11" t="s">
        <v>2048</v>
      </c>
      <c r="F1059" s="11" t="s">
        <v>2071</v>
      </c>
      <c r="G1059" s="11" t="s">
        <v>2072</v>
      </c>
      <c r="H1059" s="11">
        <v>58.860000000000007</v>
      </c>
      <c r="I1059" s="11" t="s">
        <v>19</v>
      </c>
      <c r="N1059" s="1"/>
      <c r="R1059" s="1"/>
      <c r="S1059" s="42"/>
      <c r="T1059" s="43"/>
      <c r="U1059" s="43"/>
      <c r="V1059" s="48"/>
      <c r="W1059" s="45"/>
      <c r="X1059" s="46"/>
      <c r="Y1059" s="47"/>
    </row>
    <row r="1060" spans="2:25" hidden="1" outlineLevel="1" x14ac:dyDescent="0.35">
      <c r="B1060" s="11">
        <v>1678</v>
      </c>
      <c r="C1060" s="11" t="s">
        <v>19</v>
      </c>
      <c r="D1060" s="11" t="s">
        <v>19</v>
      </c>
      <c r="E1060" s="11" t="s">
        <v>2048</v>
      </c>
      <c r="F1060" s="11" t="s">
        <v>2073</v>
      </c>
      <c r="G1060" s="11" t="s">
        <v>2074</v>
      </c>
      <c r="H1060" s="11">
        <v>87.2</v>
      </c>
      <c r="I1060" s="11" t="s">
        <v>19</v>
      </c>
      <c r="N1060" s="1"/>
      <c r="R1060" s="1"/>
      <c r="S1060" s="42"/>
      <c r="T1060" s="43"/>
      <c r="U1060" s="43"/>
      <c r="V1060" s="48"/>
      <c r="W1060" s="45"/>
      <c r="X1060" s="46"/>
      <c r="Y1060" s="47"/>
    </row>
    <row r="1061" spans="2:25" hidden="1" outlineLevel="1" x14ac:dyDescent="0.35">
      <c r="B1061" s="11">
        <v>1679</v>
      </c>
      <c r="C1061" s="11" t="s">
        <v>19</v>
      </c>
      <c r="D1061" s="11" t="s">
        <v>19</v>
      </c>
      <c r="E1061" s="11" t="s">
        <v>19</v>
      </c>
      <c r="F1061" s="11" t="s">
        <v>19</v>
      </c>
      <c r="G1061" s="11" t="s">
        <v>19</v>
      </c>
      <c r="H1061" s="11" t="s">
        <v>19</v>
      </c>
      <c r="I1061" s="11" t="s">
        <v>19</v>
      </c>
      <c r="N1061" s="1"/>
      <c r="R1061" s="1"/>
      <c r="S1061" s="42"/>
      <c r="T1061" s="43"/>
      <c r="U1061" s="43"/>
      <c r="V1061" s="48"/>
      <c r="W1061" s="45"/>
      <c r="X1061" s="46"/>
      <c r="Y1061" s="47"/>
    </row>
    <row r="1062" spans="2:25" hidden="1" outlineLevel="1" x14ac:dyDescent="0.35">
      <c r="B1062" s="11">
        <v>1680</v>
      </c>
      <c r="C1062" s="11" t="s">
        <v>19</v>
      </c>
      <c r="D1062" s="11" t="s">
        <v>19</v>
      </c>
      <c r="E1062" s="11" t="s">
        <v>2048</v>
      </c>
      <c r="F1062" s="11" t="s">
        <v>2075</v>
      </c>
      <c r="G1062" s="11" t="s">
        <v>2076</v>
      </c>
      <c r="H1062" s="11">
        <v>109</v>
      </c>
      <c r="I1062" s="11" t="s">
        <v>19</v>
      </c>
      <c r="N1062" s="1"/>
      <c r="R1062" s="1"/>
      <c r="S1062" s="42"/>
      <c r="T1062" s="43"/>
      <c r="U1062" s="43"/>
      <c r="V1062" s="48"/>
      <c r="W1062" s="45"/>
      <c r="X1062" s="46"/>
      <c r="Y1062" s="47"/>
    </row>
    <row r="1063" spans="2:25" hidden="1" outlineLevel="1" x14ac:dyDescent="0.35">
      <c r="B1063" s="11">
        <v>1681</v>
      </c>
      <c r="C1063" s="11" t="s">
        <v>19</v>
      </c>
      <c r="D1063" s="11" t="s">
        <v>19</v>
      </c>
      <c r="E1063" s="11" t="s">
        <v>2048</v>
      </c>
      <c r="F1063" s="11" t="s">
        <v>2077</v>
      </c>
      <c r="G1063" s="11" t="s">
        <v>2078</v>
      </c>
      <c r="H1063" s="11">
        <v>81.75</v>
      </c>
      <c r="I1063" s="11" t="s">
        <v>19</v>
      </c>
      <c r="N1063" s="1"/>
      <c r="R1063" s="1"/>
      <c r="S1063" s="42"/>
      <c r="T1063" s="43"/>
      <c r="U1063" s="43"/>
      <c r="V1063" s="48"/>
      <c r="W1063" s="45"/>
      <c r="X1063" s="46"/>
      <c r="Y1063" s="47"/>
    </row>
    <row r="1064" spans="2:25" hidden="1" outlineLevel="1" x14ac:dyDescent="0.35">
      <c r="B1064" s="11">
        <v>1682</v>
      </c>
      <c r="C1064" s="11" t="s">
        <v>19</v>
      </c>
      <c r="D1064" s="11" t="s">
        <v>19</v>
      </c>
      <c r="E1064" s="11" t="s">
        <v>2048</v>
      </c>
      <c r="F1064" s="11" t="s">
        <v>2079</v>
      </c>
      <c r="G1064" s="11" t="s">
        <v>2080</v>
      </c>
      <c r="H1064" s="11">
        <v>199</v>
      </c>
      <c r="I1064" s="11" t="s">
        <v>19</v>
      </c>
      <c r="N1064" s="1"/>
      <c r="R1064" s="1"/>
      <c r="S1064" s="42"/>
      <c r="T1064" s="43"/>
      <c r="U1064" s="43"/>
      <c r="V1064" s="48"/>
      <c r="W1064" s="45"/>
      <c r="X1064" s="46"/>
      <c r="Y1064" s="47"/>
    </row>
    <row r="1065" spans="2:25" hidden="1" outlineLevel="1" x14ac:dyDescent="0.35">
      <c r="B1065" s="11">
        <v>1683</v>
      </c>
      <c r="C1065" s="11" t="s">
        <v>19</v>
      </c>
      <c r="D1065" s="11" t="s">
        <v>19</v>
      </c>
      <c r="E1065" s="11" t="s">
        <v>2048</v>
      </c>
      <c r="F1065" s="11" t="s">
        <v>2081</v>
      </c>
      <c r="G1065" s="11" t="s">
        <v>2082</v>
      </c>
      <c r="H1065" s="11">
        <v>102</v>
      </c>
      <c r="I1065" s="11" t="s">
        <v>19</v>
      </c>
      <c r="N1065" s="1"/>
      <c r="R1065" s="1"/>
      <c r="S1065" s="42"/>
      <c r="T1065" s="43"/>
      <c r="U1065" s="43"/>
      <c r="V1065" s="48"/>
      <c r="W1065" s="45"/>
      <c r="X1065" s="46"/>
      <c r="Y1065" s="47"/>
    </row>
    <row r="1066" spans="2:25" hidden="1" outlineLevel="1" x14ac:dyDescent="0.35">
      <c r="B1066" s="11">
        <v>1684</v>
      </c>
      <c r="C1066" s="11" t="s">
        <v>19</v>
      </c>
      <c r="D1066" s="11" t="s">
        <v>19</v>
      </c>
      <c r="E1066" s="11" t="s">
        <v>2048</v>
      </c>
      <c r="F1066" s="11" t="s">
        <v>2083</v>
      </c>
      <c r="G1066" s="11" t="s">
        <v>2084</v>
      </c>
      <c r="H1066" s="11">
        <v>275.40000000000003</v>
      </c>
      <c r="I1066" s="11" t="s">
        <v>19</v>
      </c>
      <c r="N1066" s="1"/>
      <c r="R1066" s="1"/>
      <c r="S1066" s="42"/>
      <c r="T1066" s="43"/>
      <c r="U1066" s="43"/>
      <c r="V1066" s="48"/>
      <c r="W1066" s="45"/>
      <c r="X1066" s="46"/>
      <c r="Y1066" s="47"/>
    </row>
    <row r="1067" spans="2:25" hidden="1" outlineLevel="1" x14ac:dyDescent="0.35">
      <c r="B1067" s="11">
        <v>1685</v>
      </c>
      <c r="C1067" s="11" t="s">
        <v>19</v>
      </c>
      <c r="D1067" s="11" t="s">
        <v>19</v>
      </c>
      <c r="E1067" s="11" t="s">
        <v>2048</v>
      </c>
      <c r="F1067" s="11" t="s">
        <v>2085</v>
      </c>
      <c r="G1067" s="11" t="s">
        <v>2086</v>
      </c>
      <c r="H1067" s="11">
        <v>408</v>
      </c>
      <c r="I1067" s="11" t="s">
        <v>19</v>
      </c>
      <c r="N1067" s="1"/>
      <c r="R1067" s="1"/>
      <c r="S1067" s="42"/>
      <c r="T1067" s="43"/>
      <c r="U1067" s="43"/>
      <c r="V1067" s="48"/>
      <c r="W1067" s="45"/>
      <c r="X1067" s="46"/>
      <c r="Y1067" s="47"/>
    </row>
    <row r="1068" spans="2:25" hidden="1" outlineLevel="1" x14ac:dyDescent="0.35">
      <c r="B1068" s="11">
        <v>1686</v>
      </c>
      <c r="C1068" s="11" t="s">
        <v>19</v>
      </c>
      <c r="D1068" s="11" t="s">
        <v>19</v>
      </c>
      <c r="E1068" s="11" t="s">
        <v>19</v>
      </c>
      <c r="F1068" s="11" t="s">
        <v>19</v>
      </c>
      <c r="G1068" s="11" t="s">
        <v>19</v>
      </c>
      <c r="H1068" s="11" t="s">
        <v>19</v>
      </c>
      <c r="I1068" s="11" t="s">
        <v>19</v>
      </c>
      <c r="N1068" s="1"/>
      <c r="R1068" s="1"/>
      <c r="S1068" s="42"/>
      <c r="T1068" s="43"/>
      <c r="U1068" s="43"/>
      <c r="V1068" s="48"/>
      <c r="W1068" s="45"/>
      <c r="X1068" s="46"/>
      <c r="Y1068" s="47"/>
    </row>
    <row r="1069" spans="2:25" hidden="1" outlineLevel="1" x14ac:dyDescent="0.35">
      <c r="B1069" s="11">
        <v>1687</v>
      </c>
      <c r="C1069" s="11" t="s">
        <v>19</v>
      </c>
      <c r="D1069" s="11" t="s">
        <v>19</v>
      </c>
      <c r="E1069" s="11" t="s">
        <v>2048</v>
      </c>
      <c r="F1069" s="11" t="s">
        <v>2087</v>
      </c>
      <c r="G1069" s="11" t="s">
        <v>2088</v>
      </c>
      <c r="H1069" s="11">
        <v>102</v>
      </c>
      <c r="I1069" s="11" t="s">
        <v>19</v>
      </c>
      <c r="N1069" s="1"/>
      <c r="R1069" s="1"/>
      <c r="S1069" s="42"/>
      <c r="T1069" s="43"/>
      <c r="U1069" s="43"/>
      <c r="V1069" s="48"/>
      <c r="W1069" s="45"/>
      <c r="X1069" s="46"/>
      <c r="Y1069" s="47"/>
    </row>
    <row r="1070" spans="2:25" hidden="1" outlineLevel="1" x14ac:dyDescent="0.35">
      <c r="B1070" s="11">
        <v>1688</v>
      </c>
      <c r="C1070" s="11" t="s">
        <v>19</v>
      </c>
      <c r="D1070" s="11" t="s">
        <v>19</v>
      </c>
      <c r="E1070" s="11" t="s">
        <v>2048</v>
      </c>
      <c r="F1070" s="11" t="s">
        <v>2089</v>
      </c>
      <c r="G1070" s="11" t="s">
        <v>2090</v>
      </c>
      <c r="H1070" s="11">
        <v>275.40000000000003</v>
      </c>
      <c r="I1070" s="11" t="s">
        <v>19</v>
      </c>
      <c r="N1070" s="1"/>
      <c r="R1070" s="1"/>
      <c r="S1070" s="42"/>
      <c r="T1070" s="43"/>
      <c r="U1070" s="43"/>
      <c r="V1070" s="48"/>
      <c r="W1070" s="45"/>
      <c r="X1070" s="46"/>
      <c r="Y1070" s="47"/>
    </row>
    <row r="1071" spans="2:25" hidden="1" outlineLevel="1" x14ac:dyDescent="0.35">
      <c r="B1071" s="11">
        <v>1689</v>
      </c>
      <c r="C1071" s="11" t="s">
        <v>19</v>
      </c>
      <c r="D1071" s="11" t="s">
        <v>19</v>
      </c>
      <c r="E1071" s="11" t="s">
        <v>2048</v>
      </c>
      <c r="F1071" s="11" t="s">
        <v>2091</v>
      </c>
      <c r="G1071" s="11" t="s">
        <v>2092</v>
      </c>
      <c r="H1071" s="11">
        <v>408</v>
      </c>
      <c r="I1071" s="11" t="s">
        <v>19</v>
      </c>
      <c r="N1071" s="1"/>
      <c r="R1071" s="1"/>
      <c r="S1071" s="42"/>
      <c r="T1071" s="43"/>
      <c r="U1071" s="43"/>
      <c r="V1071" s="48"/>
      <c r="W1071" s="45"/>
      <c r="X1071" s="46"/>
      <c r="Y1071" s="47"/>
    </row>
    <row r="1072" spans="2:25" hidden="1" outlineLevel="1" x14ac:dyDescent="0.35">
      <c r="B1072" s="11">
        <v>1690</v>
      </c>
      <c r="C1072" s="11" t="s">
        <v>19</v>
      </c>
      <c r="D1072" s="11" t="s">
        <v>19</v>
      </c>
      <c r="E1072" s="11" t="s">
        <v>19</v>
      </c>
      <c r="F1072" s="11" t="s">
        <v>19</v>
      </c>
      <c r="G1072" s="11" t="s">
        <v>19</v>
      </c>
      <c r="H1072" s="11" t="s">
        <v>19</v>
      </c>
      <c r="I1072" s="11" t="s">
        <v>19</v>
      </c>
      <c r="N1072" s="1"/>
      <c r="R1072" s="1"/>
      <c r="S1072" s="42"/>
      <c r="T1072" s="43"/>
      <c r="U1072" s="43"/>
      <c r="V1072" s="48"/>
      <c r="W1072" s="45"/>
      <c r="X1072" s="46"/>
      <c r="Y1072" s="47"/>
    </row>
    <row r="1073" spans="2:25" hidden="1" outlineLevel="1" x14ac:dyDescent="0.35">
      <c r="B1073" s="11">
        <v>1691</v>
      </c>
      <c r="C1073" s="11" t="s">
        <v>19</v>
      </c>
      <c r="D1073" s="11" t="s">
        <v>19</v>
      </c>
      <c r="E1073" s="11" t="s">
        <v>2048</v>
      </c>
      <c r="F1073" s="11" t="s">
        <v>2093</v>
      </c>
      <c r="G1073" s="11" t="s">
        <v>2094</v>
      </c>
      <c r="H1073" s="11">
        <v>56</v>
      </c>
      <c r="I1073" s="11" t="s">
        <v>19</v>
      </c>
      <c r="N1073" s="1"/>
      <c r="R1073" s="1"/>
      <c r="S1073" s="42"/>
      <c r="T1073" s="43"/>
      <c r="U1073" s="43"/>
      <c r="V1073" s="48"/>
      <c r="W1073" s="45"/>
      <c r="X1073" s="46"/>
      <c r="Y1073" s="47"/>
    </row>
    <row r="1074" spans="2:25" hidden="1" outlineLevel="1" x14ac:dyDescent="0.35">
      <c r="B1074" s="11">
        <v>1692</v>
      </c>
      <c r="C1074" s="11" t="s">
        <v>19</v>
      </c>
      <c r="D1074" s="11" t="s">
        <v>19</v>
      </c>
      <c r="E1074" s="11" t="s">
        <v>2048</v>
      </c>
      <c r="F1074" s="11" t="s">
        <v>2095</v>
      </c>
      <c r="G1074" s="11" t="s">
        <v>2096</v>
      </c>
      <c r="H1074" s="11">
        <v>151.20000000000002</v>
      </c>
      <c r="I1074" s="11" t="s">
        <v>19</v>
      </c>
      <c r="N1074" s="1"/>
      <c r="R1074" s="1"/>
      <c r="S1074" s="42"/>
      <c r="T1074" s="43"/>
      <c r="U1074" s="43"/>
      <c r="V1074" s="48"/>
      <c r="W1074" s="45"/>
      <c r="X1074" s="46"/>
      <c r="Y1074" s="47"/>
    </row>
    <row r="1075" spans="2:25" hidden="1" outlineLevel="1" x14ac:dyDescent="0.35">
      <c r="B1075" s="11">
        <v>1693</v>
      </c>
      <c r="C1075" s="11" t="s">
        <v>19</v>
      </c>
      <c r="D1075" s="11" t="s">
        <v>19</v>
      </c>
      <c r="E1075" s="11" t="s">
        <v>2048</v>
      </c>
      <c r="F1075" s="11" t="s">
        <v>2097</v>
      </c>
      <c r="G1075" s="11" t="s">
        <v>2098</v>
      </c>
      <c r="H1075" s="11">
        <v>224</v>
      </c>
      <c r="I1075" s="11" t="s">
        <v>19</v>
      </c>
      <c r="N1075" s="1"/>
      <c r="R1075" s="1"/>
      <c r="S1075" s="42"/>
      <c r="T1075" s="43"/>
      <c r="U1075" s="43"/>
      <c r="V1075" s="48"/>
      <c r="W1075" s="45"/>
      <c r="X1075" s="46"/>
      <c r="Y1075" s="47"/>
    </row>
    <row r="1076" spans="2:25" hidden="1" outlineLevel="1" x14ac:dyDescent="0.35">
      <c r="B1076" s="11">
        <v>1694</v>
      </c>
      <c r="C1076" s="11" t="s">
        <v>19</v>
      </c>
      <c r="D1076" s="11" t="s">
        <v>19</v>
      </c>
      <c r="E1076" s="11" t="s">
        <v>19</v>
      </c>
      <c r="F1076" s="11" t="s">
        <v>19</v>
      </c>
      <c r="G1076" s="11" t="s">
        <v>19</v>
      </c>
      <c r="H1076" s="11" t="s">
        <v>19</v>
      </c>
      <c r="I1076" s="11" t="s">
        <v>19</v>
      </c>
      <c r="N1076" s="1"/>
      <c r="R1076" s="1"/>
      <c r="S1076" s="42"/>
      <c r="T1076" s="43"/>
      <c r="U1076" s="43"/>
      <c r="V1076" s="48"/>
      <c r="W1076" s="45"/>
      <c r="X1076" s="46"/>
      <c r="Y1076" s="47"/>
    </row>
    <row r="1077" spans="2:25" hidden="1" outlineLevel="1" x14ac:dyDescent="0.35">
      <c r="B1077" s="11">
        <v>1695</v>
      </c>
      <c r="C1077" s="11" t="s">
        <v>19</v>
      </c>
      <c r="D1077" s="11" t="s">
        <v>19</v>
      </c>
      <c r="E1077" s="11" t="s">
        <v>2048</v>
      </c>
      <c r="F1077" s="11" t="s">
        <v>2099</v>
      </c>
      <c r="G1077" s="11" t="s">
        <v>2100</v>
      </c>
      <c r="H1077" s="11">
        <v>56</v>
      </c>
      <c r="I1077" s="11" t="s">
        <v>19</v>
      </c>
      <c r="N1077" s="1"/>
      <c r="R1077" s="1"/>
      <c r="S1077" s="42"/>
      <c r="T1077" s="43"/>
      <c r="U1077" s="43"/>
      <c r="V1077" s="48"/>
      <c r="W1077" s="45"/>
      <c r="X1077" s="46"/>
      <c r="Y1077" s="47"/>
    </row>
    <row r="1078" spans="2:25" hidden="1" outlineLevel="1" x14ac:dyDescent="0.35">
      <c r="B1078" s="11">
        <v>1696</v>
      </c>
      <c r="C1078" s="11" t="s">
        <v>19</v>
      </c>
      <c r="D1078" s="11" t="s">
        <v>19</v>
      </c>
      <c r="E1078" s="11" t="s">
        <v>2048</v>
      </c>
      <c r="F1078" s="11" t="s">
        <v>2101</v>
      </c>
      <c r="G1078" s="11" t="s">
        <v>2102</v>
      </c>
      <c r="H1078" s="11">
        <v>151.20000000000002</v>
      </c>
      <c r="I1078" s="11" t="s">
        <v>19</v>
      </c>
      <c r="N1078" s="1"/>
      <c r="R1078" s="1"/>
      <c r="S1078" s="42"/>
      <c r="T1078" s="43"/>
      <c r="U1078" s="43"/>
      <c r="V1078" s="48"/>
      <c r="W1078" s="45"/>
      <c r="X1078" s="46"/>
      <c r="Y1078" s="47"/>
    </row>
    <row r="1079" spans="2:25" hidden="1" outlineLevel="1" x14ac:dyDescent="0.35">
      <c r="B1079" s="11">
        <v>1697</v>
      </c>
      <c r="C1079" s="11" t="s">
        <v>19</v>
      </c>
      <c r="D1079" s="11" t="s">
        <v>19</v>
      </c>
      <c r="E1079" s="11" t="s">
        <v>2048</v>
      </c>
      <c r="F1079" s="11" t="s">
        <v>2103</v>
      </c>
      <c r="G1079" s="11" t="s">
        <v>2104</v>
      </c>
      <c r="H1079" s="11">
        <v>224</v>
      </c>
      <c r="I1079" s="11" t="s">
        <v>19</v>
      </c>
      <c r="N1079" s="1"/>
      <c r="R1079" s="1"/>
      <c r="S1079" s="42"/>
      <c r="T1079" s="43"/>
      <c r="U1079" s="43"/>
      <c r="V1079" s="48"/>
      <c r="W1079" s="45"/>
      <c r="X1079" s="46"/>
      <c r="Y1079" s="47"/>
    </row>
    <row r="1080" spans="2:25" hidden="1" outlineLevel="1" x14ac:dyDescent="0.35">
      <c r="B1080" s="11">
        <v>1698</v>
      </c>
      <c r="C1080" s="11" t="s">
        <v>19</v>
      </c>
      <c r="D1080" s="11" t="s">
        <v>19</v>
      </c>
      <c r="E1080" s="11" t="s">
        <v>19</v>
      </c>
      <c r="F1080" s="11" t="s">
        <v>19</v>
      </c>
      <c r="G1080" s="11" t="s">
        <v>19</v>
      </c>
      <c r="H1080" s="11" t="s">
        <v>19</v>
      </c>
      <c r="I1080" s="11" t="s">
        <v>19</v>
      </c>
      <c r="N1080" s="1"/>
      <c r="R1080" s="1"/>
      <c r="S1080" s="42"/>
      <c r="T1080" s="43"/>
      <c r="U1080" s="43"/>
      <c r="V1080" s="48"/>
      <c r="W1080" s="45"/>
      <c r="X1080" s="46"/>
      <c r="Y1080" s="47"/>
    </row>
    <row r="1081" spans="2:25" hidden="1" outlineLevel="1" x14ac:dyDescent="0.35">
      <c r="B1081" s="11">
        <v>1699</v>
      </c>
      <c r="C1081" s="11" t="s">
        <v>19</v>
      </c>
      <c r="D1081" s="11" t="s">
        <v>2105</v>
      </c>
      <c r="E1081" s="11" t="s">
        <v>19</v>
      </c>
      <c r="F1081" s="11" t="s">
        <v>19</v>
      </c>
      <c r="G1081" s="11" t="s">
        <v>19</v>
      </c>
      <c r="H1081" s="11" t="s">
        <v>19</v>
      </c>
      <c r="I1081" s="11" t="s">
        <v>19</v>
      </c>
      <c r="N1081" s="1"/>
      <c r="R1081" s="1"/>
      <c r="S1081" s="42"/>
      <c r="T1081" s="43"/>
      <c r="U1081" s="43"/>
      <c r="V1081" s="48"/>
      <c r="W1081" s="45"/>
      <c r="X1081" s="46"/>
      <c r="Y1081" s="47"/>
    </row>
    <row r="1082" spans="2:25" hidden="1" outlineLevel="1" x14ac:dyDescent="0.35">
      <c r="B1082" s="11">
        <v>1700</v>
      </c>
      <c r="C1082" s="11" t="s">
        <v>19</v>
      </c>
      <c r="D1082" s="11" t="s">
        <v>19</v>
      </c>
      <c r="E1082" s="11" t="s">
        <v>2106</v>
      </c>
      <c r="F1082" s="11" t="s">
        <v>2107</v>
      </c>
      <c r="G1082" s="11" t="s">
        <v>2108</v>
      </c>
      <c r="H1082" s="11">
        <v>2000</v>
      </c>
      <c r="I1082" s="11" t="s">
        <v>19</v>
      </c>
      <c r="N1082" s="1"/>
      <c r="R1082" s="1"/>
      <c r="S1082" s="42"/>
      <c r="T1082" s="43"/>
      <c r="U1082" s="43"/>
      <c r="V1082" s="48"/>
      <c r="W1082" s="45"/>
      <c r="X1082" s="46"/>
      <c r="Y1082" s="47"/>
    </row>
    <row r="1083" spans="2:25" hidden="1" outlineLevel="1" x14ac:dyDescent="0.35">
      <c r="B1083" s="11">
        <v>1701</v>
      </c>
      <c r="C1083" s="11" t="s">
        <v>19</v>
      </c>
      <c r="D1083" s="11" t="s">
        <v>19</v>
      </c>
      <c r="E1083" s="11" t="s">
        <v>2106</v>
      </c>
      <c r="F1083" s="11" t="s">
        <v>2109</v>
      </c>
      <c r="G1083" s="11" t="s">
        <v>2110</v>
      </c>
      <c r="H1083" s="11">
        <v>2000</v>
      </c>
      <c r="I1083" s="11" t="s">
        <v>19</v>
      </c>
      <c r="N1083" s="1"/>
      <c r="R1083" s="1"/>
      <c r="S1083" s="42"/>
      <c r="T1083" s="43"/>
      <c r="U1083" s="43"/>
      <c r="V1083" s="48"/>
      <c r="W1083" s="45"/>
      <c r="X1083" s="46"/>
      <c r="Y1083" s="47"/>
    </row>
    <row r="1084" spans="2:25" hidden="1" outlineLevel="1" x14ac:dyDescent="0.35">
      <c r="B1084" s="11">
        <v>1702</v>
      </c>
      <c r="C1084" s="11" t="s">
        <v>19</v>
      </c>
      <c r="D1084" s="11" t="s">
        <v>19</v>
      </c>
      <c r="E1084" s="11" t="s">
        <v>2106</v>
      </c>
      <c r="F1084" s="11" t="s">
        <v>2111</v>
      </c>
      <c r="G1084" s="11" t="s">
        <v>2112</v>
      </c>
      <c r="H1084" s="11">
        <v>2000</v>
      </c>
      <c r="I1084" s="11" t="s">
        <v>19</v>
      </c>
      <c r="N1084" s="1"/>
      <c r="R1084" s="1"/>
      <c r="S1084" s="42"/>
      <c r="T1084" s="43"/>
      <c r="U1084" s="43"/>
      <c r="V1084" s="48"/>
      <c r="W1084" s="45"/>
      <c r="X1084" s="46"/>
      <c r="Y1084" s="47"/>
    </row>
    <row r="1085" spans="2:25" hidden="1" outlineLevel="1" x14ac:dyDescent="0.35">
      <c r="B1085" s="11">
        <v>1703</v>
      </c>
      <c r="C1085" s="11" t="s">
        <v>19</v>
      </c>
      <c r="D1085" s="11" t="s">
        <v>19</v>
      </c>
      <c r="E1085" s="11" t="s">
        <v>2106</v>
      </c>
      <c r="F1085" s="11" t="s">
        <v>2113</v>
      </c>
      <c r="G1085" s="11" t="s">
        <v>2114</v>
      </c>
      <c r="H1085" s="11">
        <v>10000</v>
      </c>
      <c r="I1085" s="11" t="s">
        <v>19</v>
      </c>
      <c r="N1085" s="1"/>
      <c r="R1085" s="1"/>
      <c r="S1085" s="42"/>
      <c r="T1085" s="43"/>
      <c r="U1085" s="43"/>
      <c r="V1085" s="48"/>
      <c r="W1085" s="45"/>
      <c r="X1085" s="46"/>
      <c r="Y1085" s="47"/>
    </row>
    <row r="1086" spans="2:25" hidden="1" outlineLevel="1" x14ac:dyDescent="0.35">
      <c r="B1086"/>
      <c r="C1086"/>
      <c r="D1086"/>
      <c r="E1086"/>
      <c r="F1086"/>
      <c r="G1086"/>
      <c r="H1086"/>
      <c r="I1086"/>
      <c r="N1086" s="1"/>
      <c r="R1086" s="1"/>
      <c r="S1086" s="42"/>
      <c r="T1086" s="43"/>
      <c r="U1086" s="43"/>
      <c r="V1086" s="48"/>
      <c r="W1086" s="45"/>
      <c r="X1086" s="46"/>
      <c r="Y1086" s="47"/>
    </row>
    <row r="1087" spans="2:25" hidden="1" outlineLevel="1" x14ac:dyDescent="0.35">
      <c r="B1087"/>
      <c r="C1087"/>
      <c r="D1087"/>
      <c r="E1087"/>
      <c r="F1087"/>
      <c r="G1087"/>
      <c r="H1087"/>
      <c r="I1087"/>
      <c r="N1087" s="1"/>
      <c r="R1087" s="1"/>
      <c r="S1087" s="42"/>
      <c r="T1087" s="43"/>
      <c r="U1087" s="43"/>
      <c r="V1087" s="48"/>
      <c r="W1087" s="45"/>
      <c r="X1087" s="46"/>
      <c r="Y1087" s="47"/>
    </row>
    <row r="1088" spans="2:25" hidden="1" outlineLevel="1" x14ac:dyDescent="0.35">
      <c r="B1088"/>
      <c r="C1088"/>
      <c r="D1088"/>
      <c r="E1088"/>
      <c r="F1088"/>
      <c r="G1088"/>
      <c r="H1088"/>
      <c r="I1088"/>
      <c r="N1088" s="1"/>
      <c r="R1088" s="1"/>
      <c r="S1088" s="42"/>
      <c r="T1088" s="43"/>
      <c r="U1088" s="43"/>
      <c r="V1088" s="48"/>
      <c r="W1088" s="45"/>
      <c r="X1088" s="46"/>
      <c r="Y1088" s="47"/>
    </row>
    <row r="1089" spans="2:25" hidden="1" outlineLevel="1" x14ac:dyDescent="0.35">
      <c r="B1089"/>
      <c r="C1089"/>
      <c r="D1089"/>
      <c r="E1089"/>
      <c r="F1089"/>
      <c r="G1089"/>
      <c r="H1089"/>
      <c r="I1089"/>
      <c r="N1089" s="1"/>
      <c r="R1089" s="1"/>
      <c r="S1089" s="42"/>
      <c r="T1089" s="43"/>
      <c r="U1089" s="43"/>
      <c r="V1089" s="48"/>
      <c r="W1089" s="45"/>
      <c r="X1089" s="46"/>
      <c r="Y1089" s="47"/>
    </row>
    <row r="1090" spans="2:25" hidden="1" outlineLevel="1" x14ac:dyDescent="0.35">
      <c r="B1090"/>
      <c r="C1090"/>
      <c r="D1090"/>
      <c r="E1090"/>
      <c r="F1090"/>
      <c r="G1090"/>
      <c r="H1090"/>
      <c r="I1090"/>
      <c r="N1090" s="1"/>
      <c r="R1090" s="1"/>
      <c r="S1090" s="42"/>
      <c r="T1090" s="43"/>
      <c r="U1090" s="43"/>
      <c r="V1090" s="48"/>
      <c r="W1090" s="45"/>
      <c r="X1090" s="46"/>
      <c r="Y1090" s="47"/>
    </row>
    <row r="1091" spans="2:25" hidden="1" outlineLevel="1" x14ac:dyDescent="0.35">
      <c r="B1091"/>
      <c r="C1091"/>
      <c r="D1091"/>
      <c r="E1091"/>
      <c r="F1091"/>
      <c r="G1091"/>
      <c r="H1091"/>
      <c r="I1091"/>
      <c r="N1091" s="1"/>
      <c r="R1091" s="1"/>
      <c r="S1091" s="42"/>
      <c r="T1091" s="43"/>
      <c r="U1091" s="43"/>
      <c r="V1091" s="48"/>
      <c r="W1091" s="45"/>
      <c r="X1091" s="46"/>
      <c r="Y1091" s="47"/>
    </row>
    <row r="1092" spans="2:25" hidden="1" outlineLevel="1" x14ac:dyDescent="0.35">
      <c r="B1092"/>
      <c r="C1092"/>
      <c r="D1092"/>
      <c r="E1092"/>
      <c r="F1092"/>
      <c r="G1092"/>
      <c r="H1092"/>
      <c r="I1092"/>
      <c r="N1092" s="1"/>
      <c r="R1092" s="1"/>
      <c r="S1092" s="42"/>
      <c r="T1092" s="43"/>
      <c r="U1092" s="43"/>
      <c r="V1092" s="48"/>
      <c r="W1092" s="45"/>
      <c r="X1092" s="46"/>
      <c r="Y1092" s="47"/>
    </row>
    <row r="1093" spans="2:25" hidden="1" outlineLevel="1" x14ac:dyDescent="0.35">
      <c r="B1093"/>
      <c r="C1093"/>
      <c r="D1093"/>
      <c r="E1093"/>
      <c r="F1093"/>
      <c r="G1093"/>
      <c r="H1093"/>
      <c r="I1093"/>
      <c r="N1093" s="1"/>
      <c r="R1093" s="1"/>
      <c r="S1093" s="42"/>
      <c r="T1093" s="43"/>
      <c r="U1093" s="43"/>
      <c r="V1093" s="48"/>
      <c r="W1093" s="45"/>
      <c r="X1093" s="46"/>
      <c r="Y1093" s="47"/>
    </row>
    <row r="1094" spans="2:25" hidden="1" outlineLevel="1" x14ac:dyDescent="0.35">
      <c r="B1094"/>
      <c r="C1094"/>
      <c r="D1094"/>
      <c r="E1094"/>
      <c r="F1094"/>
      <c r="G1094"/>
      <c r="H1094"/>
      <c r="I1094"/>
      <c r="N1094" s="1"/>
      <c r="R1094" s="1"/>
      <c r="S1094" s="42"/>
      <c r="T1094" s="43"/>
      <c r="U1094" s="43"/>
      <c r="V1094" s="48"/>
      <c r="W1094" s="45"/>
      <c r="X1094" s="46"/>
      <c r="Y1094" s="47"/>
    </row>
    <row r="1095" spans="2:25" hidden="1" outlineLevel="1" x14ac:dyDescent="0.35">
      <c r="B1095"/>
      <c r="C1095"/>
      <c r="D1095"/>
      <c r="E1095"/>
      <c r="F1095"/>
      <c r="G1095"/>
      <c r="H1095"/>
      <c r="I1095"/>
      <c r="N1095" s="1"/>
      <c r="R1095" s="1"/>
      <c r="S1095" s="42"/>
      <c r="T1095" s="43"/>
      <c r="U1095" s="43"/>
      <c r="V1095" s="48"/>
      <c r="W1095" s="45"/>
      <c r="X1095" s="46"/>
      <c r="Y1095" s="47"/>
    </row>
    <row r="1096" spans="2:25" hidden="1" outlineLevel="1" x14ac:dyDescent="0.35">
      <c r="B1096"/>
      <c r="C1096"/>
      <c r="D1096"/>
      <c r="E1096"/>
      <c r="F1096"/>
      <c r="G1096"/>
      <c r="H1096"/>
      <c r="I1096"/>
      <c r="N1096" s="1"/>
      <c r="R1096" s="1"/>
      <c r="S1096" s="42"/>
      <c r="T1096" s="43"/>
      <c r="U1096" s="43"/>
      <c r="V1096" s="48"/>
      <c r="W1096" s="45"/>
      <c r="X1096" s="46"/>
      <c r="Y1096" s="47"/>
    </row>
    <row r="1097" spans="2:25" hidden="1" outlineLevel="1" x14ac:dyDescent="0.35">
      <c r="B1097"/>
      <c r="C1097"/>
      <c r="D1097"/>
      <c r="E1097"/>
      <c r="F1097"/>
      <c r="G1097"/>
      <c r="H1097"/>
      <c r="I1097"/>
      <c r="N1097" s="1"/>
      <c r="R1097" s="1"/>
      <c r="S1097" s="42"/>
      <c r="T1097" s="43"/>
      <c r="U1097" s="43"/>
      <c r="V1097" s="48"/>
      <c r="W1097" s="45"/>
      <c r="X1097" s="46"/>
      <c r="Y1097" s="47"/>
    </row>
    <row r="1098" spans="2:25" hidden="1" outlineLevel="1" x14ac:dyDescent="0.35">
      <c r="B1098"/>
      <c r="C1098"/>
      <c r="D1098"/>
      <c r="E1098"/>
      <c r="F1098"/>
      <c r="G1098"/>
      <c r="H1098"/>
      <c r="I1098"/>
      <c r="N1098" s="1"/>
      <c r="R1098" s="1"/>
      <c r="S1098" s="42"/>
      <c r="T1098" s="43"/>
      <c r="U1098" s="43"/>
      <c r="V1098" s="48"/>
      <c r="W1098" s="45"/>
      <c r="X1098" s="46"/>
      <c r="Y1098" s="47"/>
    </row>
    <row r="1099" spans="2:25" hidden="1" outlineLevel="1" x14ac:dyDescent="0.35">
      <c r="B1099"/>
      <c r="C1099"/>
      <c r="D1099"/>
      <c r="E1099"/>
      <c r="F1099"/>
      <c r="G1099"/>
      <c r="H1099"/>
      <c r="I1099"/>
      <c r="N1099" s="1"/>
      <c r="R1099" s="1"/>
      <c r="S1099" s="42"/>
      <c r="T1099" s="43"/>
      <c r="U1099" s="43"/>
      <c r="V1099" s="48"/>
      <c r="W1099" s="45"/>
      <c r="X1099" s="46"/>
      <c r="Y1099" s="47"/>
    </row>
    <row r="1100" spans="2:25" hidden="1" outlineLevel="1" x14ac:dyDescent="0.35">
      <c r="B1100"/>
      <c r="C1100"/>
      <c r="D1100"/>
      <c r="E1100"/>
      <c r="F1100"/>
      <c r="G1100"/>
      <c r="H1100"/>
      <c r="I1100"/>
      <c r="N1100" s="1"/>
      <c r="R1100" s="1"/>
      <c r="S1100" s="42"/>
      <c r="T1100" s="43"/>
      <c r="U1100" s="43"/>
      <c r="V1100" s="48"/>
      <c r="W1100" s="45"/>
      <c r="X1100" s="46"/>
      <c r="Y1100" s="47"/>
    </row>
    <row r="1101" spans="2:25" hidden="1" outlineLevel="1" x14ac:dyDescent="0.35">
      <c r="B1101"/>
      <c r="C1101"/>
      <c r="D1101"/>
      <c r="E1101"/>
      <c r="F1101"/>
      <c r="G1101"/>
      <c r="H1101"/>
      <c r="I1101"/>
      <c r="N1101" s="1"/>
      <c r="R1101" s="1"/>
      <c r="S1101" s="42"/>
      <c r="T1101" s="43"/>
      <c r="U1101" s="43"/>
      <c r="V1101" s="48"/>
      <c r="W1101" s="45"/>
      <c r="X1101" s="46"/>
      <c r="Y1101" s="47"/>
    </row>
    <row r="1102" spans="2:25" hidden="1" outlineLevel="1" x14ac:dyDescent="0.35">
      <c r="B1102"/>
      <c r="C1102"/>
      <c r="D1102"/>
      <c r="E1102"/>
      <c r="F1102"/>
      <c r="G1102"/>
      <c r="H1102"/>
      <c r="I1102"/>
      <c r="N1102" s="1"/>
      <c r="R1102" s="1"/>
      <c r="S1102" s="42"/>
      <c r="T1102" s="43"/>
      <c r="U1102" s="43"/>
      <c r="V1102" s="48"/>
      <c r="W1102" s="45"/>
      <c r="X1102" s="46"/>
      <c r="Y1102" s="47"/>
    </row>
    <row r="1103" spans="2:25" hidden="1" outlineLevel="1" x14ac:dyDescent="0.35">
      <c r="B1103"/>
      <c r="C1103"/>
      <c r="D1103"/>
      <c r="E1103"/>
      <c r="F1103"/>
      <c r="G1103"/>
      <c r="H1103"/>
      <c r="I1103"/>
      <c r="N1103" s="1"/>
      <c r="R1103" s="1"/>
      <c r="S1103" s="42"/>
      <c r="T1103" s="43"/>
      <c r="U1103" s="43"/>
      <c r="V1103" s="48"/>
      <c r="W1103" s="45"/>
      <c r="X1103" s="46"/>
      <c r="Y1103" s="47"/>
    </row>
    <row r="1104" spans="2:25" hidden="1" outlineLevel="1" x14ac:dyDescent="0.35">
      <c r="B1104"/>
      <c r="C1104"/>
      <c r="D1104"/>
      <c r="E1104"/>
      <c r="F1104"/>
      <c r="G1104"/>
      <c r="H1104"/>
      <c r="I1104"/>
      <c r="N1104" s="1"/>
      <c r="R1104" s="1"/>
      <c r="S1104" s="42"/>
      <c r="T1104" s="43"/>
      <c r="U1104" s="43"/>
      <c r="V1104" s="48"/>
      <c r="W1104" s="45"/>
      <c r="X1104" s="46"/>
      <c r="Y1104" s="47"/>
    </row>
    <row r="1105" spans="2:25" hidden="1" outlineLevel="1" x14ac:dyDescent="0.35">
      <c r="B1105"/>
      <c r="C1105"/>
      <c r="D1105"/>
      <c r="E1105"/>
      <c r="F1105"/>
      <c r="G1105"/>
      <c r="H1105"/>
      <c r="I1105"/>
      <c r="N1105" s="1"/>
      <c r="R1105" s="1"/>
      <c r="S1105" s="42"/>
      <c r="T1105" s="43"/>
      <c r="U1105" s="43"/>
      <c r="V1105" s="48"/>
      <c r="W1105" s="45"/>
      <c r="X1105" s="46"/>
      <c r="Y1105" s="47"/>
    </row>
    <row r="1106" spans="2:25" hidden="1" outlineLevel="1" x14ac:dyDescent="0.35">
      <c r="B1106"/>
      <c r="C1106"/>
      <c r="D1106"/>
      <c r="E1106"/>
      <c r="F1106"/>
      <c r="G1106"/>
      <c r="H1106"/>
      <c r="I1106"/>
      <c r="N1106" s="1"/>
      <c r="R1106" s="1"/>
      <c r="S1106" s="42"/>
      <c r="T1106" s="43"/>
      <c r="U1106" s="43"/>
      <c r="V1106" s="48"/>
      <c r="W1106" s="45"/>
      <c r="X1106" s="46"/>
      <c r="Y1106" s="47"/>
    </row>
    <row r="1107" spans="2:25" hidden="1" outlineLevel="1" x14ac:dyDescent="0.35">
      <c r="B1107"/>
      <c r="C1107"/>
      <c r="D1107"/>
      <c r="E1107"/>
      <c r="F1107"/>
      <c r="G1107"/>
      <c r="H1107"/>
      <c r="I1107"/>
      <c r="N1107" s="1"/>
      <c r="R1107" s="1"/>
      <c r="S1107" s="42"/>
      <c r="T1107" s="43"/>
      <c r="U1107" s="43"/>
      <c r="V1107" s="48"/>
      <c r="W1107" s="45"/>
      <c r="X1107" s="46"/>
      <c r="Y1107" s="47"/>
    </row>
    <row r="1108" spans="2:25" hidden="1" outlineLevel="1" x14ac:dyDescent="0.35">
      <c r="B1108"/>
      <c r="C1108"/>
      <c r="D1108"/>
      <c r="E1108"/>
      <c r="F1108"/>
      <c r="G1108"/>
      <c r="H1108"/>
      <c r="I1108"/>
      <c r="N1108" s="1"/>
      <c r="R1108" s="1"/>
      <c r="S1108" s="42"/>
      <c r="T1108" s="43"/>
      <c r="U1108" s="43"/>
      <c r="V1108" s="48"/>
      <c r="W1108" s="45"/>
      <c r="X1108" s="46"/>
      <c r="Y1108" s="47"/>
    </row>
    <row r="1109" spans="2:25" hidden="1" outlineLevel="1" x14ac:dyDescent="0.35">
      <c r="B1109"/>
      <c r="C1109"/>
      <c r="D1109"/>
      <c r="E1109"/>
      <c r="F1109"/>
      <c r="G1109"/>
      <c r="H1109"/>
      <c r="I1109"/>
      <c r="N1109" s="1"/>
      <c r="R1109" s="1"/>
      <c r="S1109" s="42"/>
      <c r="T1109" s="43"/>
      <c r="U1109" s="43"/>
      <c r="V1109" s="48"/>
      <c r="W1109" s="45"/>
      <c r="X1109" s="46"/>
      <c r="Y1109" s="47"/>
    </row>
    <row r="1110" spans="2:25" hidden="1" outlineLevel="1" x14ac:dyDescent="0.35">
      <c r="B1110"/>
      <c r="C1110"/>
      <c r="D1110"/>
      <c r="E1110"/>
      <c r="F1110"/>
      <c r="G1110"/>
      <c r="H1110"/>
      <c r="I1110"/>
      <c r="N1110" s="1"/>
      <c r="R1110" s="1"/>
      <c r="S1110" s="42"/>
      <c r="T1110" s="43"/>
      <c r="U1110" s="43"/>
      <c r="V1110" s="48"/>
      <c r="W1110" s="45"/>
      <c r="X1110" s="46"/>
      <c r="Y1110" s="47"/>
    </row>
    <row r="1111" spans="2:25" hidden="1" outlineLevel="1" x14ac:dyDescent="0.35">
      <c r="B1111"/>
      <c r="C1111"/>
      <c r="D1111"/>
      <c r="E1111"/>
      <c r="F1111"/>
      <c r="G1111"/>
      <c r="H1111"/>
      <c r="I1111"/>
      <c r="N1111" s="1"/>
      <c r="R1111" s="1"/>
      <c r="S1111" s="42"/>
      <c r="T1111" s="43"/>
      <c r="U1111" s="43"/>
      <c r="V1111" s="48"/>
      <c r="W1111" s="45"/>
      <c r="X1111" s="46"/>
      <c r="Y1111" s="47"/>
    </row>
    <row r="1112" spans="2:25" hidden="1" outlineLevel="1" x14ac:dyDescent="0.35">
      <c r="B1112"/>
      <c r="C1112"/>
      <c r="D1112"/>
      <c r="E1112"/>
      <c r="F1112"/>
      <c r="G1112"/>
      <c r="H1112"/>
      <c r="I1112"/>
      <c r="N1112" s="1"/>
      <c r="R1112" s="1"/>
      <c r="S1112" s="42"/>
      <c r="T1112" s="43"/>
      <c r="U1112" s="43"/>
      <c r="V1112" s="48"/>
      <c r="W1112" s="45"/>
      <c r="X1112" s="46"/>
      <c r="Y1112" s="47"/>
    </row>
    <row r="1113" spans="2:25" hidden="1" outlineLevel="1" x14ac:dyDescent="0.35">
      <c r="B1113"/>
      <c r="C1113"/>
      <c r="D1113"/>
      <c r="E1113"/>
      <c r="F1113"/>
      <c r="G1113"/>
      <c r="H1113"/>
      <c r="I1113"/>
      <c r="N1113" s="1"/>
      <c r="R1113" s="1"/>
      <c r="S1113" s="42"/>
      <c r="T1113" s="43"/>
      <c r="U1113" s="43"/>
      <c r="V1113" s="48"/>
      <c r="W1113" s="45"/>
      <c r="X1113" s="46"/>
      <c r="Y1113" s="47"/>
    </row>
    <row r="1114" spans="2:25" hidden="1" outlineLevel="1" x14ac:dyDescent="0.35">
      <c r="B1114"/>
      <c r="C1114"/>
      <c r="D1114"/>
      <c r="E1114"/>
      <c r="F1114"/>
      <c r="G1114"/>
      <c r="H1114"/>
      <c r="I1114"/>
      <c r="N1114" s="1"/>
      <c r="R1114" s="1"/>
      <c r="S1114" s="42"/>
      <c r="T1114" s="43"/>
      <c r="U1114" s="43"/>
      <c r="V1114" s="48"/>
      <c r="W1114" s="45"/>
      <c r="X1114" s="46"/>
      <c r="Y1114" s="47"/>
    </row>
    <row r="1115" spans="2:25" hidden="1" outlineLevel="1" x14ac:dyDescent="0.35">
      <c r="B1115"/>
      <c r="C1115"/>
      <c r="D1115"/>
      <c r="E1115"/>
      <c r="F1115"/>
      <c r="G1115"/>
      <c r="H1115"/>
      <c r="I1115"/>
      <c r="N1115" s="1"/>
      <c r="R1115" s="1"/>
      <c r="S1115" s="42"/>
      <c r="T1115" s="43"/>
      <c r="U1115" s="43"/>
      <c r="V1115" s="48"/>
      <c r="W1115" s="45"/>
      <c r="X1115" s="46"/>
      <c r="Y1115" s="47"/>
    </row>
    <row r="1116" spans="2:25" hidden="1" outlineLevel="1" x14ac:dyDescent="0.35">
      <c r="B1116"/>
      <c r="C1116"/>
      <c r="D1116"/>
      <c r="E1116"/>
      <c r="F1116"/>
      <c r="G1116"/>
      <c r="H1116"/>
      <c r="I1116"/>
      <c r="N1116" s="1"/>
      <c r="R1116" s="1"/>
      <c r="S1116" s="42"/>
      <c r="T1116" s="43"/>
      <c r="U1116" s="43"/>
      <c r="V1116" s="48"/>
      <c r="W1116" s="45"/>
      <c r="X1116" s="46"/>
      <c r="Y1116" s="47"/>
    </row>
    <row r="1117" spans="2:25" hidden="1" outlineLevel="1" x14ac:dyDescent="0.35">
      <c r="B1117"/>
      <c r="C1117"/>
      <c r="D1117"/>
      <c r="E1117"/>
      <c r="F1117"/>
      <c r="G1117"/>
      <c r="H1117"/>
      <c r="I1117"/>
      <c r="N1117" s="1"/>
      <c r="R1117" s="1"/>
      <c r="S1117" s="42"/>
      <c r="T1117" s="43"/>
      <c r="U1117" s="43"/>
      <c r="V1117" s="48"/>
      <c r="W1117" s="45"/>
      <c r="X1117" s="46"/>
      <c r="Y1117" s="47"/>
    </row>
    <row r="1118" spans="2:25" hidden="1" outlineLevel="1" x14ac:dyDescent="0.35">
      <c r="B1118"/>
      <c r="C1118"/>
      <c r="D1118"/>
      <c r="E1118"/>
      <c r="F1118"/>
      <c r="G1118"/>
      <c r="H1118"/>
      <c r="I1118"/>
      <c r="N1118" s="1"/>
      <c r="R1118" s="1"/>
      <c r="S1118" s="42"/>
      <c r="T1118" s="43"/>
      <c r="U1118" s="43"/>
      <c r="V1118" s="48"/>
      <c r="W1118" s="45"/>
      <c r="X1118" s="46"/>
      <c r="Y1118" s="47"/>
    </row>
    <row r="1119" spans="2:25" hidden="1" outlineLevel="1" x14ac:dyDescent="0.35">
      <c r="B1119"/>
      <c r="C1119"/>
      <c r="D1119"/>
      <c r="E1119"/>
      <c r="F1119"/>
      <c r="G1119"/>
      <c r="H1119"/>
      <c r="I1119"/>
      <c r="N1119" s="1"/>
      <c r="R1119" s="1"/>
      <c r="S1119" s="42"/>
      <c r="T1119" s="43"/>
      <c r="U1119" s="43"/>
      <c r="V1119" s="48"/>
      <c r="W1119" s="45"/>
      <c r="X1119" s="46"/>
      <c r="Y1119" s="47"/>
    </row>
    <row r="1120" spans="2:25" hidden="1" outlineLevel="1" x14ac:dyDescent="0.35">
      <c r="B1120"/>
      <c r="C1120"/>
      <c r="D1120"/>
      <c r="E1120"/>
      <c r="F1120"/>
      <c r="G1120"/>
      <c r="H1120"/>
      <c r="I1120"/>
      <c r="N1120" s="1"/>
      <c r="R1120" s="1"/>
      <c r="S1120" s="42"/>
      <c r="T1120" s="43"/>
      <c r="U1120" s="43"/>
      <c r="V1120" s="48"/>
      <c r="W1120" s="45"/>
      <c r="X1120" s="46"/>
      <c r="Y1120" s="47"/>
    </row>
    <row r="1121" spans="2:25" hidden="1" outlineLevel="1" x14ac:dyDescent="0.35">
      <c r="B1121"/>
      <c r="C1121"/>
      <c r="D1121"/>
      <c r="E1121"/>
      <c r="F1121"/>
      <c r="G1121"/>
      <c r="H1121"/>
      <c r="I1121"/>
      <c r="N1121" s="1"/>
      <c r="R1121" s="1"/>
      <c r="S1121" s="42"/>
      <c r="T1121" s="43"/>
      <c r="U1121" s="43"/>
      <c r="V1121" s="48"/>
      <c r="W1121" s="45"/>
      <c r="X1121" s="46"/>
      <c r="Y1121" s="47"/>
    </row>
    <row r="1122" spans="2:25" hidden="1" outlineLevel="1" x14ac:dyDescent="0.35">
      <c r="B1122"/>
      <c r="C1122"/>
      <c r="D1122"/>
      <c r="E1122"/>
      <c r="F1122"/>
      <c r="G1122"/>
      <c r="H1122"/>
      <c r="I1122"/>
      <c r="N1122" s="1"/>
      <c r="R1122" s="1"/>
      <c r="S1122" s="42"/>
      <c r="T1122" s="43"/>
      <c r="U1122" s="43"/>
      <c r="V1122" s="48"/>
      <c r="W1122" s="45"/>
      <c r="X1122" s="46"/>
      <c r="Y1122" s="47"/>
    </row>
    <row r="1123" spans="2:25" hidden="1" outlineLevel="1" x14ac:dyDescent="0.35">
      <c r="B1123"/>
      <c r="C1123"/>
      <c r="D1123"/>
      <c r="E1123"/>
      <c r="F1123"/>
      <c r="G1123"/>
      <c r="H1123"/>
      <c r="I1123"/>
      <c r="N1123" s="1"/>
      <c r="R1123" s="1"/>
      <c r="S1123" s="42"/>
      <c r="T1123" s="43"/>
      <c r="U1123" s="43"/>
      <c r="V1123" s="48"/>
      <c r="W1123" s="45"/>
      <c r="X1123" s="46"/>
      <c r="Y1123" s="47"/>
    </row>
    <row r="1124" spans="2:25" hidden="1" outlineLevel="1" x14ac:dyDescent="0.35">
      <c r="B1124"/>
      <c r="C1124"/>
      <c r="D1124"/>
      <c r="E1124"/>
      <c r="F1124"/>
      <c r="G1124"/>
      <c r="H1124"/>
      <c r="I1124"/>
      <c r="N1124" s="1"/>
      <c r="R1124" s="1"/>
      <c r="S1124" s="42"/>
      <c r="T1124" s="43"/>
      <c r="U1124" s="43"/>
      <c r="V1124" s="48"/>
      <c r="W1124" s="45"/>
      <c r="X1124" s="46"/>
      <c r="Y1124" s="47"/>
    </row>
    <row r="1125" spans="2:25" hidden="1" outlineLevel="1" x14ac:dyDescent="0.35">
      <c r="B1125"/>
      <c r="C1125"/>
      <c r="D1125"/>
      <c r="E1125"/>
      <c r="F1125"/>
      <c r="G1125"/>
      <c r="H1125"/>
      <c r="I1125"/>
      <c r="N1125" s="1"/>
      <c r="R1125" s="1"/>
      <c r="S1125" s="42"/>
      <c r="T1125" s="43"/>
      <c r="U1125" s="43"/>
      <c r="V1125" s="48"/>
      <c r="W1125" s="45"/>
      <c r="X1125" s="46"/>
      <c r="Y1125" s="47"/>
    </row>
    <row r="1126" spans="2:25" hidden="1" outlineLevel="1" x14ac:dyDescent="0.35">
      <c r="B1126"/>
      <c r="C1126"/>
      <c r="D1126"/>
      <c r="E1126"/>
      <c r="F1126"/>
      <c r="G1126"/>
      <c r="H1126"/>
      <c r="I1126"/>
      <c r="N1126" s="1"/>
      <c r="R1126" s="1"/>
      <c r="S1126" s="42"/>
      <c r="T1126" s="43"/>
      <c r="U1126" s="43"/>
      <c r="V1126" s="48"/>
      <c r="W1126" s="45"/>
      <c r="X1126" s="46"/>
      <c r="Y1126" s="47"/>
    </row>
    <row r="1127" spans="2:25" hidden="1" outlineLevel="1" x14ac:dyDescent="0.35">
      <c r="B1127"/>
      <c r="C1127"/>
      <c r="D1127"/>
      <c r="E1127"/>
      <c r="F1127"/>
      <c r="G1127"/>
      <c r="H1127"/>
      <c r="I1127"/>
      <c r="N1127" s="1"/>
      <c r="R1127" s="1"/>
      <c r="S1127" s="42"/>
      <c r="T1127" s="43"/>
      <c r="U1127" s="43"/>
      <c r="V1127" s="48"/>
      <c r="W1127" s="45"/>
      <c r="X1127" s="46"/>
      <c r="Y1127" s="47"/>
    </row>
    <row r="1128" spans="2:25" hidden="1" outlineLevel="1" x14ac:dyDescent="0.35">
      <c r="B1128"/>
      <c r="C1128"/>
      <c r="D1128"/>
      <c r="E1128"/>
      <c r="F1128"/>
      <c r="G1128"/>
      <c r="H1128"/>
      <c r="I1128"/>
      <c r="N1128" s="1"/>
      <c r="R1128" s="1"/>
      <c r="S1128" s="42"/>
      <c r="T1128" s="43"/>
      <c r="U1128" s="43"/>
      <c r="V1128" s="48"/>
      <c r="W1128" s="45"/>
      <c r="X1128" s="46"/>
      <c r="Y1128" s="47"/>
    </row>
    <row r="1129" spans="2:25" hidden="1" outlineLevel="1" x14ac:dyDescent="0.35">
      <c r="B1129"/>
      <c r="C1129"/>
      <c r="D1129"/>
      <c r="E1129"/>
      <c r="F1129"/>
      <c r="G1129"/>
      <c r="H1129"/>
      <c r="I1129"/>
      <c r="N1129" s="1"/>
      <c r="R1129" s="1"/>
      <c r="S1129" s="42"/>
      <c r="T1129" s="43"/>
      <c r="U1129" s="43"/>
      <c r="V1129" s="48"/>
      <c r="W1129" s="45"/>
      <c r="X1129" s="46"/>
      <c r="Y1129" s="47"/>
    </row>
    <row r="1130" spans="2:25" hidden="1" outlineLevel="1" x14ac:dyDescent="0.35">
      <c r="B1130"/>
      <c r="C1130"/>
      <c r="D1130"/>
      <c r="E1130"/>
      <c r="F1130"/>
      <c r="G1130"/>
      <c r="H1130"/>
      <c r="I1130"/>
      <c r="N1130" s="1"/>
      <c r="R1130" s="1"/>
      <c r="S1130" s="42"/>
      <c r="T1130" s="43"/>
      <c r="U1130" s="43"/>
      <c r="V1130" s="48"/>
      <c r="W1130" s="45"/>
      <c r="X1130" s="46"/>
      <c r="Y1130" s="47"/>
    </row>
    <row r="1131" spans="2:25" hidden="1" outlineLevel="1" x14ac:dyDescent="0.35">
      <c r="B1131"/>
      <c r="C1131"/>
      <c r="D1131"/>
      <c r="E1131"/>
      <c r="F1131"/>
      <c r="G1131"/>
      <c r="H1131"/>
      <c r="I1131"/>
      <c r="N1131" s="1"/>
      <c r="R1131" s="1"/>
      <c r="S1131" s="42"/>
      <c r="T1131" s="43"/>
      <c r="U1131" s="43"/>
      <c r="V1131" s="48"/>
      <c r="W1131" s="45"/>
      <c r="X1131" s="46"/>
      <c r="Y1131" s="47"/>
    </row>
    <row r="1132" spans="2:25" hidden="1" outlineLevel="1" x14ac:dyDescent="0.35">
      <c r="B1132"/>
      <c r="C1132"/>
      <c r="D1132"/>
      <c r="E1132"/>
      <c r="F1132"/>
      <c r="G1132"/>
      <c r="H1132"/>
      <c r="I1132"/>
      <c r="N1132" s="1"/>
      <c r="R1132" s="1"/>
      <c r="S1132" s="42"/>
      <c r="T1132" s="43"/>
      <c r="U1132" s="43"/>
      <c r="V1132" s="48"/>
      <c r="W1132" s="45"/>
      <c r="X1132" s="46"/>
      <c r="Y1132" s="47"/>
    </row>
    <row r="1133" spans="2:25" hidden="1" outlineLevel="1" x14ac:dyDescent="0.35">
      <c r="B1133"/>
      <c r="C1133"/>
      <c r="D1133"/>
      <c r="E1133"/>
      <c r="F1133"/>
      <c r="G1133"/>
      <c r="H1133"/>
      <c r="I1133"/>
      <c r="N1133" s="1"/>
      <c r="R1133" s="1"/>
      <c r="S1133" s="42"/>
      <c r="T1133" s="43"/>
      <c r="U1133" s="43"/>
      <c r="V1133" s="48"/>
      <c r="W1133" s="45"/>
      <c r="X1133" s="46"/>
      <c r="Y1133" s="47"/>
    </row>
    <row r="1134" spans="2:25" hidden="1" outlineLevel="1" x14ac:dyDescent="0.35">
      <c r="B1134"/>
      <c r="C1134"/>
      <c r="D1134"/>
      <c r="E1134"/>
      <c r="F1134"/>
      <c r="G1134"/>
      <c r="H1134"/>
      <c r="I1134"/>
      <c r="N1134" s="1"/>
      <c r="R1134" s="1"/>
      <c r="S1134" s="42"/>
      <c r="T1134" s="43"/>
      <c r="U1134" s="43"/>
      <c r="V1134" s="48"/>
      <c r="W1134" s="45"/>
      <c r="X1134" s="46"/>
      <c r="Y1134" s="47"/>
    </row>
    <row r="1135" spans="2:25" hidden="1" outlineLevel="1" x14ac:dyDescent="0.35">
      <c r="B1135"/>
      <c r="C1135"/>
      <c r="D1135"/>
      <c r="E1135"/>
      <c r="F1135"/>
      <c r="G1135"/>
      <c r="H1135"/>
      <c r="I1135"/>
      <c r="N1135" s="1"/>
      <c r="R1135" s="1"/>
      <c r="S1135" s="42"/>
      <c r="T1135" s="43"/>
      <c r="U1135" s="43"/>
      <c r="V1135" s="48"/>
      <c r="W1135" s="45"/>
      <c r="X1135" s="46"/>
      <c r="Y1135" s="47"/>
    </row>
    <row r="1136" spans="2:25" hidden="1" outlineLevel="1" x14ac:dyDescent="0.35">
      <c r="B1136"/>
      <c r="C1136"/>
      <c r="D1136"/>
      <c r="E1136"/>
      <c r="F1136"/>
      <c r="G1136"/>
      <c r="H1136"/>
      <c r="I1136"/>
      <c r="N1136" s="1"/>
      <c r="R1136" s="1"/>
      <c r="S1136" s="42"/>
      <c r="T1136" s="43"/>
      <c r="U1136" s="43"/>
      <c r="V1136" s="48"/>
      <c r="W1136" s="45"/>
      <c r="X1136" s="46"/>
      <c r="Y1136" s="47"/>
    </row>
    <row r="1137" spans="2:25" hidden="1" outlineLevel="1" x14ac:dyDescent="0.35">
      <c r="B1137"/>
      <c r="C1137"/>
      <c r="D1137"/>
      <c r="E1137"/>
      <c r="F1137"/>
      <c r="G1137"/>
      <c r="H1137"/>
      <c r="I1137"/>
      <c r="N1137" s="1"/>
      <c r="R1137" s="1"/>
      <c r="S1137" s="42"/>
      <c r="T1137" s="43"/>
      <c r="U1137" s="43"/>
      <c r="V1137" s="48"/>
      <c r="W1137" s="45"/>
      <c r="X1137" s="46"/>
      <c r="Y1137" s="47"/>
    </row>
    <row r="1138" spans="2:25" hidden="1" outlineLevel="1" x14ac:dyDescent="0.35">
      <c r="B1138"/>
      <c r="C1138"/>
      <c r="D1138"/>
      <c r="E1138"/>
      <c r="F1138"/>
      <c r="G1138"/>
      <c r="H1138"/>
      <c r="I1138"/>
      <c r="N1138" s="1"/>
      <c r="R1138" s="1"/>
      <c r="S1138" s="42"/>
      <c r="T1138" s="43"/>
      <c r="U1138" s="43"/>
      <c r="V1138" s="48"/>
      <c r="W1138" s="45"/>
      <c r="X1138" s="46"/>
      <c r="Y1138" s="47"/>
    </row>
    <row r="1139" spans="2:25" collapsed="1" x14ac:dyDescent="0.35">
      <c r="F1139" s="1"/>
      <c r="G1139" s="10"/>
      <c r="H1139" s="1"/>
      <c r="I1139" s="1"/>
      <c r="N1139" s="1"/>
      <c r="R1139" s="1"/>
      <c r="S1139" s="49" t="s">
        <v>1235</v>
      </c>
      <c r="T1139" s="50"/>
      <c r="U1139" s="51"/>
      <c r="V1139" s="51"/>
      <c r="W1139" s="51"/>
      <c r="X1139" s="51"/>
      <c r="Y1139" s="51"/>
    </row>
    <row r="1140" spans="2:25" x14ac:dyDescent="0.35">
      <c r="F1140" s="1"/>
      <c r="G1140" s="10"/>
      <c r="H1140" s="1"/>
      <c r="I1140" s="1"/>
      <c r="N1140" s="1"/>
      <c r="R1140" s="1"/>
      <c r="S1140" s="52" t="s">
        <v>2115</v>
      </c>
      <c r="T1140" s="53" t="s">
        <v>2116</v>
      </c>
      <c r="U1140" s="53"/>
      <c r="V1140" s="54" t="s">
        <v>2116</v>
      </c>
      <c r="W1140" s="54"/>
      <c r="X1140" s="54"/>
      <c r="Y1140" s="54"/>
    </row>
    <row r="1141" spans="2:25" x14ac:dyDescent="0.35">
      <c r="F1141" s="1"/>
      <c r="G1141" s="10"/>
      <c r="H1141" s="1"/>
      <c r="I1141" s="1"/>
      <c r="N1141" s="1"/>
      <c r="R1141" s="1"/>
      <c r="S1141" s="55"/>
      <c r="T1141" s="56" t="s">
        <v>2117</v>
      </c>
      <c r="U1141" s="56" t="s">
        <v>2118</v>
      </c>
      <c r="V1141" s="57" t="s">
        <v>2119</v>
      </c>
      <c r="W1141" s="45">
        <v>481.98150000000004</v>
      </c>
      <c r="X1141" s="58">
        <v>0.25</v>
      </c>
      <c r="Y1141" s="47">
        <v>361.48612500000002</v>
      </c>
    </row>
    <row r="1142" spans="2:25" x14ac:dyDescent="0.35">
      <c r="F1142" s="1"/>
      <c r="G1142" s="10"/>
      <c r="H1142" s="1"/>
      <c r="I1142" s="1"/>
      <c r="N1142" s="1"/>
      <c r="R1142" s="1"/>
      <c r="S1142" s="55"/>
      <c r="T1142" s="56" t="s">
        <v>2117</v>
      </c>
      <c r="U1142" s="56" t="s">
        <v>2120</v>
      </c>
      <c r="V1142" s="59" t="s">
        <v>2121</v>
      </c>
      <c r="W1142" s="45">
        <v>392.1</v>
      </c>
      <c r="X1142" s="58">
        <v>0.25</v>
      </c>
      <c r="Y1142" s="47">
        <v>294.07500000000005</v>
      </c>
    </row>
    <row r="1143" spans="2:25" x14ac:dyDescent="0.35">
      <c r="F1143" s="1"/>
      <c r="G1143" s="10"/>
      <c r="H1143" s="1"/>
      <c r="I1143" s="1"/>
      <c r="N1143" s="1"/>
      <c r="R1143" s="1"/>
      <c r="S1143" s="55"/>
      <c r="T1143" s="56" t="s">
        <v>2117</v>
      </c>
      <c r="U1143" s="56" t="s">
        <v>2122</v>
      </c>
      <c r="V1143" s="57" t="s">
        <v>2123</v>
      </c>
      <c r="W1143" s="45">
        <v>437.04</v>
      </c>
      <c r="X1143" s="58">
        <v>0.25</v>
      </c>
      <c r="Y1143" s="47">
        <v>327.78000000000003</v>
      </c>
    </row>
    <row r="1144" spans="2:25" x14ac:dyDescent="0.35">
      <c r="F1144" s="1"/>
      <c r="G1144" s="10"/>
      <c r="H1144" s="1"/>
      <c r="I1144" s="1"/>
      <c r="N1144" s="1"/>
      <c r="R1144" s="1"/>
      <c r="S1144" s="55"/>
      <c r="T1144" s="56" t="s">
        <v>2117</v>
      </c>
      <c r="U1144" s="56" t="s">
        <v>2124</v>
      </c>
      <c r="V1144" s="57" t="s">
        <v>2125</v>
      </c>
      <c r="W1144" s="45">
        <v>448.28</v>
      </c>
      <c r="X1144" s="58">
        <v>0.25</v>
      </c>
      <c r="Y1144" s="47">
        <v>336.21</v>
      </c>
    </row>
    <row r="1145" spans="2:25" x14ac:dyDescent="0.35">
      <c r="F1145" s="1"/>
      <c r="G1145" s="10"/>
      <c r="H1145" s="1"/>
      <c r="I1145" s="1"/>
      <c r="N1145" s="1"/>
      <c r="R1145" s="1"/>
      <c r="S1145" s="55"/>
      <c r="T1145" s="56" t="s">
        <v>2117</v>
      </c>
      <c r="U1145" s="56" t="s">
        <v>2126</v>
      </c>
      <c r="V1145" s="57" t="s">
        <v>2127</v>
      </c>
      <c r="W1145" s="45">
        <v>414.57</v>
      </c>
      <c r="X1145" s="58">
        <v>0.25</v>
      </c>
      <c r="Y1145" s="47">
        <v>310.92750000000001</v>
      </c>
    </row>
    <row r="1146" spans="2:25" x14ac:dyDescent="0.35">
      <c r="F1146" s="1"/>
      <c r="G1146" s="10"/>
      <c r="H1146" s="1"/>
      <c r="I1146" s="1"/>
      <c r="N1146" s="1"/>
      <c r="R1146" s="1"/>
      <c r="S1146" s="55"/>
      <c r="T1146" s="56" t="s">
        <v>2117</v>
      </c>
      <c r="U1146" s="56" t="s">
        <v>2128</v>
      </c>
      <c r="V1146" s="57" t="s">
        <v>2129</v>
      </c>
      <c r="W1146" s="45">
        <v>470.75</v>
      </c>
      <c r="X1146" s="58">
        <v>0.25</v>
      </c>
      <c r="Y1146" s="47">
        <v>353.0625</v>
      </c>
    </row>
    <row r="1147" spans="2:25" x14ac:dyDescent="0.35">
      <c r="F1147" s="1"/>
      <c r="G1147" s="10"/>
      <c r="H1147" s="1"/>
      <c r="I1147" s="1"/>
      <c r="N1147" s="1"/>
      <c r="R1147" s="1"/>
      <c r="S1147" s="55"/>
      <c r="T1147" s="56" t="s">
        <v>2117</v>
      </c>
      <c r="U1147" s="56" t="s">
        <v>2130</v>
      </c>
      <c r="V1147" s="57" t="s">
        <v>2131</v>
      </c>
      <c r="W1147" s="45">
        <v>481.98</v>
      </c>
      <c r="X1147" s="58">
        <v>0.25</v>
      </c>
      <c r="Y1147" s="47">
        <v>361.48500000000001</v>
      </c>
    </row>
    <row r="1148" spans="2:25" x14ac:dyDescent="0.35">
      <c r="F1148" s="1"/>
      <c r="G1148" s="10"/>
      <c r="H1148" s="1"/>
      <c r="I1148" s="1"/>
      <c r="N1148" s="1"/>
      <c r="R1148" s="1"/>
      <c r="S1148" s="55"/>
      <c r="T1148" s="56" t="s">
        <v>2132</v>
      </c>
      <c r="U1148" s="56" t="s">
        <v>2133</v>
      </c>
      <c r="V1148" s="57" t="s">
        <v>2134</v>
      </c>
      <c r="W1148" s="45">
        <v>277.13</v>
      </c>
      <c r="X1148" s="58">
        <v>0.25</v>
      </c>
      <c r="Y1148" s="47">
        <v>207.8475</v>
      </c>
    </row>
    <row r="1149" spans="2:25" x14ac:dyDescent="0.35">
      <c r="F1149" s="1"/>
      <c r="G1149" s="10"/>
      <c r="H1149" s="1"/>
      <c r="I1149" s="1"/>
      <c r="N1149" s="1"/>
      <c r="R1149" s="1"/>
      <c r="S1149" s="55"/>
      <c r="T1149" s="56" t="s">
        <v>2132</v>
      </c>
      <c r="U1149" s="56" t="s">
        <v>2135</v>
      </c>
      <c r="V1149" s="57" t="s">
        <v>2136</v>
      </c>
      <c r="W1149" s="45">
        <v>298.53000000000003</v>
      </c>
      <c r="X1149" s="58">
        <v>0.25</v>
      </c>
      <c r="Y1149" s="47">
        <v>223.89750000000004</v>
      </c>
    </row>
    <row r="1150" spans="2:25" x14ac:dyDescent="0.35">
      <c r="F1150" s="1"/>
      <c r="G1150" s="10"/>
      <c r="H1150" s="1"/>
      <c r="I1150" s="1"/>
      <c r="N1150" s="1"/>
      <c r="R1150" s="1"/>
      <c r="S1150" s="55"/>
      <c r="T1150" s="56" t="s">
        <v>2132</v>
      </c>
      <c r="U1150" s="56" t="s">
        <v>2137</v>
      </c>
      <c r="V1150" s="57" t="s">
        <v>2138</v>
      </c>
      <c r="W1150" s="45">
        <v>319.93</v>
      </c>
      <c r="X1150" s="58">
        <v>0.25</v>
      </c>
      <c r="Y1150" s="47">
        <v>239.94749999999999</v>
      </c>
    </row>
    <row r="1151" spans="2:25" x14ac:dyDescent="0.35">
      <c r="F1151" s="1"/>
      <c r="G1151" s="10"/>
      <c r="H1151" s="1"/>
      <c r="I1151" s="1"/>
      <c r="N1151" s="1"/>
      <c r="R1151" s="1"/>
      <c r="S1151" s="55"/>
      <c r="T1151" s="56" t="s">
        <v>2132</v>
      </c>
      <c r="U1151" s="56" t="s">
        <v>2139</v>
      </c>
      <c r="V1151" s="57" t="s">
        <v>2140</v>
      </c>
      <c r="W1151" s="45">
        <v>298.53000000000003</v>
      </c>
      <c r="X1151" s="58">
        <v>0.25</v>
      </c>
      <c r="Y1151" s="47">
        <v>223.89750000000004</v>
      </c>
    </row>
    <row r="1152" spans="2:25" x14ac:dyDescent="0.35">
      <c r="F1152" s="1"/>
      <c r="G1152" s="10"/>
      <c r="H1152" s="1"/>
      <c r="I1152" s="1"/>
      <c r="N1152" s="1"/>
      <c r="R1152" s="1"/>
      <c r="S1152" s="55"/>
      <c r="T1152" s="56" t="s">
        <v>2132</v>
      </c>
      <c r="U1152" s="56" t="s">
        <v>2141</v>
      </c>
      <c r="V1152" s="57" t="s">
        <v>2142</v>
      </c>
      <c r="W1152" s="45">
        <v>319.93</v>
      </c>
      <c r="X1152" s="58">
        <v>0.25</v>
      </c>
      <c r="Y1152" s="47">
        <v>239.94749999999999</v>
      </c>
    </row>
    <row r="1153" spans="6:25" x14ac:dyDescent="0.35">
      <c r="F1153" s="1"/>
      <c r="G1153" s="10"/>
      <c r="H1153" s="1"/>
      <c r="I1153" s="1"/>
      <c r="N1153" s="1"/>
      <c r="R1153" s="1"/>
      <c r="S1153" s="55"/>
      <c r="T1153" s="56" t="s">
        <v>2132</v>
      </c>
      <c r="U1153" s="56" t="s">
        <v>2143</v>
      </c>
      <c r="V1153" s="57" t="s">
        <v>2144</v>
      </c>
      <c r="W1153" s="45">
        <v>330.63</v>
      </c>
      <c r="X1153" s="58">
        <v>0.25</v>
      </c>
      <c r="Y1153" s="47">
        <v>247.9725</v>
      </c>
    </row>
    <row r="1154" spans="6:25" x14ac:dyDescent="0.35">
      <c r="F1154" s="1"/>
      <c r="G1154" s="10"/>
      <c r="H1154" s="1"/>
      <c r="I1154" s="1"/>
      <c r="N1154" s="1"/>
      <c r="R1154" s="1"/>
      <c r="S1154" s="55"/>
      <c r="T1154" s="56" t="s">
        <v>2145</v>
      </c>
      <c r="U1154" s="56" t="s">
        <v>2146</v>
      </c>
      <c r="V1154" s="57" t="s">
        <v>2147</v>
      </c>
      <c r="W1154" s="45">
        <v>84.53</v>
      </c>
      <c r="X1154" s="58">
        <v>0.25</v>
      </c>
      <c r="Y1154" s="47">
        <v>63.397500000000001</v>
      </c>
    </row>
    <row r="1155" spans="6:25" x14ac:dyDescent="0.35">
      <c r="F1155" s="1"/>
      <c r="G1155" s="10"/>
      <c r="H1155" s="1"/>
      <c r="I1155" s="1"/>
      <c r="N1155" s="1"/>
      <c r="R1155" s="1"/>
      <c r="S1155" s="55"/>
      <c r="T1155" s="56" t="s">
        <v>2145</v>
      </c>
      <c r="U1155" s="56" t="s">
        <v>2148</v>
      </c>
      <c r="V1155" s="57" t="s">
        <v>2149</v>
      </c>
      <c r="W1155" s="45">
        <v>95.23</v>
      </c>
      <c r="X1155" s="58">
        <v>0.25</v>
      </c>
      <c r="Y1155" s="47">
        <v>71.422499999999999</v>
      </c>
    </row>
    <row r="1156" spans="6:25" x14ac:dyDescent="0.35">
      <c r="F1156" s="1"/>
      <c r="G1156" s="10"/>
      <c r="H1156" s="1"/>
      <c r="I1156" s="1"/>
      <c r="N1156" s="1"/>
      <c r="R1156" s="1"/>
      <c r="S1156" s="55"/>
      <c r="T1156" s="56" t="s">
        <v>2145</v>
      </c>
      <c r="U1156" s="56" t="s">
        <v>2150</v>
      </c>
      <c r="V1156" s="57" t="s">
        <v>2151</v>
      </c>
      <c r="W1156" s="45">
        <v>100.58000000000001</v>
      </c>
      <c r="X1156" s="58">
        <v>0.25</v>
      </c>
      <c r="Y1156" s="47">
        <v>75.435000000000002</v>
      </c>
    </row>
    <row r="1157" spans="6:25" x14ac:dyDescent="0.35">
      <c r="F1157" s="1"/>
      <c r="G1157" s="10"/>
      <c r="H1157" s="1"/>
      <c r="I1157" s="1"/>
      <c r="N1157" s="1"/>
      <c r="R1157" s="1"/>
      <c r="S1157" s="55"/>
      <c r="T1157" s="56" t="s">
        <v>2145</v>
      </c>
      <c r="U1157" s="56" t="s">
        <v>2152</v>
      </c>
      <c r="V1157" s="57" t="s">
        <v>2153</v>
      </c>
      <c r="W1157" s="45">
        <v>111.28</v>
      </c>
      <c r="X1157" s="58">
        <v>0.25</v>
      </c>
      <c r="Y1157" s="47">
        <v>83.460000000000008</v>
      </c>
    </row>
    <row r="1158" spans="6:25" x14ac:dyDescent="0.35">
      <c r="F1158" s="1"/>
      <c r="G1158" s="10"/>
      <c r="H1158" s="1"/>
      <c r="I1158" s="1"/>
      <c r="N1158" s="1"/>
      <c r="R1158" s="1"/>
      <c r="S1158" s="55"/>
      <c r="T1158" s="56" t="s">
        <v>2154</v>
      </c>
      <c r="U1158" s="56" t="s">
        <v>2155</v>
      </c>
      <c r="V1158" s="57" t="s">
        <v>2156</v>
      </c>
      <c r="W1158" s="45">
        <v>414.57150000000001</v>
      </c>
      <c r="X1158" s="58">
        <v>0.25</v>
      </c>
      <c r="Y1158" s="47">
        <v>310.92862500000001</v>
      </c>
    </row>
    <row r="1159" spans="6:25" x14ac:dyDescent="0.35">
      <c r="F1159" s="1"/>
      <c r="G1159" s="10"/>
      <c r="H1159" s="1"/>
      <c r="I1159" s="1"/>
      <c r="N1159" s="1"/>
      <c r="R1159" s="1"/>
      <c r="S1159" s="55"/>
      <c r="T1159" s="56" t="s">
        <v>2154</v>
      </c>
      <c r="U1159" s="56" t="s">
        <v>2157</v>
      </c>
      <c r="V1159" s="57" t="s">
        <v>2158</v>
      </c>
      <c r="W1159" s="45">
        <v>414.57150000000001</v>
      </c>
      <c r="X1159" s="58">
        <v>0.25</v>
      </c>
      <c r="Y1159" s="47">
        <v>310.92862500000001</v>
      </c>
    </row>
    <row r="1160" spans="6:25" x14ac:dyDescent="0.35">
      <c r="F1160" s="1"/>
      <c r="G1160" s="10"/>
      <c r="H1160" s="1"/>
      <c r="I1160" s="1"/>
      <c r="N1160" s="1"/>
      <c r="R1160" s="1"/>
      <c r="S1160" s="55"/>
      <c r="T1160" s="56" t="s">
        <v>2154</v>
      </c>
      <c r="U1160" s="56" t="s">
        <v>2159</v>
      </c>
      <c r="V1160" s="57" t="s">
        <v>2160</v>
      </c>
      <c r="W1160" s="45">
        <v>392.1</v>
      </c>
      <c r="X1160" s="58">
        <v>0.25</v>
      </c>
      <c r="Y1160" s="47">
        <v>294.07500000000005</v>
      </c>
    </row>
    <row r="1161" spans="6:25" x14ac:dyDescent="0.35">
      <c r="F1161" s="1"/>
      <c r="G1161" s="10"/>
      <c r="H1161" s="1"/>
      <c r="I1161" s="1"/>
      <c r="N1161" s="1"/>
      <c r="R1161" s="1"/>
      <c r="S1161" s="55"/>
      <c r="T1161" s="56" t="s">
        <v>2154</v>
      </c>
      <c r="U1161" s="56" t="s">
        <v>2161</v>
      </c>
      <c r="V1161" s="57" t="s">
        <v>2162</v>
      </c>
      <c r="W1161" s="45">
        <v>392.1</v>
      </c>
      <c r="X1161" s="58">
        <v>0.25</v>
      </c>
      <c r="Y1161" s="47">
        <v>294.07500000000005</v>
      </c>
    </row>
    <row r="1162" spans="6:25" x14ac:dyDescent="0.35">
      <c r="F1162" s="1"/>
      <c r="G1162" s="10"/>
      <c r="H1162" s="1"/>
      <c r="I1162" s="1"/>
      <c r="N1162" s="1"/>
      <c r="R1162" s="1"/>
      <c r="S1162" s="55"/>
      <c r="T1162" s="56" t="s">
        <v>2154</v>
      </c>
      <c r="U1162" s="56" t="s">
        <v>2163</v>
      </c>
      <c r="V1162" s="57" t="s">
        <v>2164</v>
      </c>
      <c r="W1162" s="45">
        <v>394.35</v>
      </c>
      <c r="X1162" s="58">
        <v>0.25</v>
      </c>
      <c r="Y1162" s="47">
        <v>295.76250000000005</v>
      </c>
    </row>
    <row r="1163" spans="6:25" x14ac:dyDescent="0.35">
      <c r="F1163" s="1"/>
      <c r="G1163" s="10"/>
      <c r="H1163" s="1"/>
      <c r="I1163" s="1"/>
      <c r="N1163" s="1"/>
      <c r="R1163" s="1"/>
      <c r="S1163" s="55"/>
      <c r="T1163" s="56" t="s">
        <v>2154</v>
      </c>
      <c r="U1163" s="56" t="s">
        <v>2165</v>
      </c>
      <c r="V1163" s="57" t="s">
        <v>2166</v>
      </c>
      <c r="W1163" s="45">
        <v>394.35</v>
      </c>
      <c r="X1163" s="58">
        <v>0.25</v>
      </c>
      <c r="Y1163" s="47">
        <v>295.76250000000005</v>
      </c>
    </row>
    <row r="1164" spans="6:25" x14ac:dyDescent="0.35">
      <c r="F1164" s="1"/>
      <c r="G1164" s="10"/>
      <c r="H1164" s="1"/>
      <c r="I1164" s="1"/>
      <c r="N1164" s="1"/>
      <c r="R1164" s="1"/>
      <c r="S1164" s="55"/>
      <c r="T1164" s="56" t="s">
        <v>2154</v>
      </c>
      <c r="U1164" s="56" t="s">
        <v>2167</v>
      </c>
      <c r="V1164" s="57" t="s">
        <v>2168</v>
      </c>
      <c r="W1164" s="45">
        <v>405.58</v>
      </c>
      <c r="X1164" s="58">
        <v>0.25</v>
      </c>
      <c r="Y1164" s="47">
        <v>304.185</v>
      </c>
    </row>
    <row r="1165" spans="6:25" x14ac:dyDescent="0.35">
      <c r="F1165" s="1"/>
      <c r="G1165" s="10"/>
      <c r="H1165" s="1"/>
      <c r="I1165" s="1"/>
      <c r="N1165" s="1"/>
      <c r="R1165" s="1"/>
      <c r="S1165" s="55"/>
      <c r="T1165" s="56" t="s">
        <v>2154</v>
      </c>
      <c r="U1165" s="56" t="s">
        <v>2169</v>
      </c>
      <c r="V1165" s="57" t="s">
        <v>2170</v>
      </c>
      <c r="W1165" s="45">
        <v>405.58</v>
      </c>
      <c r="X1165" s="58">
        <v>0.25</v>
      </c>
      <c r="Y1165" s="47">
        <v>304.185</v>
      </c>
    </row>
    <row r="1166" spans="6:25" x14ac:dyDescent="0.35">
      <c r="F1166" s="1"/>
      <c r="G1166" s="10"/>
      <c r="H1166" s="1"/>
      <c r="I1166" s="1"/>
      <c r="N1166" s="1"/>
      <c r="R1166" s="1"/>
      <c r="S1166" s="55"/>
      <c r="T1166" s="56" t="s">
        <v>2154</v>
      </c>
      <c r="U1166" s="56" t="s">
        <v>2171</v>
      </c>
      <c r="V1166" s="57" t="s">
        <v>2172</v>
      </c>
      <c r="W1166" s="45">
        <v>414.57</v>
      </c>
      <c r="X1166" s="58">
        <v>0.25</v>
      </c>
      <c r="Y1166" s="47">
        <v>310.92750000000001</v>
      </c>
    </row>
    <row r="1167" spans="6:25" x14ac:dyDescent="0.35">
      <c r="F1167" s="1"/>
      <c r="G1167" s="10"/>
      <c r="H1167" s="1"/>
      <c r="I1167" s="1"/>
      <c r="N1167" s="1"/>
      <c r="R1167" s="1"/>
      <c r="S1167" s="55"/>
      <c r="T1167" s="56" t="s">
        <v>2154</v>
      </c>
      <c r="U1167" s="56" t="s">
        <v>2173</v>
      </c>
      <c r="V1167" s="57" t="s">
        <v>2174</v>
      </c>
      <c r="W1167" s="45">
        <v>414.57</v>
      </c>
      <c r="X1167" s="58">
        <v>0.25</v>
      </c>
      <c r="Y1167" s="47">
        <v>310.92750000000001</v>
      </c>
    </row>
    <row r="1168" spans="6:25" x14ac:dyDescent="0.35">
      <c r="F1168" s="1"/>
      <c r="G1168" s="10"/>
      <c r="H1168" s="1"/>
      <c r="I1168" s="1"/>
      <c r="N1168" s="1"/>
      <c r="R1168" s="1"/>
      <c r="S1168" s="55"/>
      <c r="T1168" s="56" t="s">
        <v>2154</v>
      </c>
      <c r="U1168" s="56" t="s">
        <v>2175</v>
      </c>
      <c r="V1168" s="57" t="s">
        <v>2176</v>
      </c>
      <c r="W1168" s="45">
        <v>414.57</v>
      </c>
      <c r="X1168" s="58">
        <v>0.25</v>
      </c>
      <c r="Y1168" s="47">
        <v>310.92750000000001</v>
      </c>
    </row>
    <row r="1169" spans="6:25" x14ac:dyDescent="0.35">
      <c r="F1169" s="1"/>
      <c r="G1169" s="10"/>
      <c r="H1169" s="1"/>
      <c r="I1169" s="1"/>
      <c r="N1169" s="1"/>
      <c r="R1169" s="1"/>
      <c r="S1169" s="55"/>
      <c r="T1169" s="56" t="s">
        <v>2154</v>
      </c>
      <c r="U1169" s="56" t="s">
        <v>2177</v>
      </c>
      <c r="V1169" s="57" t="s">
        <v>2178</v>
      </c>
      <c r="W1169" s="45">
        <v>414.57</v>
      </c>
      <c r="X1169" s="58">
        <v>0.25</v>
      </c>
      <c r="Y1169" s="47">
        <v>310.92750000000001</v>
      </c>
    </row>
    <row r="1170" spans="6:25" x14ac:dyDescent="0.35">
      <c r="F1170" s="1"/>
      <c r="G1170" s="10"/>
      <c r="H1170" s="1"/>
      <c r="I1170" s="1"/>
      <c r="N1170" s="1"/>
      <c r="R1170" s="1"/>
      <c r="S1170" s="55"/>
      <c r="T1170" s="56" t="s">
        <v>2154</v>
      </c>
      <c r="U1170" s="56" t="s">
        <v>2179</v>
      </c>
      <c r="V1170" s="57" t="s">
        <v>2180</v>
      </c>
      <c r="W1170" s="45">
        <v>416.82</v>
      </c>
      <c r="X1170" s="58">
        <v>0.25</v>
      </c>
      <c r="Y1170" s="47">
        <v>312.61500000000001</v>
      </c>
    </row>
    <row r="1171" spans="6:25" x14ac:dyDescent="0.35">
      <c r="F1171" s="1"/>
      <c r="G1171" s="10"/>
      <c r="H1171" s="1"/>
      <c r="I1171" s="1"/>
      <c r="N1171" s="1"/>
      <c r="R1171" s="1"/>
      <c r="S1171" s="55"/>
      <c r="T1171" s="56" t="s">
        <v>2154</v>
      </c>
      <c r="U1171" s="56" t="s">
        <v>2181</v>
      </c>
      <c r="V1171" s="57" t="s">
        <v>2182</v>
      </c>
      <c r="W1171" s="45">
        <v>416.82</v>
      </c>
      <c r="X1171" s="58">
        <v>0.25</v>
      </c>
      <c r="Y1171" s="47">
        <v>312.61500000000001</v>
      </c>
    </row>
    <row r="1172" spans="6:25" x14ac:dyDescent="0.35">
      <c r="F1172" s="1"/>
      <c r="G1172" s="10"/>
      <c r="H1172" s="1"/>
      <c r="I1172" s="1"/>
      <c r="N1172" s="1"/>
      <c r="R1172" s="1"/>
      <c r="S1172" s="55"/>
      <c r="T1172" s="56" t="s">
        <v>2154</v>
      </c>
      <c r="U1172" s="56" t="s">
        <v>2183</v>
      </c>
      <c r="V1172" s="57" t="s">
        <v>2184</v>
      </c>
      <c r="W1172" s="45">
        <v>428.05</v>
      </c>
      <c r="X1172" s="58">
        <v>0.25</v>
      </c>
      <c r="Y1172" s="47">
        <v>321.03750000000002</v>
      </c>
    </row>
    <row r="1173" spans="6:25" x14ac:dyDescent="0.35">
      <c r="F1173" s="1"/>
      <c r="G1173" s="10"/>
      <c r="H1173" s="1"/>
      <c r="I1173" s="1"/>
      <c r="N1173" s="1"/>
      <c r="R1173" s="1"/>
      <c r="S1173" s="55"/>
      <c r="T1173" s="56" t="s">
        <v>2154</v>
      </c>
      <c r="U1173" s="56" t="s">
        <v>2185</v>
      </c>
      <c r="V1173" s="57" t="s">
        <v>2186</v>
      </c>
      <c r="W1173" s="45">
        <v>428.05</v>
      </c>
      <c r="X1173" s="58">
        <v>0.25</v>
      </c>
      <c r="Y1173" s="47">
        <v>321.03750000000002</v>
      </c>
    </row>
    <row r="1174" spans="6:25" x14ac:dyDescent="0.35">
      <c r="F1174" s="1"/>
      <c r="G1174" s="10"/>
      <c r="H1174" s="1"/>
      <c r="I1174" s="1"/>
      <c r="N1174" s="1"/>
      <c r="R1174" s="1"/>
      <c r="S1174" s="55"/>
      <c r="T1174" s="56" t="s">
        <v>2154</v>
      </c>
      <c r="U1174" s="56" t="s">
        <v>2187</v>
      </c>
      <c r="V1174" s="57" t="s">
        <v>2188</v>
      </c>
      <c r="W1174" s="45">
        <v>437.04</v>
      </c>
      <c r="X1174" s="58">
        <v>0.25</v>
      </c>
      <c r="Y1174" s="47">
        <v>327.78000000000003</v>
      </c>
    </row>
    <row r="1175" spans="6:25" x14ac:dyDescent="0.35">
      <c r="F1175" s="1"/>
      <c r="G1175" s="10"/>
      <c r="H1175" s="1"/>
      <c r="I1175" s="1"/>
      <c r="N1175" s="1"/>
      <c r="R1175" s="1"/>
      <c r="S1175" s="55"/>
      <c r="T1175" s="56" t="s">
        <v>2154</v>
      </c>
      <c r="U1175" s="56" t="s">
        <v>2189</v>
      </c>
      <c r="V1175" s="57" t="s">
        <v>2190</v>
      </c>
      <c r="W1175" s="45">
        <v>437.04</v>
      </c>
      <c r="X1175" s="58">
        <v>0.25</v>
      </c>
      <c r="Y1175" s="47">
        <v>327.78000000000003</v>
      </c>
    </row>
    <row r="1176" spans="6:25" x14ac:dyDescent="0.35">
      <c r="F1176" s="1"/>
      <c r="G1176" s="10"/>
      <c r="H1176" s="1"/>
      <c r="I1176" s="1"/>
      <c r="N1176" s="1"/>
      <c r="R1176" s="1"/>
      <c r="S1176" s="55"/>
      <c r="T1176" s="56" t="s">
        <v>2154</v>
      </c>
      <c r="U1176" s="56" t="s">
        <v>2191</v>
      </c>
      <c r="V1176" s="57" t="s">
        <v>2192</v>
      </c>
      <c r="W1176" s="45">
        <v>480.43</v>
      </c>
      <c r="X1176" s="58">
        <v>0.25</v>
      </c>
      <c r="Y1176" s="47">
        <v>360.32249999999999</v>
      </c>
    </row>
    <row r="1177" spans="6:25" x14ac:dyDescent="0.35">
      <c r="F1177" s="1"/>
      <c r="G1177" s="10"/>
      <c r="H1177" s="1"/>
      <c r="I1177" s="1"/>
      <c r="N1177" s="1"/>
      <c r="R1177" s="1"/>
      <c r="S1177" s="55"/>
      <c r="T1177" s="56" t="s">
        <v>2154</v>
      </c>
      <c r="U1177" s="56" t="s">
        <v>2193</v>
      </c>
      <c r="V1177" s="57" t="s">
        <v>2194</v>
      </c>
      <c r="W1177" s="45">
        <v>480.43</v>
      </c>
      <c r="X1177" s="58">
        <v>0.25</v>
      </c>
      <c r="Y1177" s="47">
        <v>360.32249999999999</v>
      </c>
    </row>
    <row r="1178" spans="6:25" x14ac:dyDescent="0.35">
      <c r="F1178" s="1"/>
      <c r="G1178" s="10"/>
      <c r="H1178" s="1"/>
      <c r="I1178" s="1"/>
      <c r="N1178" s="1"/>
      <c r="R1178" s="1"/>
      <c r="S1178" s="55"/>
      <c r="T1178" s="56" t="s">
        <v>2154</v>
      </c>
      <c r="U1178" s="56" t="s">
        <v>2195</v>
      </c>
      <c r="V1178" s="57" t="s">
        <v>2196</v>
      </c>
      <c r="W1178" s="45">
        <v>493.22</v>
      </c>
      <c r="X1178" s="58">
        <v>0.25</v>
      </c>
      <c r="Y1178" s="47">
        <v>369.91500000000002</v>
      </c>
    </row>
    <row r="1179" spans="6:25" x14ac:dyDescent="0.35">
      <c r="F1179" s="1"/>
      <c r="G1179" s="10"/>
      <c r="H1179" s="1"/>
      <c r="I1179" s="1"/>
      <c r="N1179" s="1"/>
      <c r="R1179" s="1"/>
      <c r="S1179" s="55"/>
      <c r="T1179" s="56" t="s">
        <v>2154</v>
      </c>
      <c r="U1179" s="56" t="s">
        <v>2197</v>
      </c>
      <c r="V1179" s="57" t="s">
        <v>2198</v>
      </c>
      <c r="W1179" s="45">
        <v>493.22</v>
      </c>
      <c r="X1179" s="58">
        <v>0.25</v>
      </c>
      <c r="Y1179" s="47">
        <v>369.91500000000002</v>
      </c>
    </row>
    <row r="1180" spans="6:25" x14ac:dyDescent="0.35">
      <c r="F1180" s="1"/>
      <c r="G1180" s="10"/>
      <c r="H1180" s="1"/>
      <c r="I1180" s="1"/>
      <c r="N1180" s="1"/>
      <c r="R1180" s="1"/>
      <c r="S1180" s="55"/>
      <c r="T1180" s="56" t="s">
        <v>2154</v>
      </c>
      <c r="U1180" s="56" t="s">
        <v>2199</v>
      </c>
      <c r="V1180" s="57" t="s">
        <v>2200</v>
      </c>
      <c r="W1180" s="45">
        <v>495.46</v>
      </c>
      <c r="X1180" s="58">
        <v>0.25</v>
      </c>
      <c r="Y1180" s="47">
        <v>371.59499999999997</v>
      </c>
    </row>
    <row r="1181" spans="6:25" x14ac:dyDescent="0.35">
      <c r="F1181" s="1"/>
      <c r="G1181" s="10"/>
      <c r="H1181" s="1"/>
      <c r="I1181" s="1"/>
      <c r="N1181" s="1"/>
      <c r="R1181" s="1"/>
      <c r="S1181" s="55"/>
      <c r="T1181" s="56" t="s">
        <v>2154</v>
      </c>
      <c r="U1181" s="56" t="s">
        <v>2201</v>
      </c>
      <c r="V1181" s="57" t="s">
        <v>2202</v>
      </c>
      <c r="W1181" s="45">
        <v>495.46</v>
      </c>
      <c r="X1181" s="58">
        <v>0.25</v>
      </c>
      <c r="Y1181" s="47">
        <v>371.59499999999997</v>
      </c>
    </row>
    <row r="1182" spans="6:25" x14ac:dyDescent="0.35">
      <c r="F1182" s="1"/>
      <c r="G1182" s="10"/>
      <c r="H1182" s="1"/>
      <c r="I1182" s="1"/>
      <c r="N1182" s="1"/>
      <c r="R1182" s="1"/>
      <c r="S1182" s="55"/>
      <c r="T1182" s="56" t="s">
        <v>2154</v>
      </c>
      <c r="U1182" s="56" t="s">
        <v>2203</v>
      </c>
      <c r="V1182" s="57" t="s">
        <v>2204</v>
      </c>
      <c r="W1182" s="45">
        <v>506.7</v>
      </c>
      <c r="X1182" s="58">
        <v>0.25</v>
      </c>
      <c r="Y1182" s="47">
        <v>380.02499999999998</v>
      </c>
    </row>
    <row r="1183" spans="6:25" x14ac:dyDescent="0.35">
      <c r="F1183" s="1"/>
      <c r="G1183" s="10"/>
      <c r="H1183" s="1"/>
      <c r="I1183" s="1"/>
      <c r="N1183" s="1"/>
      <c r="R1183" s="1"/>
      <c r="S1183" s="55"/>
      <c r="T1183" s="56" t="s">
        <v>2154</v>
      </c>
      <c r="U1183" s="56" t="s">
        <v>2205</v>
      </c>
      <c r="V1183" s="57" t="s">
        <v>2206</v>
      </c>
      <c r="W1183" s="45">
        <v>506.7</v>
      </c>
      <c r="X1183" s="58">
        <v>0.25</v>
      </c>
      <c r="Y1183" s="47">
        <v>380.02499999999998</v>
      </c>
    </row>
    <row r="1184" spans="6:25" x14ac:dyDescent="0.35">
      <c r="F1184" s="1"/>
      <c r="G1184" s="10"/>
      <c r="H1184" s="1"/>
      <c r="I1184" s="1"/>
      <c r="N1184" s="1"/>
      <c r="R1184" s="1"/>
      <c r="S1184" s="55"/>
      <c r="T1184" s="56" t="s">
        <v>2154</v>
      </c>
      <c r="U1184" s="56" t="s">
        <v>2207</v>
      </c>
      <c r="V1184" s="57" t="s">
        <v>2208</v>
      </c>
      <c r="W1184" s="45">
        <v>515.69000000000005</v>
      </c>
      <c r="X1184" s="58">
        <v>0.25</v>
      </c>
      <c r="Y1184" s="47">
        <v>386.76750000000004</v>
      </c>
    </row>
    <row r="1185" spans="6:25" x14ac:dyDescent="0.35">
      <c r="F1185" s="1"/>
      <c r="G1185" s="10"/>
      <c r="H1185" s="1"/>
      <c r="I1185" s="1"/>
      <c r="N1185" s="1"/>
      <c r="R1185" s="1"/>
      <c r="S1185" s="55"/>
      <c r="T1185" s="56" t="s">
        <v>2154</v>
      </c>
      <c r="U1185" s="56" t="s">
        <v>2209</v>
      </c>
      <c r="V1185" s="57" t="s">
        <v>2210</v>
      </c>
      <c r="W1185" s="45">
        <v>515.69000000000005</v>
      </c>
      <c r="X1185" s="58">
        <v>0.25</v>
      </c>
      <c r="Y1185" s="47">
        <v>386.76750000000004</v>
      </c>
    </row>
    <row r="1186" spans="6:25" x14ac:dyDescent="0.35">
      <c r="F1186" s="1"/>
      <c r="G1186" s="10"/>
      <c r="H1186" s="1"/>
      <c r="I1186" s="1"/>
      <c r="N1186" s="1"/>
      <c r="R1186" s="1"/>
      <c r="S1186" s="55"/>
      <c r="T1186" s="56" t="s">
        <v>2154</v>
      </c>
      <c r="U1186" s="56" t="s">
        <v>2211</v>
      </c>
      <c r="V1186" s="57" t="s">
        <v>2212</v>
      </c>
      <c r="W1186" s="45">
        <v>515.69000000000005</v>
      </c>
      <c r="X1186" s="58">
        <v>0.25</v>
      </c>
      <c r="Y1186" s="47">
        <v>386.76750000000004</v>
      </c>
    </row>
    <row r="1187" spans="6:25" x14ac:dyDescent="0.35">
      <c r="F1187" s="1"/>
      <c r="G1187" s="10"/>
      <c r="H1187" s="1"/>
      <c r="I1187" s="1"/>
      <c r="N1187" s="1"/>
      <c r="R1187" s="1"/>
      <c r="S1187" s="55"/>
      <c r="T1187" s="56" t="s">
        <v>2154</v>
      </c>
      <c r="U1187" s="56" t="s">
        <v>2213</v>
      </c>
      <c r="V1187" s="57" t="s">
        <v>2214</v>
      </c>
      <c r="W1187" s="45">
        <v>515.69000000000005</v>
      </c>
      <c r="X1187" s="58">
        <v>0.25</v>
      </c>
      <c r="Y1187" s="47">
        <v>386.76750000000004</v>
      </c>
    </row>
    <row r="1188" spans="6:25" x14ac:dyDescent="0.35">
      <c r="F1188" s="1"/>
      <c r="G1188" s="10"/>
      <c r="H1188" s="1"/>
      <c r="I1188" s="1"/>
      <c r="N1188" s="1"/>
      <c r="R1188" s="1"/>
      <c r="S1188" s="55"/>
      <c r="T1188" s="56" t="s">
        <v>2154</v>
      </c>
      <c r="U1188" s="56" t="s">
        <v>2215</v>
      </c>
      <c r="V1188" s="57" t="s">
        <v>2216</v>
      </c>
      <c r="W1188" s="45">
        <v>517.92999999999995</v>
      </c>
      <c r="X1188" s="58">
        <v>0.25</v>
      </c>
      <c r="Y1188" s="47">
        <v>388.44749999999999</v>
      </c>
    </row>
    <row r="1189" spans="6:25" x14ac:dyDescent="0.35">
      <c r="F1189" s="1"/>
      <c r="G1189" s="10"/>
      <c r="H1189" s="1"/>
      <c r="I1189" s="1"/>
      <c r="N1189" s="1"/>
      <c r="R1189" s="1"/>
      <c r="S1189" s="55"/>
      <c r="T1189" s="56" t="s">
        <v>2154</v>
      </c>
      <c r="U1189" s="56" t="s">
        <v>2217</v>
      </c>
      <c r="V1189" s="57" t="s">
        <v>2218</v>
      </c>
      <c r="W1189" s="45">
        <v>517.92999999999995</v>
      </c>
      <c r="X1189" s="58">
        <v>0.25</v>
      </c>
      <c r="Y1189" s="47">
        <v>388.44749999999999</v>
      </c>
    </row>
    <row r="1190" spans="6:25" x14ac:dyDescent="0.35">
      <c r="F1190" s="1"/>
      <c r="G1190" s="10"/>
      <c r="H1190" s="1"/>
      <c r="I1190" s="1"/>
      <c r="N1190" s="1"/>
      <c r="R1190" s="1"/>
      <c r="S1190" s="55"/>
      <c r="T1190" s="56" t="s">
        <v>2154</v>
      </c>
      <c r="U1190" s="56" t="s">
        <v>2219</v>
      </c>
      <c r="V1190" s="57" t="s">
        <v>2220</v>
      </c>
      <c r="W1190" s="45">
        <v>529.16999999999996</v>
      </c>
      <c r="X1190" s="58">
        <v>0.25</v>
      </c>
      <c r="Y1190" s="47">
        <v>396.87749999999994</v>
      </c>
    </row>
    <row r="1191" spans="6:25" x14ac:dyDescent="0.35">
      <c r="F1191" s="1"/>
      <c r="G1191" s="10"/>
      <c r="H1191" s="1"/>
      <c r="I1191" s="1"/>
      <c r="N1191" s="1"/>
      <c r="R1191" s="1"/>
      <c r="S1191" s="55"/>
      <c r="T1191" s="56" t="s">
        <v>2154</v>
      </c>
      <c r="U1191" s="56" t="s">
        <v>2221</v>
      </c>
      <c r="V1191" s="57" t="s">
        <v>2222</v>
      </c>
      <c r="W1191" s="45">
        <v>529.16999999999996</v>
      </c>
      <c r="X1191" s="58">
        <v>0.25</v>
      </c>
      <c r="Y1191" s="47">
        <v>396.87749999999994</v>
      </c>
    </row>
    <row r="1192" spans="6:25" x14ac:dyDescent="0.35">
      <c r="F1192" s="1"/>
      <c r="G1192" s="10"/>
      <c r="H1192" s="1"/>
      <c r="I1192" s="1"/>
      <c r="N1192" s="1"/>
      <c r="R1192" s="1"/>
      <c r="S1192" s="55"/>
      <c r="T1192" s="56" t="s">
        <v>2154</v>
      </c>
      <c r="U1192" s="56" t="s">
        <v>2223</v>
      </c>
      <c r="V1192" s="57" t="s">
        <v>2224</v>
      </c>
      <c r="W1192" s="45">
        <v>538.16</v>
      </c>
      <c r="X1192" s="58">
        <v>0.25</v>
      </c>
      <c r="Y1192" s="47">
        <v>403.62</v>
      </c>
    </row>
    <row r="1193" spans="6:25" x14ac:dyDescent="0.35">
      <c r="F1193" s="1"/>
      <c r="G1193" s="10"/>
      <c r="H1193" s="1"/>
      <c r="I1193" s="1"/>
      <c r="N1193" s="1"/>
      <c r="R1193" s="1"/>
      <c r="S1193" s="55"/>
      <c r="T1193" s="56" t="s">
        <v>2154</v>
      </c>
      <c r="U1193" s="56" t="s">
        <v>2225</v>
      </c>
      <c r="V1193" s="57" t="s">
        <v>2226</v>
      </c>
      <c r="W1193" s="45">
        <v>538.16</v>
      </c>
      <c r="X1193" s="58">
        <v>0.25</v>
      </c>
      <c r="Y1193" s="47">
        <v>403.62</v>
      </c>
    </row>
    <row r="1194" spans="6:25" x14ac:dyDescent="0.35">
      <c r="F1194" s="1"/>
      <c r="G1194" s="10"/>
      <c r="H1194" s="1"/>
      <c r="I1194" s="1"/>
      <c r="N1194" s="1"/>
      <c r="R1194" s="1"/>
      <c r="S1194" s="55"/>
      <c r="T1194" s="56" t="s">
        <v>2154</v>
      </c>
      <c r="U1194" s="56" t="s">
        <v>2227</v>
      </c>
      <c r="V1194" s="57" t="s">
        <v>2228</v>
      </c>
      <c r="W1194" s="45">
        <v>538.16</v>
      </c>
      <c r="X1194" s="58">
        <v>0.25</v>
      </c>
      <c r="Y1194" s="47">
        <v>403.62</v>
      </c>
    </row>
    <row r="1195" spans="6:25" x14ac:dyDescent="0.35">
      <c r="F1195" s="1"/>
      <c r="G1195" s="10"/>
      <c r="H1195" s="1"/>
      <c r="I1195" s="1"/>
      <c r="N1195" s="1"/>
      <c r="R1195" s="1"/>
      <c r="S1195" s="55"/>
      <c r="T1195" s="56" t="s">
        <v>2154</v>
      </c>
      <c r="U1195" s="56" t="s">
        <v>2229</v>
      </c>
      <c r="V1195" s="57" t="s">
        <v>2230</v>
      </c>
      <c r="W1195" s="45">
        <v>538.16</v>
      </c>
      <c r="X1195" s="58">
        <v>0.25</v>
      </c>
      <c r="Y1195" s="47">
        <v>403.62</v>
      </c>
    </row>
    <row r="1196" spans="6:25" x14ac:dyDescent="0.35">
      <c r="F1196" s="1"/>
      <c r="G1196" s="10"/>
      <c r="H1196" s="1"/>
      <c r="I1196" s="1"/>
      <c r="N1196" s="1"/>
      <c r="R1196" s="1"/>
      <c r="S1196" s="55"/>
      <c r="T1196" s="56" t="s">
        <v>2154</v>
      </c>
      <c r="U1196" s="56" t="s">
        <v>2231</v>
      </c>
      <c r="V1196" s="57" t="s">
        <v>2232</v>
      </c>
      <c r="W1196" s="45">
        <v>540.4</v>
      </c>
      <c r="X1196" s="58">
        <v>0.25</v>
      </c>
      <c r="Y1196" s="47">
        <v>405.29999999999995</v>
      </c>
    </row>
    <row r="1197" spans="6:25" x14ac:dyDescent="0.35">
      <c r="F1197" s="1"/>
      <c r="G1197" s="10"/>
      <c r="H1197" s="1"/>
      <c r="I1197" s="1"/>
      <c r="N1197" s="1"/>
      <c r="R1197" s="1"/>
      <c r="S1197" s="55"/>
      <c r="T1197" s="56" t="s">
        <v>2154</v>
      </c>
      <c r="U1197" s="56" t="s">
        <v>2233</v>
      </c>
      <c r="V1197" s="57" t="s">
        <v>2234</v>
      </c>
      <c r="W1197" s="45">
        <v>540.4</v>
      </c>
      <c r="X1197" s="58">
        <v>0.25</v>
      </c>
      <c r="Y1197" s="47">
        <v>405.29999999999995</v>
      </c>
    </row>
    <row r="1198" spans="6:25" x14ac:dyDescent="0.35">
      <c r="F1198" s="1"/>
      <c r="G1198" s="10"/>
      <c r="H1198" s="1"/>
      <c r="I1198" s="1"/>
      <c r="N1198" s="1"/>
      <c r="R1198" s="1"/>
      <c r="S1198" s="55"/>
      <c r="T1198" s="56" t="s">
        <v>2154</v>
      </c>
      <c r="U1198" s="56" t="s">
        <v>2235</v>
      </c>
      <c r="V1198" s="57" t="s">
        <v>2236</v>
      </c>
      <c r="W1198" s="45">
        <v>551.64</v>
      </c>
      <c r="X1198" s="58">
        <v>0.25</v>
      </c>
      <c r="Y1198" s="47">
        <v>413.73</v>
      </c>
    </row>
    <row r="1199" spans="6:25" x14ac:dyDescent="0.35">
      <c r="F1199" s="1"/>
      <c r="G1199" s="10"/>
      <c r="H1199" s="1"/>
      <c r="I1199" s="1"/>
      <c r="N1199" s="1"/>
      <c r="R1199" s="1"/>
      <c r="S1199" s="55"/>
      <c r="T1199" s="56" t="s">
        <v>2154</v>
      </c>
      <c r="U1199" s="56" t="s">
        <v>2237</v>
      </c>
      <c r="V1199" s="57" t="s">
        <v>2238</v>
      </c>
      <c r="W1199" s="45">
        <v>551.64</v>
      </c>
      <c r="X1199" s="58">
        <v>0.25</v>
      </c>
      <c r="Y1199" s="47">
        <v>413.73</v>
      </c>
    </row>
    <row r="1200" spans="6:25" x14ac:dyDescent="0.35">
      <c r="F1200" s="1"/>
      <c r="G1200" s="10"/>
      <c r="H1200" s="1"/>
      <c r="I1200" s="1"/>
      <c r="N1200" s="1"/>
      <c r="R1200" s="1"/>
      <c r="S1200" s="55"/>
      <c r="T1200" s="56" t="s">
        <v>2154</v>
      </c>
      <c r="U1200" s="56" t="s">
        <v>2239</v>
      </c>
      <c r="V1200" s="57" t="s">
        <v>2240</v>
      </c>
      <c r="W1200" s="45">
        <v>560.63</v>
      </c>
      <c r="X1200" s="58">
        <v>0.25</v>
      </c>
      <c r="Y1200" s="47">
        <v>420.47249999999997</v>
      </c>
    </row>
    <row r="1201" spans="6:25" x14ac:dyDescent="0.35">
      <c r="F1201" s="1"/>
      <c r="G1201" s="10"/>
      <c r="H1201" s="1"/>
      <c r="I1201" s="1"/>
      <c r="N1201" s="1"/>
      <c r="R1201" s="1"/>
      <c r="S1201" s="55"/>
      <c r="T1201" s="56" t="s">
        <v>2154</v>
      </c>
      <c r="U1201" s="56" t="s">
        <v>2241</v>
      </c>
      <c r="V1201" s="57" t="s">
        <v>2242</v>
      </c>
      <c r="W1201" s="45">
        <v>560.63</v>
      </c>
      <c r="X1201" s="58">
        <v>0.25</v>
      </c>
      <c r="Y1201" s="47">
        <v>420.47249999999997</v>
      </c>
    </row>
    <row r="1202" spans="6:25" x14ac:dyDescent="0.35">
      <c r="F1202" s="1"/>
      <c r="G1202" s="10"/>
      <c r="H1202" s="1"/>
      <c r="I1202" s="1"/>
      <c r="N1202" s="1"/>
      <c r="R1202" s="1"/>
      <c r="S1202" s="55"/>
      <c r="T1202" s="56" t="s">
        <v>2243</v>
      </c>
      <c r="U1202" s="56" t="s">
        <v>2244</v>
      </c>
      <c r="V1202" s="57" t="s">
        <v>2245</v>
      </c>
      <c r="W1202" s="45">
        <v>785.32650000000012</v>
      </c>
      <c r="X1202" s="58">
        <v>0.25</v>
      </c>
      <c r="Y1202" s="47">
        <v>588.99487500000009</v>
      </c>
    </row>
    <row r="1203" spans="6:25" x14ac:dyDescent="0.35">
      <c r="F1203" s="1"/>
      <c r="G1203" s="10"/>
      <c r="H1203" s="1"/>
      <c r="I1203" s="1"/>
      <c r="N1203" s="1"/>
      <c r="R1203" s="1"/>
      <c r="S1203" s="55"/>
      <c r="T1203" s="56" t="s">
        <v>2243</v>
      </c>
      <c r="U1203" s="56" t="s">
        <v>2246</v>
      </c>
      <c r="V1203" s="57" t="s">
        <v>2247</v>
      </c>
      <c r="W1203" s="45">
        <v>1122.3765000000001</v>
      </c>
      <c r="X1203" s="58">
        <v>0.25</v>
      </c>
      <c r="Y1203" s="47">
        <v>841.782375</v>
      </c>
    </row>
    <row r="1204" spans="6:25" x14ac:dyDescent="0.35">
      <c r="F1204" s="1"/>
      <c r="G1204" s="10"/>
      <c r="H1204" s="1"/>
      <c r="I1204" s="1"/>
      <c r="N1204" s="1"/>
      <c r="R1204" s="1"/>
      <c r="S1204" s="55"/>
      <c r="T1204" s="56" t="s">
        <v>2243</v>
      </c>
      <c r="U1204" s="56" t="s">
        <v>2248</v>
      </c>
      <c r="V1204" s="57" t="s">
        <v>2249</v>
      </c>
      <c r="W1204" s="45">
        <v>1290.9015000000002</v>
      </c>
      <c r="X1204" s="58">
        <v>0.25</v>
      </c>
      <c r="Y1204" s="47">
        <v>968.17612500000018</v>
      </c>
    </row>
    <row r="1205" spans="6:25" x14ac:dyDescent="0.35">
      <c r="F1205" s="1"/>
      <c r="G1205" s="10"/>
      <c r="H1205" s="1"/>
      <c r="I1205" s="1"/>
      <c r="N1205" s="1"/>
      <c r="R1205" s="1"/>
      <c r="S1205" s="55"/>
      <c r="T1205" s="56" t="s">
        <v>2243</v>
      </c>
      <c r="U1205" s="56" t="s">
        <v>2250</v>
      </c>
      <c r="V1205" s="57" t="s">
        <v>2251</v>
      </c>
      <c r="W1205" s="45">
        <v>1234.7265000000002</v>
      </c>
      <c r="X1205" s="58">
        <v>0.25</v>
      </c>
      <c r="Y1205" s="47">
        <v>926.04487500000016</v>
      </c>
    </row>
    <row r="1206" spans="6:25" x14ac:dyDescent="0.35">
      <c r="F1206" s="1"/>
      <c r="G1206" s="10"/>
      <c r="H1206" s="1"/>
      <c r="I1206" s="1"/>
      <c r="N1206" s="1"/>
      <c r="R1206" s="1"/>
      <c r="S1206" s="55"/>
      <c r="T1206" s="56" t="s">
        <v>2243</v>
      </c>
      <c r="U1206" s="56" t="s">
        <v>2252</v>
      </c>
      <c r="V1206" s="57" t="s">
        <v>2253</v>
      </c>
      <c r="W1206" s="45">
        <v>785.32650000000012</v>
      </c>
      <c r="X1206" s="58">
        <v>0.25</v>
      </c>
      <c r="Y1206" s="47">
        <v>588.99487500000009</v>
      </c>
    </row>
    <row r="1207" spans="6:25" x14ac:dyDescent="0.35">
      <c r="F1207" s="1"/>
      <c r="G1207" s="10"/>
      <c r="H1207" s="1"/>
      <c r="I1207" s="1"/>
      <c r="N1207" s="1"/>
      <c r="R1207" s="1"/>
      <c r="S1207" s="55"/>
      <c r="T1207" s="56" t="s">
        <v>2243</v>
      </c>
      <c r="U1207" s="56" t="s">
        <v>2254</v>
      </c>
      <c r="V1207" s="57" t="s">
        <v>2255</v>
      </c>
      <c r="W1207" s="45">
        <v>1122.3765000000001</v>
      </c>
      <c r="X1207" s="58">
        <v>0.25</v>
      </c>
      <c r="Y1207" s="47">
        <v>841.782375</v>
      </c>
    </row>
    <row r="1208" spans="6:25" x14ac:dyDescent="0.35">
      <c r="F1208" s="1"/>
      <c r="G1208" s="10"/>
      <c r="H1208" s="1"/>
      <c r="I1208" s="1"/>
      <c r="N1208" s="1"/>
      <c r="R1208" s="1"/>
      <c r="S1208" s="55"/>
      <c r="T1208" s="56" t="s">
        <v>2243</v>
      </c>
      <c r="U1208" s="56" t="s">
        <v>2256</v>
      </c>
      <c r="V1208" s="57" t="s">
        <v>2257</v>
      </c>
      <c r="W1208" s="45">
        <v>1290.9015000000002</v>
      </c>
      <c r="X1208" s="58">
        <v>0.25</v>
      </c>
      <c r="Y1208" s="47">
        <v>968.17612500000018</v>
      </c>
    </row>
    <row r="1209" spans="6:25" x14ac:dyDescent="0.35">
      <c r="F1209" s="1"/>
      <c r="G1209" s="10"/>
      <c r="H1209" s="1"/>
      <c r="I1209" s="1"/>
      <c r="N1209" s="1"/>
      <c r="R1209" s="1"/>
      <c r="S1209" s="55"/>
      <c r="T1209" s="56" t="s">
        <v>2243</v>
      </c>
      <c r="U1209" s="56" t="s">
        <v>2258</v>
      </c>
      <c r="V1209" s="57" t="s">
        <v>2259</v>
      </c>
      <c r="W1209" s="45">
        <v>1234.7265000000002</v>
      </c>
      <c r="X1209" s="58">
        <v>0.25</v>
      </c>
      <c r="Y1209" s="47">
        <v>926.04487500000016</v>
      </c>
    </row>
    <row r="1210" spans="6:25" x14ac:dyDescent="0.35">
      <c r="F1210" s="1"/>
      <c r="G1210" s="10"/>
      <c r="H1210" s="1"/>
      <c r="I1210" s="1"/>
      <c r="N1210" s="1"/>
      <c r="R1210" s="1"/>
      <c r="S1210" s="55"/>
      <c r="T1210" s="56" t="s">
        <v>2260</v>
      </c>
      <c r="U1210" s="56" t="s">
        <v>2261</v>
      </c>
      <c r="V1210" s="57" t="s">
        <v>2262</v>
      </c>
      <c r="W1210" s="45">
        <v>448.27650000000006</v>
      </c>
      <c r="X1210" s="58">
        <v>0.25</v>
      </c>
      <c r="Y1210" s="47">
        <v>336.20737500000007</v>
      </c>
    </row>
    <row r="1211" spans="6:25" x14ac:dyDescent="0.35">
      <c r="F1211" s="1"/>
      <c r="G1211" s="10"/>
      <c r="H1211" s="1"/>
      <c r="I1211" s="1"/>
      <c r="N1211" s="1"/>
      <c r="R1211" s="1"/>
      <c r="S1211" s="55"/>
      <c r="T1211" s="56" t="s">
        <v>2260</v>
      </c>
      <c r="U1211" s="56" t="s">
        <v>2263</v>
      </c>
      <c r="V1211" s="57" t="s">
        <v>2264</v>
      </c>
      <c r="W1211" s="45">
        <v>448.27650000000006</v>
      </c>
      <c r="X1211" s="58">
        <v>0.25</v>
      </c>
      <c r="Y1211" s="47">
        <v>336.20737500000007</v>
      </c>
    </row>
    <row r="1212" spans="6:25" x14ac:dyDescent="0.35">
      <c r="F1212" s="1"/>
      <c r="G1212" s="10"/>
      <c r="H1212" s="1"/>
      <c r="I1212" s="1"/>
      <c r="N1212" s="1"/>
      <c r="R1212" s="1"/>
      <c r="S1212" s="55"/>
      <c r="T1212" s="56" t="s">
        <v>2260</v>
      </c>
      <c r="U1212" s="56" t="s">
        <v>2265</v>
      </c>
      <c r="V1212" s="57" t="s">
        <v>2266</v>
      </c>
      <c r="W1212" s="45">
        <v>448.27650000000006</v>
      </c>
      <c r="X1212" s="58">
        <v>0.25</v>
      </c>
      <c r="Y1212" s="47">
        <v>336.20737500000007</v>
      </c>
    </row>
    <row r="1213" spans="6:25" x14ac:dyDescent="0.35">
      <c r="F1213" s="1"/>
      <c r="G1213" s="10"/>
      <c r="H1213" s="1"/>
      <c r="I1213" s="1"/>
      <c r="N1213" s="1"/>
      <c r="R1213" s="1"/>
      <c r="S1213" s="55"/>
      <c r="T1213" s="56" t="s">
        <v>2260</v>
      </c>
      <c r="U1213" s="56" t="s">
        <v>2267</v>
      </c>
      <c r="V1213" s="57" t="s">
        <v>2268</v>
      </c>
      <c r="W1213" s="45">
        <v>448.27650000000006</v>
      </c>
      <c r="X1213" s="58">
        <v>0.25</v>
      </c>
      <c r="Y1213" s="47">
        <v>336.20737500000007</v>
      </c>
    </row>
    <row r="1214" spans="6:25" x14ac:dyDescent="0.35">
      <c r="F1214" s="1"/>
      <c r="G1214" s="10"/>
      <c r="H1214" s="1"/>
      <c r="I1214" s="1"/>
      <c r="N1214" s="1"/>
      <c r="R1214" s="1"/>
      <c r="S1214" s="55"/>
      <c r="T1214" s="56" t="s">
        <v>2260</v>
      </c>
      <c r="U1214" s="56" t="s">
        <v>2269</v>
      </c>
      <c r="V1214" s="57" t="s">
        <v>2270</v>
      </c>
      <c r="W1214" s="45">
        <v>493.22</v>
      </c>
      <c r="X1214" s="58">
        <v>0.25</v>
      </c>
      <c r="Y1214" s="47">
        <v>369.91500000000002</v>
      </c>
    </row>
    <row r="1215" spans="6:25" x14ac:dyDescent="0.35">
      <c r="F1215" s="1"/>
      <c r="G1215" s="10"/>
      <c r="H1215" s="1"/>
      <c r="I1215" s="1"/>
      <c r="N1215" s="1"/>
      <c r="R1215" s="1"/>
      <c r="S1215" s="55"/>
      <c r="T1215" s="56" t="s">
        <v>2260</v>
      </c>
      <c r="U1215" s="56" t="s">
        <v>2271</v>
      </c>
      <c r="V1215" s="57" t="s">
        <v>2272</v>
      </c>
      <c r="W1215" s="45">
        <v>538.15650000000005</v>
      </c>
      <c r="X1215" s="58">
        <v>0.25</v>
      </c>
      <c r="Y1215" s="47">
        <v>403.61737500000004</v>
      </c>
    </row>
    <row r="1216" spans="6:25" x14ac:dyDescent="0.35">
      <c r="F1216" s="1"/>
      <c r="G1216" s="10"/>
      <c r="H1216" s="1"/>
      <c r="I1216" s="1"/>
      <c r="N1216" s="1"/>
      <c r="R1216" s="1"/>
      <c r="S1216" s="55"/>
      <c r="T1216" s="56" t="s">
        <v>2260</v>
      </c>
      <c r="U1216" s="56" t="s">
        <v>2273</v>
      </c>
      <c r="V1216" s="57" t="s">
        <v>2274</v>
      </c>
      <c r="W1216" s="45">
        <v>493.22</v>
      </c>
      <c r="X1216" s="58">
        <v>0.25</v>
      </c>
      <c r="Y1216" s="47">
        <v>369.91500000000002</v>
      </c>
    </row>
    <row r="1217" spans="6:25" x14ac:dyDescent="0.35">
      <c r="F1217" s="1"/>
      <c r="G1217" s="10"/>
      <c r="H1217" s="1"/>
      <c r="I1217" s="1"/>
      <c r="N1217" s="1"/>
      <c r="R1217" s="1"/>
      <c r="S1217" s="55"/>
      <c r="T1217" s="56" t="s">
        <v>2260</v>
      </c>
      <c r="U1217" s="56" t="s">
        <v>2275</v>
      </c>
      <c r="V1217" s="57" t="s">
        <v>2276</v>
      </c>
      <c r="W1217" s="45">
        <v>538.15650000000005</v>
      </c>
      <c r="X1217" s="58">
        <v>0.25</v>
      </c>
      <c r="Y1217" s="47">
        <v>403.61737500000004</v>
      </c>
    </row>
    <row r="1218" spans="6:25" x14ac:dyDescent="0.35">
      <c r="F1218" s="1"/>
      <c r="G1218" s="10"/>
      <c r="H1218" s="1"/>
      <c r="I1218" s="1"/>
      <c r="N1218" s="1"/>
      <c r="R1218" s="1"/>
      <c r="S1218" s="55"/>
      <c r="T1218" s="56" t="s">
        <v>2260</v>
      </c>
      <c r="U1218" s="56" t="s">
        <v>2277</v>
      </c>
      <c r="V1218" s="57" t="s">
        <v>2270</v>
      </c>
      <c r="W1218" s="45">
        <v>493.22</v>
      </c>
      <c r="X1218" s="58">
        <v>0.25</v>
      </c>
      <c r="Y1218" s="47">
        <v>369.91500000000002</v>
      </c>
    </row>
    <row r="1219" spans="6:25" x14ac:dyDescent="0.35">
      <c r="F1219" s="1"/>
      <c r="G1219" s="10"/>
      <c r="H1219" s="1"/>
      <c r="I1219" s="1"/>
      <c r="N1219" s="1"/>
      <c r="R1219" s="1"/>
      <c r="S1219" s="55"/>
      <c r="T1219" s="56" t="s">
        <v>2260</v>
      </c>
      <c r="U1219" s="56" t="s">
        <v>2278</v>
      </c>
      <c r="V1219" s="57" t="s">
        <v>2272</v>
      </c>
      <c r="W1219" s="45">
        <v>538.15650000000005</v>
      </c>
      <c r="X1219" s="58">
        <v>0.25</v>
      </c>
      <c r="Y1219" s="47">
        <v>403.61737500000004</v>
      </c>
    </row>
    <row r="1220" spans="6:25" x14ac:dyDescent="0.35">
      <c r="F1220" s="1"/>
      <c r="G1220" s="10"/>
      <c r="H1220" s="1"/>
      <c r="I1220" s="1"/>
      <c r="N1220" s="1"/>
      <c r="R1220" s="1"/>
      <c r="S1220" s="55"/>
      <c r="T1220" s="56" t="s">
        <v>2260</v>
      </c>
      <c r="U1220" s="56" t="s">
        <v>2279</v>
      </c>
      <c r="V1220" s="57" t="s">
        <v>2280</v>
      </c>
      <c r="W1220" s="45">
        <v>493.22</v>
      </c>
      <c r="X1220" s="58">
        <v>0.25</v>
      </c>
      <c r="Y1220" s="47">
        <v>369.91500000000002</v>
      </c>
    </row>
    <row r="1221" spans="6:25" x14ac:dyDescent="0.35">
      <c r="F1221" s="1"/>
      <c r="G1221" s="10"/>
      <c r="S1221" s="55"/>
      <c r="T1221" s="56" t="s">
        <v>2260</v>
      </c>
      <c r="U1221" s="56" t="s">
        <v>2281</v>
      </c>
      <c r="V1221" s="57" t="s">
        <v>2282</v>
      </c>
      <c r="W1221" s="45">
        <v>538.15650000000005</v>
      </c>
      <c r="X1221" s="58">
        <v>0.25</v>
      </c>
      <c r="Y1221" s="47">
        <v>403.61737500000004</v>
      </c>
    </row>
    <row r="1222" spans="6:25" x14ac:dyDescent="0.35">
      <c r="F1222" s="1"/>
      <c r="G1222" s="10"/>
      <c r="S1222" s="55"/>
      <c r="T1222" s="56" t="s">
        <v>2260</v>
      </c>
      <c r="U1222" s="56" t="s">
        <v>2283</v>
      </c>
      <c r="V1222" s="57" t="s">
        <v>2284</v>
      </c>
      <c r="W1222" s="45">
        <v>493.22</v>
      </c>
      <c r="X1222" s="58">
        <v>0.25</v>
      </c>
      <c r="Y1222" s="47">
        <v>369.91500000000002</v>
      </c>
    </row>
    <row r="1223" spans="6:25" x14ac:dyDescent="0.35">
      <c r="F1223" s="1"/>
      <c r="G1223" s="10"/>
      <c r="S1223" s="55"/>
      <c r="T1223" s="56" t="s">
        <v>2260</v>
      </c>
      <c r="U1223" s="56" t="s">
        <v>2285</v>
      </c>
      <c r="V1223" s="57" t="s">
        <v>2286</v>
      </c>
      <c r="W1223" s="45">
        <v>493.22</v>
      </c>
      <c r="X1223" s="58">
        <v>0.25</v>
      </c>
      <c r="Y1223" s="47">
        <v>369.91500000000002</v>
      </c>
    </row>
    <row r="1224" spans="6:25" x14ac:dyDescent="0.35">
      <c r="F1224" s="1"/>
      <c r="G1224" s="10"/>
      <c r="S1224" s="55"/>
      <c r="T1224" s="56" t="s">
        <v>2260</v>
      </c>
      <c r="U1224" s="56" t="s">
        <v>2287</v>
      </c>
      <c r="V1224" s="57" t="s">
        <v>2288</v>
      </c>
      <c r="W1224" s="45">
        <v>493.22</v>
      </c>
      <c r="X1224" s="58">
        <v>0.25</v>
      </c>
      <c r="Y1224" s="47">
        <v>369.91500000000002</v>
      </c>
    </row>
    <row r="1225" spans="6:25" x14ac:dyDescent="0.35">
      <c r="F1225" s="1"/>
      <c r="G1225" s="10"/>
      <c r="S1225" s="55"/>
      <c r="T1225" s="56" t="s">
        <v>2260</v>
      </c>
      <c r="U1225" s="56" t="s">
        <v>2289</v>
      </c>
      <c r="V1225" s="57" t="s">
        <v>2290</v>
      </c>
      <c r="W1225" s="45">
        <v>493.22</v>
      </c>
      <c r="X1225" s="58">
        <v>0.25</v>
      </c>
      <c r="Y1225" s="47">
        <v>369.91500000000002</v>
      </c>
    </row>
    <row r="1226" spans="6:25" x14ac:dyDescent="0.35">
      <c r="F1226" s="1"/>
      <c r="G1226" s="10"/>
      <c r="S1226" s="55"/>
      <c r="T1226" s="56" t="s">
        <v>2260</v>
      </c>
      <c r="U1226" s="56" t="s">
        <v>2291</v>
      </c>
      <c r="V1226" s="57" t="s">
        <v>2292</v>
      </c>
      <c r="W1226" s="45">
        <v>504.45</v>
      </c>
      <c r="X1226" s="58">
        <v>0.25</v>
      </c>
      <c r="Y1226" s="47">
        <v>378.33749999999998</v>
      </c>
    </row>
    <row r="1227" spans="6:25" x14ac:dyDescent="0.35">
      <c r="F1227" s="1"/>
      <c r="G1227" s="10"/>
      <c r="S1227" s="55"/>
      <c r="T1227" s="56" t="s">
        <v>2260</v>
      </c>
      <c r="U1227" s="56" t="s">
        <v>2293</v>
      </c>
      <c r="V1227" s="57" t="s">
        <v>2294</v>
      </c>
      <c r="W1227" s="45">
        <v>560.62650000000008</v>
      </c>
      <c r="X1227" s="58">
        <v>0.25</v>
      </c>
      <c r="Y1227" s="47">
        <v>420.46987500000006</v>
      </c>
    </row>
    <row r="1228" spans="6:25" x14ac:dyDescent="0.35">
      <c r="F1228" s="1"/>
      <c r="G1228" s="10"/>
      <c r="S1228" s="55"/>
      <c r="T1228" s="56" t="s">
        <v>2260</v>
      </c>
      <c r="U1228" s="56" t="s">
        <v>2295</v>
      </c>
      <c r="V1228" s="57" t="s">
        <v>2296</v>
      </c>
      <c r="W1228" s="45">
        <v>504.45</v>
      </c>
      <c r="X1228" s="58">
        <v>0.25</v>
      </c>
      <c r="Y1228" s="47">
        <v>378.33749999999998</v>
      </c>
    </row>
    <row r="1229" spans="6:25" x14ac:dyDescent="0.35">
      <c r="F1229" s="1"/>
      <c r="G1229" s="10"/>
      <c r="S1229" s="55"/>
      <c r="T1229" s="56" t="s">
        <v>2260</v>
      </c>
      <c r="U1229" s="56" t="s">
        <v>2297</v>
      </c>
      <c r="V1229" s="57" t="s">
        <v>2298</v>
      </c>
      <c r="W1229" s="45">
        <v>560.62650000000008</v>
      </c>
      <c r="X1229" s="58">
        <v>0.25</v>
      </c>
      <c r="Y1229" s="47">
        <v>420.46987500000006</v>
      </c>
    </row>
    <row r="1230" spans="6:25" x14ac:dyDescent="0.35">
      <c r="F1230" s="1"/>
      <c r="G1230" s="10"/>
      <c r="S1230" s="55"/>
      <c r="T1230" s="56" t="s">
        <v>2260</v>
      </c>
      <c r="U1230" s="56" t="s">
        <v>2299</v>
      </c>
      <c r="V1230" s="57" t="s">
        <v>2300</v>
      </c>
      <c r="W1230" s="45">
        <v>504.45</v>
      </c>
      <c r="X1230" s="58">
        <v>0.25</v>
      </c>
      <c r="Y1230" s="47">
        <v>378.33749999999998</v>
      </c>
    </row>
    <row r="1231" spans="6:25" x14ac:dyDescent="0.35">
      <c r="F1231" s="1"/>
      <c r="G1231" s="10"/>
      <c r="S1231" s="55"/>
      <c r="T1231" s="56" t="s">
        <v>2260</v>
      </c>
      <c r="U1231" s="56" t="s">
        <v>2301</v>
      </c>
      <c r="V1231" s="57" t="s">
        <v>2302</v>
      </c>
      <c r="W1231" s="45">
        <v>560.62650000000008</v>
      </c>
      <c r="X1231" s="58">
        <v>0.25</v>
      </c>
      <c r="Y1231" s="47">
        <v>420.46987500000006</v>
      </c>
    </row>
    <row r="1232" spans="6:25" x14ac:dyDescent="0.35">
      <c r="F1232" s="1"/>
      <c r="G1232" s="10"/>
      <c r="S1232" s="55"/>
      <c r="T1232" s="56" t="s">
        <v>2260</v>
      </c>
      <c r="U1232" s="56" t="s">
        <v>2303</v>
      </c>
      <c r="V1232" s="57" t="s">
        <v>2300</v>
      </c>
      <c r="W1232" s="45">
        <v>504.45</v>
      </c>
      <c r="X1232" s="58">
        <v>0.25</v>
      </c>
      <c r="Y1232" s="47">
        <v>378.33749999999998</v>
      </c>
    </row>
    <row r="1233" spans="6:25" x14ac:dyDescent="0.35">
      <c r="F1233" s="1"/>
      <c r="G1233" s="10"/>
      <c r="S1233" s="55"/>
      <c r="T1233" s="56" t="s">
        <v>2260</v>
      </c>
      <c r="U1233" s="56" t="s">
        <v>2304</v>
      </c>
      <c r="V1233" s="57" t="s">
        <v>2302</v>
      </c>
      <c r="W1233" s="45">
        <v>560.62650000000008</v>
      </c>
      <c r="X1233" s="58">
        <v>0.25</v>
      </c>
      <c r="Y1233" s="47">
        <v>420.46987500000006</v>
      </c>
    </row>
    <row r="1234" spans="6:25" x14ac:dyDescent="0.35">
      <c r="F1234" s="1"/>
      <c r="G1234" s="10"/>
      <c r="S1234" s="55"/>
      <c r="T1234" s="56" t="s">
        <v>2260</v>
      </c>
      <c r="U1234" s="56" t="s">
        <v>2305</v>
      </c>
      <c r="V1234" s="57" t="s">
        <v>2306</v>
      </c>
      <c r="W1234" s="45">
        <v>504.45</v>
      </c>
      <c r="X1234" s="58">
        <v>0.25</v>
      </c>
      <c r="Y1234" s="47">
        <v>378.33749999999998</v>
      </c>
    </row>
    <row r="1235" spans="6:25" x14ac:dyDescent="0.35">
      <c r="F1235" s="1"/>
      <c r="G1235" s="10"/>
      <c r="S1235" s="55"/>
      <c r="T1235" s="56" t="s">
        <v>2260</v>
      </c>
      <c r="U1235" s="56" t="s">
        <v>2307</v>
      </c>
      <c r="V1235" s="57" t="s">
        <v>2308</v>
      </c>
      <c r="W1235" s="45">
        <v>504.45</v>
      </c>
      <c r="X1235" s="58">
        <v>0.25</v>
      </c>
      <c r="Y1235" s="47">
        <v>378.33749999999998</v>
      </c>
    </row>
    <row r="1236" spans="6:25" x14ac:dyDescent="0.35">
      <c r="F1236" s="1"/>
      <c r="G1236" s="10"/>
      <c r="S1236" s="55"/>
      <c r="T1236" s="56" t="s">
        <v>2260</v>
      </c>
      <c r="U1236" s="56" t="s">
        <v>2309</v>
      </c>
      <c r="V1236" s="57" t="s">
        <v>2310</v>
      </c>
      <c r="W1236" s="45">
        <v>504.45</v>
      </c>
      <c r="X1236" s="58">
        <v>0.25</v>
      </c>
      <c r="Y1236" s="47">
        <v>378.33749999999998</v>
      </c>
    </row>
    <row r="1237" spans="6:25" x14ac:dyDescent="0.35">
      <c r="S1237" s="55"/>
      <c r="T1237" s="56" t="s">
        <v>2260</v>
      </c>
      <c r="U1237" s="56" t="s">
        <v>2311</v>
      </c>
      <c r="V1237" s="57" t="s">
        <v>2312</v>
      </c>
      <c r="W1237" s="45">
        <v>504.45</v>
      </c>
      <c r="X1237" s="58">
        <v>0.25</v>
      </c>
      <c r="Y1237" s="47">
        <v>378.33749999999998</v>
      </c>
    </row>
    <row r="1238" spans="6:25" x14ac:dyDescent="0.35">
      <c r="S1238" s="55"/>
      <c r="T1238" s="56" t="s">
        <v>2260</v>
      </c>
      <c r="U1238" s="56" t="s">
        <v>2313</v>
      </c>
      <c r="V1238" s="57" t="s">
        <v>2314</v>
      </c>
      <c r="W1238" s="45">
        <v>515.69000000000005</v>
      </c>
      <c r="X1238" s="58">
        <v>0.25</v>
      </c>
      <c r="Y1238" s="47">
        <v>386.76750000000004</v>
      </c>
    </row>
    <row r="1239" spans="6:25" x14ac:dyDescent="0.35">
      <c r="S1239" s="55"/>
      <c r="T1239" s="56" t="s">
        <v>2260</v>
      </c>
      <c r="U1239" s="56" t="s">
        <v>2315</v>
      </c>
      <c r="V1239" s="57" t="s">
        <v>2316</v>
      </c>
      <c r="W1239" s="45">
        <v>515.69000000000005</v>
      </c>
      <c r="X1239" s="58">
        <v>0.25</v>
      </c>
      <c r="Y1239" s="47">
        <v>386.76750000000004</v>
      </c>
    </row>
    <row r="1240" spans="6:25" x14ac:dyDescent="0.35">
      <c r="S1240" s="55"/>
      <c r="T1240" s="56" t="s">
        <v>2260</v>
      </c>
      <c r="U1240" s="56" t="s">
        <v>2317</v>
      </c>
      <c r="V1240" s="57" t="s">
        <v>2318</v>
      </c>
      <c r="W1240" s="45">
        <v>516.69000000000005</v>
      </c>
      <c r="X1240" s="58">
        <v>0.25</v>
      </c>
      <c r="Y1240" s="47">
        <v>387.51750000000004</v>
      </c>
    </row>
    <row r="1241" spans="6:25" x14ac:dyDescent="0.35">
      <c r="S1241" s="55"/>
      <c r="T1241" s="56" t="s">
        <v>2260</v>
      </c>
      <c r="U1241" s="56" t="s">
        <v>2319</v>
      </c>
      <c r="V1241" s="57" t="s">
        <v>2320</v>
      </c>
      <c r="W1241" s="45">
        <v>516.69000000000005</v>
      </c>
      <c r="X1241" s="58">
        <v>0.25</v>
      </c>
      <c r="Y1241" s="47">
        <v>387.51750000000004</v>
      </c>
    </row>
    <row r="1242" spans="6:25" x14ac:dyDescent="0.35">
      <c r="S1242" s="55"/>
      <c r="T1242" s="56" t="s">
        <v>2260</v>
      </c>
      <c r="U1242" s="56" t="s">
        <v>2321</v>
      </c>
      <c r="V1242" s="57" t="s">
        <v>2322</v>
      </c>
      <c r="W1242" s="45">
        <v>594.33000000000004</v>
      </c>
      <c r="X1242" s="58">
        <v>0.25</v>
      </c>
      <c r="Y1242" s="47">
        <v>445.74750000000006</v>
      </c>
    </row>
    <row r="1243" spans="6:25" x14ac:dyDescent="0.35">
      <c r="S1243" s="55"/>
      <c r="T1243" s="56" t="s">
        <v>2260</v>
      </c>
      <c r="U1243" s="56" t="s">
        <v>2323</v>
      </c>
      <c r="V1243" s="57" t="s">
        <v>2324</v>
      </c>
      <c r="W1243" s="45">
        <v>672.9765000000001</v>
      </c>
      <c r="X1243" s="58">
        <v>0.25</v>
      </c>
      <c r="Y1243" s="47">
        <v>504.73237500000005</v>
      </c>
    </row>
    <row r="1244" spans="6:25" x14ac:dyDescent="0.35">
      <c r="S1244" s="55"/>
      <c r="T1244" s="56" t="s">
        <v>2260</v>
      </c>
      <c r="U1244" s="56" t="s">
        <v>2325</v>
      </c>
      <c r="V1244" s="57" t="s">
        <v>2326</v>
      </c>
      <c r="W1244" s="45">
        <v>594.33000000000004</v>
      </c>
      <c r="X1244" s="58">
        <v>0.25</v>
      </c>
      <c r="Y1244" s="47">
        <v>445.74750000000006</v>
      </c>
    </row>
    <row r="1245" spans="6:25" x14ac:dyDescent="0.35">
      <c r="S1245" s="55"/>
      <c r="T1245" s="56" t="s">
        <v>2260</v>
      </c>
      <c r="U1245" s="56" t="s">
        <v>2327</v>
      </c>
      <c r="V1245" s="57" t="s">
        <v>2328</v>
      </c>
      <c r="W1245" s="45">
        <v>672.9765000000001</v>
      </c>
      <c r="X1245" s="58">
        <v>0.25</v>
      </c>
      <c r="Y1245" s="47">
        <v>504.73237500000005</v>
      </c>
    </row>
    <row r="1246" spans="6:25" x14ac:dyDescent="0.35">
      <c r="S1246" s="55"/>
      <c r="T1246" s="56" t="s">
        <v>2260</v>
      </c>
      <c r="U1246" s="56" t="s">
        <v>2329</v>
      </c>
      <c r="V1246" s="57" t="s">
        <v>2330</v>
      </c>
      <c r="W1246" s="45">
        <v>594.33000000000004</v>
      </c>
      <c r="X1246" s="58">
        <v>0.25</v>
      </c>
      <c r="Y1246" s="47">
        <v>445.74750000000006</v>
      </c>
    </row>
    <row r="1247" spans="6:25" x14ac:dyDescent="0.35">
      <c r="S1247" s="55"/>
      <c r="T1247" s="56" t="s">
        <v>2260</v>
      </c>
      <c r="U1247" s="56" t="s">
        <v>2331</v>
      </c>
      <c r="V1247" s="57" t="s">
        <v>2332</v>
      </c>
      <c r="W1247" s="45">
        <v>672.9765000000001</v>
      </c>
      <c r="X1247" s="58">
        <v>0.25</v>
      </c>
      <c r="Y1247" s="47">
        <v>504.73237500000005</v>
      </c>
    </row>
    <row r="1248" spans="6:25" x14ac:dyDescent="0.35">
      <c r="S1248" s="55"/>
      <c r="T1248" s="56" t="s">
        <v>2260</v>
      </c>
      <c r="U1248" s="56" t="s">
        <v>2333</v>
      </c>
      <c r="V1248" s="57" t="s">
        <v>2334</v>
      </c>
      <c r="W1248" s="45">
        <v>594.33000000000004</v>
      </c>
      <c r="X1248" s="58">
        <v>0.25</v>
      </c>
      <c r="Y1248" s="47">
        <v>445.74750000000006</v>
      </c>
    </row>
    <row r="1249" spans="19:25" x14ac:dyDescent="0.35">
      <c r="S1249" s="55"/>
      <c r="T1249" s="56" t="s">
        <v>2260</v>
      </c>
      <c r="U1249" s="56" t="s">
        <v>2335</v>
      </c>
      <c r="V1249" s="57" t="s">
        <v>2336</v>
      </c>
      <c r="W1249" s="45">
        <v>672.9765000000001</v>
      </c>
      <c r="X1249" s="58">
        <v>0.25</v>
      </c>
      <c r="Y1249" s="47">
        <v>504.73237500000005</v>
      </c>
    </row>
    <row r="1250" spans="19:25" x14ac:dyDescent="0.35">
      <c r="S1250" s="55"/>
      <c r="T1250" s="56" t="s">
        <v>2260</v>
      </c>
      <c r="U1250" s="56" t="s">
        <v>2337</v>
      </c>
      <c r="V1250" s="57" t="s">
        <v>2338</v>
      </c>
      <c r="W1250" s="45">
        <v>594.33000000000004</v>
      </c>
      <c r="X1250" s="58">
        <v>0.25</v>
      </c>
      <c r="Y1250" s="47">
        <v>445.74750000000006</v>
      </c>
    </row>
    <row r="1251" spans="19:25" x14ac:dyDescent="0.35">
      <c r="S1251" s="55"/>
      <c r="T1251" s="56" t="s">
        <v>2260</v>
      </c>
      <c r="U1251" s="56" t="s">
        <v>2339</v>
      </c>
      <c r="V1251" s="57" t="s">
        <v>2340</v>
      </c>
      <c r="W1251" s="45">
        <v>594.33000000000004</v>
      </c>
      <c r="X1251" s="58">
        <v>0.25</v>
      </c>
      <c r="Y1251" s="47">
        <v>445.74750000000006</v>
      </c>
    </row>
    <row r="1252" spans="19:25" x14ac:dyDescent="0.35">
      <c r="S1252" s="55"/>
      <c r="T1252" s="56" t="s">
        <v>2260</v>
      </c>
      <c r="U1252" s="56" t="s">
        <v>2341</v>
      </c>
      <c r="V1252" s="57" t="s">
        <v>2342</v>
      </c>
      <c r="W1252" s="45">
        <v>594.33000000000004</v>
      </c>
      <c r="X1252" s="58">
        <v>0.25</v>
      </c>
      <c r="Y1252" s="47">
        <v>445.74750000000006</v>
      </c>
    </row>
    <row r="1253" spans="19:25" x14ac:dyDescent="0.35">
      <c r="S1253" s="55"/>
      <c r="T1253" s="56" t="s">
        <v>2260</v>
      </c>
      <c r="U1253" s="56" t="s">
        <v>2343</v>
      </c>
      <c r="V1253" s="57" t="s">
        <v>2344</v>
      </c>
      <c r="W1253" s="45">
        <v>594.33000000000004</v>
      </c>
      <c r="X1253" s="58">
        <v>0.25</v>
      </c>
      <c r="Y1253" s="47">
        <v>445.74750000000006</v>
      </c>
    </row>
    <row r="1254" spans="19:25" x14ac:dyDescent="0.35">
      <c r="S1254" s="55"/>
      <c r="T1254" s="56" t="s">
        <v>2260</v>
      </c>
      <c r="U1254" s="56" t="s">
        <v>2345</v>
      </c>
      <c r="V1254" s="57" t="s">
        <v>2346</v>
      </c>
      <c r="W1254" s="45">
        <v>628.04</v>
      </c>
      <c r="X1254" s="58">
        <v>0.25</v>
      </c>
      <c r="Y1254" s="47">
        <v>471.03</v>
      </c>
    </row>
    <row r="1255" spans="19:25" x14ac:dyDescent="0.35">
      <c r="S1255" s="55"/>
      <c r="T1255" s="56" t="s">
        <v>2260</v>
      </c>
      <c r="U1255" s="56" t="s">
        <v>2347</v>
      </c>
      <c r="V1255" s="57" t="s">
        <v>2346</v>
      </c>
      <c r="W1255" s="45">
        <v>628.04</v>
      </c>
      <c r="X1255" s="58">
        <v>0.25</v>
      </c>
      <c r="Y1255" s="47">
        <v>471.03</v>
      </c>
    </row>
    <row r="1256" spans="19:25" x14ac:dyDescent="0.35">
      <c r="S1256" s="55"/>
      <c r="T1256" s="56" t="s">
        <v>2260</v>
      </c>
      <c r="U1256" s="56" t="s">
        <v>2348</v>
      </c>
      <c r="V1256" s="57" t="s">
        <v>2349</v>
      </c>
      <c r="W1256" s="45">
        <v>628.04</v>
      </c>
      <c r="X1256" s="58">
        <v>0.25</v>
      </c>
      <c r="Y1256" s="47">
        <v>471.03</v>
      </c>
    </row>
    <row r="1257" spans="19:25" x14ac:dyDescent="0.35">
      <c r="S1257" s="55"/>
      <c r="T1257" s="56" t="s">
        <v>2260</v>
      </c>
      <c r="U1257" s="56" t="s">
        <v>2350</v>
      </c>
      <c r="V1257" s="57" t="s">
        <v>2351</v>
      </c>
      <c r="W1257" s="45">
        <v>628.04</v>
      </c>
      <c r="X1257" s="58">
        <v>0.25</v>
      </c>
      <c r="Y1257" s="47">
        <v>471.03</v>
      </c>
    </row>
    <row r="1258" spans="19:25" x14ac:dyDescent="0.35">
      <c r="S1258" s="55"/>
      <c r="T1258" s="56" t="s">
        <v>2260</v>
      </c>
      <c r="U1258" s="56" t="s">
        <v>2352</v>
      </c>
      <c r="V1258" s="57" t="s">
        <v>2353</v>
      </c>
      <c r="W1258" s="45">
        <v>628.04</v>
      </c>
      <c r="X1258" s="58">
        <v>0.25</v>
      </c>
      <c r="Y1258" s="47">
        <v>471.03</v>
      </c>
    </row>
    <row r="1259" spans="19:25" x14ac:dyDescent="0.35">
      <c r="S1259" s="55"/>
      <c r="T1259" s="56" t="s">
        <v>2260</v>
      </c>
      <c r="U1259" s="56" t="s">
        <v>2354</v>
      </c>
      <c r="V1259" s="57" t="s">
        <v>2355</v>
      </c>
      <c r="W1259" s="45">
        <v>628.04</v>
      </c>
      <c r="X1259" s="58">
        <v>0.25</v>
      </c>
      <c r="Y1259" s="47">
        <v>471.03</v>
      </c>
    </row>
    <row r="1260" spans="19:25" x14ac:dyDescent="0.35">
      <c r="S1260" s="55"/>
      <c r="T1260" s="56" t="s">
        <v>2260</v>
      </c>
      <c r="U1260" s="56" t="s">
        <v>2356</v>
      </c>
      <c r="V1260" s="57" t="s">
        <v>2357</v>
      </c>
      <c r="W1260" s="45">
        <v>628.04</v>
      </c>
      <c r="X1260" s="58">
        <v>0.25</v>
      </c>
      <c r="Y1260" s="47">
        <v>471.03</v>
      </c>
    </row>
    <row r="1261" spans="19:25" x14ac:dyDescent="0.35">
      <c r="S1261" s="55"/>
      <c r="T1261" s="56" t="s">
        <v>2260</v>
      </c>
      <c r="U1261" s="56" t="s">
        <v>2358</v>
      </c>
      <c r="V1261" s="57" t="s">
        <v>2359</v>
      </c>
      <c r="W1261" s="45">
        <v>628.04</v>
      </c>
      <c r="X1261" s="58">
        <v>0.25</v>
      </c>
      <c r="Y1261" s="47">
        <v>471.03</v>
      </c>
    </row>
    <row r="1262" spans="19:25" x14ac:dyDescent="0.35">
      <c r="S1262" s="55"/>
      <c r="T1262" s="56" t="s">
        <v>2260</v>
      </c>
      <c r="U1262" s="56" t="s">
        <v>2360</v>
      </c>
      <c r="V1262" s="57" t="s">
        <v>2361</v>
      </c>
      <c r="W1262" s="45">
        <v>661.74</v>
      </c>
      <c r="X1262" s="58">
        <v>0.25</v>
      </c>
      <c r="Y1262" s="47">
        <v>496.30500000000001</v>
      </c>
    </row>
    <row r="1263" spans="19:25" x14ac:dyDescent="0.35">
      <c r="S1263" s="55"/>
      <c r="T1263" s="56" t="s">
        <v>2260</v>
      </c>
      <c r="U1263" s="56" t="s">
        <v>2362</v>
      </c>
      <c r="V1263" s="57" t="s">
        <v>2363</v>
      </c>
      <c r="W1263" s="45">
        <v>762.8565000000001</v>
      </c>
      <c r="X1263" s="58">
        <v>0.25</v>
      </c>
      <c r="Y1263" s="47">
        <v>572.14237500000013</v>
      </c>
    </row>
    <row r="1264" spans="19:25" x14ac:dyDescent="0.35">
      <c r="S1264" s="55"/>
      <c r="T1264" s="56" t="s">
        <v>2260</v>
      </c>
      <c r="U1264" s="56" t="s">
        <v>2364</v>
      </c>
      <c r="V1264" s="57" t="s">
        <v>2365</v>
      </c>
      <c r="W1264" s="45">
        <v>661.74</v>
      </c>
      <c r="X1264" s="58">
        <v>0.25</v>
      </c>
      <c r="Y1264" s="47">
        <v>496.30500000000001</v>
      </c>
    </row>
    <row r="1265" spans="19:25" x14ac:dyDescent="0.35">
      <c r="S1265" s="55"/>
      <c r="T1265" s="56" t="s">
        <v>2260</v>
      </c>
      <c r="U1265" s="56" t="s">
        <v>2366</v>
      </c>
      <c r="V1265" s="57" t="s">
        <v>2367</v>
      </c>
      <c r="W1265" s="45">
        <v>762.8565000000001</v>
      </c>
      <c r="X1265" s="58">
        <v>0.25</v>
      </c>
      <c r="Y1265" s="47">
        <v>572.14237500000013</v>
      </c>
    </row>
    <row r="1266" spans="19:25" x14ac:dyDescent="0.35">
      <c r="S1266" s="55"/>
      <c r="T1266" s="56" t="s">
        <v>2260</v>
      </c>
      <c r="U1266" s="56" t="s">
        <v>2368</v>
      </c>
      <c r="V1266" s="57" t="s">
        <v>2369</v>
      </c>
      <c r="W1266" s="45">
        <v>661.74</v>
      </c>
      <c r="X1266" s="58">
        <v>0.25</v>
      </c>
      <c r="Y1266" s="47">
        <v>496.30500000000001</v>
      </c>
    </row>
    <row r="1267" spans="19:25" x14ac:dyDescent="0.35">
      <c r="S1267" s="55"/>
      <c r="T1267" s="56" t="s">
        <v>2260</v>
      </c>
      <c r="U1267" s="56" t="s">
        <v>2370</v>
      </c>
      <c r="V1267" s="57" t="s">
        <v>2371</v>
      </c>
      <c r="W1267" s="45">
        <v>762.8565000000001</v>
      </c>
      <c r="X1267" s="58">
        <v>0.25</v>
      </c>
      <c r="Y1267" s="47">
        <v>572.14237500000013</v>
      </c>
    </row>
    <row r="1268" spans="19:25" x14ac:dyDescent="0.35">
      <c r="S1268" s="55"/>
      <c r="T1268" s="56" t="s">
        <v>2260</v>
      </c>
      <c r="U1268" s="56" t="s">
        <v>2372</v>
      </c>
      <c r="V1268" s="57" t="s">
        <v>2373</v>
      </c>
      <c r="W1268" s="45">
        <v>661.74</v>
      </c>
      <c r="X1268" s="58">
        <v>0.25</v>
      </c>
      <c r="Y1268" s="47">
        <v>496.30500000000001</v>
      </c>
    </row>
    <row r="1269" spans="19:25" x14ac:dyDescent="0.35">
      <c r="S1269" s="55"/>
      <c r="T1269" s="56" t="s">
        <v>2260</v>
      </c>
      <c r="U1269" s="56" t="s">
        <v>2374</v>
      </c>
      <c r="V1269" s="57" t="s">
        <v>2375</v>
      </c>
      <c r="W1269" s="45">
        <v>762.8565000000001</v>
      </c>
      <c r="X1269" s="58">
        <v>0.25</v>
      </c>
      <c r="Y1269" s="47">
        <v>572.14237500000013</v>
      </c>
    </row>
    <row r="1270" spans="19:25" x14ac:dyDescent="0.35">
      <c r="S1270" s="55"/>
      <c r="T1270" s="56" t="s">
        <v>2260</v>
      </c>
      <c r="U1270" s="56" t="s">
        <v>2376</v>
      </c>
      <c r="V1270" s="57" t="s">
        <v>2377</v>
      </c>
      <c r="W1270" s="45">
        <v>661.74</v>
      </c>
      <c r="X1270" s="58">
        <v>0.25</v>
      </c>
      <c r="Y1270" s="47">
        <v>496.30500000000001</v>
      </c>
    </row>
    <row r="1271" spans="19:25" x14ac:dyDescent="0.35">
      <c r="S1271" s="55"/>
      <c r="T1271" s="56" t="s">
        <v>2260</v>
      </c>
      <c r="U1271" s="56" t="s">
        <v>2378</v>
      </c>
      <c r="V1271" s="57" t="s">
        <v>2379</v>
      </c>
      <c r="W1271" s="45">
        <v>661.74</v>
      </c>
      <c r="X1271" s="58">
        <v>0.25</v>
      </c>
      <c r="Y1271" s="47">
        <v>496.30500000000001</v>
      </c>
    </row>
    <row r="1272" spans="19:25" x14ac:dyDescent="0.35">
      <c r="S1272" s="55"/>
      <c r="T1272" s="56" t="s">
        <v>2260</v>
      </c>
      <c r="U1272" s="56" t="s">
        <v>2380</v>
      </c>
      <c r="V1272" s="57" t="s">
        <v>2381</v>
      </c>
      <c r="W1272" s="45">
        <v>661.74</v>
      </c>
      <c r="X1272" s="58">
        <v>0.25</v>
      </c>
      <c r="Y1272" s="47">
        <v>496.30500000000001</v>
      </c>
    </row>
    <row r="1273" spans="19:25" x14ac:dyDescent="0.35">
      <c r="S1273" s="55"/>
      <c r="T1273" s="56" t="s">
        <v>2260</v>
      </c>
      <c r="U1273" s="56" t="s">
        <v>2382</v>
      </c>
      <c r="V1273" s="57" t="s">
        <v>2383</v>
      </c>
      <c r="W1273" s="45">
        <v>661.74</v>
      </c>
      <c r="X1273" s="58">
        <v>0.25</v>
      </c>
      <c r="Y1273" s="47">
        <v>496.30500000000001</v>
      </c>
    </row>
    <row r="1274" spans="19:25" x14ac:dyDescent="0.35">
      <c r="S1274" s="55"/>
      <c r="T1274" s="56" t="s">
        <v>2384</v>
      </c>
      <c r="U1274" s="56" t="s">
        <v>2385</v>
      </c>
      <c r="V1274" s="57" t="s">
        <v>2386</v>
      </c>
      <c r="W1274" s="45">
        <v>2639.1015000000007</v>
      </c>
      <c r="X1274" s="58">
        <v>0.25</v>
      </c>
      <c r="Y1274" s="47">
        <v>1979.3261250000005</v>
      </c>
    </row>
    <row r="1275" spans="19:25" x14ac:dyDescent="0.35">
      <c r="S1275" s="55"/>
      <c r="T1275" s="56" t="s">
        <v>2384</v>
      </c>
      <c r="U1275" s="56" t="s">
        <v>2387</v>
      </c>
      <c r="V1275" s="57" t="s">
        <v>2388</v>
      </c>
      <c r="W1275" s="45">
        <v>2639.1015000000007</v>
      </c>
      <c r="X1275" s="58">
        <v>0.25</v>
      </c>
      <c r="Y1275" s="47">
        <v>1979.3261250000005</v>
      </c>
    </row>
    <row r="1276" spans="19:25" x14ac:dyDescent="0.35">
      <c r="S1276" s="55"/>
      <c r="T1276" s="56" t="s">
        <v>2384</v>
      </c>
      <c r="U1276" s="56" t="s">
        <v>2389</v>
      </c>
      <c r="V1276" s="57" t="s">
        <v>2390</v>
      </c>
      <c r="W1276" s="45">
        <v>2582.9265000000005</v>
      </c>
      <c r="X1276" s="58">
        <v>0.25</v>
      </c>
      <c r="Y1276" s="47">
        <v>1937.1948750000004</v>
      </c>
    </row>
    <row r="1277" spans="19:25" x14ac:dyDescent="0.35">
      <c r="S1277" s="55"/>
      <c r="T1277" s="56" t="s">
        <v>2384</v>
      </c>
      <c r="U1277" s="56" t="s">
        <v>2391</v>
      </c>
      <c r="V1277" s="57" t="s">
        <v>2392</v>
      </c>
      <c r="W1277" s="45">
        <v>2546.5464999999999</v>
      </c>
      <c r="X1277" s="58">
        <v>0.25</v>
      </c>
      <c r="Y1277" s="47">
        <v>1909.9098749999998</v>
      </c>
    </row>
    <row r="1278" spans="19:25" x14ac:dyDescent="0.35">
      <c r="S1278" s="55"/>
      <c r="T1278" s="56" t="s">
        <v>2384</v>
      </c>
      <c r="U1278" s="56" t="s">
        <v>2393</v>
      </c>
      <c r="V1278" s="57" t="s">
        <v>2394</v>
      </c>
      <c r="W1278" s="45">
        <v>2751.4515000000006</v>
      </c>
      <c r="X1278" s="58">
        <v>0.25</v>
      </c>
      <c r="Y1278" s="47">
        <v>2063.5886250000003</v>
      </c>
    </row>
    <row r="1279" spans="19:25" x14ac:dyDescent="0.35">
      <c r="S1279" s="55"/>
      <c r="T1279" s="56" t="s">
        <v>2384</v>
      </c>
      <c r="U1279" s="56" t="s">
        <v>2395</v>
      </c>
      <c r="V1279" s="57" t="s">
        <v>2396</v>
      </c>
      <c r="W1279" s="45">
        <v>2751.4515000000006</v>
      </c>
      <c r="X1279" s="58">
        <v>0.25</v>
      </c>
      <c r="Y1279" s="47">
        <v>2063.5886250000003</v>
      </c>
    </row>
    <row r="1280" spans="19:25" x14ac:dyDescent="0.35">
      <c r="S1280" s="55"/>
      <c r="T1280" s="56" t="s">
        <v>2384</v>
      </c>
      <c r="U1280" s="56" t="s">
        <v>2397</v>
      </c>
      <c r="V1280" s="57" t="s">
        <v>2398</v>
      </c>
      <c r="W1280" s="45">
        <v>2639.1015000000007</v>
      </c>
      <c r="X1280" s="58">
        <v>0.25</v>
      </c>
      <c r="Y1280" s="47">
        <v>1979.3261250000005</v>
      </c>
    </row>
    <row r="1281" spans="19:25" x14ac:dyDescent="0.35">
      <c r="S1281" s="55"/>
      <c r="T1281" s="56" t="s">
        <v>2384</v>
      </c>
      <c r="U1281" s="56" t="s">
        <v>2399</v>
      </c>
      <c r="V1281" s="57" t="s">
        <v>2400</v>
      </c>
      <c r="W1281" s="45">
        <v>1684.1265000000001</v>
      </c>
      <c r="X1281" s="58">
        <v>0.25</v>
      </c>
      <c r="Y1281" s="47">
        <v>1263.094875</v>
      </c>
    </row>
    <row r="1282" spans="19:25" x14ac:dyDescent="0.35">
      <c r="S1282" s="55"/>
      <c r="T1282" s="56" t="s">
        <v>2384</v>
      </c>
      <c r="U1282" s="56" t="s">
        <v>2401</v>
      </c>
      <c r="V1282" s="57" t="s">
        <v>2402</v>
      </c>
      <c r="W1282" s="45">
        <v>2582.9265000000005</v>
      </c>
      <c r="X1282" s="58">
        <v>0.25</v>
      </c>
      <c r="Y1282" s="47">
        <v>1937.1948750000004</v>
      </c>
    </row>
    <row r="1283" spans="19:25" x14ac:dyDescent="0.35">
      <c r="S1283" s="55"/>
      <c r="T1283" s="56" t="s">
        <v>2384</v>
      </c>
      <c r="U1283" s="56" t="s">
        <v>2403</v>
      </c>
      <c r="V1283" s="57" t="s">
        <v>2404</v>
      </c>
      <c r="W1283" s="45">
        <v>2807.6265000000003</v>
      </c>
      <c r="X1283" s="58">
        <v>0.25</v>
      </c>
      <c r="Y1283" s="47">
        <v>2105.7198750000002</v>
      </c>
    </row>
    <row r="1284" spans="19:25" x14ac:dyDescent="0.35">
      <c r="S1284" s="55"/>
      <c r="T1284" s="56" t="s">
        <v>2384</v>
      </c>
      <c r="U1284" s="56" t="s">
        <v>2405</v>
      </c>
      <c r="V1284" s="57" t="s">
        <v>2406</v>
      </c>
      <c r="W1284" s="45">
        <v>2807.6264999999999</v>
      </c>
      <c r="X1284" s="58">
        <v>0.25</v>
      </c>
      <c r="Y1284" s="47">
        <v>2105.7198749999998</v>
      </c>
    </row>
    <row r="1285" spans="19:25" x14ac:dyDescent="0.35">
      <c r="S1285" s="55"/>
      <c r="T1285" s="56" t="s">
        <v>2384</v>
      </c>
      <c r="U1285" s="56" t="s">
        <v>2407</v>
      </c>
      <c r="V1285" s="57" t="s">
        <v>2408</v>
      </c>
      <c r="W1285" s="45">
        <v>2695.2765000000004</v>
      </c>
      <c r="X1285" s="58">
        <v>0.25</v>
      </c>
      <c r="Y1285" s="47">
        <v>2021.4573750000004</v>
      </c>
    </row>
    <row r="1286" spans="19:25" x14ac:dyDescent="0.35">
      <c r="S1286" s="55"/>
      <c r="T1286" s="56" t="s">
        <v>2409</v>
      </c>
      <c r="U1286" s="56" t="s">
        <v>2410</v>
      </c>
      <c r="V1286" s="57" t="s">
        <v>2411</v>
      </c>
      <c r="W1286" s="45">
        <v>2994.9300000000003</v>
      </c>
      <c r="X1286" s="58">
        <v>0.25</v>
      </c>
      <c r="Y1286" s="47">
        <v>2246.1975000000002</v>
      </c>
    </row>
    <row r="1287" spans="19:25" x14ac:dyDescent="0.35">
      <c r="S1287" s="55"/>
      <c r="T1287" s="56" t="s">
        <v>2409</v>
      </c>
      <c r="U1287" s="56" t="s">
        <v>2412</v>
      </c>
      <c r="V1287" s="57" t="s">
        <v>2413</v>
      </c>
      <c r="W1287" s="45">
        <v>2887.9300000000003</v>
      </c>
      <c r="X1287" s="58">
        <v>0.25</v>
      </c>
      <c r="Y1287" s="47">
        <v>2165.9475000000002</v>
      </c>
    </row>
    <row r="1288" spans="19:25" x14ac:dyDescent="0.35">
      <c r="S1288" s="55"/>
      <c r="T1288" s="56" t="s">
        <v>2409</v>
      </c>
      <c r="U1288" s="56" t="s">
        <v>2414</v>
      </c>
      <c r="V1288" s="57" t="s">
        <v>2415</v>
      </c>
      <c r="W1288" s="45">
        <v>3208.93</v>
      </c>
      <c r="X1288" s="58">
        <v>0.25</v>
      </c>
      <c r="Y1288" s="47">
        <v>2406.6974999999998</v>
      </c>
    </row>
    <row r="1289" spans="19:25" x14ac:dyDescent="0.35">
      <c r="S1289" s="55"/>
      <c r="T1289" s="56" t="s">
        <v>2409</v>
      </c>
      <c r="U1289" s="56" t="s">
        <v>2416</v>
      </c>
      <c r="V1289" s="57" t="s">
        <v>2417</v>
      </c>
      <c r="W1289" s="45">
        <v>2999</v>
      </c>
      <c r="X1289" s="58">
        <v>0.25</v>
      </c>
      <c r="Y1289" s="47">
        <v>2249.25</v>
      </c>
    </row>
    <row r="1290" spans="19:25" x14ac:dyDescent="0.35">
      <c r="S1290" s="55"/>
      <c r="T1290" s="56" t="s">
        <v>2409</v>
      </c>
      <c r="U1290" s="56" t="s">
        <v>2418</v>
      </c>
      <c r="V1290" s="57" t="s">
        <v>2419</v>
      </c>
      <c r="W1290" s="45">
        <v>3032.3265000000006</v>
      </c>
      <c r="X1290" s="58">
        <v>0.25</v>
      </c>
      <c r="Y1290" s="47">
        <v>2274.2448750000003</v>
      </c>
    </row>
    <row r="1291" spans="19:25" x14ac:dyDescent="0.35">
      <c r="S1291" s="55"/>
      <c r="T1291" s="56" t="s">
        <v>2409</v>
      </c>
      <c r="U1291" s="56" t="s">
        <v>2420</v>
      </c>
      <c r="V1291" s="57" t="s">
        <v>2421</v>
      </c>
      <c r="W1291" s="45">
        <v>3032.3265000000006</v>
      </c>
      <c r="X1291" s="58">
        <v>0.25</v>
      </c>
      <c r="Y1291" s="47">
        <v>2274.2448750000003</v>
      </c>
    </row>
    <row r="1292" spans="19:25" x14ac:dyDescent="0.35">
      <c r="S1292" s="55"/>
      <c r="T1292" s="56" t="s">
        <v>2409</v>
      </c>
      <c r="U1292" s="56" t="s">
        <v>2422</v>
      </c>
      <c r="V1292" s="57" t="s">
        <v>2423</v>
      </c>
      <c r="W1292" s="45">
        <v>2807.6264999999999</v>
      </c>
      <c r="X1292" s="58">
        <v>0.25</v>
      </c>
      <c r="Y1292" s="47">
        <v>2105.7198749999998</v>
      </c>
    </row>
    <row r="1293" spans="19:25" x14ac:dyDescent="0.35">
      <c r="S1293" s="55"/>
      <c r="T1293" s="56" t="s">
        <v>2409</v>
      </c>
      <c r="U1293" s="56" t="s">
        <v>2424</v>
      </c>
      <c r="V1293" s="57" t="s">
        <v>2425</v>
      </c>
      <c r="W1293" s="45">
        <v>2700.6264999999999</v>
      </c>
      <c r="X1293" s="58">
        <v>0.25</v>
      </c>
      <c r="Y1293" s="47">
        <v>2025.4698749999998</v>
      </c>
    </row>
    <row r="1294" spans="19:25" x14ac:dyDescent="0.35">
      <c r="S1294" s="55"/>
      <c r="T1294" s="56" t="s">
        <v>2409</v>
      </c>
      <c r="U1294" s="56" t="s">
        <v>2426</v>
      </c>
      <c r="V1294" s="57" t="s">
        <v>2427</v>
      </c>
      <c r="W1294" s="45">
        <v>2919.9765000000007</v>
      </c>
      <c r="X1294" s="58">
        <v>0.25</v>
      </c>
      <c r="Y1294" s="47">
        <v>2189.9823750000005</v>
      </c>
    </row>
    <row r="1295" spans="19:25" x14ac:dyDescent="0.35">
      <c r="S1295" s="55"/>
      <c r="T1295" s="56" t="s">
        <v>2409</v>
      </c>
      <c r="U1295" s="56" t="s">
        <v>2428</v>
      </c>
      <c r="V1295" s="57" t="s">
        <v>2429</v>
      </c>
      <c r="W1295" s="45">
        <v>2919.9765000000007</v>
      </c>
      <c r="X1295" s="58">
        <v>0.25</v>
      </c>
      <c r="Y1295" s="47">
        <v>2189.9823750000005</v>
      </c>
    </row>
    <row r="1296" spans="19:25" x14ac:dyDescent="0.35">
      <c r="S1296" s="55"/>
      <c r="T1296" s="56" t="s">
        <v>2409</v>
      </c>
      <c r="U1296" s="56" t="s">
        <v>2430</v>
      </c>
      <c r="V1296" s="57" t="s">
        <v>2431</v>
      </c>
      <c r="W1296" s="45">
        <v>2807.6265000000003</v>
      </c>
      <c r="X1296" s="58">
        <v>0.25</v>
      </c>
      <c r="Y1296" s="47">
        <v>2105.7198750000002</v>
      </c>
    </row>
    <row r="1297" spans="19:25" x14ac:dyDescent="0.35">
      <c r="S1297" s="55"/>
      <c r="T1297" s="56" t="s">
        <v>2432</v>
      </c>
      <c r="U1297" s="56" t="s">
        <v>2433</v>
      </c>
      <c r="V1297" s="57" t="s">
        <v>2434</v>
      </c>
      <c r="W1297" s="45">
        <v>111.23</v>
      </c>
      <c r="X1297" s="58">
        <v>0.25</v>
      </c>
      <c r="Y1297" s="47">
        <v>83.422499999999999</v>
      </c>
    </row>
    <row r="1298" spans="19:25" x14ac:dyDescent="0.35">
      <c r="S1298" s="55"/>
      <c r="T1298" s="56" t="s">
        <v>2432</v>
      </c>
      <c r="U1298" s="56" t="s">
        <v>2435</v>
      </c>
      <c r="V1298" s="57" t="s">
        <v>2436</v>
      </c>
      <c r="W1298" s="45">
        <v>111.23</v>
      </c>
      <c r="X1298" s="58">
        <v>0.25</v>
      </c>
      <c r="Y1298" s="47">
        <v>83.422499999999999</v>
      </c>
    </row>
    <row r="1299" spans="19:25" x14ac:dyDescent="0.35">
      <c r="S1299" s="55"/>
      <c r="T1299" s="56" t="s">
        <v>2432</v>
      </c>
      <c r="U1299" s="56" t="s">
        <v>2437</v>
      </c>
      <c r="V1299" s="57" t="s">
        <v>2438</v>
      </c>
      <c r="W1299" s="45">
        <v>122.46</v>
      </c>
      <c r="X1299" s="58">
        <v>0.25</v>
      </c>
      <c r="Y1299" s="47">
        <v>91.844999999999999</v>
      </c>
    </row>
    <row r="1300" spans="19:25" x14ac:dyDescent="0.35">
      <c r="S1300" s="55"/>
      <c r="T1300" s="56" t="s">
        <v>2432</v>
      </c>
      <c r="U1300" s="56" t="s">
        <v>2439</v>
      </c>
      <c r="V1300" s="57" t="s">
        <v>2440</v>
      </c>
      <c r="W1300" s="45">
        <v>122.46</v>
      </c>
      <c r="X1300" s="58">
        <v>0.25</v>
      </c>
      <c r="Y1300" s="47">
        <v>91.844999999999999</v>
      </c>
    </row>
    <row r="1301" spans="19:25" x14ac:dyDescent="0.35">
      <c r="S1301" s="55"/>
      <c r="T1301" s="56" t="s">
        <v>2432</v>
      </c>
      <c r="U1301" s="56" t="s">
        <v>2441</v>
      </c>
      <c r="V1301" s="57" t="s">
        <v>2442</v>
      </c>
      <c r="W1301" s="45">
        <v>133.69999999999999</v>
      </c>
      <c r="X1301" s="58">
        <v>0.25</v>
      </c>
      <c r="Y1301" s="47">
        <v>100.27499999999999</v>
      </c>
    </row>
    <row r="1302" spans="19:25" x14ac:dyDescent="0.35">
      <c r="S1302" s="55"/>
      <c r="T1302" s="56" t="s">
        <v>2432</v>
      </c>
      <c r="U1302" s="56" t="s">
        <v>2443</v>
      </c>
      <c r="V1302" s="57" t="s">
        <v>2444</v>
      </c>
      <c r="W1302" s="45">
        <v>133.69999999999999</v>
      </c>
      <c r="X1302" s="58">
        <v>0.25</v>
      </c>
      <c r="Y1302" s="47">
        <v>100.27499999999999</v>
      </c>
    </row>
    <row r="1303" spans="19:25" x14ac:dyDescent="0.35">
      <c r="S1303" s="55"/>
      <c r="T1303" s="56" t="s">
        <v>2432</v>
      </c>
      <c r="U1303" s="56" t="s">
        <v>2445</v>
      </c>
      <c r="V1303" s="57" t="s">
        <v>2446</v>
      </c>
      <c r="W1303" s="45">
        <v>133.69999999999999</v>
      </c>
      <c r="X1303" s="58">
        <v>0.25</v>
      </c>
      <c r="Y1303" s="47">
        <v>100.27499999999999</v>
      </c>
    </row>
    <row r="1304" spans="19:25" x14ac:dyDescent="0.35">
      <c r="S1304" s="55"/>
      <c r="T1304" s="56" t="s">
        <v>2432</v>
      </c>
      <c r="U1304" s="56" t="s">
        <v>2447</v>
      </c>
      <c r="V1304" s="57" t="s">
        <v>2448</v>
      </c>
      <c r="W1304" s="45">
        <v>133.69999999999999</v>
      </c>
      <c r="X1304" s="58">
        <v>0.25</v>
      </c>
      <c r="Y1304" s="47">
        <v>100.27499999999999</v>
      </c>
    </row>
    <row r="1305" spans="19:25" x14ac:dyDescent="0.35">
      <c r="S1305" s="55"/>
      <c r="T1305" s="56" t="s">
        <v>2432</v>
      </c>
      <c r="U1305" s="56" t="s">
        <v>2449</v>
      </c>
      <c r="V1305" s="57" t="s">
        <v>2450</v>
      </c>
      <c r="W1305" s="45">
        <v>144.93</v>
      </c>
      <c r="X1305" s="58">
        <v>0.25</v>
      </c>
      <c r="Y1305" s="47">
        <v>108.69750000000001</v>
      </c>
    </row>
    <row r="1306" spans="19:25" x14ac:dyDescent="0.35">
      <c r="S1306" s="55"/>
      <c r="T1306" s="56" t="s">
        <v>2432</v>
      </c>
      <c r="U1306" s="56" t="s">
        <v>2451</v>
      </c>
      <c r="V1306" s="57" t="s">
        <v>2452</v>
      </c>
      <c r="W1306" s="45">
        <v>144.93</v>
      </c>
      <c r="X1306" s="58">
        <v>0.25</v>
      </c>
      <c r="Y1306" s="47">
        <v>108.69750000000001</v>
      </c>
    </row>
    <row r="1307" spans="19:25" x14ac:dyDescent="0.35">
      <c r="S1307" s="55"/>
      <c r="T1307" s="56" t="s">
        <v>2432</v>
      </c>
      <c r="U1307" s="56" t="s">
        <v>2453</v>
      </c>
      <c r="V1307" s="57" t="s">
        <v>2454</v>
      </c>
      <c r="W1307" s="45">
        <v>156.16999999999999</v>
      </c>
      <c r="X1307" s="58">
        <v>0.25</v>
      </c>
      <c r="Y1307" s="47">
        <v>117.1275</v>
      </c>
    </row>
    <row r="1308" spans="19:25" x14ac:dyDescent="0.35">
      <c r="S1308" s="55"/>
      <c r="T1308" s="56" t="s">
        <v>2432</v>
      </c>
      <c r="U1308" s="56" t="s">
        <v>2455</v>
      </c>
      <c r="V1308" s="57" t="s">
        <v>2456</v>
      </c>
      <c r="W1308" s="45">
        <v>156.16999999999999</v>
      </c>
      <c r="X1308" s="58">
        <v>0.25</v>
      </c>
      <c r="Y1308" s="47">
        <v>117.1275</v>
      </c>
    </row>
    <row r="1309" spans="19:25" x14ac:dyDescent="0.35">
      <c r="S1309" s="55"/>
      <c r="T1309" s="56" t="s">
        <v>2432</v>
      </c>
      <c r="U1309" s="56" t="s">
        <v>2457</v>
      </c>
      <c r="V1309" s="57" t="s">
        <v>2458</v>
      </c>
      <c r="W1309" s="45">
        <v>210.79</v>
      </c>
      <c r="X1309" s="58">
        <v>0.25</v>
      </c>
      <c r="Y1309" s="47">
        <v>158.0925</v>
      </c>
    </row>
    <row r="1310" spans="19:25" x14ac:dyDescent="0.35">
      <c r="S1310" s="55"/>
      <c r="T1310" s="56" t="s">
        <v>2432</v>
      </c>
      <c r="U1310" s="56" t="s">
        <v>2459</v>
      </c>
      <c r="V1310" s="57" t="s">
        <v>2460</v>
      </c>
      <c r="W1310" s="45">
        <v>210.79</v>
      </c>
      <c r="X1310" s="58">
        <v>0.25</v>
      </c>
      <c r="Y1310" s="47">
        <v>158.0925</v>
      </c>
    </row>
    <row r="1311" spans="19:25" x14ac:dyDescent="0.35">
      <c r="S1311" s="55"/>
      <c r="T1311" s="56" t="s">
        <v>2432</v>
      </c>
      <c r="U1311" s="56" t="s">
        <v>2461</v>
      </c>
      <c r="V1311" s="57" t="s">
        <v>2462</v>
      </c>
      <c r="W1311" s="45">
        <v>223.63</v>
      </c>
      <c r="X1311" s="58">
        <v>0.25</v>
      </c>
      <c r="Y1311" s="47">
        <v>167.7225</v>
      </c>
    </row>
    <row r="1312" spans="19:25" x14ac:dyDescent="0.35">
      <c r="S1312" s="55"/>
      <c r="T1312" s="56" t="s">
        <v>2432</v>
      </c>
      <c r="U1312" s="56" t="s">
        <v>2463</v>
      </c>
      <c r="V1312" s="57" t="s">
        <v>2464</v>
      </c>
      <c r="W1312" s="45">
        <v>223.63</v>
      </c>
      <c r="X1312" s="58">
        <v>0.25</v>
      </c>
      <c r="Y1312" s="47">
        <v>167.7225</v>
      </c>
    </row>
    <row r="1313" spans="19:25" x14ac:dyDescent="0.35">
      <c r="S1313" s="55"/>
      <c r="T1313" s="56" t="s">
        <v>2432</v>
      </c>
      <c r="U1313" s="56" t="s">
        <v>2465</v>
      </c>
      <c r="V1313" s="57" t="s">
        <v>2466</v>
      </c>
      <c r="W1313" s="45">
        <v>279.75</v>
      </c>
      <c r="X1313" s="58">
        <v>0.25</v>
      </c>
      <c r="Y1313" s="47">
        <v>209.8125</v>
      </c>
    </row>
    <row r="1314" spans="19:25" x14ac:dyDescent="0.35">
      <c r="S1314" s="55"/>
      <c r="T1314" s="56" t="s">
        <v>2432</v>
      </c>
      <c r="U1314" s="56" t="s">
        <v>2467</v>
      </c>
      <c r="V1314" s="57" t="s">
        <v>2468</v>
      </c>
      <c r="W1314" s="45">
        <v>279.75</v>
      </c>
      <c r="X1314" s="58">
        <v>0.25</v>
      </c>
      <c r="Y1314" s="47">
        <v>209.8125</v>
      </c>
    </row>
    <row r="1315" spans="19:25" x14ac:dyDescent="0.35">
      <c r="S1315" s="55"/>
      <c r="T1315" s="56" t="s">
        <v>2432</v>
      </c>
      <c r="U1315" s="56" t="s">
        <v>2469</v>
      </c>
      <c r="V1315" s="57" t="s">
        <v>2470</v>
      </c>
      <c r="W1315" s="45">
        <v>302.22000000000003</v>
      </c>
      <c r="X1315" s="58">
        <v>0.25</v>
      </c>
      <c r="Y1315" s="47">
        <v>226.66500000000002</v>
      </c>
    </row>
    <row r="1316" spans="19:25" x14ac:dyDescent="0.35">
      <c r="S1316" s="55"/>
      <c r="T1316" s="56" t="s">
        <v>2432</v>
      </c>
      <c r="U1316" s="56" t="s">
        <v>2471</v>
      </c>
      <c r="V1316" s="57" t="s">
        <v>2472</v>
      </c>
      <c r="W1316" s="45">
        <v>302.22149999999999</v>
      </c>
      <c r="X1316" s="58">
        <v>0.25</v>
      </c>
      <c r="Y1316" s="47">
        <v>226.66612499999999</v>
      </c>
    </row>
    <row r="1317" spans="19:25" x14ac:dyDescent="0.35">
      <c r="S1317" s="55"/>
      <c r="T1317" s="56" t="s">
        <v>2432</v>
      </c>
      <c r="U1317" s="56" t="s">
        <v>2473</v>
      </c>
      <c r="V1317" s="57" t="s">
        <v>2474</v>
      </c>
      <c r="W1317" s="45">
        <v>335.93</v>
      </c>
      <c r="X1317" s="58">
        <v>0.25</v>
      </c>
      <c r="Y1317" s="47">
        <v>251.94749999999999</v>
      </c>
    </row>
    <row r="1318" spans="19:25" x14ac:dyDescent="0.35">
      <c r="S1318" s="55"/>
      <c r="T1318" s="56" t="s">
        <v>2432</v>
      </c>
      <c r="U1318" s="56" t="s">
        <v>2475</v>
      </c>
      <c r="V1318" s="57" t="s">
        <v>2476</v>
      </c>
      <c r="W1318" s="45">
        <v>335.93</v>
      </c>
      <c r="X1318" s="58">
        <v>0.25</v>
      </c>
      <c r="Y1318" s="47">
        <v>251.94749999999999</v>
      </c>
    </row>
    <row r="1319" spans="19:25" x14ac:dyDescent="0.35">
      <c r="S1319" s="55"/>
      <c r="T1319" s="56" t="s">
        <v>2477</v>
      </c>
      <c r="U1319" s="56" t="s">
        <v>2478</v>
      </c>
      <c r="V1319" s="57" t="s">
        <v>2479</v>
      </c>
      <c r="W1319" s="45">
        <v>84.53</v>
      </c>
      <c r="X1319" s="58">
        <v>0.25</v>
      </c>
      <c r="Y1319" s="47">
        <v>63.397500000000001</v>
      </c>
    </row>
    <row r="1320" spans="19:25" x14ac:dyDescent="0.35">
      <c r="S1320" s="55"/>
      <c r="T1320" s="56" t="s">
        <v>2477</v>
      </c>
      <c r="U1320" s="56" t="s">
        <v>2480</v>
      </c>
      <c r="V1320" s="57" t="s">
        <v>2481</v>
      </c>
      <c r="W1320" s="45">
        <v>84.53</v>
      </c>
      <c r="X1320" s="58">
        <v>0.25</v>
      </c>
      <c r="Y1320" s="47">
        <v>63.397500000000001</v>
      </c>
    </row>
    <row r="1321" spans="19:25" x14ac:dyDescent="0.35">
      <c r="S1321" s="55"/>
      <c r="T1321" s="56" t="s">
        <v>2477</v>
      </c>
      <c r="U1321" s="56" t="s">
        <v>2482</v>
      </c>
      <c r="V1321" s="57" t="s">
        <v>2483</v>
      </c>
      <c r="W1321" s="45">
        <v>84.53</v>
      </c>
      <c r="X1321" s="58">
        <v>0.25</v>
      </c>
      <c r="Y1321" s="47">
        <v>63.397500000000001</v>
      </c>
    </row>
    <row r="1322" spans="19:25" x14ac:dyDescent="0.35">
      <c r="S1322" s="55"/>
      <c r="T1322" s="56" t="s">
        <v>2477</v>
      </c>
      <c r="U1322" s="56" t="s">
        <v>2484</v>
      </c>
      <c r="V1322" s="57" t="s">
        <v>2485</v>
      </c>
      <c r="W1322" s="45">
        <v>105.93</v>
      </c>
      <c r="X1322" s="58">
        <v>0.25</v>
      </c>
      <c r="Y1322" s="47">
        <v>79.447500000000005</v>
      </c>
    </row>
    <row r="1323" spans="19:25" x14ac:dyDescent="0.35">
      <c r="S1323" s="55"/>
      <c r="T1323" s="56" t="s">
        <v>2477</v>
      </c>
      <c r="U1323" s="56" t="s">
        <v>2486</v>
      </c>
      <c r="V1323" s="57" t="s">
        <v>2487</v>
      </c>
      <c r="W1323" s="45">
        <v>100.58000000000001</v>
      </c>
      <c r="X1323" s="58">
        <v>0.25</v>
      </c>
      <c r="Y1323" s="47">
        <v>75.435000000000002</v>
      </c>
    </row>
    <row r="1324" spans="19:25" x14ac:dyDescent="0.35">
      <c r="S1324" s="55"/>
      <c r="T1324" s="56" t="s">
        <v>2477</v>
      </c>
      <c r="U1324" s="56" t="s">
        <v>2488</v>
      </c>
      <c r="V1324" s="57" t="s">
        <v>2489</v>
      </c>
      <c r="W1324" s="45">
        <v>100.58000000000001</v>
      </c>
      <c r="X1324" s="58">
        <v>0.25</v>
      </c>
      <c r="Y1324" s="47">
        <v>75.435000000000002</v>
      </c>
    </row>
    <row r="1325" spans="19:25" x14ac:dyDescent="0.35">
      <c r="S1325" s="55"/>
      <c r="T1325" s="56" t="s">
        <v>2477</v>
      </c>
      <c r="U1325" s="56" t="s">
        <v>2490</v>
      </c>
      <c r="V1325" s="57" t="s">
        <v>2491</v>
      </c>
      <c r="W1325" s="45">
        <v>121.98</v>
      </c>
      <c r="X1325" s="58">
        <v>0.25</v>
      </c>
      <c r="Y1325" s="47">
        <v>91.484999999999999</v>
      </c>
    </row>
    <row r="1326" spans="19:25" x14ac:dyDescent="0.35">
      <c r="S1326" s="55"/>
      <c r="T1326" s="56" t="s">
        <v>2477</v>
      </c>
      <c r="U1326" s="56" t="s">
        <v>2492</v>
      </c>
      <c r="V1326" s="57" t="s">
        <v>2493</v>
      </c>
      <c r="W1326" s="45">
        <v>148.73000000000002</v>
      </c>
      <c r="X1326" s="58">
        <v>0.25</v>
      </c>
      <c r="Y1326" s="47">
        <v>111.54750000000001</v>
      </c>
    </row>
    <row r="1327" spans="19:25" x14ac:dyDescent="0.35">
      <c r="S1327" s="55"/>
      <c r="T1327" s="56" t="s">
        <v>2477</v>
      </c>
      <c r="U1327" s="56" t="s">
        <v>2494</v>
      </c>
      <c r="V1327" s="57" t="s">
        <v>2495</v>
      </c>
      <c r="W1327" s="45">
        <v>159.43</v>
      </c>
      <c r="X1327" s="58">
        <v>0.25</v>
      </c>
      <c r="Y1327" s="47">
        <v>119.57250000000001</v>
      </c>
    </row>
    <row r="1328" spans="19:25" x14ac:dyDescent="0.35">
      <c r="S1328" s="55"/>
      <c r="T1328" s="56" t="s">
        <v>2477</v>
      </c>
      <c r="U1328" s="56" t="s">
        <v>2496</v>
      </c>
      <c r="V1328" s="57" t="s">
        <v>2497</v>
      </c>
      <c r="W1328" s="45">
        <v>191.53</v>
      </c>
      <c r="X1328" s="58">
        <v>0.25</v>
      </c>
      <c r="Y1328" s="47">
        <v>143.64750000000001</v>
      </c>
    </row>
    <row r="1329" spans="19:25" x14ac:dyDescent="0.35">
      <c r="S1329" s="55"/>
      <c r="T1329" s="56" t="s">
        <v>2477</v>
      </c>
      <c r="U1329" s="56" t="s">
        <v>2498</v>
      </c>
      <c r="V1329" s="57" t="s">
        <v>2499</v>
      </c>
      <c r="W1329" s="45">
        <v>148.73000000000002</v>
      </c>
      <c r="X1329" s="58">
        <v>0.25</v>
      </c>
      <c r="Y1329" s="47">
        <v>111.54750000000001</v>
      </c>
    </row>
    <row r="1330" spans="19:25" x14ac:dyDescent="0.35">
      <c r="S1330" s="55"/>
      <c r="T1330" s="56" t="s">
        <v>2477</v>
      </c>
      <c r="U1330" s="56" t="s">
        <v>2500</v>
      </c>
      <c r="V1330" s="57" t="s">
        <v>2501</v>
      </c>
      <c r="W1330" s="45">
        <v>159.43</v>
      </c>
      <c r="X1330" s="58">
        <v>0.25</v>
      </c>
      <c r="Y1330" s="47">
        <v>119.57250000000001</v>
      </c>
    </row>
    <row r="1331" spans="19:25" x14ac:dyDescent="0.35">
      <c r="S1331" s="55"/>
      <c r="T1331" s="56" t="s">
        <v>2477</v>
      </c>
      <c r="U1331" s="56" t="s">
        <v>2502</v>
      </c>
      <c r="V1331" s="57" t="s">
        <v>2503</v>
      </c>
      <c r="W1331" s="45">
        <v>191.53</v>
      </c>
      <c r="X1331" s="58">
        <v>0.25</v>
      </c>
      <c r="Y1331" s="47">
        <v>143.64750000000001</v>
      </c>
    </row>
    <row r="1332" spans="19:25" x14ac:dyDescent="0.35">
      <c r="S1332" s="55"/>
      <c r="T1332" s="56" t="s">
        <v>2477</v>
      </c>
      <c r="U1332" s="56" t="s">
        <v>2504</v>
      </c>
      <c r="V1332" s="57" t="s">
        <v>2505</v>
      </c>
      <c r="W1332" s="45">
        <v>180.83</v>
      </c>
      <c r="X1332" s="58">
        <v>0.25</v>
      </c>
      <c r="Y1332" s="47">
        <v>135.6225</v>
      </c>
    </row>
    <row r="1333" spans="19:25" x14ac:dyDescent="0.35">
      <c r="S1333" s="55"/>
      <c r="T1333" s="56" t="s">
        <v>2477</v>
      </c>
      <c r="U1333" s="56" t="s">
        <v>2506</v>
      </c>
      <c r="V1333" s="57" t="s">
        <v>2507</v>
      </c>
      <c r="W1333" s="45">
        <v>191.53</v>
      </c>
      <c r="X1333" s="58">
        <v>0.25</v>
      </c>
      <c r="Y1333" s="47">
        <v>143.64750000000001</v>
      </c>
    </row>
    <row r="1334" spans="19:25" x14ac:dyDescent="0.35">
      <c r="S1334" s="55"/>
      <c r="T1334" s="56" t="s">
        <v>2477</v>
      </c>
      <c r="U1334" s="56" t="s">
        <v>2508</v>
      </c>
      <c r="V1334" s="57" t="s">
        <v>2509</v>
      </c>
      <c r="W1334" s="45">
        <v>212.93</v>
      </c>
      <c r="X1334" s="58">
        <v>0.25</v>
      </c>
      <c r="Y1334" s="47">
        <v>159.69749999999999</v>
      </c>
    </row>
    <row r="1335" spans="19:25" x14ac:dyDescent="0.35">
      <c r="S1335" s="55"/>
      <c r="T1335" s="56" t="s">
        <v>2510</v>
      </c>
      <c r="U1335" s="56" t="s">
        <v>2511</v>
      </c>
      <c r="V1335" s="57" t="s">
        <v>2512</v>
      </c>
      <c r="W1335" s="45">
        <v>426.93</v>
      </c>
      <c r="X1335" s="58">
        <v>0.25</v>
      </c>
      <c r="Y1335" s="47">
        <v>320.19749999999999</v>
      </c>
    </row>
    <row r="1336" spans="19:25" x14ac:dyDescent="0.35">
      <c r="S1336" s="55"/>
      <c r="T1336" s="56" t="s">
        <v>2510</v>
      </c>
      <c r="U1336" s="56" t="s">
        <v>2513</v>
      </c>
      <c r="V1336" s="57" t="s">
        <v>2514</v>
      </c>
      <c r="W1336" s="45">
        <v>1605</v>
      </c>
      <c r="X1336" s="58">
        <v>0.25</v>
      </c>
      <c r="Y1336" s="47">
        <v>1203.75</v>
      </c>
    </row>
    <row r="1337" spans="19:25" x14ac:dyDescent="0.35">
      <c r="S1337" s="55"/>
      <c r="T1337" s="56" t="s">
        <v>2510</v>
      </c>
      <c r="U1337" s="56" t="s">
        <v>2515</v>
      </c>
      <c r="V1337" s="57" t="s">
        <v>2516</v>
      </c>
      <c r="W1337" s="45">
        <v>1551.5</v>
      </c>
      <c r="X1337" s="58">
        <v>0.25</v>
      </c>
      <c r="Y1337" s="47">
        <v>1163.625</v>
      </c>
    </row>
    <row r="1338" spans="19:25" x14ac:dyDescent="0.35">
      <c r="S1338" s="55"/>
      <c r="T1338" s="56" t="s">
        <v>2510</v>
      </c>
      <c r="U1338" s="56" t="s">
        <v>2517</v>
      </c>
      <c r="V1338" s="57" t="s">
        <v>2518</v>
      </c>
      <c r="W1338" s="45">
        <v>1658.5</v>
      </c>
      <c r="X1338" s="58">
        <v>0.25</v>
      </c>
      <c r="Y1338" s="47">
        <v>1243.875</v>
      </c>
    </row>
    <row r="1339" spans="19:25" x14ac:dyDescent="0.35">
      <c r="S1339" s="55"/>
      <c r="T1339" s="56" t="s">
        <v>2510</v>
      </c>
      <c r="U1339" s="56" t="s">
        <v>2519</v>
      </c>
      <c r="V1339" s="57" t="s">
        <v>2520</v>
      </c>
      <c r="W1339" s="45">
        <v>1819</v>
      </c>
      <c r="X1339" s="58">
        <v>0.25</v>
      </c>
      <c r="Y1339" s="47">
        <v>1364.25</v>
      </c>
    </row>
    <row r="1340" spans="19:25" x14ac:dyDescent="0.35">
      <c r="S1340" s="55"/>
      <c r="T1340" s="56" t="s">
        <v>2510</v>
      </c>
      <c r="U1340" s="56" t="s">
        <v>2521</v>
      </c>
      <c r="V1340" s="57" t="s">
        <v>2522</v>
      </c>
      <c r="W1340" s="45">
        <v>1765.5</v>
      </c>
      <c r="X1340" s="58">
        <v>0.25</v>
      </c>
      <c r="Y1340" s="47">
        <v>1324.125</v>
      </c>
    </row>
    <row r="1341" spans="19:25" x14ac:dyDescent="0.35">
      <c r="S1341" s="55"/>
      <c r="T1341" s="56" t="s">
        <v>2523</v>
      </c>
      <c r="U1341" s="56" t="s">
        <v>2524</v>
      </c>
      <c r="V1341" s="57" t="s">
        <v>2525</v>
      </c>
      <c r="W1341" s="45">
        <v>116.63000000000001</v>
      </c>
      <c r="X1341" s="58">
        <v>0.25</v>
      </c>
      <c r="Y1341" s="47">
        <v>87.472500000000011</v>
      </c>
    </row>
    <row r="1342" spans="19:25" x14ac:dyDescent="0.35">
      <c r="S1342" s="55"/>
      <c r="T1342" s="56" t="s">
        <v>2523</v>
      </c>
      <c r="U1342" s="56" t="s">
        <v>2526</v>
      </c>
      <c r="V1342" s="57" t="s">
        <v>2527</v>
      </c>
      <c r="W1342" s="45">
        <v>116.63000000000001</v>
      </c>
      <c r="X1342" s="58">
        <v>0.25</v>
      </c>
      <c r="Y1342" s="47">
        <v>87.472500000000011</v>
      </c>
    </row>
    <row r="1343" spans="19:25" x14ac:dyDescent="0.35">
      <c r="S1343" s="55"/>
      <c r="T1343" s="56" t="s">
        <v>2523</v>
      </c>
      <c r="U1343" s="56" t="s">
        <v>2528</v>
      </c>
      <c r="V1343" s="57" t="s">
        <v>2529</v>
      </c>
      <c r="W1343" s="45">
        <v>116.63000000000001</v>
      </c>
      <c r="X1343" s="58">
        <v>0.25</v>
      </c>
      <c r="Y1343" s="47">
        <v>87.472500000000011</v>
      </c>
    </row>
    <row r="1344" spans="19:25" x14ac:dyDescent="0.35">
      <c r="S1344" s="55"/>
      <c r="T1344" s="56" t="s">
        <v>2523</v>
      </c>
      <c r="U1344" s="56" t="s">
        <v>2530</v>
      </c>
      <c r="V1344" s="57" t="s">
        <v>2531</v>
      </c>
      <c r="W1344" s="45">
        <v>116.63000000000001</v>
      </c>
      <c r="X1344" s="58">
        <v>0.25</v>
      </c>
      <c r="Y1344" s="47">
        <v>87.472500000000011</v>
      </c>
    </row>
    <row r="1345" spans="19:25" x14ac:dyDescent="0.35">
      <c r="S1345" s="55"/>
      <c r="T1345" s="56" t="s">
        <v>2523</v>
      </c>
      <c r="U1345" s="56" t="s">
        <v>2532</v>
      </c>
      <c r="V1345" s="57" t="s">
        <v>2533</v>
      </c>
      <c r="W1345" s="45">
        <v>44.940000000000005</v>
      </c>
      <c r="X1345" s="58">
        <v>0.25</v>
      </c>
      <c r="Y1345" s="47">
        <v>33.705000000000005</v>
      </c>
    </row>
    <row r="1346" spans="19:25" x14ac:dyDescent="0.35">
      <c r="S1346" s="55"/>
      <c r="T1346" s="56" t="s">
        <v>2523</v>
      </c>
      <c r="U1346" s="56" t="s">
        <v>2534</v>
      </c>
      <c r="V1346" s="57" t="s">
        <v>2535</v>
      </c>
      <c r="W1346" s="45">
        <v>44.940000000000005</v>
      </c>
      <c r="X1346" s="58">
        <v>0.25</v>
      </c>
      <c r="Y1346" s="47">
        <v>33.705000000000005</v>
      </c>
    </row>
    <row r="1347" spans="19:25" x14ac:dyDescent="0.35">
      <c r="S1347" s="55"/>
      <c r="T1347" s="56" t="s">
        <v>2523</v>
      </c>
      <c r="U1347" s="56" t="s">
        <v>2536</v>
      </c>
      <c r="V1347" s="57" t="s">
        <v>2537</v>
      </c>
      <c r="W1347" s="45">
        <v>44.940000000000005</v>
      </c>
      <c r="X1347" s="58">
        <v>0.25</v>
      </c>
      <c r="Y1347" s="47">
        <v>33.705000000000005</v>
      </c>
    </row>
    <row r="1348" spans="19:25" x14ac:dyDescent="0.35">
      <c r="S1348" s="55"/>
      <c r="T1348" s="56" t="s">
        <v>2523</v>
      </c>
      <c r="U1348" s="56" t="s">
        <v>2538</v>
      </c>
      <c r="V1348" s="57" t="s">
        <v>2539</v>
      </c>
      <c r="W1348" s="45">
        <v>44.940000000000005</v>
      </c>
      <c r="X1348" s="58">
        <v>0.25</v>
      </c>
      <c r="Y1348" s="47">
        <v>33.705000000000005</v>
      </c>
    </row>
    <row r="1349" spans="19:25" x14ac:dyDescent="0.35">
      <c r="S1349" s="55"/>
      <c r="T1349" s="56" t="s">
        <v>2540</v>
      </c>
      <c r="U1349" s="56" t="s">
        <v>2541</v>
      </c>
      <c r="V1349" s="57" t="s">
        <v>2542</v>
      </c>
      <c r="W1349" s="45">
        <v>819.03</v>
      </c>
      <c r="X1349" s="58">
        <v>0.25</v>
      </c>
      <c r="Y1349" s="47">
        <v>614.27250000000004</v>
      </c>
    </row>
    <row r="1350" spans="19:25" x14ac:dyDescent="0.35">
      <c r="S1350" s="55"/>
      <c r="T1350" s="56" t="s">
        <v>2540</v>
      </c>
      <c r="U1350" s="56" t="s">
        <v>2543</v>
      </c>
      <c r="V1350" s="57" t="s">
        <v>2544</v>
      </c>
      <c r="W1350" s="45">
        <v>1043.73</v>
      </c>
      <c r="X1350" s="58">
        <v>0.25</v>
      </c>
      <c r="Y1350" s="47">
        <v>782.79750000000001</v>
      </c>
    </row>
    <row r="1351" spans="19:25" x14ac:dyDescent="0.35">
      <c r="S1351" s="55"/>
      <c r="T1351" s="56" t="s">
        <v>2540</v>
      </c>
      <c r="U1351" s="56" t="s">
        <v>2545</v>
      </c>
      <c r="V1351" s="57" t="s">
        <v>2546</v>
      </c>
      <c r="W1351" s="45">
        <v>538.16</v>
      </c>
      <c r="X1351" s="58">
        <v>0.25</v>
      </c>
      <c r="Y1351" s="47">
        <v>403.62</v>
      </c>
    </row>
    <row r="1352" spans="19:25" x14ac:dyDescent="0.35">
      <c r="S1352" s="55"/>
      <c r="T1352" s="56" t="s">
        <v>2540</v>
      </c>
      <c r="U1352" s="56" t="s">
        <v>2547</v>
      </c>
      <c r="V1352" s="57" t="s">
        <v>2548</v>
      </c>
      <c r="W1352" s="45">
        <v>628.04</v>
      </c>
      <c r="X1352" s="58">
        <v>0.25</v>
      </c>
      <c r="Y1352" s="47">
        <v>471.03</v>
      </c>
    </row>
    <row r="1353" spans="19:25" x14ac:dyDescent="0.35">
      <c r="S1353" s="55"/>
      <c r="T1353" s="56" t="s">
        <v>2540</v>
      </c>
      <c r="U1353" s="56" t="s">
        <v>2549</v>
      </c>
      <c r="V1353" s="57" t="s">
        <v>2550</v>
      </c>
      <c r="W1353" s="45">
        <v>729.15</v>
      </c>
      <c r="X1353" s="58">
        <v>0.25</v>
      </c>
      <c r="Y1353" s="47">
        <v>546.86249999999995</v>
      </c>
    </row>
    <row r="1354" spans="19:25" x14ac:dyDescent="0.35">
      <c r="S1354" s="55"/>
      <c r="T1354" s="56" t="s">
        <v>2540</v>
      </c>
      <c r="U1354" s="56" t="s">
        <v>2551</v>
      </c>
      <c r="V1354" s="57" t="s">
        <v>2552</v>
      </c>
      <c r="W1354" s="45">
        <v>908.91</v>
      </c>
      <c r="X1354" s="58">
        <v>0.25</v>
      </c>
      <c r="Y1354" s="47">
        <v>681.6825</v>
      </c>
    </row>
    <row r="1355" spans="19:25" x14ac:dyDescent="0.35">
      <c r="S1355" s="55"/>
      <c r="T1355" s="56" t="s">
        <v>2540</v>
      </c>
      <c r="U1355" s="56" t="s">
        <v>2553</v>
      </c>
      <c r="V1355" s="57" t="s">
        <v>2554</v>
      </c>
      <c r="W1355" s="45">
        <v>774.09</v>
      </c>
      <c r="X1355" s="58">
        <v>0.25</v>
      </c>
      <c r="Y1355" s="47">
        <v>580.5675</v>
      </c>
    </row>
    <row r="1356" spans="19:25" x14ac:dyDescent="0.35">
      <c r="S1356" s="55"/>
      <c r="T1356" s="56" t="s">
        <v>2540</v>
      </c>
      <c r="U1356" s="56" t="s">
        <v>2555</v>
      </c>
      <c r="V1356" s="57" t="s">
        <v>2556</v>
      </c>
      <c r="W1356" s="45">
        <v>976.32</v>
      </c>
      <c r="X1356" s="58">
        <v>0.25</v>
      </c>
      <c r="Y1356" s="47">
        <v>732.24</v>
      </c>
    </row>
    <row r="1357" spans="19:25" x14ac:dyDescent="0.35">
      <c r="S1357" s="55"/>
      <c r="T1357" s="56" t="s">
        <v>2557</v>
      </c>
      <c r="U1357" s="56" t="s">
        <v>2558</v>
      </c>
      <c r="V1357" s="57" t="s">
        <v>2559</v>
      </c>
      <c r="W1357" s="45">
        <v>116.84400000000001</v>
      </c>
      <c r="X1357" s="58">
        <v>0.25</v>
      </c>
      <c r="Y1357" s="47">
        <v>87.63300000000001</v>
      </c>
    </row>
    <row r="1358" spans="19:25" x14ac:dyDescent="0.35">
      <c r="S1358" s="55"/>
      <c r="T1358" s="56" t="s">
        <v>2557</v>
      </c>
      <c r="U1358" s="56" t="s">
        <v>2560</v>
      </c>
      <c r="V1358" s="57" t="s">
        <v>2561</v>
      </c>
      <c r="W1358" s="45">
        <v>116.84400000000001</v>
      </c>
      <c r="X1358" s="58">
        <v>0.25</v>
      </c>
      <c r="Y1358" s="47">
        <v>87.63300000000001</v>
      </c>
    </row>
    <row r="1359" spans="19:25" x14ac:dyDescent="0.35">
      <c r="S1359" s="55"/>
      <c r="T1359" s="56" t="s">
        <v>2557</v>
      </c>
      <c r="U1359" s="56" t="s">
        <v>2562</v>
      </c>
      <c r="V1359" s="57" t="s">
        <v>2563</v>
      </c>
      <c r="W1359" s="45">
        <v>116.84400000000001</v>
      </c>
      <c r="X1359" s="58">
        <v>0.25</v>
      </c>
      <c r="Y1359" s="47">
        <v>87.63300000000001</v>
      </c>
    </row>
    <row r="1360" spans="19:25" x14ac:dyDescent="0.35">
      <c r="S1360" s="55"/>
      <c r="T1360" s="56" t="s">
        <v>2557</v>
      </c>
      <c r="U1360" s="56" t="s">
        <v>2564</v>
      </c>
      <c r="V1360" s="57" t="s">
        <v>2565</v>
      </c>
      <c r="W1360" s="45">
        <v>116.84400000000001</v>
      </c>
      <c r="X1360" s="58">
        <v>0.25</v>
      </c>
      <c r="Y1360" s="47">
        <v>87.63300000000001</v>
      </c>
    </row>
    <row r="1361" spans="19:25" x14ac:dyDescent="0.35">
      <c r="S1361" s="55"/>
      <c r="T1361" s="56" t="s">
        <v>2557</v>
      </c>
      <c r="U1361" s="56" t="s">
        <v>2566</v>
      </c>
      <c r="V1361" s="57" t="s">
        <v>2567</v>
      </c>
      <c r="W1361" s="45">
        <v>116.84400000000001</v>
      </c>
      <c r="X1361" s="58">
        <v>0.25</v>
      </c>
      <c r="Y1361" s="47">
        <v>87.63300000000001</v>
      </c>
    </row>
    <row r="1362" spans="19:25" x14ac:dyDescent="0.35">
      <c r="S1362" s="55"/>
      <c r="T1362" s="56" t="s">
        <v>2557</v>
      </c>
      <c r="U1362" s="56" t="s">
        <v>2568</v>
      </c>
      <c r="V1362" s="57" t="s">
        <v>2569</v>
      </c>
      <c r="W1362" s="45">
        <v>116.84400000000001</v>
      </c>
      <c r="X1362" s="58">
        <v>0.25</v>
      </c>
      <c r="Y1362" s="47">
        <v>87.63300000000001</v>
      </c>
    </row>
    <row r="1363" spans="19:25" x14ac:dyDescent="0.35">
      <c r="S1363" s="55"/>
      <c r="T1363" s="56" t="s">
        <v>2557</v>
      </c>
      <c r="U1363" s="56" t="s">
        <v>2570</v>
      </c>
      <c r="V1363" s="57" t="s">
        <v>2571</v>
      </c>
      <c r="W1363" s="45">
        <v>116.84400000000001</v>
      </c>
      <c r="X1363" s="58">
        <v>0.25</v>
      </c>
      <c r="Y1363" s="47">
        <v>87.63300000000001</v>
      </c>
    </row>
    <row r="1364" spans="19:25" x14ac:dyDescent="0.35">
      <c r="S1364" s="55"/>
      <c r="T1364" s="56" t="s">
        <v>2557</v>
      </c>
      <c r="U1364" s="56" t="s">
        <v>2572</v>
      </c>
      <c r="V1364" s="57" t="s">
        <v>2573</v>
      </c>
      <c r="W1364" s="45">
        <v>116.84400000000001</v>
      </c>
      <c r="X1364" s="58">
        <v>0.25</v>
      </c>
      <c r="Y1364" s="47">
        <v>87.63300000000001</v>
      </c>
    </row>
    <row r="1365" spans="19:25" x14ac:dyDescent="0.35">
      <c r="S1365" s="55"/>
      <c r="T1365" s="56" t="s">
        <v>2557</v>
      </c>
      <c r="U1365" s="56" t="s">
        <v>2574</v>
      </c>
      <c r="V1365" s="57" t="s">
        <v>2575</v>
      </c>
      <c r="W1365" s="45">
        <v>116.84400000000001</v>
      </c>
      <c r="X1365" s="58">
        <v>0.25</v>
      </c>
      <c r="Y1365" s="47">
        <v>87.63300000000001</v>
      </c>
    </row>
    <row r="1366" spans="19:25" x14ac:dyDescent="0.35">
      <c r="S1366" s="55"/>
      <c r="T1366" s="56" t="s">
        <v>2557</v>
      </c>
      <c r="U1366" s="56" t="s">
        <v>2576</v>
      </c>
      <c r="V1366" s="57" t="s">
        <v>2577</v>
      </c>
      <c r="W1366" s="45">
        <v>116.84400000000001</v>
      </c>
      <c r="X1366" s="58">
        <v>0.25</v>
      </c>
      <c r="Y1366" s="47">
        <v>87.63300000000001</v>
      </c>
    </row>
    <row r="1367" spans="19:25" x14ac:dyDescent="0.35">
      <c r="S1367" s="55"/>
      <c r="T1367" s="56" t="s">
        <v>2557</v>
      </c>
      <c r="U1367" s="56" t="s">
        <v>2578</v>
      </c>
      <c r="V1367" s="57" t="s">
        <v>2579</v>
      </c>
      <c r="W1367" s="45">
        <v>144.93150000000003</v>
      </c>
      <c r="X1367" s="58">
        <v>0.25</v>
      </c>
      <c r="Y1367" s="47">
        <v>108.69862500000002</v>
      </c>
    </row>
    <row r="1368" spans="19:25" x14ac:dyDescent="0.35">
      <c r="S1368" s="55"/>
      <c r="T1368" s="56" t="s">
        <v>2557</v>
      </c>
      <c r="U1368" s="56" t="s">
        <v>2580</v>
      </c>
      <c r="V1368" s="57" t="s">
        <v>2581</v>
      </c>
      <c r="W1368" s="45">
        <v>144.93150000000003</v>
      </c>
      <c r="X1368" s="58">
        <v>0.25</v>
      </c>
      <c r="Y1368" s="47">
        <v>108.69862500000002</v>
      </c>
    </row>
    <row r="1369" spans="19:25" x14ac:dyDescent="0.35">
      <c r="S1369" s="55"/>
      <c r="T1369" s="56" t="s">
        <v>2557</v>
      </c>
      <c r="U1369" s="56" t="s">
        <v>2582</v>
      </c>
      <c r="V1369" s="57" t="s">
        <v>2583</v>
      </c>
      <c r="W1369" s="45">
        <v>144.93150000000003</v>
      </c>
      <c r="X1369" s="58">
        <v>0.25</v>
      </c>
      <c r="Y1369" s="47">
        <v>108.69862500000002</v>
      </c>
    </row>
    <row r="1370" spans="19:25" x14ac:dyDescent="0.35">
      <c r="S1370" s="55"/>
      <c r="T1370" s="56" t="s">
        <v>2557</v>
      </c>
      <c r="U1370" s="56" t="s">
        <v>2584</v>
      </c>
      <c r="V1370" s="57" t="s">
        <v>2585</v>
      </c>
      <c r="W1370" s="45">
        <v>144.93150000000003</v>
      </c>
      <c r="X1370" s="58">
        <v>0.25</v>
      </c>
      <c r="Y1370" s="47">
        <v>108.69862500000002</v>
      </c>
    </row>
    <row r="1371" spans="19:25" x14ac:dyDescent="0.35">
      <c r="S1371" s="55"/>
      <c r="T1371" s="56" t="s">
        <v>2557</v>
      </c>
      <c r="U1371" s="56" t="s">
        <v>2586</v>
      </c>
      <c r="V1371" s="57" t="s">
        <v>2587</v>
      </c>
      <c r="W1371" s="45">
        <v>161.78400000000002</v>
      </c>
      <c r="X1371" s="58">
        <v>0.25</v>
      </c>
      <c r="Y1371" s="47">
        <v>121.33800000000002</v>
      </c>
    </row>
    <row r="1372" spans="19:25" x14ac:dyDescent="0.35">
      <c r="S1372" s="55"/>
      <c r="T1372" s="56" t="s">
        <v>2557</v>
      </c>
      <c r="U1372" s="56" t="s">
        <v>2588</v>
      </c>
      <c r="V1372" s="57" t="s">
        <v>2589</v>
      </c>
      <c r="W1372" s="45">
        <v>161.78400000000002</v>
      </c>
      <c r="X1372" s="58">
        <v>0.25</v>
      </c>
      <c r="Y1372" s="47">
        <v>121.33800000000002</v>
      </c>
    </row>
    <row r="1373" spans="19:25" x14ac:dyDescent="0.35">
      <c r="S1373" s="55"/>
      <c r="T1373" s="56" t="s">
        <v>2557</v>
      </c>
      <c r="U1373" s="56" t="s">
        <v>2590</v>
      </c>
      <c r="V1373" s="57" t="s">
        <v>2591</v>
      </c>
      <c r="W1373" s="45">
        <v>161.78400000000002</v>
      </c>
      <c r="X1373" s="58">
        <v>0.25</v>
      </c>
      <c r="Y1373" s="47">
        <v>121.33800000000002</v>
      </c>
    </row>
    <row r="1374" spans="19:25" x14ac:dyDescent="0.35">
      <c r="S1374" s="55"/>
      <c r="T1374" s="56" t="s">
        <v>2557</v>
      </c>
      <c r="U1374" s="56" t="s">
        <v>2592</v>
      </c>
      <c r="V1374" s="57" t="s">
        <v>2593</v>
      </c>
      <c r="W1374" s="45">
        <v>161.78400000000002</v>
      </c>
      <c r="X1374" s="58">
        <v>0.25</v>
      </c>
      <c r="Y1374" s="47">
        <v>121.33800000000002</v>
      </c>
    </row>
    <row r="1375" spans="19:25" x14ac:dyDescent="0.35">
      <c r="S1375" s="55"/>
      <c r="T1375" s="56" t="s">
        <v>2594</v>
      </c>
      <c r="U1375" s="56" t="s">
        <v>2595</v>
      </c>
      <c r="V1375" s="57" t="s">
        <v>2596</v>
      </c>
      <c r="W1375" s="45">
        <v>116.84400000000001</v>
      </c>
      <c r="X1375" s="58">
        <v>0.25</v>
      </c>
      <c r="Y1375" s="47">
        <v>87.63300000000001</v>
      </c>
    </row>
    <row r="1376" spans="19:25" x14ac:dyDescent="0.35">
      <c r="S1376" s="55"/>
      <c r="T1376" s="56" t="s">
        <v>2594</v>
      </c>
      <c r="U1376" s="56" t="s">
        <v>2597</v>
      </c>
      <c r="V1376" s="57" t="s">
        <v>2598</v>
      </c>
      <c r="W1376" s="45">
        <v>116.84400000000001</v>
      </c>
      <c r="X1376" s="58">
        <v>0.25</v>
      </c>
      <c r="Y1376" s="47">
        <v>87.63300000000001</v>
      </c>
    </row>
    <row r="1377" spans="19:25" x14ac:dyDescent="0.35">
      <c r="S1377" s="55"/>
      <c r="T1377" s="56" t="s">
        <v>2594</v>
      </c>
      <c r="U1377" s="56" t="s">
        <v>2599</v>
      </c>
      <c r="V1377" s="57" t="s">
        <v>2600</v>
      </c>
      <c r="W1377" s="45">
        <v>116.84400000000001</v>
      </c>
      <c r="X1377" s="58">
        <v>0.25</v>
      </c>
      <c r="Y1377" s="47">
        <v>87.63300000000001</v>
      </c>
    </row>
    <row r="1378" spans="19:25" x14ac:dyDescent="0.35">
      <c r="S1378" s="55"/>
      <c r="T1378" s="56" t="s">
        <v>2594</v>
      </c>
      <c r="U1378" s="56" t="s">
        <v>2601</v>
      </c>
      <c r="V1378" s="57" t="s">
        <v>2602</v>
      </c>
      <c r="W1378" s="45">
        <v>116.84400000000001</v>
      </c>
      <c r="X1378" s="58">
        <v>0.25</v>
      </c>
      <c r="Y1378" s="47">
        <v>87.63300000000001</v>
      </c>
    </row>
    <row r="1379" spans="19:25" x14ac:dyDescent="0.35">
      <c r="S1379" s="55"/>
      <c r="T1379" s="56" t="s">
        <v>2594</v>
      </c>
      <c r="U1379" s="56" t="s">
        <v>2603</v>
      </c>
      <c r="V1379" s="57" t="s">
        <v>2604</v>
      </c>
      <c r="W1379" s="45">
        <v>150.55000000000001</v>
      </c>
      <c r="X1379" s="58">
        <v>0.25</v>
      </c>
      <c r="Y1379" s="47">
        <v>112.91250000000001</v>
      </c>
    </row>
    <row r="1380" spans="19:25" x14ac:dyDescent="0.35">
      <c r="S1380" s="55"/>
      <c r="T1380" s="56" t="s">
        <v>2594</v>
      </c>
      <c r="U1380" s="56" t="s">
        <v>2605</v>
      </c>
      <c r="V1380" s="57" t="s">
        <v>2606</v>
      </c>
      <c r="W1380" s="45">
        <v>150.55000000000001</v>
      </c>
      <c r="X1380" s="58">
        <v>0.25</v>
      </c>
      <c r="Y1380" s="47">
        <v>112.91250000000001</v>
      </c>
    </row>
    <row r="1381" spans="19:25" x14ac:dyDescent="0.35">
      <c r="S1381" s="55"/>
      <c r="T1381" s="56" t="s">
        <v>2594</v>
      </c>
      <c r="U1381" s="56" t="s">
        <v>2607</v>
      </c>
      <c r="V1381" s="57" t="s">
        <v>2608</v>
      </c>
      <c r="W1381" s="45">
        <v>150.55000000000001</v>
      </c>
      <c r="X1381" s="58">
        <v>0.25</v>
      </c>
      <c r="Y1381" s="47">
        <v>112.91250000000001</v>
      </c>
    </row>
    <row r="1382" spans="19:25" x14ac:dyDescent="0.35">
      <c r="S1382" s="55"/>
      <c r="T1382" s="56" t="s">
        <v>2594</v>
      </c>
      <c r="U1382" s="56" t="s">
        <v>2609</v>
      </c>
      <c r="V1382" s="57" t="s">
        <v>2610</v>
      </c>
      <c r="W1382" s="45">
        <v>150.55000000000001</v>
      </c>
      <c r="X1382" s="58">
        <v>0.25</v>
      </c>
      <c r="Y1382" s="47">
        <v>112.91250000000001</v>
      </c>
    </row>
    <row r="1383" spans="19:25" x14ac:dyDescent="0.35">
      <c r="S1383" s="55"/>
      <c r="T1383" s="56" t="s">
        <v>2594</v>
      </c>
      <c r="U1383" s="56" t="s">
        <v>2611</v>
      </c>
      <c r="V1383" s="57" t="s">
        <v>2612</v>
      </c>
      <c r="W1383" s="45">
        <v>167.4</v>
      </c>
      <c r="X1383" s="58">
        <v>0.25</v>
      </c>
      <c r="Y1383" s="47">
        <v>125.55000000000001</v>
      </c>
    </row>
    <row r="1384" spans="19:25" x14ac:dyDescent="0.35">
      <c r="S1384" s="55"/>
      <c r="T1384" s="56" t="s">
        <v>2594</v>
      </c>
      <c r="U1384" s="56" t="s">
        <v>2613</v>
      </c>
      <c r="V1384" s="57" t="s">
        <v>2614</v>
      </c>
      <c r="W1384" s="45">
        <v>167.4</v>
      </c>
      <c r="X1384" s="58">
        <v>0.25</v>
      </c>
      <c r="Y1384" s="47">
        <v>125.55000000000001</v>
      </c>
    </row>
    <row r="1385" spans="19:25" x14ac:dyDescent="0.35">
      <c r="S1385" s="55"/>
      <c r="T1385" s="56" t="s">
        <v>2594</v>
      </c>
      <c r="U1385" s="56" t="s">
        <v>2615</v>
      </c>
      <c r="V1385" s="57" t="s">
        <v>2616</v>
      </c>
      <c r="W1385" s="45">
        <v>167.4</v>
      </c>
      <c r="X1385" s="58">
        <v>0.25</v>
      </c>
      <c r="Y1385" s="47">
        <v>125.55000000000001</v>
      </c>
    </row>
    <row r="1386" spans="19:25" x14ac:dyDescent="0.35">
      <c r="S1386" s="55"/>
      <c r="T1386" s="56" t="s">
        <v>2594</v>
      </c>
      <c r="U1386" s="56" t="s">
        <v>2617</v>
      </c>
      <c r="V1386" s="57" t="s">
        <v>2618</v>
      </c>
      <c r="W1386" s="45">
        <v>167.4</v>
      </c>
      <c r="X1386" s="58">
        <v>0.25</v>
      </c>
      <c r="Y1386" s="47">
        <v>125.55000000000001</v>
      </c>
    </row>
    <row r="1387" spans="19:25" x14ac:dyDescent="0.35">
      <c r="S1387" s="55"/>
      <c r="T1387" s="56" t="s">
        <v>2594</v>
      </c>
      <c r="U1387" s="56" t="s">
        <v>2619</v>
      </c>
      <c r="V1387" s="57" t="s">
        <v>2620</v>
      </c>
      <c r="W1387" s="45">
        <v>212.34</v>
      </c>
      <c r="X1387" s="58">
        <v>0.25</v>
      </c>
      <c r="Y1387" s="47">
        <v>159.255</v>
      </c>
    </row>
    <row r="1388" spans="19:25" x14ac:dyDescent="0.35">
      <c r="S1388" s="55"/>
      <c r="T1388" s="56" t="s">
        <v>2594</v>
      </c>
      <c r="U1388" s="56" t="s">
        <v>2621</v>
      </c>
      <c r="V1388" s="57" t="s">
        <v>2622</v>
      </c>
      <c r="W1388" s="45">
        <v>195.48900000000003</v>
      </c>
      <c r="X1388" s="58">
        <v>0.25</v>
      </c>
      <c r="Y1388" s="47">
        <v>146.61675000000002</v>
      </c>
    </row>
    <row r="1389" spans="19:25" x14ac:dyDescent="0.35">
      <c r="S1389" s="55"/>
      <c r="T1389" s="56" t="s">
        <v>2594</v>
      </c>
      <c r="U1389" s="56" t="s">
        <v>2623</v>
      </c>
      <c r="V1389" s="57" t="s">
        <v>2624</v>
      </c>
      <c r="W1389" s="45">
        <v>195.48900000000003</v>
      </c>
      <c r="X1389" s="58">
        <v>0.25</v>
      </c>
      <c r="Y1389" s="47">
        <v>146.61675000000002</v>
      </c>
    </row>
    <row r="1390" spans="19:25" x14ac:dyDescent="0.35">
      <c r="S1390" s="55"/>
      <c r="T1390" s="56" t="s">
        <v>2594</v>
      </c>
      <c r="U1390" s="56" t="s">
        <v>2625</v>
      </c>
      <c r="V1390" s="57" t="s">
        <v>2626</v>
      </c>
      <c r="W1390" s="45">
        <v>195.48900000000003</v>
      </c>
      <c r="X1390" s="58">
        <v>0.25</v>
      </c>
      <c r="Y1390" s="47">
        <v>146.61675000000002</v>
      </c>
    </row>
    <row r="1391" spans="19:25" x14ac:dyDescent="0.35">
      <c r="S1391" s="55"/>
      <c r="T1391" s="56" t="s">
        <v>2594</v>
      </c>
      <c r="U1391" s="56" t="s">
        <v>2627</v>
      </c>
      <c r="V1391" s="57" t="s">
        <v>2628</v>
      </c>
      <c r="W1391" s="45">
        <v>195.48900000000003</v>
      </c>
      <c r="X1391" s="58">
        <v>0.25</v>
      </c>
      <c r="Y1391" s="47">
        <v>146.61675000000002</v>
      </c>
    </row>
    <row r="1392" spans="19:25" x14ac:dyDescent="0.35">
      <c r="S1392" s="55"/>
      <c r="T1392" s="56" t="s">
        <v>2594</v>
      </c>
      <c r="U1392" s="56" t="s">
        <v>2629</v>
      </c>
      <c r="V1392" s="57" t="s">
        <v>2630</v>
      </c>
      <c r="W1392" s="45">
        <v>195.48900000000003</v>
      </c>
      <c r="X1392" s="58">
        <v>0.25</v>
      </c>
      <c r="Y1392" s="47">
        <v>146.61675000000002</v>
      </c>
    </row>
    <row r="1393" spans="19:25" x14ac:dyDescent="0.35">
      <c r="S1393" s="55"/>
      <c r="T1393" s="56" t="s">
        <v>2594</v>
      </c>
      <c r="U1393" s="56" t="s">
        <v>2631</v>
      </c>
      <c r="V1393" s="57" t="s">
        <v>2632</v>
      </c>
      <c r="W1393" s="45">
        <v>246.04650000000004</v>
      </c>
      <c r="X1393" s="58">
        <v>0.25</v>
      </c>
      <c r="Y1393" s="47">
        <v>184.53487500000003</v>
      </c>
    </row>
    <row r="1394" spans="19:25" x14ac:dyDescent="0.35">
      <c r="S1394" s="55"/>
      <c r="T1394" s="56" t="s">
        <v>2594</v>
      </c>
      <c r="U1394" s="56" t="s">
        <v>2633</v>
      </c>
      <c r="V1394" s="57" t="s">
        <v>2634</v>
      </c>
      <c r="W1394" s="45">
        <v>246.04650000000004</v>
      </c>
      <c r="X1394" s="58">
        <v>0.25</v>
      </c>
      <c r="Y1394" s="47">
        <v>184.53487500000003</v>
      </c>
    </row>
    <row r="1395" spans="19:25" x14ac:dyDescent="0.35">
      <c r="S1395" s="55"/>
      <c r="T1395" s="56" t="s">
        <v>2594</v>
      </c>
      <c r="U1395" s="56" t="s">
        <v>2635</v>
      </c>
      <c r="V1395" s="57" t="s">
        <v>2636</v>
      </c>
      <c r="W1395" s="45">
        <v>246.04650000000004</v>
      </c>
      <c r="X1395" s="58">
        <v>0.25</v>
      </c>
      <c r="Y1395" s="47">
        <v>184.53487500000003</v>
      </c>
    </row>
    <row r="1396" spans="19:25" x14ac:dyDescent="0.35">
      <c r="S1396" s="55"/>
      <c r="T1396" s="56" t="s">
        <v>2594</v>
      </c>
      <c r="U1396" s="56" t="s">
        <v>2637</v>
      </c>
      <c r="V1396" s="57" t="s">
        <v>2638</v>
      </c>
      <c r="W1396" s="45">
        <v>246.04650000000004</v>
      </c>
      <c r="X1396" s="58">
        <v>0.25</v>
      </c>
      <c r="Y1396" s="47">
        <v>184.53487500000003</v>
      </c>
    </row>
    <row r="1397" spans="19:25" x14ac:dyDescent="0.35">
      <c r="S1397" s="55"/>
      <c r="T1397" s="56" t="s">
        <v>2639</v>
      </c>
      <c r="U1397" s="56" t="s">
        <v>2640</v>
      </c>
      <c r="V1397" s="57" t="s">
        <v>2641</v>
      </c>
      <c r="W1397" s="45">
        <v>150.54900000000004</v>
      </c>
      <c r="X1397" s="58">
        <v>0.25</v>
      </c>
      <c r="Y1397" s="47">
        <v>112.91175000000003</v>
      </c>
    </row>
    <row r="1398" spans="19:25" x14ac:dyDescent="0.35">
      <c r="S1398" s="55"/>
      <c r="T1398" s="56" t="s">
        <v>2639</v>
      </c>
      <c r="U1398" s="56" t="s">
        <v>2642</v>
      </c>
      <c r="V1398" s="57" t="s">
        <v>2643</v>
      </c>
      <c r="W1398" s="45">
        <v>150.54900000000004</v>
      </c>
      <c r="X1398" s="58">
        <v>0.25</v>
      </c>
      <c r="Y1398" s="47">
        <v>112.91175000000003</v>
      </c>
    </row>
    <row r="1399" spans="19:25" x14ac:dyDescent="0.35">
      <c r="S1399" s="55"/>
      <c r="T1399" s="56" t="s">
        <v>2639</v>
      </c>
      <c r="U1399" s="56" t="s">
        <v>2644</v>
      </c>
      <c r="V1399" s="57" t="s">
        <v>2645</v>
      </c>
      <c r="W1399" s="45">
        <v>150.54900000000004</v>
      </c>
      <c r="X1399" s="58">
        <v>0.25</v>
      </c>
      <c r="Y1399" s="47">
        <v>112.91175000000003</v>
      </c>
    </row>
    <row r="1400" spans="19:25" x14ac:dyDescent="0.35">
      <c r="S1400" s="55"/>
      <c r="T1400" s="56" t="s">
        <v>2639</v>
      </c>
      <c r="U1400" s="56" t="s">
        <v>2646</v>
      </c>
      <c r="V1400" s="57" t="s">
        <v>2647</v>
      </c>
      <c r="W1400" s="45">
        <v>150.54900000000004</v>
      </c>
      <c r="X1400" s="58">
        <v>0.25</v>
      </c>
      <c r="Y1400" s="47">
        <v>112.91175000000003</v>
      </c>
    </row>
    <row r="1401" spans="19:25" x14ac:dyDescent="0.35">
      <c r="S1401" s="55"/>
      <c r="T1401" s="56" t="s">
        <v>2648</v>
      </c>
      <c r="U1401" s="56" t="s">
        <v>2649</v>
      </c>
      <c r="V1401" s="57" t="s">
        <v>2650</v>
      </c>
      <c r="W1401" s="45">
        <v>392.1</v>
      </c>
      <c r="X1401" s="58">
        <v>0.25</v>
      </c>
      <c r="Y1401" s="47">
        <v>294.07500000000005</v>
      </c>
    </row>
    <row r="1402" spans="19:25" x14ac:dyDescent="0.35">
      <c r="S1402" s="55"/>
      <c r="T1402" s="56" t="s">
        <v>2648</v>
      </c>
      <c r="U1402" s="56" t="s">
        <v>2651</v>
      </c>
      <c r="V1402" s="57" t="s">
        <v>2652</v>
      </c>
      <c r="W1402" s="45">
        <v>437.04</v>
      </c>
      <c r="X1402" s="58">
        <v>0.25</v>
      </c>
      <c r="Y1402" s="47">
        <v>327.78000000000003</v>
      </c>
    </row>
    <row r="1403" spans="19:25" x14ac:dyDescent="0.35">
      <c r="S1403" s="55"/>
      <c r="T1403" s="56" t="s">
        <v>2648</v>
      </c>
      <c r="U1403" s="56" t="s">
        <v>2653</v>
      </c>
      <c r="V1403" s="57" t="s">
        <v>2654</v>
      </c>
      <c r="W1403" s="45">
        <v>448.28</v>
      </c>
      <c r="X1403" s="58">
        <v>0.25</v>
      </c>
      <c r="Y1403" s="47">
        <v>336.21</v>
      </c>
    </row>
    <row r="1404" spans="19:25" x14ac:dyDescent="0.35">
      <c r="S1404" s="55"/>
      <c r="T1404" s="56" t="s">
        <v>2648</v>
      </c>
      <c r="U1404" s="56" t="s">
        <v>2655</v>
      </c>
      <c r="V1404" s="57" t="s">
        <v>2656</v>
      </c>
      <c r="W1404" s="45">
        <v>448.2765</v>
      </c>
      <c r="X1404" s="58">
        <v>0.25</v>
      </c>
      <c r="Y1404" s="47">
        <v>336.20737500000001</v>
      </c>
    </row>
    <row r="1405" spans="19:25" x14ac:dyDescent="0.35">
      <c r="S1405" s="55"/>
      <c r="T1405" s="56" t="s">
        <v>2648</v>
      </c>
      <c r="U1405" s="56" t="s">
        <v>2657</v>
      </c>
      <c r="V1405" s="57" t="s">
        <v>2658</v>
      </c>
      <c r="W1405" s="45">
        <v>414.57</v>
      </c>
      <c r="X1405" s="58">
        <v>0.25</v>
      </c>
      <c r="Y1405" s="47">
        <v>310.92750000000001</v>
      </c>
    </row>
    <row r="1406" spans="19:25" x14ac:dyDescent="0.35">
      <c r="S1406" s="55"/>
      <c r="T1406" s="56" t="s">
        <v>2648</v>
      </c>
      <c r="U1406" s="56" t="s">
        <v>2659</v>
      </c>
      <c r="V1406" s="57" t="s">
        <v>2658</v>
      </c>
      <c r="W1406" s="45">
        <v>470.75</v>
      </c>
      <c r="X1406" s="58">
        <v>0.25</v>
      </c>
      <c r="Y1406" s="47">
        <v>353.0625</v>
      </c>
    </row>
    <row r="1407" spans="19:25" x14ac:dyDescent="0.35">
      <c r="S1407" s="55"/>
      <c r="T1407" s="56" t="s">
        <v>2648</v>
      </c>
      <c r="U1407" s="56" t="s">
        <v>2660</v>
      </c>
      <c r="V1407" s="57" t="s">
        <v>2658</v>
      </c>
      <c r="W1407" s="45">
        <v>481.98</v>
      </c>
      <c r="X1407" s="58">
        <v>0.25</v>
      </c>
      <c r="Y1407" s="47">
        <v>361.48500000000001</v>
      </c>
    </row>
    <row r="1408" spans="19:25" x14ac:dyDescent="0.35">
      <c r="S1408" s="55"/>
      <c r="T1408" s="56" t="s">
        <v>2648</v>
      </c>
      <c r="U1408" s="56" t="s">
        <v>2661</v>
      </c>
      <c r="V1408" s="57" t="s">
        <v>2662</v>
      </c>
      <c r="W1408" s="45">
        <v>481.9815000000001</v>
      </c>
      <c r="X1408" s="58">
        <v>0.25</v>
      </c>
      <c r="Y1408" s="47">
        <v>361.48612500000007</v>
      </c>
    </row>
    <row r="1409" spans="19:25" x14ac:dyDescent="0.35">
      <c r="S1409" s="55"/>
      <c r="T1409" s="56" t="s">
        <v>2663</v>
      </c>
      <c r="U1409" s="56" t="s">
        <v>2664</v>
      </c>
      <c r="V1409" s="57" t="s">
        <v>2665</v>
      </c>
      <c r="W1409" s="45">
        <v>277.13</v>
      </c>
      <c r="X1409" s="58">
        <v>0.25</v>
      </c>
      <c r="Y1409" s="47">
        <v>207.8475</v>
      </c>
    </row>
    <row r="1410" spans="19:25" x14ac:dyDescent="0.35">
      <c r="S1410" s="55"/>
      <c r="T1410" s="56" t="s">
        <v>2663</v>
      </c>
      <c r="U1410" s="56" t="s">
        <v>2666</v>
      </c>
      <c r="V1410" s="57" t="s">
        <v>2667</v>
      </c>
      <c r="W1410" s="45">
        <v>298.53000000000003</v>
      </c>
      <c r="X1410" s="58">
        <v>0.25</v>
      </c>
      <c r="Y1410" s="47">
        <v>223.89750000000004</v>
      </c>
    </row>
    <row r="1411" spans="19:25" x14ac:dyDescent="0.35">
      <c r="S1411" s="55"/>
      <c r="T1411" s="56" t="s">
        <v>2663</v>
      </c>
      <c r="U1411" s="56" t="s">
        <v>2668</v>
      </c>
      <c r="V1411" s="57" t="s">
        <v>2667</v>
      </c>
      <c r="W1411" s="45">
        <v>319.93</v>
      </c>
      <c r="X1411" s="58">
        <v>0.25</v>
      </c>
      <c r="Y1411" s="47">
        <v>239.94749999999999</v>
      </c>
    </row>
    <row r="1412" spans="19:25" x14ac:dyDescent="0.35">
      <c r="S1412" s="55"/>
      <c r="T1412" s="56" t="s">
        <v>2663</v>
      </c>
      <c r="U1412" s="56" t="s">
        <v>2669</v>
      </c>
      <c r="V1412" s="57" t="s">
        <v>2670</v>
      </c>
      <c r="W1412" s="45">
        <v>319.93</v>
      </c>
      <c r="X1412" s="58">
        <v>0.25</v>
      </c>
      <c r="Y1412" s="47">
        <v>239.94749999999999</v>
      </c>
    </row>
    <row r="1413" spans="19:25" x14ac:dyDescent="0.35">
      <c r="S1413" s="55"/>
      <c r="T1413" s="56" t="s">
        <v>2663</v>
      </c>
      <c r="U1413" s="56" t="s">
        <v>2671</v>
      </c>
      <c r="V1413" s="57" t="s">
        <v>2672</v>
      </c>
      <c r="W1413" s="45">
        <v>298.53000000000003</v>
      </c>
      <c r="X1413" s="58">
        <v>0.25</v>
      </c>
      <c r="Y1413" s="47">
        <v>223.89750000000004</v>
      </c>
    </row>
    <row r="1414" spans="19:25" x14ac:dyDescent="0.35">
      <c r="S1414" s="55"/>
      <c r="T1414" s="56" t="s">
        <v>2663</v>
      </c>
      <c r="U1414" s="56" t="s">
        <v>2673</v>
      </c>
      <c r="V1414" s="57" t="s">
        <v>2672</v>
      </c>
      <c r="W1414" s="45">
        <v>319.93</v>
      </c>
      <c r="X1414" s="58">
        <v>0.25</v>
      </c>
      <c r="Y1414" s="47">
        <v>239.94749999999999</v>
      </c>
    </row>
    <row r="1415" spans="19:25" x14ac:dyDescent="0.35">
      <c r="S1415" s="55"/>
      <c r="T1415" s="56" t="s">
        <v>2663</v>
      </c>
      <c r="U1415" s="56" t="s">
        <v>2674</v>
      </c>
      <c r="V1415" s="57" t="s">
        <v>2672</v>
      </c>
      <c r="W1415" s="45">
        <v>330.63</v>
      </c>
      <c r="X1415" s="58">
        <v>0.25</v>
      </c>
      <c r="Y1415" s="47">
        <v>247.9725</v>
      </c>
    </row>
    <row r="1416" spans="19:25" x14ac:dyDescent="0.35">
      <c r="S1416" s="55"/>
      <c r="T1416" s="56" t="s">
        <v>2663</v>
      </c>
      <c r="U1416" s="56" t="s">
        <v>2675</v>
      </c>
      <c r="V1416" s="57" t="s">
        <v>2676</v>
      </c>
      <c r="W1416" s="45">
        <v>330.63</v>
      </c>
      <c r="X1416" s="58">
        <v>0.25</v>
      </c>
      <c r="Y1416" s="47">
        <v>247.9725</v>
      </c>
    </row>
    <row r="1417" spans="19:25" x14ac:dyDescent="0.35">
      <c r="S1417" s="55"/>
      <c r="T1417" s="56" t="s">
        <v>2677</v>
      </c>
      <c r="U1417" s="56" t="s">
        <v>2678</v>
      </c>
      <c r="V1417" s="57" t="s">
        <v>2679</v>
      </c>
      <c r="W1417" s="45">
        <v>144.93150000000003</v>
      </c>
      <c r="X1417" s="58">
        <v>0.25</v>
      </c>
      <c r="Y1417" s="47">
        <v>108.69862500000002</v>
      </c>
    </row>
    <row r="1418" spans="19:25" x14ac:dyDescent="0.35">
      <c r="S1418" s="55"/>
      <c r="T1418" s="56" t="s">
        <v>2677</v>
      </c>
      <c r="U1418" s="56" t="s">
        <v>2680</v>
      </c>
      <c r="V1418" s="57" t="s">
        <v>2679</v>
      </c>
      <c r="W1418" s="45">
        <v>144.93150000000003</v>
      </c>
      <c r="X1418" s="58">
        <v>0.25</v>
      </c>
      <c r="Y1418" s="47">
        <v>108.69862500000002</v>
      </c>
    </row>
    <row r="1419" spans="19:25" x14ac:dyDescent="0.35">
      <c r="S1419" s="55"/>
      <c r="T1419" s="56" t="s">
        <v>2677</v>
      </c>
      <c r="U1419" s="56" t="s">
        <v>2681</v>
      </c>
      <c r="V1419" s="57" t="s">
        <v>2682</v>
      </c>
      <c r="W1419" s="45">
        <v>167.40150000000003</v>
      </c>
      <c r="X1419" s="58">
        <v>0.25</v>
      </c>
      <c r="Y1419" s="47">
        <v>125.55112500000001</v>
      </c>
    </row>
    <row r="1420" spans="19:25" x14ac:dyDescent="0.35">
      <c r="S1420" s="55"/>
      <c r="T1420" s="56" t="s">
        <v>2683</v>
      </c>
      <c r="U1420" s="56" t="s">
        <v>2684</v>
      </c>
      <c r="V1420" s="57" t="s">
        <v>2685</v>
      </c>
      <c r="W1420" s="45">
        <v>234.81150000000002</v>
      </c>
      <c r="X1420" s="58">
        <v>0.25</v>
      </c>
      <c r="Y1420" s="47">
        <v>176.10862500000002</v>
      </c>
    </row>
    <row r="1421" spans="19:25" x14ac:dyDescent="0.35">
      <c r="S1421" s="55"/>
      <c r="T1421" s="56" t="s">
        <v>2683</v>
      </c>
      <c r="U1421" s="56" t="s">
        <v>2686</v>
      </c>
      <c r="V1421" s="57" t="s">
        <v>2687</v>
      </c>
      <c r="W1421" s="45">
        <v>234.81150000000002</v>
      </c>
      <c r="X1421" s="58">
        <v>0.25</v>
      </c>
      <c r="Y1421" s="47">
        <v>176.10862500000002</v>
      </c>
    </row>
    <row r="1422" spans="19:25" x14ac:dyDescent="0.35">
      <c r="S1422" s="55"/>
      <c r="T1422" s="56" t="s">
        <v>2683</v>
      </c>
      <c r="U1422" s="56" t="s">
        <v>2688</v>
      </c>
      <c r="V1422" s="57" t="s">
        <v>2689</v>
      </c>
      <c r="W1422" s="45">
        <v>234.81150000000002</v>
      </c>
      <c r="X1422" s="58">
        <v>0.25</v>
      </c>
      <c r="Y1422" s="47">
        <v>176.10862500000002</v>
      </c>
    </row>
    <row r="1423" spans="19:25" x14ac:dyDescent="0.35">
      <c r="S1423" s="55"/>
      <c r="T1423" s="56" t="s">
        <v>2683</v>
      </c>
      <c r="U1423" s="56" t="s">
        <v>2690</v>
      </c>
      <c r="V1423" s="57" t="s">
        <v>2691</v>
      </c>
      <c r="W1423" s="45">
        <v>234.81150000000002</v>
      </c>
      <c r="X1423" s="58">
        <v>0.25</v>
      </c>
      <c r="Y1423" s="47">
        <v>176.10862500000002</v>
      </c>
    </row>
    <row r="1424" spans="19:25" x14ac:dyDescent="0.35">
      <c r="S1424" s="55"/>
      <c r="T1424" s="56" t="s">
        <v>2683</v>
      </c>
      <c r="U1424" s="56" t="s">
        <v>2692</v>
      </c>
      <c r="V1424" s="57" t="s">
        <v>2693</v>
      </c>
      <c r="W1424" s="45">
        <v>234.81150000000002</v>
      </c>
      <c r="X1424" s="58">
        <v>0.25</v>
      </c>
      <c r="Y1424" s="47">
        <v>176.10862500000002</v>
      </c>
    </row>
    <row r="1425" spans="19:25" x14ac:dyDescent="0.35">
      <c r="S1425" s="55"/>
      <c r="T1425" s="56" t="s">
        <v>2683</v>
      </c>
      <c r="U1425" s="56" t="s">
        <v>2694</v>
      </c>
      <c r="V1425" s="57" t="s">
        <v>2695</v>
      </c>
      <c r="W1425" s="45">
        <v>246.04650000000004</v>
      </c>
      <c r="X1425" s="58">
        <v>0.25</v>
      </c>
      <c r="Y1425" s="47">
        <v>184.53487500000003</v>
      </c>
    </row>
    <row r="1426" spans="19:25" x14ac:dyDescent="0.35">
      <c r="S1426" s="55"/>
      <c r="T1426" s="56" t="s">
        <v>2683</v>
      </c>
      <c r="U1426" s="56" t="s">
        <v>2696</v>
      </c>
      <c r="V1426" s="57" t="s">
        <v>2697</v>
      </c>
      <c r="W1426" s="45">
        <v>246.04650000000004</v>
      </c>
      <c r="X1426" s="58">
        <v>0.25</v>
      </c>
      <c r="Y1426" s="47">
        <v>184.53487500000003</v>
      </c>
    </row>
    <row r="1427" spans="19:25" x14ac:dyDescent="0.35">
      <c r="S1427" s="55"/>
      <c r="T1427" s="56" t="s">
        <v>2683</v>
      </c>
      <c r="U1427" s="56" t="s">
        <v>2698</v>
      </c>
      <c r="V1427" s="57" t="s">
        <v>2699</v>
      </c>
      <c r="W1427" s="45">
        <v>246.05</v>
      </c>
      <c r="X1427" s="58">
        <v>0.25</v>
      </c>
      <c r="Y1427" s="47">
        <v>184.53750000000002</v>
      </c>
    </row>
    <row r="1428" spans="19:25" x14ac:dyDescent="0.35">
      <c r="S1428" s="55"/>
      <c r="T1428" s="56" t="s">
        <v>2683</v>
      </c>
      <c r="U1428" s="56" t="s">
        <v>2700</v>
      </c>
      <c r="V1428" s="57" t="s">
        <v>2701</v>
      </c>
      <c r="W1428" s="45">
        <v>246.04650000000004</v>
      </c>
      <c r="X1428" s="58">
        <v>0.25</v>
      </c>
      <c r="Y1428" s="47">
        <v>184.53487500000003</v>
      </c>
    </row>
    <row r="1429" spans="19:25" x14ac:dyDescent="0.35">
      <c r="S1429" s="55"/>
      <c r="T1429" s="56" t="s">
        <v>2683</v>
      </c>
      <c r="U1429" s="56" t="s">
        <v>2702</v>
      </c>
      <c r="V1429" s="57" t="s">
        <v>2703</v>
      </c>
      <c r="W1429" s="45">
        <v>257.28150000000005</v>
      </c>
      <c r="X1429" s="58">
        <v>0.25</v>
      </c>
      <c r="Y1429" s="47">
        <v>192.96112500000004</v>
      </c>
    </row>
    <row r="1430" spans="19:25" x14ac:dyDescent="0.35">
      <c r="S1430" s="55"/>
      <c r="T1430" s="56" t="s">
        <v>2683</v>
      </c>
      <c r="U1430" s="56" t="s">
        <v>2704</v>
      </c>
      <c r="V1430" s="57" t="s">
        <v>2705</v>
      </c>
      <c r="W1430" s="45">
        <v>257.28150000000005</v>
      </c>
      <c r="X1430" s="58">
        <v>0.25</v>
      </c>
      <c r="Y1430" s="47">
        <v>192.96112500000004</v>
      </c>
    </row>
    <row r="1431" spans="19:25" x14ac:dyDescent="0.35">
      <c r="S1431" s="55"/>
      <c r="T1431" s="56" t="s">
        <v>2683</v>
      </c>
      <c r="U1431" s="56" t="s">
        <v>2706</v>
      </c>
      <c r="V1431" s="57" t="s">
        <v>2707</v>
      </c>
      <c r="W1431" s="45">
        <v>257.28150000000005</v>
      </c>
      <c r="X1431" s="58">
        <v>0.25</v>
      </c>
      <c r="Y1431" s="47">
        <v>192.96112500000004</v>
      </c>
    </row>
    <row r="1432" spans="19:25" x14ac:dyDescent="0.35">
      <c r="S1432" s="55"/>
      <c r="T1432" s="56" t="s">
        <v>2683</v>
      </c>
      <c r="U1432" s="56" t="s">
        <v>2708</v>
      </c>
      <c r="V1432" s="57" t="s">
        <v>2709</v>
      </c>
      <c r="W1432" s="45">
        <v>257.28150000000005</v>
      </c>
      <c r="X1432" s="58">
        <v>0.25</v>
      </c>
      <c r="Y1432" s="47">
        <v>192.96112500000004</v>
      </c>
    </row>
    <row r="1433" spans="19:25" x14ac:dyDescent="0.35">
      <c r="S1433" s="55"/>
      <c r="T1433" s="56" t="s">
        <v>2683</v>
      </c>
      <c r="U1433" s="56" t="s">
        <v>2710</v>
      </c>
      <c r="V1433" s="57" t="s">
        <v>2711</v>
      </c>
      <c r="W1433" s="45">
        <v>257.28150000000005</v>
      </c>
      <c r="X1433" s="58">
        <v>0.25</v>
      </c>
      <c r="Y1433" s="47">
        <v>192.96112500000004</v>
      </c>
    </row>
    <row r="1434" spans="19:25" x14ac:dyDescent="0.35">
      <c r="S1434" s="55"/>
      <c r="T1434" s="56" t="s">
        <v>2683</v>
      </c>
      <c r="U1434" s="56" t="s">
        <v>2712</v>
      </c>
      <c r="V1434" s="57" t="s">
        <v>2713</v>
      </c>
      <c r="W1434" s="45">
        <v>257.28150000000005</v>
      </c>
      <c r="X1434" s="58">
        <v>0.25</v>
      </c>
      <c r="Y1434" s="47">
        <v>192.96112500000004</v>
      </c>
    </row>
    <row r="1435" spans="19:25" x14ac:dyDescent="0.35">
      <c r="S1435" s="55"/>
      <c r="T1435" s="56" t="s">
        <v>2683</v>
      </c>
      <c r="U1435" s="56" t="s">
        <v>2714</v>
      </c>
      <c r="V1435" s="57" t="s">
        <v>2715</v>
      </c>
      <c r="W1435" s="45">
        <v>369.63150000000002</v>
      </c>
      <c r="X1435" s="58">
        <v>0.25</v>
      </c>
      <c r="Y1435" s="47">
        <v>277.22362500000003</v>
      </c>
    </row>
    <row r="1436" spans="19:25" x14ac:dyDescent="0.35">
      <c r="S1436" s="55"/>
      <c r="T1436" s="56" t="s">
        <v>2683</v>
      </c>
      <c r="U1436" s="56" t="s">
        <v>2716</v>
      </c>
      <c r="V1436" s="57" t="s">
        <v>2717</v>
      </c>
      <c r="W1436" s="45">
        <v>369.63150000000002</v>
      </c>
      <c r="X1436" s="58">
        <v>0.25</v>
      </c>
      <c r="Y1436" s="47">
        <v>277.22362500000003</v>
      </c>
    </row>
    <row r="1437" spans="19:25" x14ac:dyDescent="0.35">
      <c r="S1437" s="55"/>
      <c r="T1437" s="56" t="s">
        <v>2683</v>
      </c>
      <c r="U1437" s="56" t="s">
        <v>2718</v>
      </c>
      <c r="V1437" s="57" t="s">
        <v>2719</v>
      </c>
      <c r="W1437" s="45">
        <v>369.63150000000002</v>
      </c>
      <c r="X1437" s="58">
        <v>0.25</v>
      </c>
      <c r="Y1437" s="47">
        <v>277.22362500000003</v>
      </c>
    </row>
    <row r="1438" spans="19:25" x14ac:dyDescent="0.35">
      <c r="S1438" s="55"/>
      <c r="T1438" s="56" t="s">
        <v>2683</v>
      </c>
      <c r="U1438" s="56" t="s">
        <v>2720</v>
      </c>
      <c r="V1438" s="57" t="s">
        <v>2721</v>
      </c>
      <c r="W1438" s="45">
        <v>369.63150000000002</v>
      </c>
      <c r="X1438" s="58">
        <v>0.25</v>
      </c>
      <c r="Y1438" s="47">
        <v>277.22362500000003</v>
      </c>
    </row>
    <row r="1439" spans="19:25" x14ac:dyDescent="0.35">
      <c r="S1439" s="55"/>
      <c r="T1439" s="56" t="s">
        <v>2683</v>
      </c>
      <c r="U1439" s="56" t="s">
        <v>2722</v>
      </c>
      <c r="V1439" s="57" t="s">
        <v>2723</v>
      </c>
      <c r="W1439" s="45">
        <v>290.98649999999998</v>
      </c>
      <c r="X1439" s="58">
        <v>0.25</v>
      </c>
      <c r="Y1439" s="47">
        <v>218.23987499999998</v>
      </c>
    </row>
    <row r="1440" spans="19:25" x14ac:dyDescent="0.35">
      <c r="S1440" s="55"/>
      <c r="T1440" s="56" t="s">
        <v>2683</v>
      </c>
      <c r="U1440" s="56" t="s">
        <v>2724</v>
      </c>
      <c r="V1440" s="57" t="s">
        <v>2725</v>
      </c>
      <c r="W1440" s="45">
        <v>290.98649999999998</v>
      </c>
      <c r="X1440" s="58">
        <v>0.25</v>
      </c>
      <c r="Y1440" s="47">
        <v>218.23987499999998</v>
      </c>
    </row>
    <row r="1441" spans="19:25" x14ac:dyDescent="0.35">
      <c r="S1441" s="55"/>
      <c r="T1441" s="56" t="s">
        <v>2683</v>
      </c>
      <c r="U1441" s="56" t="s">
        <v>2726</v>
      </c>
      <c r="V1441" s="57" t="s">
        <v>2727</v>
      </c>
      <c r="W1441" s="45">
        <v>290.98649999999998</v>
      </c>
      <c r="X1441" s="58">
        <v>0.25</v>
      </c>
      <c r="Y1441" s="47">
        <v>218.23987499999998</v>
      </c>
    </row>
    <row r="1442" spans="19:25" x14ac:dyDescent="0.35">
      <c r="S1442" s="55"/>
      <c r="T1442" s="56" t="s">
        <v>2683</v>
      </c>
      <c r="U1442" s="56" t="s">
        <v>2728</v>
      </c>
      <c r="V1442" s="57" t="s">
        <v>2729</v>
      </c>
      <c r="W1442" s="45">
        <v>290.98649999999998</v>
      </c>
      <c r="X1442" s="58">
        <v>0.25</v>
      </c>
      <c r="Y1442" s="47">
        <v>218.23987499999998</v>
      </c>
    </row>
    <row r="1443" spans="19:25" x14ac:dyDescent="0.35">
      <c r="S1443" s="55"/>
      <c r="T1443" s="56" t="s">
        <v>2683</v>
      </c>
      <c r="U1443" s="56" t="s">
        <v>2730</v>
      </c>
      <c r="V1443" s="57" t="s">
        <v>2731</v>
      </c>
      <c r="W1443" s="45">
        <v>369.63150000000002</v>
      </c>
      <c r="X1443" s="58">
        <v>0.25</v>
      </c>
      <c r="Y1443" s="47">
        <v>277.22362500000003</v>
      </c>
    </row>
    <row r="1444" spans="19:25" x14ac:dyDescent="0.35">
      <c r="S1444" s="55"/>
      <c r="T1444" s="56" t="s">
        <v>2683</v>
      </c>
      <c r="U1444" s="56" t="s">
        <v>2732</v>
      </c>
      <c r="V1444" s="57" t="s">
        <v>2733</v>
      </c>
      <c r="W1444" s="45">
        <v>369.63150000000002</v>
      </c>
      <c r="X1444" s="58">
        <v>0.25</v>
      </c>
      <c r="Y1444" s="47">
        <v>277.22362500000003</v>
      </c>
    </row>
    <row r="1445" spans="19:25" x14ac:dyDescent="0.35">
      <c r="S1445" s="55"/>
      <c r="T1445" s="56" t="s">
        <v>2683</v>
      </c>
      <c r="U1445" s="56" t="s">
        <v>2734</v>
      </c>
      <c r="V1445" s="57" t="s">
        <v>2735</v>
      </c>
      <c r="W1445" s="45">
        <v>369.63150000000002</v>
      </c>
      <c r="X1445" s="58">
        <v>0.25</v>
      </c>
      <c r="Y1445" s="47">
        <v>277.22362500000003</v>
      </c>
    </row>
    <row r="1446" spans="19:25" x14ac:dyDescent="0.35">
      <c r="S1446" s="55"/>
      <c r="T1446" s="56" t="s">
        <v>2683</v>
      </c>
      <c r="U1446" s="56" t="s">
        <v>2736</v>
      </c>
      <c r="V1446" s="57" t="s">
        <v>2737</v>
      </c>
      <c r="W1446" s="45">
        <v>369.63150000000002</v>
      </c>
      <c r="X1446" s="58">
        <v>0.25</v>
      </c>
      <c r="Y1446" s="47">
        <v>277.22362500000003</v>
      </c>
    </row>
    <row r="1447" spans="19:25" x14ac:dyDescent="0.35">
      <c r="S1447" s="55"/>
      <c r="T1447" s="56" t="s">
        <v>2738</v>
      </c>
      <c r="U1447" s="56" t="s">
        <v>2739</v>
      </c>
      <c r="V1447" s="57" t="s">
        <v>2740</v>
      </c>
      <c r="W1447" s="45">
        <v>88.756500000000003</v>
      </c>
      <c r="X1447" s="58">
        <v>0.25</v>
      </c>
      <c r="Y1447" s="47">
        <v>66.567374999999998</v>
      </c>
    </row>
    <row r="1448" spans="19:25" x14ac:dyDescent="0.35">
      <c r="S1448" s="55"/>
      <c r="T1448" s="56" t="s">
        <v>2738</v>
      </c>
      <c r="U1448" s="56" t="s">
        <v>2741</v>
      </c>
      <c r="V1448" s="57" t="s">
        <v>2742</v>
      </c>
      <c r="W1448" s="45">
        <v>88.756500000000003</v>
      </c>
      <c r="X1448" s="58">
        <v>0.25</v>
      </c>
      <c r="Y1448" s="47">
        <v>66.567374999999998</v>
      </c>
    </row>
    <row r="1449" spans="19:25" x14ac:dyDescent="0.35">
      <c r="S1449" s="55"/>
      <c r="T1449" s="56" t="s">
        <v>2738</v>
      </c>
      <c r="U1449" s="56" t="s">
        <v>2743</v>
      </c>
      <c r="V1449" s="57" t="s">
        <v>2744</v>
      </c>
      <c r="W1449" s="45">
        <v>127.33000000000001</v>
      </c>
      <c r="X1449" s="58">
        <v>0.25</v>
      </c>
      <c r="Y1449" s="47">
        <v>95.497500000000002</v>
      </c>
    </row>
    <row r="1450" spans="19:25" x14ac:dyDescent="0.35">
      <c r="S1450" s="55"/>
      <c r="T1450" s="56" t="s">
        <v>2745</v>
      </c>
      <c r="U1450" s="56" t="s">
        <v>2746</v>
      </c>
      <c r="V1450" s="57" t="s">
        <v>2747</v>
      </c>
      <c r="W1450" s="45">
        <v>1149</v>
      </c>
      <c r="X1450" s="58">
        <v>0.25</v>
      </c>
      <c r="Y1450" s="47">
        <v>861.75</v>
      </c>
    </row>
    <row r="1451" spans="19:25" x14ac:dyDescent="0.35">
      <c r="S1451" s="55"/>
      <c r="T1451" s="56" t="s">
        <v>2745</v>
      </c>
      <c r="U1451" s="56" t="s">
        <v>2748</v>
      </c>
      <c r="V1451" s="57" t="s">
        <v>2749</v>
      </c>
      <c r="W1451" s="45">
        <v>699</v>
      </c>
      <c r="X1451" s="58">
        <v>0.25</v>
      </c>
      <c r="Y1451" s="47">
        <v>524.25</v>
      </c>
    </row>
    <row r="1452" spans="19:25" x14ac:dyDescent="0.35">
      <c r="S1452" s="55"/>
      <c r="T1452" s="56" t="s">
        <v>2745</v>
      </c>
      <c r="U1452" s="56" t="s">
        <v>2750</v>
      </c>
      <c r="V1452" s="57" t="s">
        <v>2751</v>
      </c>
      <c r="W1452" s="45">
        <v>899</v>
      </c>
      <c r="X1452" s="58">
        <v>0.25</v>
      </c>
      <c r="Y1452" s="47">
        <v>674.25</v>
      </c>
    </row>
    <row r="1453" spans="19:25" x14ac:dyDescent="0.35">
      <c r="S1453" s="55"/>
      <c r="T1453" s="56" t="s">
        <v>2745</v>
      </c>
      <c r="U1453" s="56" t="s">
        <v>2752</v>
      </c>
      <c r="V1453" s="57" t="s">
        <v>2753</v>
      </c>
      <c r="W1453" s="45">
        <v>739</v>
      </c>
      <c r="X1453" s="58">
        <v>0.25</v>
      </c>
      <c r="Y1453" s="47">
        <v>554.25</v>
      </c>
    </row>
    <row r="1454" spans="19:25" x14ac:dyDescent="0.35">
      <c r="S1454" s="55"/>
      <c r="T1454" s="56" t="s">
        <v>2745</v>
      </c>
      <c r="U1454" s="56" t="s">
        <v>2754</v>
      </c>
      <c r="V1454" s="57" t="s">
        <v>2755</v>
      </c>
      <c r="W1454" s="45">
        <v>939</v>
      </c>
      <c r="X1454" s="58">
        <v>0.25</v>
      </c>
      <c r="Y1454" s="47">
        <v>704.25</v>
      </c>
    </row>
    <row r="1455" spans="19:25" x14ac:dyDescent="0.35">
      <c r="S1455" s="55"/>
      <c r="T1455" s="56" t="s">
        <v>2745</v>
      </c>
      <c r="U1455" s="56" t="s">
        <v>2756</v>
      </c>
      <c r="V1455" s="57" t="s">
        <v>2757</v>
      </c>
      <c r="W1455" s="45">
        <v>949</v>
      </c>
      <c r="X1455" s="58">
        <v>0.25</v>
      </c>
      <c r="Y1455" s="47">
        <v>711.75</v>
      </c>
    </row>
    <row r="1456" spans="19:25" x14ac:dyDescent="0.35">
      <c r="S1456" s="55"/>
      <c r="T1456" s="56" t="s">
        <v>2745</v>
      </c>
      <c r="U1456" s="56" t="s">
        <v>2758</v>
      </c>
      <c r="V1456" s="57" t="s">
        <v>2759</v>
      </c>
      <c r="W1456" s="45">
        <v>749</v>
      </c>
      <c r="X1456" s="58">
        <v>0.25</v>
      </c>
      <c r="Y1456" s="47">
        <v>561.75</v>
      </c>
    </row>
    <row r="1457" spans="19:25" x14ac:dyDescent="0.35">
      <c r="S1457" s="55"/>
      <c r="T1457" s="56" t="s">
        <v>2745</v>
      </c>
      <c r="U1457" s="56" t="s">
        <v>2760</v>
      </c>
      <c r="V1457" s="57" t="s">
        <v>2761</v>
      </c>
      <c r="W1457" s="45">
        <v>949</v>
      </c>
      <c r="X1457" s="58">
        <v>0.25</v>
      </c>
      <c r="Y1457" s="47">
        <v>711.75</v>
      </c>
    </row>
    <row r="1458" spans="19:25" x14ac:dyDescent="0.35">
      <c r="S1458" s="55"/>
      <c r="T1458" s="56" t="s">
        <v>2745</v>
      </c>
      <c r="U1458" s="56" t="s">
        <v>2762</v>
      </c>
      <c r="V1458" s="57" t="s">
        <v>2763</v>
      </c>
      <c r="W1458" s="45">
        <v>799</v>
      </c>
      <c r="X1458" s="58">
        <v>0.25</v>
      </c>
      <c r="Y1458" s="47">
        <v>599.25</v>
      </c>
    </row>
    <row r="1459" spans="19:25" x14ac:dyDescent="0.35">
      <c r="S1459" s="55"/>
      <c r="T1459" s="56" t="s">
        <v>2745</v>
      </c>
      <c r="U1459" s="56" t="s">
        <v>2764</v>
      </c>
      <c r="V1459" s="57" t="s">
        <v>2765</v>
      </c>
      <c r="W1459" s="45">
        <v>999</v>
      </c>
      <c r="X1459" s="58">
        <v>0.25</v>
      </c>
      <c r="Y1459" s="47">
        <v>749.25</v>
      </c>
    </row>
    <row r="1460" spans="19:25" x14ac:dyDescent="0.35">
      <c r="S1460" s="55"/>
      <c r="T1460" s="56" t="s">
        <v>2745</v>
      </c>
      <c r="U1460" s="56" t="s">
        <v>2766</v>
      </c>
      <c r="V1460" s="57" t="s">
        <v>2767</v>
      </c>
      <c r="W1460" s="45">
        <v>849</v>
      </c>
      <c r="X1460" s="58">
        <v>0.25</v>
      </c>
      <c r="Y1460" s="47">
        <v>636.75</v>
      </c>
    </row>
    <row r="1461" spans="19:25" x14ac:dyDescent="0.35">
      <c r="S1461" s="55"/>
      <c r="T1461" s="56" t="s">
        <v>2745</v>
      </c>
      <c r="U1461" s="56" t="s">
        <v>2768</v>
      </c>
      <c r="V1461" s="57" t="s">
        <v>2769</v>
      </c>
      <c r="W1461" s="45">
        <v>1049</v>
      </c>
      <c r="X1461" s="58">
        <v>0.25</v>
      </c>
      <c r="Y1461" s="47">
        <v>786.75</v>
      </c>
    </row>
    <row r="1462" spans="19:25" x14ac:dyDescent="0.35">
      <c r="S1462" s="55"/>
      <c r="T1462" s="56" t="s">
        <v>2770</v>
      </c>
      <c r="U1462" s="56" t="s">
        <v>2771</v>
      </c>
      <c r="V1462" s="57" t="s">
        <v>2772</v>
      </c>
      <c r="W1462" s="45">
        <v>331.43</v>
      </c>
      <c r="X1462" s="58">
        <v>0.25</v>
      </c>
      <c r="Y1462" s="47">
        <v>248.57249999999999</v>
      </c>
    </row>
    <row r="1463" spans="19:25" x14ac:dyDescent="0.35">
      <c r="S1463" s="55"/>
      <c r="T1463" s="56" t="s">
        <v>2770</v>
      </c>
      <c r="U1463" s="56" t="s">
        <v>2773</v>
      </c>
      <c r="V1463" s="57" t="s">
        <v>2774</v>
      </c>
      <c r="W1463" s="45">
        <v>353.90250000000003</v>
      </c>
      <c r="X1463" s="58">
        <v>0.25</v>
      </c>
      <c r="Y1463" s="47">
        <v>265.426875</v>
      </c>
    </row>
    <row r="1464" spans="19:25" x14ac:dyDescent="0.35">
      <c r="S1464" s="55"/>
      <c r="T1464" s="56" t="s">
        <v>2770</v>
      </c>
      <c r="U1464" s="56" t="s">
        <v>2775</v>
      </c>
      <c r="V1464" s="57" t="s">
        <v>2776</v>
      </c>
      <c r="W1464" s="45">
        <v>331.43</v>
      </c>
      <c r="X1464" s="58">
        <v>0.25</v>
      </c>
      <c r="Y1464" s="47">
        <v>248.57249999999999</v>
      </c>
    </row>
    <row r="1465" spans="19:25" x14ac:dyDescent="0.35">
      <c r="S1465" s="55"/>
      <c r="T1465" s="56" t="s">
        <v>2770</v>
      </c>
      <c r="U1465" s="56" t="s">
        <v>2777</v>
      </c>
      <c r="V1465" s="57" t="s">
        <v>2778</v>
      </c>
      <c r="W1465" s="45">
        <v>353.90250000000003</v>
      </c>
      <c r="X1465" s="58">
        <v>0.25</v>
      </c>
      <c r="Y1465" s="47">
        <v>265.426875</v>
      </c>
    </row>
    <row r="1466" spans="19:25" x14ac:dyDescent="0.35">
      <c r="S1466" s="55"/>
      <c r="T1466" s="56" t="s">
        <v>2770</v>
      </c>
      <c r="U1466" s="56" t="s">
        <v>2779</v>
      </c>
      <c r="V1466" s="57" t="s">
        <v>2780</v>
      </c>
      <c r="W1466" s="45">
        <v>331.43</v>
      </c>
      <c r="X1466" s="58">
        <v>0.25</v>
      </c>
      <c r="Y1466" s="47">
        <v>248.57249999999999</v>
      </c>
    </row>
    <row r="1467" spans="19:25" x14ac:dyDescent="0.35">
      <c r="S1467" s="55"/>
      <c r="T1467" s="56" t="s">
        <v>2770</v>
      </c>
      <c r="U1467" s="56" t="s">
        <v>2781</v>
      </c>
      <c r="V1467" s="57" t="s">
        <v>2782</v>
      </c>
      <c r="W1467" s="45">
        <v>353.90250000000003</v>
      </c>
      <c r="X1467" s="58">
        <v>0.25</v>
      </c>
      <c r="Y1467" s="47">
        <v>265.426875</v>
      </c>
    </row>
    <row r="1468" spans="19:25" x14ac:dyDescent="0.35">
      <c r="S1468" s="55"/>
      <c r="T1468" s="56" t="s">
        <v>2770</v>
      </c>
      <c r="U1468" s="56" t="s">
        <v>2783</v>
      </c>
      <c r="V1468" s="57" t="s">
        <v>2784</v>
      </c>
      <c r="W1468" s="45">
        <v>331.43</v>
      </c>
      <c r="X1468" s="58">
        <v>0.25</v>
      </c>
      <c r="Y1468" s="47">
        <v>248.57249999999999</v>
      </c>
    </row>
    <row r="1469" spans="19:25" x14ac:dyDescent="0.35">
      <c r="S1469" s="55"/>
      <c r="T1469" s="56" t="s">
        <v>2770</v>
      </c>
      <c r="U1469" s="56" t="s">
        <v>2785</v>
      </c>
      <c r="V1469" s="57" t="s">
        <v>2786</v>
      </c>
      <c r="W1469" s="45">
        <v>353.90250000000003</v>
      </c>
      <c r="X1469" s="58">
        <v>0.25</v>
      </c>
      <c r="Y1469" s="47">
        <v>265.426875</v>
      </c>
    </row>
    <row r="1470" spans="19:25" x14ac:dyDescent="0.35">
      <c r="S1470" s="55"/>
      <c r="T1470" s="56" t="s">
        <v>2770</v>
      </c>
      <c r="U1470" s="56" t="s">
        <v>2787</v>
      </c>
      <c r="V1470" s="57" t="s">
        <v>2788</v>
      </c>
      <c r="W1470" s="45">
        <v>331.43</v>
      </c>
      <c r="X1470" s="58">
        <v>0.25</v>
      </c>
      <c r="Y1470" s="47">
        <v>248.57249999999999</v>
      </c>
    </row>
    <row r="1471" spans="19:25" x14ac:dyDescent="0.35">
      <c r="S1471" s="55"/>
      <c r="T1471" s="56" t="s">
        <v>2770</v>
      </c>
      <c r="U1471" s="56" t="s">
        <v>2789</v>
      </c>
      <c r="V1471" s="57" t="s">
        <v>2790</v>
      </c>
      <c r="W1471" s="45">
        <v>331.43</v>
      </c>
      <c r="X1471" s="58">
        <v>0.25</v>
      </c>
      <c r="Y1471" s="47">
        <v>248.57249999999999</v>
      </c>
    </row>
    <row r="1472" spans="19:25" x14ac:dyDescent="0.35">
      <c r="S1472" s="55"/>
      <c r="T1472" s="56" t="s">
        <v>2770</v>
      </c>
      <c r="U1472" s="56" t="s">
        <v>2791</v>
      </c>
      <c r="V1472" s="57" t="s">
        <v>2792</v>
      </c>
      <c r="W1472" s="45">
        <v>331.43</v>
      </c>
      <c r="X1472" s="58">
        <v>0.25</v>
      </c>
      <c r="Y1472" s="47">
        <v>248.57249999999999</v>
      </c>
    </row>
    <row r="1473" spans="19:25" x14ac:dyDescent="0.35">
      <c r="S1473" s="55"/>
      <c r="T1473" s="56" t="s">
        <v>2770</v>
      </c>
      <c r="U1473" s="56" t="s">
        <v>2793</v>
      </c>
      <c r="V1473" s="57" t="s">
        <v>2794</v>
      </c>
      <c r="W1473" s="45">
        <v>331.43</v>
      </c>
      <c r="X1473" s="58">
        <v>0.25</v>
      </c>
      <c r="Y1473" s="47">
        <v>248.57249999999999</v>
      </c>
    </row>
    <row r="1474" spans="19:25" x14ac:dyDescent="0.35">
      <c r="S1474" s="55"/>
      <c r="T1474" s="56" t="s">
        <v>2770</v>
      </c>
      <c r="U1474" s="56" t="s">
        <v>2795</v>
      </c>
      <c r="V1474" s="57" t="s">
        <v>2796</v>
      </c>
      <c r="W1474" s="45">
        <v>342.67</v>
      </c>
      <c r="X1474" s="58">
        <v>0.25</v>
      </c>
      <c r="Y1474" s="47">
        <v>257.0025</v>
      </c>
    </row>
    <row r="1475" spans="19:25" x14ac:dyDescent="0.35">
      <c r="S1475" s="55"/>
      <c r="T1475" s="56" t="s">
        <v>2770</v>
      </c>
      <c r="U1475" s="56" t="s">
        <v>2797</v>
      </c>
      <c r="V1475" s="57" t="s">
        <v>2798</v>
      </c>
      <c r="W1475" s="45">
        <v>376.3725</v>
      </c>
      <c r="X1475" s="58">
        <v>0.25</v>
      </c>
      <c r="Y1475" s="47">
        <v>282.27937500000002</v>
      </c>
    </row>
    <row r="1476" spans="19:25" x14ac:dyDescent="0.35">
      <c r="S1476" s="55"/>
      <c r="T1476" s="56" t="s">
        <v>2770</v>
      </c>
      <c r="U1476" s="56" t="s">
        <v>2799</v>
      </c>
      <c r="V1476" s="57" t="s">
        <v>2800</v>
      </c>
      <c r="W1476" s="45">
        <v>342.67</v>
      </c>
      <c r="X1476" s="58">
        <v>0.25</v>
      </c>
      <c r="Y1476" s="47">
        <v>257.0025</v>
      </c>
    </row>
    <row r="1477" spans="19:25" x14ac:dyDescent="0.35">
      <c r="S1477" s="55"/>
      <c r="T1477" s="56" t="s">
        <v>2770</v>
      </c>
      <c r="U1477" s="56" t="s">
        <v>2801</v>
      </c>
      <c r="V1477" s="57" t="s">
        <v>2802</v>
      </c>
      <c r="W1477" s="45">
        <v>376.3725</v>
      </c>
      <c r="X1477" s="58">
        <v>0.25</v>
      </c>
      <c r="Y1477" s="47">
        <v>282.27937500000002</v>
      </c>
    </row>
    <row r="1478" spans="19:25" x14ac:dyDescent="0.35">
      <c r="S1478" s="55"/>
      <c r="T1478" s="56" t="s">
        <v>2770</v>
      </c>
      <c r="U1478" s="56" t="s">
        <v>2803</v>
      </c>
      <c r="V1478" s="57" t="s">
        <v>2804</v>
      </c>
      <c r="W1478" s="45">
        <v>342.67</v>
      </c>
      <c r="X1478" s="58">
        <v>0.25</v>
      </c>
      <c r="Y1478" s="47">
        <v>257.0025</v>
      </c>
    </row>
    <row r="1479" spans="19:25" x14ac:dyDescent="0.35">
      <c r="S1479" s="55"/>
      <c r="T1479" s="56" t="s">
        <v>2770</v>
      </c>
      <c r="U1479" s="56" t="s">
        <v>2805</v>
      </c>
      <c r="V1479" s="57" t="s">
        <v>2806</v>
      </c>
      <c r="W1479" s="45">
        <v>376.3725</v>
      </c>
      <c r="X1479" s="58">
        <v>0.25</v>
      </c>
      <c r="Y1479" s="47">
        <v>282.27937500000002</v>
      </c>
    </row>
    <row r="1480" spans="19:25" x14ac:dyDescent="0.35">
      <c r="S1480" s="55"/>
      <c r="T1480" s="56" t="s">
        <v>2770</v>
      </c>
      <c r="U1480" s="56" t="s">
        <v>2807</v>
      </c>
      <c r="V1480" s="57" t="s">
        <v>2808</v>
      </c>
      <c r="W1480" s="45">
        <v>342.67</v>
      </c>
      <c r="X1480" s="58">
        <v>0.25</v>
      </c>
      <c r="Y1480" s="47">
        <v>257.0025</v>
      </c>
    </row>
    <row r="1481" spans="19:25" x14ac:dyDescent="0.35">
      <c r="S1481" s="55"/>
      <c r="T1481" s="56" t="s">
        <v>2770</v>
      </c>
      <c r="U1481" s="56" t="s">
        <v>2809</v>
      </c>
      <c r="V1481" s="57" t="s">
        <v>2810</v>
      </c>
      <c r="W1481" s="45">
        <v>376.3725</v>
      </c>
      <c r="X1481" s="58">
        <v>0.25</v>
      </c>
      <c r="Y1481" s="47">
        <v>282.27937500000002</v>
      </c>
    </row>
    <row r="1482" spans="19:25" x14ac:dyDescent="0.35">
      <c r="S1482" s="55"/>
      <c r="T1482" s="56" t="s">
        <v>2770</v>
      </c>
      <c r="U1482" s="56" t="s">
        <v>2811</v>
      </c>
      <c r="V1482" s="57" t="s">
        <v>2812</v>
      </c>
      <c r="W1482" s="45">
        <v>342.67</v>
      </c>
      <c r="X1482" s="58">
        <v>0.25</v>
      </c>
      <c r="Y1482" s="47">
        <v>257.0025</v>
      </c>
    </row>
    <row r="1483" spans="19:25" x14ac:dyDescent="0.35">
      <c r="S1483" s="55"/>
      <c r="T1483" s="56" t="s">
        <v>2770</v>
      </c>
      <c r="U1483" s="56" t="s">
        <v>2813</v>
      </c>
      <c r="V1483" s="57" t="s">
        <v>2814</v>
      </c>
      <c r="W1483" s="45">
        <v>342.67</v>
      </c>
      <c r="X1483" s="58">
        <v>0.25</v>
      </c>
      <c r="Y1483" s="47">
        <v>257.0025</v>
      </c>
    </row>
    <row r="1484" spans="19:25" x14ac:dyDescent="0.35">
      <c r="S1484" s="55"/>
      <c r="T1484" s="56" t="s">
        <v>2770</v>
      </c>
      <c r="U1484" s="56" t="s">
        <v>2815</v>
      </c>
      <c r="V1484" s="57" t="s">
        <v>2816</v>
      </c>
      <c r="W1484" s="45">
        <v>342.67</v>
      </c>
      <c r="X1484" s="58">
        <v>0.25</v>
      </c>
      <c r="Y1484" s="47">
        <v>257.0025</v>
      </c>
    </row>
    <row r="1485" spans="19:25" x14ac:dyDescent="0.35">
      <c r="S1485" s="55"/>
      <c r="T1485" s="56" t="s">
        <v>2770</v>
      </c>
      <c r="U1485" s="56" t="s">
        <v>2817</v>
      </c>
      <c r="V1485" s="57" t="s">
        <v>2818</v>
      </c>
      <c r="W1485" s="45">
        <v>342.67</v>
      </c>
      <c r="X1485" s="58">
        <v>0.25</v>
      </c>
      <c r="Y1485" s="47">
        <v>257.0025</v>
      </c>
    </row>
    <row r="1486" spans="19:25" x14ac:dyDescent="0.35">
      <c r="S1486" s="55"/>
      <c r="T1486" s="56" t="s">
        <v>2770</v>
      </c>
      <c r="U1486" s="56" t="s">
        <v>2819</v>
      </c>
      <c r="V1486" s="57" t="s">
        <v>2820</v>
      </c>
      <c r="W1486" s="45">
        <v>369.63</v>
      </c>
      <c r="X1486" s="58">
        <v>0.25</v>
      </c>
      <c r="Y1486" s="47">
        <v>277.22249999999997</v>
      </c>
    </row>
    <row r="1487" spans="19:25" x14ac:dyDescent="0.35">
      <c r="S1487" s="55"/>
      <c r="T1487" s="56" t="s">
        <v>2770</v>
      </c>
      <c r="U1487" s="56" t="s">
        <v>2821</v>
      </c>
      <c r="V1487" s="57" t="s">
        <v>2822</v>
      </c>
      <c r="W1487" s="45">
        <v>414.57150000000001</v>
      </c>
      <c r="X1487" s="58">
        <v>0.25</v>
      </c>
      <c r="Y1487" s="47">
        <v>310.92862500000001</v>
      </c>
    </row>
    <row r="1488" spans="19:25" x14ac:dyDescent="0.35">
      <c r="S1488" s="55"/>
      <c r="T1488" s="56" t="s">
        <v>2770</v>
      </c>
      <c r="U1488" s="56" t="s">
        <v>2823</v>
      </c>
      <c r="V1488" s="57" t="s">
        <v>2824</v>
      </c>
      <c r="W1488" s="45">
        <v>369.63</v>
      </c>
      <c r="X1488" s="58">
        <v>0.25</v>
      </c>
      <c r="Y1488" s="47">
        <v>277.22249999999997</v>
      </c>
    </row>
    <row r="1489" spans="19:25" x14ac:dyDescent="0.35">
      <c r="S1489" s="55"/>
      <c r="T1489" s="56" t="s">
        <v>2770</v>
      </c>
      <c r="U1489" s="56" t="s">
        <v>2825</v>
      </c>
      <c r="V1489" s="57" t="s">
        <v>2826</v>
      </c>
      <c r="W1489" s="45">
        <v>414.57150000000001</v>
      </c>
      <c r="X1489" s="58">
        <v>0.25</v>
      </c>
      <c r="Y1489" s="47">
        <v>310.92862500000001</v>
      </c>
    </row>
    <row r="1490" spans="19:25" x14ac:dyDescent="0.35">
      <c r="S1490" s="55"/>
      <c r="T1490" s="56" t="s">
        <v>2770</v>
      </c>
      <c r="U1490" s="56" t="s">
        <v>2827</v>
      </c>
      <c r="V1490" s="57" t="s">
        <v>2828</v>
      </c>
      <c r="W1490" s="45">
        <v>369.63</v>
      </c>
      <c r="X1490" s="58">
        <v>0.25</v>
      </c>
      <c r="Y1490" s="47">
        <v>277.22249999999997</v>
      </c>
    </row>
    <row r="1491" spans="19:25" x14ac:dyDescent="0.35">
      <c r="S1491" s="55"/>
      <c r="T1491" s="56" t="s">
        <v>2770</v>
      </c>
      <c r="U1491" s="56" t="s">
        <v>2829</v>
      </c>
      <c r="V1491" s="57" t="s">
        <v>2830</v>
      </c>
      <c r="W1491" s="45">
        <v>414.57150000000001</v>
      </c>
      <c r="X1491" s="58">
        <v>0.25</v>
      </c>
      <c r="Y1491" s="47">
        <v>310.92862500000001</v>
      </c>
    </row>
    <row r="1492" spans="19:25" x14ac:dyDescent="0.35">
      <c r="S1492" s="55"/>
      <c r="T1492" s="56" t="s">
        <v>2770</v>
      </c>
      <c r="U1492" s="56" t="s">
        <v>2831</v>
      </c>
      <c r="V1492" s="57" t="s">
        <v>2832</v>
      </c>
      <c r="W1492" s="45">
        <v>369.63</v>
      </c>
      <c r="X1492" s="58">
        <v>0.25</v>
      </c>
      <c r="Y1492" s="47">
        <v>277.22249999999997</v>
      </c>
    </row>
    <row r="1493" spans="19:25" x14ac:dyDescent="0.35">
      <c r="S1493" s="55"/>
      <c r="T1493" s="56" t="s">
        <v>2770</v>
      </c>
      <c r="U1493" s="56" t="s">
        <v>2833</v>
      </c>
      <c r="V1493" s="57" t="s">
        <v>2834</v>
      </c>
      <c r="W1493" s="45">
        <v>414.57150000000001</v>
      </c>
      <c r="X1493" s="58">
        <v>0.25</v>
      </c>
      <c r="Y1493" s="47">
        <v>310.92862500000001</v>
      </c>
    </row>
    <row r="1494" spans="19:25" x14ac:dyDescent="0.35">
      <c r="S1494" s="55"/>
      <c r="T1494" s="56" t="s">
        <v>2770</v>
      </c>
      <c r="U1494" s="56" t="s">
        <v>2835</v>
      </c>
      <c r="V1494" s="57" t="s">
        <v>2836</v>
      </c>
      <c r="W1494" s="45">
        <v>369.63</v>
      </c>
      <c r="X1494" s="58">
        <v>0.25</v>
      </c>
      <c r="Y1494" s="47">
        <v>277.22249999999997</v>
      </c>
    </row>
    <row r="1495" spans="19:25" x14ac:dyDescent="0.35">
      <c r="S1495" s="55"/>
      <c r="T1495" s="56" t="s">
        <v>2770</v>
      </c>
      <c r="U1495" s="56" t="s">
        <v>2837</v>
      </c>
      <c r="V1495" s="57" t="s">
        <v>2838</v>
      </c>
      <c r="W1495" s="45">
        <v>369.63</v>
      </c>
      <c r="X1495" s="58">
        <v>0.25</v>
      </c>
      <c r="Y1495" s="47">
        <v>277.22249999999997</v>
      </c>
    </row>
    <row r="1496" spans="19:25" x14ac:dyDescent="0.35">
      <c r="S1496" s="55"/>
      <c r="T1496" s="56" t="s">
        <v>2770</v>
      </c>
      <c r="U1496" s="56" t="s">
        <v>2839</v>
      </c>
      <c r="V1496" s="57" t="s">
        <v>2840</v>
      </c>
      <c r="W1496" s="45">
        <v>369.63</v>
      </c>
      <c r="X1496" s="58">
        <v>0.25</v>
      </c>
      <c r="Y1496" s="47">
        <v>277.22249999999997</v>
      </c>
    </row>
    <row r="1497" spans="19:25" x14ac:dyDescent="0.35">
      <c r="S1497" s="55"/>
      <c r="T1497" s="56" t="s">
        <v>2770</v>
      </c>
      <c r="U1497" s="56" t="s">
        <v>2841</v>
      </c>
      <c r="V1497" s="57" t="s">
        <v>2842</v>
      </c>
      <c r="W1497" s="45">
        <v>369.63</v>
      </c>
      <c r="X1497" s="58">
        <v>0.25</v>
      </c>
      <c r="Y1497" s="47">
        <v>277.22249999999997</v>
      </c>
    </row>
    <row r="1498" spans="19:25" x14ac:dyDescent="0.35">
      <c r="S1498" s="55"/>
      <c r="T1498" s="56" t="s">
        <v>2770</v>
      </c>
      <c r="U1498" s="56" t="s">
        <v>2843</v>
      </c>
      <c r="V1498" s="57" t="s">
        <v>2844</v>
      </c>
      <c r="W1498" s="45">
        <v>380.87</v>
      </c>
      <c r="X1498" s="58">
        <v>0.25</v>
      </c>
      <c r="Y1498" s="47">
        <v>285.65250000000003</v>
      </c>
    </row>
    <row r="1499" spans="19:25" x14ac:dyDescent="0.35">
      <c r="S1499" s="55"/>
      <c r="T1499" s="56" t="s">
        <v>2770</v>
      </c>
      <c r="U1499" s="56" t="s">
        <v>2845</v>
      </c>
      <c r="V1499" s="57" t="s">
        <v>2846</v>
      </c>
      <c r="W1499" s="45">
        <v>437.0415000000001</v>
      </c>
      <c r="X1499" s="58">
        <v>0.25</v>
      </c>
      <c r="Y1499" s="47">
        <v>327.78112500000009</v>
      </c>
    </row>
    <row r="1500" spans="19:25" x14ac:dyDescent="0.35">
      <c r="S1500" s="55"/>
      <c r="T1500" s="56" t="s">
        <v>2770</v>
      </c>
      <c r="U1500" s="56" t="s">
        <v>2847</v>
      </c>
      <c r="V1500" s="57" t="s">
        <v>2848</v>
      </c>
      <c r="W1500" s="45">
        <v>380.87</v>
      </c>
      <c r="X1500" s="58">
        <v>0.25</v>
      </c>
      <c r="Y1500" s="47">
        <v>285.65250000000003</v>
      </c>
    </row>
    <row r="1501" spans="19:25" x14ac:dyDescent="0.35">
      <c r="S1501" s="55"/>
      <c r="T1501" s="56" t="s">
        <v>2770</v>
      </c>
      <c r="U1501" s="56" t="s">
        <v>2849</v>
      </c>
      <c r="V1501" s="57" t="s">
        <v>2850</v>
      </c>
      <c r="W1501" s="45">
        <v>437.0415000000001</v>
      </c>
      <c r="X1501" s="58">
        <v>0.25</v>
      </c>
      <c r="Y1501" s="47">
        <v>327.78112500000009</v>
      </c>
    </row>
    <row r="1502" spans="19:25" x14ac:dyDescent="0.35">
      <c r="S1502" s="55"/>
      <c r="T1502" s="56" t="s">
        <v>2770</v>
      </c>
      <c r="U1502" s="56" t="s">
        <v>2851</v>
      </c>
      <c r="V1502" s="57" t="s">
        <v>2852</v>
      </c>
      <c r="W1502" s="45">
        <v>380.87</v>
      </c>
      <c r="X1502" s="58">
        <v>0.25</v>
      </c>
      <c r="Y1502" s="47">
        <v>285.65250000000003</v>
      </c>
    </row>
    <row r="1503" spans="19:25" x14ac:dyDescent="0.35">
      <c r="S1503" s="55"/>
      <c r="T1503" s="56" t="s">
        <v>2770</v>
      </c>
      <c r="U1503" s="56" t="s">
        <v>2853</v>
      </c>
      <c r="V1503" s="57" t="s">
        <v>2854</v>
      </c>
      <c r="W1503" s="45">
        <v>437.0415000000001</v>
      </c>
      <c r="X1503" s="58">
        <v>0.25</v>
      </c>
      <c r="Y1503" s="47">
        <v>327.78112500000009</v>
      </c>
    </row>
    <row r="1504" spans="19:25" x14ac:dyDescent="0.35">
      <c r="S1504" s="55"/>
      <c r="T1504" s="56" t="s">
        <v>2770</v>
      </c>
      <c r="U1504" s="56" t="s">
        <v>2855</v>
      </c>
      <c r="V1504" s="57" t="s">
        <v>2856</v>
      </c>
      <c r="W1504" s="45">
        <v>521.30400000000009</v>
      </c>
      <c r="X1504" s="58">
        <v>0.25</v>
      </c>
      <c r="Y1504" s="47">
        <v>390.97800000000007</v>
      </c>
    </row>
    <row r="1505" spans="19:25" x14ac:dyDescent="0.35">
      <c r="S1505" s="55"/>
      <c r="T1505" s="56" t="s">
        <v>2770</v>
      </c>
      <c r="U1505" s="56" t="s">
        <v>2857</v>
      </c>
      <c r="V1505" s="57" t="s">
        <v>2858</v>
      </c>
      <c r="W1505" s="45">
        <v>380.87</v>
      </c>
      <c r="X1505" s="58">
        <v>0.25</v>
      </c>
      <c r="Y1505" s="47">
        <v>285.65250000000003</v>
      </c>
    </row>
    <row r="1506" spans="19:25" x14ac:dyDescent="0.35">
      <c r="S1506" s="55"/>
      <c r="T1506" s="56" t="s">
        <v>2770</v>
      </c>
      <c r="U1506" s="56" t="s">
        <v>2859</v>
      </c>
      <c r="V1506" s="57" t="s">
        <v>2860</v>
      </c>
      <c r="W1506" s="45">
        <v>437.0415000000001</v>
      </c>
      <c r="X1506" s="58">
        <v>0.25</v>
      </c>
      <c r="Y1506" s="47">
        <v>327.78112500000009</v>
      </c>
    </row>
    <row r="1507" spans="19:25" x14ac:dyDescent="0.35">
      <c r="S1507" s="55"/>
      <c r="T1507" s="56" t="s">
        <v>2770</v>
      </c>
      <c r="U1507" s="56" t="s">
        <v>2861</v>
      </c>
      <c r="V1507" s="57" t="s">
        <v>2862</v>
      </c>
      <c r="W1507" s="45">
        <v>380.87</v>
      </c>
      <c r="X1507" s="58">
        <v>0.25</v>
      </c>
      <c r="Y1507" s="47">
        <v>285.65250000000003</v>
      </c>
    </row>
    <row r="1508" spans="19:25" x14ac:dyDescent="0.35">
      <c r="S1508" s="55"/>
      <c r="T1508" s="56" t="s">
        <v>2770</v>
      </c>
      <c r="U1508" s="56" t="s">
        <v>2863</v>
      </c>
      <c r="V1508" s="57" t="s">
        <v>2864</v>
      </c>
      <c r="W1508" s="45">
        <v>380.87</v>
      </c>
      <c r="X1508" s="58">
        <v>0.25</v>
      </c>
      <c r="Y1508" s="47">
        <v>285.65250000000003</v>
      </c>
    </row>
    <row r="1509" spans="19:25" x14ac:dyDescent="0.35">
      <c r="S1509" s="55"/>
      <c r="T1509" s="56" t="s">
        <v>2770</v>
      </c>
      <c r="U1509" s="56" t="s">
        <v>2865</v>
      </c>
      <c r="V1509" s="57" t="s">
        <v>2866</v>
      </c>
      <c r="W1509" s="45">
        <v>380.87</v>
      </c>
      <c r="X1509" s="58">
        <v>0.25</v>
      </c>
      <c r="Y1509" s="47">
        <v>285.65250000000003</v>
      </c>
    </row>
    <row r="1510" spans="19:25" x14ac:dyDescent="0.35">
      <c r="S1510" s="55"/>
      <c r="T1510" s="56" t="s">
        <v>2770</v>
      </c>
      <c r="U1510" s="56" t="s">
        <v>2867</v>
      </c>
      <c r="V1510" s="57" t="s">
        <v>2868</v>
      </c>
      <c r="W1510" s="45">
        <v>521.30400000000009</v>
      </c>
      <c r="X1510" s="58">
        <v>0.25</v>
      </c>
      <c r="Y1510" s="47">
        <v>390.97800000000007</v>
      </c>
    </row>
    <row r="1511" spans="19:25" x14ac:dyDescent="0.35">
      <c r="S1511" s="55"/>
      <c r="T1511" s="56" t="s">
        <v>2770</v>
      </c>
      <c r="U1511" s="56" t="s">
        <v>2869</v>
      </c>
      <c r="V1511" s="57" t="s">
        <v>2870</v>
      </c>
      <c r="W1511" s="45">
        <v>380.87</v>
      </c>
      <c r="X1511" s="58">
        <v>0.25</v>
      </c>
      <c r="Y1511" s="47">
        <v>285.65250000000003</v>
      </c>
    </row>
    <row r="1512" spans="19:25" x14ac:dyDescent="0.35">
      <c r="S1512" s="55"/>
      <c r="T1512" s="56" t="s">
        <v>2770</v>
      </c>
      <c r="U1512" s="56" t="s">
        <v>2871</v>
      </c>
      <c r="V1512" s="57" t="s">
        <v>2872</v>
      </c>
      <c r="W1512" s="45">
        <v>403.34</v>
      </c>
      <c r="X1512" s="58">
        <v>0.25</v>
      </c>
      <c r="Y1512" s="47">
        <v>302.505</v>
      </c>
    </row>
    <row r="1513" spans="19:25" x14ac:dyDescent="0.35">
      <c r="S1513" s="55"/>
      <c r="T1513" s="56" t="s">
        <v>2770</v>
      </c>
      <c r="U1513" s="56" t="s">
        <v>2873</v>
      </c>
      <c r="V1513" s="57" t="s">
        <v>2874</v>
      </c>
      <c r="W1513" s="45">
        <v>470.74650000000008</v>
      </c>
      <c r="X1513" s="58">
        <v>0.25</v>
      </c>
      <c r="Y1513" s="47">
        <v>353.05987500000003</v>
      </c>
    </row>
    <row r="1514" spans="19:25" x14ac:dyDescent="0.35">
      <c r="S1514" s="55"/>
      <c r="T1514" s="56" t="s">
        <v>2770</v>
      </c>
      <c r="U1514" s="56" t="s">
        <v>2875</v>
      </c>
      <c r="V1514" s="57" t="s">
        <v>2876</v>
      </c>
      <c r="W1514" s="45">
        <v>403.34</v>
      </c>
      <c r="X1514" s="58">
        <v>0.25</v>
      </c>
      <c r="Y1514" s="47">
        <v>302.505</v>
      </c>
    </row>
    <row r="1515" spans="19:25" x14ac:dyDescent="0.35">
      <c r="S1515" s="55"/>
      <c r="T1515" s="56" t="s">
        <v>2770</v>
      </c>
      <c r="U1515" s="56" t="s">
        <v>2877</v>
      </c>
      <c r="V1515" s="57" t="s">
        <v>2878</v>
      </c>
      <c r="W1515" s="45">
        <v>470.74650000000008</v>
      </c>
      <c r="X1515" s="58">
        <v>0.25</v>
      </c>
      <c r="Y1515" s="47">
        <v>353.05987500000003</v>
      </c>
    </row>
    <row r="1516" spans="19:25" x14ac:dyDescent="0.35">
      <c r="S1516" s="55"/>
      <c r="T1516" s="56" t="s">
        <v>2770</v>
      </c>
      <c r="U1516" s="56" t="s">
        <v>2879</v>
      </c>
      <c r="V1516" s="57" t="s">
        <v>2880</v>
      </c>
      <c r="W1516" s="45">
        <v>403.34</v>
      </c>
      <c r="X1516" s="58">
        <v>0.25</v>
      </c>
      <c r="Y1516" s="47">
        <v>302.505</v>
      </c>
    </row>
    <row r="1517" spans="19:25" x14ac:dyDescent="0.35">
      <c r="S1517" s="55"/>
      <c r="T1517" s="56" t="s">
        <v>2770</v>
      </c>
      <c r="U1517" s="56" t="s">
        <v>2881</v>
      </c>
      <c r="V1517" s="57" t="s">
        <v>2882</v>
      </c>
      <c r="W1517" s="45">
        <v>470.74650000000008</v>
      </c>
      <c r="X1517" s="58">
        <v>0.25</v>
      </c>
      <c r="Y1517" s="47">
        <v>353.05987500000003</v>
      </c>
    </row>
    <row r="1518" spans="19:25" x14ac:dyDescent="0.35">
      <c r="S1518" s="55"/>
      <c r="T1518" s="56" t="s">
        <v>2770</v>
      </c>
      <c r="U1518" s="56" t="s">
        <v>2883</v>
      </c>
      <c r="V1518" s="57" t="s">
        <v>2884</v>
      </c>
      <c r="W1518" s="45">
        <v>403.34</v>
      </c>
      <c r="X1518" s="58">
        <v>0.25</v>
      </c>
      <c r="Y1518" s="47">
        <v>302.505</v>
      </c>
    </row>
    <row r="1519" spans="19:25" x14ac:dyDescent="0.35">
      <c r="S1519" s="55"/>
      <c r="T1519" s="56" t="s">
        <v>2770</v>
      </c>
      <c r="U1519" s="56" t="s">
        <v>2885</v>
      </c>
      <c r="V1519" s="57" t="s">
        <v>2886</v>
      </c>
      <c r="W1519" s="45">
        <v>470.74650000000008</v>
      </c>
      <c r="X1519" s="58">
        <v>0.25</v>
      </c>
      <c r="Y1519" s="47">
        <v>353.05987500000003</v>
      </c>
    </row>
    <row r="1520" spans="19:25" x14ac:dyDescent="0.35">
      <c r="S1520" s="55"/>
      <c r="T1520" s="56" t="s">
        <v>2770</v>
      </c>
      <c r="U1520" s="56" t="s">
        <v>2887</v>
      </c>
      <c r="V1520" s="57" t="s">
        <v>2888</v>
      </c>
      <c r="W1520" s="45">
        <v>403.34</v>
      </c>
      <c r="X1520" s="58">
        <v>0.25</v>
      </c>
      <c r="Y1520" s="47">
        <v>302.505</v>
      </c>
    </row>
    <row r="1521" spans="19:25" x14ac:dyDescent="0.35">
      <c r="S1521" s="55"/>
      <c r="T1521" s="56" t="s">
        <v>2770</v>
      </c>
      <c r="U1521" s="56" t="s">
        <v>2889</v>
      </c>
      <c r="V1521" s="57" t="s">
        <v>2890</v>
      </c>
      <c r="W1521" s="45">
        <v>403.34</v>
      </c>
      <c r="X1521" s="58">
        <v>0.25</v>
      </c>
      <c r="Y1521" s="47">
        <v>302.505</v>
      </c>
    </row>
    <row r="1522" spans="19:25" x14ac:dyDescent="0.35">
      <c r="S1522" s="55"/>
      <c r="T1522" s="56" t="s">
        <v>2770</v>
      </c>
      <c r="U1522" s="56" t="s">
        <v>2891</v>
      </c>
      <c r="V1522" s="57" t="s">
        <v>2892</v>
      </c>
      <c r="W1522" s="45">
        <v>403.34</v>
      </c>
      <c r="X1522" s="58">
        <v>0.25</v>
      </c>
      <c r="Y1522" s="47">
        <v>302.505</v>
      </c>
    </row>
    <row r="1523" spans="19:25" x14ac:dyDescent="0.35">
      <c r="S1523" s="55"/>
      <c r="T1523" s="56" t="s">
        <v>2770</v>
      </c>
      <c r="U1523" s="56" t="s">
        <v>2893</v>
      </c>
      <c r="V1523" s="57" t="s">
        <v>2894</v>
      </c>
      <c r="W1523" s="45">
        <v>403.34</v>
      </c>
      <c r="X1523" s="58">
        <v>0.25</v>
      </c>
      <c r="Y1523" s="47">
        <v>302.505</v>
      </c>
    </row>
    <row r="1524" spans="19:25" x14ac:dyDescent="0.35">
      <c r="S1524" s="55"/>
      <c r="T1524" s="56" t="s">
        <v>2895</v>
      </c>
      <c r="U1524" s="56" t="s">
        <v>2896</v>
      </c>
      <c r="V1524" s="57" t="s">
        <v>2897</v>
      </c>
      <c r="W1524" s="45">
        <v>77.52</v>
      </c>
      <c r="X1524" s="58">
        <v>0.25</v>
      </c>
      <c r="Y1524" s="47">
        <v>58.14</v>
      </c>
    </row>
    <row r="1525" spans="19:25" x14ac:dyDescent="0.35">
      <c r="S1525" s="55"/>
      <c r="T1525" s="56" t="s">
        <v>2895</v>
      </c>
      <c r="U1525" s="56" t="s">
        <v>2898</v>
      </c>
      <c r="V1525" s="57" t="s">
        <v>2899</v>
      </c>
      <c r="W1525" s="45">
        <v>95.23</v>
      </c>
      <c r="X1525" s="58">
        <v>0.25</v>
      </c>
      <c r="Y1525" s="47">
        <v>71.422499999999999</v>
      </c>
    </row>
    <row r="1526" spans="19:25" x14ac:dyDescent="0.35">
      <c r="S1526" s="55"/>
      <c r="T1526" s="56" t="s">
        <v>2895</v>
      </c>
      <c r="U1526" s="56" t="s">
        <v>2900</v>
      </c>
      <c r="V1526" s="57" t="s">
        <v>2901</v>
      </c>
      <c r="W1526" s="45">
        <v>77.521500000000003</v>
      </c>
      <c r="X1526" s="58">
        <v>0.25</v>
      </c>
      <c r="Y1526" s="47">
        <v>58.141125000000002</v>
      </c>
    </row>
    <row r="1527" spans="19:25" x14ac:dyDescent="0.35">
      <c r="S1527" s="55"/>
      <c r="T1527" s="56" t="s">
        <v>2902</v>
      </c>
      <c r="U1527" s="56" t="s">
        <v>2903</v>
      </c>
      <c r="V1527" s="57" t="s">
        <v>2904</v>
      </c>
      <c r="W1527" s="45">
        <v>313.45650000000001</v>
      </c>
      <c r="X1527" s="58">
        <v>0.25</v>
      </c>
      <c r="Y1527" s="47">
        <v>235.092375</v>
      </c>
    </row>
    <row r="1528" spans="19:25" x14ac:dyDescent="0.35">
      <c r="S1528" s="55"/>
      <c r="T1528" s="56" t="s">
        <v>2902</v>
      </c>
      <c r="U1528" s="56" t="s">
        <v>2905</v>
      </c>
      <c r="V1528" s="57" t="s">
        <v>2906</v>
      </c>
      <c r="W1528" s="45">
        <v>313.45650000000001</v>
      </c>
      <c r="X1528" s="58">
        <v>0.25</v>
      </c>
      <c r="Y1528" s="47">
        <v>235.092375</v>
      </c>
    </row>
    <row r="1529" spans="19:25" x14ac:dyDescent="0.35">
      <c r="S1529" s="55"/>
      <c r="T1529" s="56" t="s">
        <v>2902</v>
      </c>
      <c r="U1529" s="56" t="s">
        <v>2907</v>
      </c>
      <c r="V1529" s="57" t="s">
        <v>2908</v>
      </c>
      <c r="W1529" s="45">
        <v>313.45650000000001</v>
      </c>
      <c r="X1529" s="58">
        <v>0.25</v>
      </c>
      <c r="Y1529" s="47">
        <v>235.092375</v>
      </c>
    </row>
    <row r="1530" spans="19:25" x14ac:dyDescent="0.35">
      <c r="S1530" s="55"/>
      <c r="T1530" s="56" t="s">
        <v>2902</v>
      </c>
      <c r="U1530" s="56" t="s">
        <v>2909</v>
      </c>
      <c r="V1530" s="57" t="s">
        <v>2910</v>
      </c>
      <c r="W1530" s="45">
        <v>313.45650000000001</v>
      </c>
      <c r="X1530" s="58">
        <v>0.25</v>
      </c>
      <c r="Y1530" s="47">
        <v>235.092375</v>
      </c>
    </row>
    <row r="1531" spans="19:25" x14ac:dyDescent="0.35">
      <c r="S1531" s="55"/>
      <c r="T1531" s="56" t="s">
        <v>2902</v>
      </c>
      <c r="U1531" s="56" t="s">
        <v>2911</v>
      </c>
      <c r="V1531" s="57" t="s">
        <v>2912</v>
      </c>
      <c r="W1531" s="45">
        <v>335.92650000000003</v>
      </c>
      <c r="X1531" s="58">
        <v>0.25</v>
      </c>
      <c r="Y1531" s="47">
        <v>251.94487500000002</v>
      </c>
    </row>
    <row r="1532" spans="19:25" x14ac:dyDescent="0.35">
      <c r="S1532" s="55"/>
      <c r="T1532" s="56" t="s">
        <v>2902</v>
      </c>
      <c r="U1532" s="56" t="s">
        <v>2913</v>
      </c>
      <c r="V1532" s="57" t="s">
        <v>2914</v>
      </c>
      <c r="W1532" s="45">
        <v>335.92650000000003</v>
      </c>
      <c r="X1532" s="58">
        <v>0.25</v>
      </c>
      <c r="Y1532" s="47">
        <v>251.94487500000002</v>
      </c>
    </row>
    <row r="1533" spans="19:25" x14ac:dyDescent="0.35">
      <c r="S1533" s="55"/>
      <c r="T1533" s="56" t="s">
        <v>2902</v>
      </c>
      <c r="U1533" s="56" t="s">
        <v>2915</v>
      </c>
      <c r="V1533" s="57" t="s">
        <v>2916</v>
      </c>
      <c r="W1533" s="45">
        <v>335.92650000000003</v>
      </c>
      <c r="X1533" s="58">
        <v>0.25</v>
      </c>
      <c r="Y1533" s="47">
        <v>251.94487500000002</v>
      </c>
    </row>
    <row r="1534" spans="19:25" x14ac:dyDescent="0.35">
      <c r="S1534" s="55"/>
      <c r="T1534" s="56" t="s">
        <v>2902</v>
      </c>
      <c r="U1534" s="56" t="s">
        <v>2917</v>
      </c>
      <c r="V1534" s="57" t="s">
        <v>2918</v>
      </c>
      <c r="W1534" s="45">
        <v>335.92650000000003</v>
      </c>
      <c r="X1534" s="58">
        <v>0.25</v>
      </c>
      <c r="Y1534" s="47">
        <v>251.94487500000002</v>
      </c>
    </row>
    <row r="1535" spans="19:25" x14ac:dyDescent="0.35">
      <c r="S1535" s="55"/>
      <c r="T1535" s="56" t="s">
        <v>2902</v>
      </c>
      <c r="U1535" s="56" t="s">
        <v>2919</v>
      </c>
      <c r="V1535" s="57" t="s">
        <v>2920</v>
      </c>
      <c r="W1535" s="45">
        <v>358.3965</v>
      </c>
      <c r="X1535" s="58">
        <v>0.25</v>
      </c>
      <c r="Y1535" s="47">
        <v>268.79737499999999</v>
      </c>
    </row>
    <row r="1536" spans="19:25" x14ac:dyDescent="0.35">
      <c r="S1536" s="55"/>
      <c r="T1536" s="56" t="s">
        <v>2902</v>
      </c>
      <c r="U1536" s="56" t="s">
        <v>2921</v>
      </c>
      <c r="V1536" s="57" t="s">
        <v>2922</v>
      </c>
      <c r="W1536" s="45">
        <v>358.3965</v>
      </c>
      <c r="X1536" s="58">
        <v>0.25</v>
      </c>
      <c r="Y1536" s="47">
        <v>268.79737499999999</v>
      </c>
    </row>
    <row r="1537" spans="19:25" x14ac:dyDescent="0.35">
      <c r="S1537" s="55"/>
      <c r="T1537" s="56" t="s">
        <v>2902</v>
      </c>
      <c r="U1537" s="56" t="s">
        <v>2923</v>
      </c>
      <c r="V1537" s="57" t="s">
        <v>2924</v>
      </c>
      <c r="W1537" s="45">
        <v>358.3965</v>
      </c>
      <c r="X1537" s="58">
        <v>0.25</v>
      </c>
      <c r="Y1537" s="47">
        <v>268.79737499999999</v>
      </c>
    </row>
    <row r="1538" spans="19:25" x14ac:dyDescent="0.35">
      <c r="S1538" s="55"/>
      <c r="T1538" s="56" t="s">
        <v>2902</v>
      </c>
      <c r="U1538" s="56" t="s">
        <v>2925</v>
      </c>
      <c r="V1538" s="57" t="s">
        <v>2926</v>
      </c>
      <c r="W1538" s="45">
        <v>358.3965</v>
      </c>
      <c r="X1538" s="58">
        <v>0.25</v>
      </c>
      <c r="Y1538" s="47">
        <v>268.79737499999999</v>
      </c>
    </row>
    <row r="1539" spans="19:25" x14ac:dyDescent="0.35">
      <c r="S1539" s="55"/>
      <c r="T1539" s="56" t="s">
        <v>2902</v>
      </c>
      <c r="U1539" s="56" t="s">
        <v>2927</v>
      </c>
      <c r="V1539" s="57" t="s">
        <v>2928</v>
      </c>
      <c r="W1539" s="45">
        <v>380.86650000000003</v>
      </c>
      <c r="X1539" s="58">
        <v>0.25</v>
      </c>
      <c r="Y1539" s="47">
        <v>285.64987500000001</v>
      </c>
    </row>
    <row r="1540" spans="19:25" x14ac:dyDescent="0.35">
      <c r="S1540" s="55"/>
      <c r="T1540" s="56" t="s">
        <v>2902</v>
      </c>
      <c r="U1540" s="56" t="s">
        <v>2929</v>
      </c>
      <c r="V1540" s="57" t="s">
        <v>2930</v>
      </c>
      <c r="W1540" s="45">
        <v>380.86650000000003</v>
      </c>
      <c r="X1540" s="58">
        <v>0.25</v>
      </c>
      <c r="Y1540" s="47">
        <v>285.64987500000001</v>
      </c>
    </row>
    <row r="1541" spans="19:25" x14ac:dyDescent="0.35">
      <c r="S1541" s="55"/>
      <c r="T1541" s="56" t="s">
        <v>2902</v>
      </c>
      <c r="U1541" s="56" t="s">
        <v>2931</v>
      </c>
      <c r="V1541" s="57" t="s">
        <v>2932</v>
      </c>
      <c r="W1541" s="45">
        <v>380.86650000000003</v>
      </c>
      <c r="X1541" s="58">
        <v>0.25</v>
      </c>
      <c r="Y1541" s="47">
        <v>285.64987500000001</v>
      </c>
    </row>
    <row r="1542" spans="19:25" x14ac:dyDescent="0.35">
      <c r="S1542" s="55"/>
      <c r="T1542" s="56" t="s">
        <v>2902</v>
      </c>
      <c r="U1542" s="56" t="s">
        <v>2933</v>
      </c>
      <c r="V1542" s="57" t="s">
        <v>2934</v>
      </c>
      <c r="W1542" s="45">
        <v>380.86650000000003</v>
      </c>
      <c r="X1542" s="58">
        <v>0.25</v>
      </c>
      <c r="Y1542" s="47">
        <v>285.64987500000001</v>
      </c>
    </row>
    <row r="1543" spans="19:25" x14ac:dyDescent="0.35">
      <c r="S1543" s="55"/>
      <c r="T1543" s="56" t="s">
        <v>2935</v>
      </c>
      <c r="U1543" s="56" t="s">
        <v>2936</v>
      </c>
      <c r="V1543" s="57" t="s">
        <v>2937</v>
      </c>
      <c r="W1543" s="45">
        <v>616.80150000000003</v>
      </c>
      <c r="X1543" s="58">
        <v>0.25</v>
      </c>
      <c r="Y1543" s="47">
        <v>462.60112500000002</v>
      </c>
    </row>
    <row r="1544" spans="19:25" x14ac:dyDescent="0.35">
      <c r="S1544" s="55"/>
      <c r="T1544" s="56" t="s">
        <v>2935</v>
      </c>
      <c r="U1544" s="56" t="s">
        <v>2938</v>
      </c>
      <c r="V1544" s="57" t="s">
        <v>2939</v>
      </c>
      <c r="W1544" s="45">
        <v>841.50150000000008</v>
      </c>
      <c r="X1544" s="58">
        <v>0.25</v>
      </c>
      <c r="Y1544" s="47">
        <v>631.126125</v>
      </c>
    </row>
    <row r="1545" spans="19:25" x14ac:dyDescent="0.35">
      <c r="S1545" s="55"/>
      <c r="T1545" s="56" t="s">
        <v>2935</v>
      </c>
      <c r="U1545" s="56" t="s">
        <v>2940</v>
      </c>
      <c r="V1545" s="57" t="s">
        <v>2941</v>
      </c>
      <c r="W1545" s="45">
        <v>1066.2015000000001</v>
      </c>
      <c r="X1545" s="58">
        <v>0.25</v>
      </c>
      <c r="Y1545" s="47">
        <v>799.65112500000009</v>
      </c>
    </row>
    <row r="1546" spans="19:25" x14ac:dyDescent="0.35">
      <c r="S1546" s="55"/>
      <c r="T1546" s="56" t="s">
        <v>2935</v>
      </c>
      <c r="U1546" s="56" t="s">
        <v>2942</v>
      </c>
      <c r="V1546" s="57" t="s">
        <v>2943</v>
      </c>
      <c r="W1546" s="45">
        <v>1010.0265000000001</v>
      </c>
      <c r="X1546" s="58">
        <v>0.25</v>
      </c>
      <c r="Y1546" s="47">
        <v>757.51987500000007</v>
      </c>
    </row>
    <row r="1547" spans="19:25" x14ac:dyDescent="0.35">
      <c r="S1547" s="55"/>
      <c r="T1547" s="56" t="s">
        <v>2944</v>
      </c>
      <c r="U1547" s="56" t="s">
        <v>2945</v>
      </c>
      <c r="V1547" s="57" t="s">
        <v>2946</v>
      </c>
      <c r="W1547" s="45">
        <v>694.43000000000006</v>
      </c>
      <c r="X1547" s="58">
        <v>0.25</v>
      </c>
      <c r="Y1547" s="47">
        <v>520.82249999999999</v>
      </c>
    </row>
    <row r="1548" spans="19:25" x14ac:dyDescent="0.35">
      <c r="S1548" s="55"/>
      <c r="T1548" s="56" t="s">
        <v>2944</v>
      </c>
      <c r="U1548" s="56" t="s">
        <v>2947</v>
      </c>
      <c r="V1548" s="57" t="s">
        <v>2948</v>
      </c>
      <c r="W1548" s="45">
        <v>533.93000000000006</v>
      </c>
      <c r="X1548" s="58">
        <v>0.25</v>
      </c>
      <c r="Y1548" s="47">
        <v>400.44750000000005</v>
      </c>
    </row>
    <row r="1549" spans="19:25" x14ac:dyDescent="0.35">
      <c r="S1549" s="55"/>
      <c r="T1549" s="56" t="s">
        <v>2949</v>
      </c>
      <c r="U1549" s="56" t="s">
        <v>2950</v>
      </c>
      <c r="V1549" s="57" t="s">
        <v>2951</v>
      </c>
      <c r="W1549" s="45">
        <v>694.43000000000006</v>
      </c>
      <c r="X1549" s="58">
        <v>0.25</v>
      </c>
      <c r="Y1549" s="47">
        <v>520.82249999999999</v>
      </c>
    </row>
    <row r="1550" spans="19:25" x14ac:dyDescent="0.35">
      <c r="S1550" s="55"/>
      <c r="T1550" s="56" t="s">
        <v>2949</v>
      </c>
      <c r="U1550" s="56" t="s">
        <v>2952</v>
      </c>
      <c r="V1550" s="57" t="s">
        <v>2953</v>
      </c>
      <c r="W1550" s="45">
        <v>801.43000000000006</v>
      </c>
      <c r="X1550" s="58">
        <v>0.25</v>
      </c>
      <c r="Y1550" s="47">
        <v>601.07249999999999</v>
      </c>
    </row>
    <row r="1551" spans="19:25" x14ac:dyDescent="0.35">
      <c r="S1551" s="55"/>
      <c r="T1551" s="56" t="s">
        <v>2949</v>
      </c>
      <c r="U1551" s="56" t="s">
        <v>2954</v>
      </c>
      <c r="V1551" s="57" t="s">
        <v>2955</v>
      </c>
      <c r="W1551" s="45">
        <v>694.43000000000006</v>
      </c>
      <c r="X1551" s="58">
        <v>0.25</v>
      </c>
      <c r="Y1551" s="47">
        <v>520.82249999999999</v>
      </c>
    </row>
    <row r="1552" spans="19:25" x14ac:dyDescent="0.35">
      <c r="S1552" s="55"/>
      <c r="T1552" s="56" t="s">
        <v>2949</v>
      </c>
      <c r="U1552" s="56" t="s">
        <v>2956</v>
      </c>
      <c r="V1552" s="57" t="s">
        <v>2957</v>
      </c>
      <c r="W1552" s="45">
        <v>801.43000000000006</v>
      </c>
      <c r="X1552" s="58">
        <v>0.25</v>
      </c>
      <c r="Y1552" s="47">
        <v>601.07249999999999</v>
      </c>
    </row>
    <row r="1553" spans="19:25" x14ac:dyDescent="0.35">
      <c r="S1553" s="55"/>
      <c r="T1553" s="56" t="s">
        <v>2949</v>
      </c>
      <c r="U1553" s="56" t="s">
        <v>2958</v>
      </c>
      <c r="V1553" s="57" t="s">
        <v>2959</v>
      </c>
      <c r="W1553" s="45">
        <v>747.93000000000006</v>
      </c>
      <c r="X1553" s="58">
        <v>0.25</v>
      </c>
      <c r="Y1553" s="47">
        <v>560.94749999999999</v>
      </c>
    </row>
    <row r="1554" spans="19:25" x14ac:dyDescent="0.35">
      <c r="S1554" s="55"/>
      <c r="T1554" s="56" t="s">
        <v>2949</v>
      </c>
      <c r="U1554" s="56" t="s">
        <v>2960</v>
      </c>
      <c r="V1554" s="57" t="s">
        <v>2961</v>
      </c>
      <c r="W1554" s="45">
        <v>854.93000000000006</v>
      </c>
      <c r="X1554" s="58">
        <v>0.25</v>
      </c>
      <c r="Y1554" s="47">
        <v>641.19749999999999</v>
      </c>
    </row>
    <row r="1555" spans="19:25" x14ac:dyDescent="0.35">
      <c r="S1555" s="55"/>
      <c r="T1555" s="56" t="s">
        <v>2949</v>
      </c>
      <c r="U1555" s="56" t="s">
        <v>2962</v>
      </c>
      <c r="V1555" s="57" t="s">
        <v>2963</v>
      </c>
      <c r="W1555" s="45">
        <v>747.93000000000006</v>
      </c>
      <c r="X1555" s="58">
        <v>0.25</v>
      </c>
      <c r="Y1555" s="47">
        <v>560.94749999999999</v>
      </c>
    </row>
    <row r="1556" spans="19:25" x14ac:dyDescent="0.35">
      <c r="S1556" s="55"/>
      <c r="T1556" s="56" t="s">
        <v>2949</v>
      </c>
      <c r="U1556" s="56" t="s">
        <v>2964</v>
      </c>
      <c r="V1556" s="57" t="s">
        <v>2965</v>
      </c>
      <c r="W1556" s="45">
        <v>854.93000000000006</v>
      </c>
      <c r="X1556" s="58">
        <v>0.25</v>
      </c>
      <c r="Y1556" s="47">
        <v>641.19749999999999</v>
      </c>
    </row>
    <row r="1557" spans="19:25" x14ac:dyDescent="0.35">
      <c r="S1557" s="55"/>
      <c r="T1557" s="56" t="s">
        <v>2949</v>
      </c>
      <c r="U1557" s="56" t="s">
        <v>2966</v>
      </c>
      <c r="V1557" s="57" t="s">
        <v>2967</v>
      </c>
      <c r="W1557" s="45">
        <v>780.03</v>
      </c>
      <c r="X1557" s="58">
        <v>0.25</v>
      </c>
      <c r="Y1557" s="47">
        <v>585.02250000000004</v>
      </c>
    </row>
    <row r="1558" spans="19:25" x14ac:dyDescent="0.35">
      <c r="S1558" s="55"/>
      <c r="T1558" s="56" t="s">
        <v>2949</v>
      </c>
      <c r="U1558" s="56" t="s">
        <v>2968</v>
      </c>
      <c r="V1558" s="57" t="s">
        <v>2969</v>
      </c>
      <c r="W1558" s="45">
        <v>801.43000000000006</v>
      </c>
      <c r="X1558" s="58">
        <v>0.25</v>
      </c>
      <c r="Y1558" s="47">
        <v>601.07249999999999</v>
      </c>
    </row>
    <row r="1559" spans="19:25" x14ac:dyDescent="0.35">
      <c r="S1559" s="55"/>
      <c r="T1559" s="56" t="s">
        <v>2949</v>
      </c>
      <c r="U1559" s="56" t="s">
        <v>2970</v>
      </c>
      <c r="V1559" s="57" t="s">
        <v>2971</v>
      </c>
      <c r="W1559" s="45">
        <v>908.43000000000006</v>
      </c>
      <c r="X1559" s="58">
        <v>0.25</v>
      </c>
      <c r="Y1559" s="47">
        <v>681.32249999999999</v>
      </c>
    </row>
    <row r="1560" spans="19:25" x14ac:dyDescent="0.35">
      <c r="S1560" s="55"/>
      <c r="T1560" s="56" t="s">
        <v>2949</v>
      </c>
      <c r="U1560" s="56" t="s">
        <v>2972</v>
      </c>
      <c r="V1560" s="57" t="s">
        <v>2973</v>
      </c>
      <c r="W1560" s="45">
        <v>801.43000000000006</v>
      </c>
      <c r="X1560" s="58">
        <v>0.25</v>
      </c>
      <c r="Y1560" s="47">
        <v>601.07249999999999</v>
      </c>
    </row>
    <row r="1561" spans="19:25" x14ac:dyDescent="0.35">
      <c r="S1561" s="55"/>
      <c r="T1561" s="56" t="s">
        <v>2949</v>
      </c>
      <c r="U1561" s="56" t="s">
        <v>2974</v>
      </c>
      <c r="V1561" s="57" t="s">
        <v>2975</v>
      </c>
      <c r="W1561" s="45">
        <v>908.43000000000006</v>
      </c>
      <c r="X1561" s="58">
        <v>0.25</v>
      </c>
      <c r="Y1561" s="47">
        <v>681.32249999999999</v>
      </c>
    </row>
    <row r="1562" spans="19:25" x14ac:dyDescent="0.35">
      <c r="S1562" s="55"/>
      <c r="T1562" s="56" t="s">
        <v>2949</v>
      </c>
      <c r="U1562" s="56" t="s">
        <v>2976</v>
      </c>
      <c r="V1562" s="57" t="s">
        <v>2977</v>
      </c>
      <c r="W1562" s="45">
        <v>812.13</v>
      </c>
      <c r="X1562" s="58">
        <v>0.25</v>
      </c>
      <c r="Y1562" s="47">
        <v>609.09749999999997</v>
      </c>
    </row>
    <row r="1563" spans="19:25" x14ac:dyDescent="0.35">
      <c r="S1563" s="55"/>
      <c r="T1563" s="56" t="s">
        <v>2949</v>
      </c>
      <c r="U1563" s="56" t="s">
        <v>2978</v>
      </c>
      <c r="V1563" s="57" t="s">
        <v>2979</v>
      </c>
      <c r="W1563" s="45">
        <v>833.53000000000009</v>
      </c>
      <c r="X1563" s="58">
        <v>0.25</v>
      </c>
      <c r="Y1563" s="47">
        <v>625.14750000000004</v>
      </c>
    </row>
    <row r="1564" spans="19:25" x14ac:dyDescent="0.35">
      <c r="S1564" s="55"/>
      <c r="T1564" s="56" t="s">
        <v>2949</v>
      </c>
      <c r="U1564" s="56" t="s">
        <v>2980</v>
      </c>
      <c r="V1564" s="57" t="s">
        <v>2981</v>
      </c>
      <c r="W1564" s="45">
        <v>673.03000000000009</v>
      </c>
      <c r="X1564" s="58">
        <v>0.25</v>
      </c>
      <c r="Y1564" s="47">
        <v>504.77250000000004</v>
      </c>
    </row>
    <row r="1565" spans="19:25" x14ac:dyDescent="0.35">
      <c r="S1565" s="55"/>
      <c r="T1565" s="56" t="s">
        <v>2949</v>
      </c>
      <c r="U1565" s="56" t="s">
        <v>2982</v>
      </c>
      <c r="V1565" s="57" t="s">
        <v>2983</v>
      </c>
      <c r="W1565" s="45">
        <v>673.03000000000009</v>
      </c>
      <c r="X1565" s="58">
        <v>0.25</v>
      </c>
      <c r="Y1565" s="47">
        <v>504.77250000000004</v>
      </c>
    </row>
    <row r="1566" spans="19:25" x14ac:dyDescent="0.35">
      <c r="S1566" s="55"/>
      <c r="T1566" s="56" t="s">
        <v>2949</v>
      </c>
      <c r="U1566" s="56" t="s">
        <v>2984</v>
      </c>
      <c r="V1566" s="57" t="s">
        <v>2985</v>
      </c>
      <c r="W1566" s="45">
        <v>694.43000000000006</v>
      </c>
      <c r="X1566" s="58">
        <v>0.25</v>
      </c>
      <c r="Y1566" s="47">
        <v>520.82249999999999</v>
      </c>
    </row>
    <row r="1567" spans="19:25" x14ac:dyDescent="0.35">
      <c r="S1567" s="55"/>
      <c r="T1567" s="56" t="s">
        <v>2949</v>
      </c>
      <c r="U1567" s="56" t="s">
        <v>2986</v>
      </c>
      <c r="V1567" s="57" t="s">
        <v>2987</v>
      </c>
      <c r="W1567" s="45">
        <v>694.43000000000006</v>
      </c>
      <c r="X1567" s="58">
        <v>0.25</v>
      </c>
      <c r="Y1567" s="47">
        <v>520.82249999999999</v>
      </c>
    </row>
    <row r="1568" spans="19:25" x14ac:dyDescent="0.35">
      <c r="S1568" s="55"/>
      <c r="T1568" s="56" t="s">
        <v>2949</v>
      </c>
      <c r="U1568" s="56" t="s">
        <v>2988</v>
      </c>
      <c r="V1568" s="57" t="s">
        <v>2989</v>
      </c>
      <c r="W1568" s="45">
        <v>715.83</v>
      </c>
      <c r="X1568" s="58">
        <v>0.25</v>
      </c>
      <c r="Y1568" s="47">
        <v>536.87250000000006</v>
      </c>
    </row>
    <row r="1569" spans="19:25" x14ac:dyDescent="0.35">
      <c r="S1569" s="55"/>
      <c r="T1569" s="56" t="s">
        <v>2949</v>
      </c>
      <c r="U1569" s="56" t="s">
        <v>2990</v>
      </c>
      <c r="V1569" s="57" t="s">
        <v>2991</v>
      </c>
      <c r="W1569" s="45">
        <v>715.83</v>
      </c>
      <c r="X1569" s="58">
        <v>0.25</v>
      </c>
      <c r="Y1569" s="47">
        <v>536.87250000000006</v>
      </c>
    </row>
    <row r="1570" spans="19:25" x14ac:dyDescent="0.35">
      <c r="S1570" s="55"/>
      <c r="T1570" s="56" t="s">
        <v>2992</v>
      </c>
      <c r="U1570" s="56" t="s">
        <v>2993</v>
      </c>
      <c r="V1570" s="57" t="s">
        <v>2994</v>
      </c>
      <c r="W1570" s="45">
        <v>533.92999999999995</v>
      </c>
      <c r="X1570" s="58">
        <v>0.25</v>
      </c>
      <c r="Y1570" s="47">
        <v>400.44749999999999</v>
      </c>
    </row>
    <row r="1571" spans="19:25" x14ac:dyDescent="0.35">
      <c r="S1571" s="55"/>
      <c r="T1571" s="56" t="s">
        <v>2995</v>
      </c>
      <c r="U1571" s="56" t="s">
        <v>2996</v>
      </c>
      <c r="V1571" s="57" t="s">
        <v>2997</v>
      </c>
      <c r="W1571" s="45">
        <v>661.74</v>
      </c>
      <c r="X1571" s="58">
        <v>0.25</v>
      </c>
      <c r="Y1571" s="47">
        <v>496.30500000000001</v>
      </c>
    </row>
    <row r="1572" spans="19:25" x14ac:dyDescent="0.35">
      <c r="S1572" s="55"/>
      <c r="T1572" s="56" t="s">
        <v>2995</v>
      </c>
      <c r="U1572" s="56" t="s">
        <v>2998</v>
      </c>
      <c r="V1572" s="57" t="s">
        <v>2999</v>
      </c>
      <c r="W1572" s="45">
        <v>785.33</v>
      </c>
      <c r="X1572" s="58">
        <v>0.25</v>
      </c>
      <c r="Y1572" s="47">
        <v>588.99750000000006</v>
      </c>
    </row>
    <row r="1573" spans="19:25" x14ac:dyDescent="0.35">
      <c r="S1573" s="55"/>
      <c r="T1573" s="56" t="s">
        <v>2995</v>
      </c>
      <c r="U1573" s="56" t="s">
        <v>3000</v>
      </c>
      <c r="V1573" s="57" t="s">
        <v>3001</v>
      </c>
      <c r="W1573" s="45">
        <v>733.95</v>
      </c>
      <c r="X1573" s="58">
        <v>0.25</v>
      </c>
      <c r="Y1573" s="47">
        <v>550.46250000000009</v>
      </c>
    </row>
    <row r="1574" spans="19:25" x14ac:dyDescent="0.35">
      <c r="S1574" s="55"/>
      <c r="T1574" s="56" t="s">
        <v>2995</v>
      </c>
      <c r="U1574" s="56" t="s">
        <v>3002</v>
      </c>
      <c r="V1574" s="57" t="s">
        <v>3003</v>
      </c>
      <c r="W1574" s="45">
        <v>661.74</v>
      </c>
      <c r="X1574" s="58">
        <v>0.25</v>
      </c>
      <c r="Y1574" s="47">
        <v>496.30500000000001</v>
      </c>
    </row>
    <row r="1575" spans="19:25" x14ac:dyDescent="0.35">
      <c r="S1575" s="55"/>
      <c r="T1575" s="56" t="s">
        <v>2995</v>
      </c>
      <c r="U1575" s="56" t="s">
        <v>3004</v>
      </c>
      <c r="V1575" s="57" t="s">
        <v>3005</v>
      </c>
      <c r="W1575" s="45">
        <v>785.33</v>
      </c>
      <c r="X1575" s="58">
        <v>0.25</v>
      </c>
      <c r="Y1575" s="47">
        <v>588.99750000000006</v>
      </c>
    </row>
    <row r="1576" spans="19:25" x14ac:dyDescent="0.35">
      <c r="S1576" s="55"/>
      <c r="T1576" s="56" t="s">
        <v>2995</v>
      </c>
      <c r="U1576" s="56" t="s">
        <v>3006</v>
      </c>
      <c r="V1576" s="57" t="s">
        <v>3007</v>
      </c>
      <c r="W1576" s="45">
        <v>733.95</v>
      </c>
      <c r="X1576" s="58">
        <v>0.25</v>
      </c>
      <c r="Y1576" s="47">
        <v>550.46250000000009</v>
      </c>
    </row>
    <row r="1577" spans="19:25" x14ac:dyDescent="0.35">
      <c r="S1577" s="55"/>
      <c r="T1577" s="56" t="s">
        <v>2995</v>
      </c>
      <c r="U1577" s="56" t="s">
        <v>3008</v>
      </c>
      <c r="V1577" s="57" t="s">
        <v>3009</v>
      </c>
      <c r="W1577" s="45">
        <v>661.74</v>
      </c>
      <c r="X1577" s="58">
        <v>0.25</v>
      </c>
      <c r="Y1577" s="47">
        <v>496.30500000000001</v>
      </c>
    </row>
    <row r="1578" spans="19:25" x14ac:dyDescent="0.35">
      <c r="S1578" s="55"/>
      <c r="T1578" s="56" t="s">
        <v>2995</v>
      </c>
      <c r="U1578" s="56" t="s">
        <v>3010</v>
      </c>
      <c r="V1578" s="57" t="s">
        <v>3011</v>
      </c>
      <c r="W1578" s="45">
        <v>761.73300000000006</v>
      </c>
      <c r="X1578" s="58">
        <v>0.25</v>
      </c>
      <c r="Y1578" s="47">
        <v>571.29975000000002</v>
      </c>
    </row>
    <row r="1579" spans="19:25" x14ac:dyDescent="0.35">
      <c r="S1579" s="55"/>
      <c r="T1579" s="56" t="s">
        <v>2995</v>
      </c>
      <c r="U1579" s="56" t="s">
        <v>3012</v>
      </c>
      <c r="V1579" s="57" t="s">
        <v>3013</v>
      </c>
      <c r="W1579" s="45">
        <v>661.74</v>
      </c>
      <c r="X1579" s="58">
        <v>0.25</v>
      </c>
      <c r="Y1579" s="47">
        <v>496.30500000000001</v>
      </c>
    </row>
    <row r="1580" spans="19:25" x14ac:dyDescent="0.35">
      <c r="S1580" s="55"/>
      <c r="T1580" s="56" t="s">
        <v>2995</v>
      </c>
      <c r="U1580" s="56" t="s">
        <v>3014</v>
      </c>
      <c r="V1580" s="57" t="s">
        <v>3015</v>
      </c>
      <c r="W1580" s="45">
        <v>761.73300000000006</v>
      </c>
      <c r="X1580" s="58">
        <v>0.25</v>
      </c>
      <c r="Y1580" s="47">
        <v>571.29975000000002</v>
      </c>
    </row>
    <row r="1581" spans="19:25" x14ac:dyDescent="0.35">
      <c r="S1581" s="55"/>
      <c r="T1581" s="56" t="s">
        <v>2995</v>
      </c>
      <c r="U1581" s="56" t="s">
        <v>3016</v>
      </c>
      <c r="V1581" s="57" t="s">
        <v>3017</v>
      </c>
      <c r="W1581" s="45">
        <v>493.22</v>
      </c>
      <c r="X1581" s="58">
        <v>0.25</v>
      </c>
      <c r="Y1581" s="47">
        <v>369.91500000000002</v>
      </c>
    </row>
    <row r="1582" spans="19:25" x14ac:dyDescent="0.35">
      <c r="S1582" s="55"/>
      <c r="T1582" s="56" t="s">
        <v>2995</v>
      </c>
      <c r="U1582" s="56" t="s">
        <v>3018</v>
      </c>
      <c r="V1582" s="57" t="s">
        <v>3019</v>
      </c>
      <c r="W1582" s="45">
        <v>593.20799999999997</v>
      </c>
      <c r="X1582" s="58">
        <v>0.25</v>
      </c>
      <c r="Y1582" s="47">
        <v>444.90599999999995</v>
      </c>
    </row>
    <row r="1583" spans="19:25" x14ac:dyDescent="0.35">
      <c r="S1583" s="55"/>
      <c r="T1583" s="56" t="s">
        <v>2995</v>
      </c>
      <c r="U1583" s="56" t="s">
        <v>3020</v>
      </c>
      <c r="V1583" s="57" t="s">
        <v>3021</v>
      </c>
      <c r="W1583" s="45">
        <v>538.16</v>
      </c>
      <c r="X1583" s="58">
        <v>0.25</v>
      </c>
      <c r="Y1583" s="47">
        <v>403.62</v>
      </c>
    </row>
    <row r="1584" spans="19:25" x14ac:dyDescent="0.35">
      <c r="S1584" s="55"/>
      <c r="T1584" s="56" t="s">
        <v>2995</v>
      </c>
      <c r="U1584" s="56" t="s">
        <v>3022</v>
      </c>
      <c r="V1584" s="57" t="s">
        <v>3023</v>
      </c>
      <c r="W1584" s="45">
        <v>502.95</v>
      </c>
      <c r="X1584" s="58">
        <v>0.25</v>
      </c>
      <c r="Y1584" s="47">
        <v>377.21249999999998</v>
      </c>
    </row>
    <row r="1585" spans="19:25" x14ac:dyDescent="0.35">
      <c r="S1585" s="55"/>
      <c r="T1585" s="56" t="s">
        <v>2995</v>
      </c>
      <c r="U1585" s="56" t="s">
        <v>3024</v>
      </c>
      <c r="V1585" s="57" t="s">
        <v>3025</v>
      </c>
      <c r="W1585" s="45">
        <v>493.22</v>
      </c>
      <c r="X1585" s="58">
        <v>0.25</v>
      </c>
      <c r="Y1585" s="47">
        <v>369.91500000000002</v>
      </c>
    </row>
    <row r="1586" spans="19:25" x14ac:dyDescent="0.35">
      <c r="S1586" s="55"/>
      <c r="T1586" s="56" t="s">
        <v>2995</v>
      </c>
      <c r="U1586" s="56" t="s">
        <v>3026</v>
      </c>
      <c r="V1586" s="57" t="s">
        <v>3027</v>
      </c>
      <c r="W1586" s="45">
        <v>538.16</v>
      </c>
      <c r="X1586" s="58">
        <v>0.25</v>
      </c>
      <c r="Y1586" s="47">
        <v>403.62</v>
      </c>
    </row>
    <row r="1587" spans="19:25" x14ac:dyDescent="0.35">
      <c r="S1587" s="55"/>
      <c r="T1587" s="56" t="s">
        <v>2995</v>
      </c>
      <c r="U1587" s="56" t="s">
        <v>3028</v>
      </c>
      <c r="V1587" s="57" t="s">
        <v>3029</v>
      </c>
      <c r="W1587" s="45">
        <v>650.50650000000007</v>
      </c>
      <c r="X1587" s="58">
        <v>0.25</v>
      </c>
      <c r="Y1587" s="47">
        <v>487.87987500000008</v>
      </c>
    </row>
    <row r="1588" spans="19:25" x14ac:dyDescent="0.35">
      <c r="S1588" s="55"/>
      <c r="T1588" s="56" t="s">
        <v>2995</v>
      </c>
      <c r="U1588" s="56" t="s">
        <v>3030</v>
      </c>
      <c r="V1588" s="57" t="s">
        <v>3031</v>
      </c>
      <c r="W1588" s="45">
        <v>502.95</v>
      </c>
      <c r="X1588" s="58">
        <v>0.25</v>
      </c>
      <c r="Y1588" s="47">
        <v>377.21249999999998</v>
      </c>
    </row>
    <row r="1589" spans="19:25" x14ac:dyDescent="0.35">
      <c r="S1589" s="55"/>
      <c r="T1589" s="56" t="s">
        <v>2995</v>
      </c>
      <c r="U1589" s="56" t="s">
        <v>3032</v>
      </c>
      <c r="V1589" s="57" t="s">
        <v>3033</v>
      </c>
      <c r="W1589" s="45">
        <v>493.22</v>
      </c>
      <c r="X1589" s="58">
        <v>0.25</v>
      </c>
      <c r="Y1589" s="47">
        <v>369.91500000000002</v>
      </c>
    </row>
    <row r="1590" spans="19:25" x14ac:dyDescent="0.35">
      <c r="S1590" s="55"/>
      <c r="T1590" s="56" t="s">
        <v>2995</v>
      </c>
      <c r="U1590" s="56" t="s">
        <v>3034</v>
      </c>
      <c r="V1590" s="57" t="s">
        <v>3035</v>
      </c>
      <c r="W1590" s="45">
        <v>593.20799999999997</v>
      </c>
      <c r="X1590" s="58">
        <v>0.25</v>
      </c>
      <c r="Y1590" s="47">
        <v>444.90599999999995</v>
      </c>
    </row>
    <row r="1591" spans="19:25" x14ac:dyDescent="0.35">
      <c r="S1591" s="55"/>
      <c r="T1591" s="56" t="s">
        <v>2995</v>
      </c>
      <c r="U1591" s="56" t="s">
        <v>3036</v>
      </c>
      <c r="V1591" s="57" t="s">
        <v>3037</v>
      </c>
      <c r="W1591" s="45">
        <v>493.22</v>
      </c>
      <c r="X1591" s="58">
        <v>0.25</v>
      </c>
      <c r="Y1591" s="47">
        <v>369.91500000000002</v>
      </c>
    </row>
    <row r="1592" spans="19:25" x14ac:dyDescent="0.35">
      <c r="S1592" s="55"/>
      <c r="T1592" s="56" t="s">
        <v>2995</v>
      </c>
      <c r="U1592" s="56" t="s">
        <v>3038</v>
      </c>
      <c r="V1592" s="57" t="s">
        <v>3039</v>
      </c>
      <c r="W1592" s="45">
        <v>593.20799999999997</v>
      </c>
      <c r="X1592" s="58">
        <v>0.25</v>
      </c>
      <c r="Y1592" s="47">
        <v>444.90599999999995</v>
      </c>
    </row>
    <row r="1593" spans="19:25" x14ac:dyDescent="0.35">
      <c r="S1593" s="55"/>
      <c r="T1593" s="56" t="s">
        <v>2995</v>
      </c>
      <c r="U1593" s="56" t="s">
        <v>3040</v>
      </c>
      <c r="V1593" s="57" t="s">
        <v>3041</v>
      </c>
      <c r="W1593" s="45">
        <v>650.50650000000007</v>
      </c>
      <c r="X1593" s="58">
        <v>0.25</v>
      </c>
      <c r="Y1593" s="47">
        <v>487.87987500000008</v>
      </c>
    </row>
    <row r="1594" spans="19:25" x14ac:dyDescent="0.35">
      <c r="S1594" s="55"/>
      <c r="T1594" s="56" t="s">
        <v>2995</v>
      </c>
      <c r="U1594" s="56" t="s">
        <v>3042</v>
      </c>
      <c r="V1594" s="57" t="s">
        <v>3043</v>
      </c>
      <c r="W1594" s="45">
        <v>504.45</v>
      </c>
      <c r="X1594" s="58">
        <v>0.25</v>
      </c>
      <c r="Y1594" s="47">
        <v>378.33749999999998</v>
      </c>
    </row>
    <row r="1595" spans="19:25" x14ac:dyDescent="0.35">
      <c r="S1595" s="55"/>
      <c r="T1595" s="56" t="s">
        <v>2995</v>
      </c>
      <c r="U1595" s="56" t="s">
        <v>3044</v>
      </c>
      <c r="V1595" s="57" t="s">
        <v>3045</v>
      </c>
      <c r="W1595" s="45">
        <v>560.63</v>
      </c>
      <c r="X1595" s="58">
        <v>0.25</v>
      </c>
      <c r="Y1595" s="47">
        <v>420.47249999999997</v>
      </c>
    </row>
    <row r="1596" spans="19:25" x14ac:dyDescent="0.35">
      <c r="S1596" s="55"/>
      <c r="T1596" s="56" t="s">
        <v>2995</v>
      </c>
      <c r="U1596" s="56" t="s">
        <v>3046</v>
      </c>
      <c r="V1596" s="57" t="s">
        <v>3047</v>
      </c>
      <c r="W1596" s="45">
        <v>523.95000000000005</v>
      </c>
      <c r="X1596" s="58">
        <v>0.25</v>
      </c>
      <c r="Y1596" s="47">
        <v>392.96250000000003</v>
      </c>
    </row>
    <row r="1597" spans="19:25" x14ac:dyDescent="0.35">
      <c r="S1597" s="55"/>
      <c r="T1597" s="56" t="s">
        <v>2995</v>
      </c>
      <c r="U1597" s="56" t="s">
        <v>3048</v>
      </c>
      <c r="V1597" s="57" t="s">
        <v>3049</v>
      </c>
      <c r="W1597" s="45">
        <v>504.45</v>
      </c>
      <c r="X1597" s="58">
        <v>0.25</v>
      </c>
      <c r="Y1597" s="47">
        <v>378.33749999999998</v>
      </c>
    </row>
    <row r="1598" spans="19:25" x14ac:dyDescent="0.35">
      <c r="S1598" s="55"/>
      <c r="T1598" s="56" t="s">
        <v>2995</v>
      </c>
      <c r="U1598" s="56" t="s">
        <v>3050</v>
      </c>
      <c r="V1598" s="57" t="s">
        <v>3051</v>
      </c>
      <c r="W1598" s="45">
        <v>560.63</v>
      </c>
      <c r="X1598" s="58">
        <v>0.25</v>
      </c>
      <c r="Y1598" s="47">
        <v>420.47249999999997</v>
      </c>
    </row>
    <row r="1599" spans="19:25" x14ac:dyDescent="0.35">
      <c r="S1599" s="55"/>
      <c r="T1599" s="56" t="s">
        <v>2995</v>
      </c>
      <c r="U1599" s="56" t="s">
        <v>3052</v>
      </c>
      <c r="V1599" s="57" t="s">
        <v>3053</v>
      </c>
      <c r="W1599" s="45">
        <v>523.95000000000005</v>
      </c>
      <c r="X1599" s="58">
        <v>0.25</v>
      </c>
      <c r="Y1599" s="47">
        <v>392.96250000000003</v>
      </c>
    </row>
    <row r="1600" spans="19:25" x14ac:dyDescent="0.35">
      <c r="S1600" s="55"/>
      <c r="T1600" s="56" t="s">
        <v>2995</v>
      </c>
      <c r="U1600" s="56" t="s">
        <v>3054</v>
      </c>
      <c r="V1600" s="57" t="s">
        <v>3055</v>
      </c>
      <c r="W1600" s="45">
        <v>504.45</v>
      </c>
      <c r="X1600" s="58">
        <v>0.25</v>
      </c>
      <c r="Y1600" s="47">
        <v>378.33749999999998</v>
      </c>
    </row>
    <row r="1601" spans="19:25" x14ac:dyDescent="0.35">
      <c r="S1601" s="55"/>
      <c r="T1601" s="56" t="s">
        <v>2995</v>
      </c>
      <c r="U1601" s="56" t="s">
        <v>3056</v>
      </c>
      <c r="V1601" s="57" t="s">
        <v>3057</v>
      </c>
      <c r="W1601" s="45">
        <v>604.44299999999998</v>
      </c>
      <c r="X1601" s="58">
        <v>0.25</v>
      </c>
      <c r="Y1601" s="47">
        <v>453.33224999999999</v>
      </c>
    </row>
    <row r="1602" spans="19:25" x14ac:dyDescent="0.35">
      <c r="S1602" s="55"/>
      <c r="T1602" s="56" t="s">
        <v>2995</v>
      </c>
      <c r="U1602" s="56" t="s">
        <v>3058</v>
      </c>
      <c r="V1602" s="57" t="s">
        <v>3059</v>
      </c>
      <c r="W1602" s="45">
        <v>504.45</v>
      </c>
      <c r="X1602" s="58">
        <v>0.25</v>
      </c>
      <c r="Y1602" s="47">
        <v>378.33749999999998</v>
      </c>
    </row>
    <row r="1603" spans="19:25" x14ac:dyDescent="0.35">
      <c r="S1603" s="55"/>
      <c r="T1603" s="56" t="s">
        <v>2995</v>
      </c>
      <c r="U1603" s="56" t="s">
        <v>3060</v>
      </c>
      <c r="V1603" s="57" t="s">
        <v>3061</v>
      </c>
      <c r="W1603" s="45">
        <v>604.44299999999998</v>
      </c>
      <c r="X1603" s="58">
        <v>0.25</v>
      </c>
      <c r="Y1603" s="47">
        <v>453.33224999999999</v>
      </c>
    </row>
    <row r="1604" spans="19:25" x14ac:dyDescent="0.35">
      <c r="S1604" s="55"/>
      <c r="T1604" s="56" t="s">
        <v>2995</v>
      </c>
      <c r="U1604" s="56" t="s">
        <v>3062</v>
      </c>
      <c r="V1604" s="57" t="s">
        <v>3063</v>
      </c>
      <c r="W1604" s="45">
        <v>515.69000000000005</v>
      </c>
      <c r="X1604" s="58">
        <v>0.25</v>
      </c>
      <c r="Y1604" s="47">
        <v>386.76750000000004</v>
      </c>
    </row>
    <row r="1605" spans="19:25" x14ac:dyDescent="0.35">
      <c r="S1605" s="55"/>
      <c r="T1605" s="56" t="s">
        <v>2995</v>
      </c>
      <c r="U1605" s="56" t="s">
        <v>3064</v>
      </c>
      <c r="V1605" s="57" t="s">
        <v>3065</v>
      </c>
      <c r="W1605" s="45">
        <v>594.33000000000004</v>
      </c>
      <c r="X1605" s="58">
        <v>0.25</v>
      </c>
      <c r="Y1605" s="47">
        <v>445.74750000000006</v>
      </c>
    </row>
    <row r="1606" spans="19:25" x14ac:dyDescent="0.35">
      <c r="S1606" s="55"/>
      <c r="T1606" s="56" t="s">
        <v>2995</v>
      </c>
      <c r="U1606" s="56" t="s">
        <v>3066</v>
      </c>
      <c r="V1606" s="57" t="s">
        <v>3067</v>
      </c>
      <c r="W1606" s="45">
        <v>555.45000000000005</v>
      </c>
      <c r="X1606" s="58">
        <v>0.25</v>
      </c>
      <c r="Y1606" s="47">
        <v>416.58750000000003</v>
      </c>
    </row>
    <row r="1607" spans="19:25" x14ac:dyDescent="0.35">
      <c r="S1607" s="55"/>
      <c r="T1607" s="56" t="s">
        <v>2995</v>
      </c>
      <c r="U1607" s="56" t="s">
        <v>3068</v>
      </c>
      <c r="V1607" s="57" t="s">
        <v>3069</v>
      </c>
      <c r="W1607" s="45">
        <v>515.69000000000005</v>
      </c>
      <c r="X1607" s="58">
        <v>0.25</v>
      </c>
      <c r="Y1607" s="47">
        <v>386.76750000000004</v>
      </c>
    </row>
    <row r="1608" spans="19:25" x14ac:dyDescent="0.35">
      <c r="S1608" s="55"/>
      <c r="T1608" s="56" t="s">
        <v>2995</v>
      </c>
      <c r="U1608" s="56" t="s">
        <v>3070</v>
      </c>
      <c r="V1608" s="57" t="s">
        <v>3071</v>
      </c>
      <c r="W1608" s="45">
        <v>594.33000000000004</v>
      </c>
      <c r="X1608" s="58">
        <v>0.25</v>
      </c>
      <c r="Y1608" s="47">
        <v>445.74750000000006</v>
      </c>
    </row>
    <row r="1609" spans="19:25" x14ac:dyDescent="0.35">
      <c r="S1609" s="55"/>
      <c r="T1609" s="56" t="s">
        <v>2995</v>
      </c>
      <c r="U1609" s="56" t="s">
        <v>3072</v>
      </c>
      <c r="V1609" s="57" t="s">
        <v>3073</v>
      </c>
      <c r="W1609" s="45">
        <v>529</v>
      </c>
      <c r="X1609" s="58">
        <v>0.25</v>
      </c>
      <c r="Y1609" s="47">
        <v>396.75</v>
      </c>
    </row>
    <row r="1610" spans="19:25" x14ac:dyDescent="0.35">
      <c r="S1610" s="55"/>
      <c r="T1610" s="56" t="s">
        <v>2995</v>
      </c>
      <c r="U1610" s="56" t="s">
        <v>3074</v>
      </c>
      <c r="V1610" s="57" t="s">
        <v>3075</v>
      </c>
      <c r="W1610" s="45">
        <v>515.69000000000005</v>
      </c>
      <c r="X1610" s="58">
        <v>0.25</v>
      </c>
      <c r="Y1610" s="47">
        <v>386.76750000000004</v>
      </c>
    </row>
    <row r="1611" spans="19:25" x14ac:dyDescent="0.35">
      <c r="S1611" s="55"/>
      <c r="T1611" s="56" t="s">
        <v>2995</v>
      </c>
      <c r="U1611" s="56" t="s">
        <v>3076</v>
      </c>
      <c r="V1611" s="57" t="s">
        <v>3077</v>
      </c>
      <c r="W1611" s="45">
        <v>615.678</v>
      </c>
      <c r="X1611" s="58">
        <v>0.25</v>
      </c>
      <c r="Y1611" s="47">
        <v>461.75850000000003</v>
      </c>
    </row>
    <row r="1612" spans="19:25" x14ac:dyDescent="0.35">
      <c r="S1612" s="55"/>
      <c r="T1612" s="56" t="s">
        <v>2995</v>
      </c>
      <c r="U1612" s="56" t="s">
        <v>3078</v>
      </c>
      <c r="V1612" s="57" t="s">
        <v>3079</v>
      </c>
      <c r="W1612" s="45">
        <v>515.69000000000005</v>
      </c>
      <c r="X1612" s="58">
        <v>0.25</v>
      </c>
      <c r="Y1612" s="47">
        <v>386.76750000000004</v>
      </c>
    </row>
    <row r="1613" spans="19:25" x14ac:dyDescent="0.35">
      <c r="S1613" s="55"/>
      <c r="T1613" s="56" t="s">
        <v>2995</v>
      </c>
      <c r="U1613" s="56" t="s">
        <v>3080</v>
      </c>
      <c r="V1613" s="57" t="s">
        <v>3081</v>
      </c>
      <c r="W1613" s="45">
        <v>615.678</v>
      </c>
      <c r="X1613" s="58">
        <v>0.25</v>
      </c>
      <c r="Y1613" s="47">
        <v>461.75850000000003</v>
      </c>
    </row>
    <row r="1614" spans="19:25" x14ac:dyDescent="0.35">
      <c r="S1614" s="55"/>
      <c r="T1614" s="56" t="s">
        <v>2995</v>
      </c>
      <c r="U1614" s="56" t="s">
        <v>3082</v>
      </c>
      <c r="V1614" s="57" t="s">
        <v>3083</v>
      </c>
      <c r="W1614" s="45">
        <v>526.92150000000004</v>
      </c>
      <c r="X1614" s="58">
        <v>0.25</v>
      </c>
      <c r="Y1614" s="47">
        <v>395.19112500000006</v>
      </c>
    </row>
    <row r="1615" spans="19:25" x14ac:dyDescent="0.35">
      <c r="S1615" s="55"/>
      <c r="T1615" s="56" t="s">
        <v>2995</v>
      </c>
      <c r="U1615" s="56" t="s">
        <v>3084</v>
      </c>
      <c r="V1615" s="57" t="s">
        <v>3085</v>
      </c>
      <c r="W1615" s="45">
        <v>605.56650000000013</v>
      </c>
      <c r="X1615" s="58">
        <v>0.25</v>
      </c>
      <c r="Y1615" s="47">
        <v>454.1748750000001</v>
      </c>
    </row>
    <row r="1616" spans="19:25" x14ac:dyDescent="0.35">
      <c r="S1616" s="55"/>
      <c r="T1616" s="56" t="s">
        <v>2995</v>
      </c>
      <c r="U1616" s="56" t="s">
        <v>3086</v>
      </c>
      <c r="V1616" s="57" t="s">
        <v>3087</v>
      </c>
      <c r="W1616" s="45">
        <v>526.92150000000004</v>
      </c>
      <c r="X1616" s="58">
        <v>0.25</v>
      </c>
      <c r="Y1616" s="47">
        <v>395.19112500000006</v>
      </c>
    </row>
    <row r="1617" spans="19:25" x14ac:dyDescent="0.35">
      <c r="S1617" s="55"/>
      <c r="T1617" s="56" t="s">
        <v>2995</v>
      </c>
      <c r="U1617" s="56" t="s">
        <v>3088</v>
      </c>
      <c r="V1617" s="57" t="s">
        <v>3089</v>
      </c>
      <c r="W1617" s="45">
        <v>605.56650000000013</v>
      </c>
      <c r="X1617" s="58">
        <v>0.25</v>
      </c>
      <c r="Y1617" s="47">
        <v>454.1748750000001</v>
      </c>
    </row>
    <row r="1618" spans="19:25" x14ac:dyDescent="0.35">
      <c r="S1618" s="55"/>
      <c r="T1618" s="56" t="s">
        <v>2995</v>
      </c>
      <c r="U1618" s="56" t="s">
        <v>3090</v>
      </c>
      <c r="V1618" s="57" t="s">
        <v>3091</v>
      </c>
      <c r="W1618" s="45">
        <v>526.92150000000004</v>
      </c>
      <c r="X1618" s="58">
        <v>0.25</v>
      </c>
      <c r="Y1618" s="47">
        <v>395.19112500000006</v>
      </c>
    </row>
    <row r="1619" spans="19:25" x14ac:dyDescent="0.35">
      <c r="S1619" s="55"/>
      <c r="T1619" s="56" t="s">
        <v>2995</v>
      </c>
      <c r="U1619" s="56" t="s">
        <v>3092</v>
      </c>
      <c r="V1619" s="57" t="s">
        <v>3093</v>
      </c>
      <c r="W1619" s="45">
        <v>626.91300000000001</v>
      </c>
      <c r="X1619" s="58">
        <v>0.25</v>
      </c>
      <c r="Y1619" s="47">
        <v>470.18475000000001</v>
      </c>
    </row>
    <row r="1620" spans="19:25" x14ac:dyDescent="0.35">
      <c r="S1620" s="55"/>
      <c r="T1620" s="56" t="s">
        <v>2995</v>
      </c>
      <c r="U1620" s="56" t="s">
        <v>3094</v>
      </c>
      <c r="V1620" s="57" t="s">
        <v>3095</v>
      </c>
      <c r="W1620" s="45">
        <v>526.92150000000004</v>
      </c>
      <c r="X1620" s="58">
        <v>0.25</v>
      </c>
      <c r="Y1620" s="47">
        <v>395.19112500000006</v>
      </c>
    </row>
    <row r="1621" spans="19:25" x14ac:dyDescent="0.35">
      <c r="S1621" s="55"/>
      <c r="T1621" s="56" t="s">
        <v>2995</v>
      </c>
      <c r="U1621" s="56" t="s">
        <v>3096</v>
      </c>
      <c r="V1621" s="57" t="s">
        <v>3097</v>
      </c>
      <c r="W1621" s="45">
        <v>626.91300000000001</v>
      </c>
      <c r="X1621" s="58">
        <v>0.25</v>
      </c>
      <c r="Y1621" s="47">
        <v>470.18475000000001</v>
      </c>
    </row>
    <row r="1622" spans="19:25" x14ac:dyDescent="0.35">
      <c r="S1622" s="55"/>
      <c r="T1622" s="56" t="s">
        <v>2995</v>
      </c>
      <c r="U1622" s="56" t="s">
        <v>3098</v>
      </c>
      <c r="V1622" s="57" t="s">
        <v>3099</v>
      </c>
      <c r="W1622" s="45">
        <v>571.86</v>
      </c>
      <c r="X1622" s="58">
        <v>0.25</v>
      </c>
      <c r="Y1622" s="47">
        <v>428.89499999999998</v>
      </c>
    </row>
    <row r="1623" spans="19:25" x14ac:dyDescent="0.35">
      <c r="S1623" s="55"/>
      <c r="T1623" s="56" t="s">
        <v>2995</v>
      </c>
      <c r="U1623" s="56" t="s">
        <v>3100</v>
      </c>
      <c r="V1623" s="57" t="s">
        <v>3101</v>
      </c>
      <c r="W1623" s="45">
        <v>571.86</v>
      </c>
      <c r="X1623" s="58">
        <v>0.25</v>
      </c>
      <c r="Y1623" s="47">
        <v>428.89499999999998</v>
      </c>
    </row>
    <row r="1624" spans="19:25" x14ac:dyDescent="0.35">
      <c r="S1624" s="55"/>
      <c r="T1624" s="56" t="s">
        <v>2995</v>
      </c>
      <c r="U1624" s="56" t="s">
        <v>3102</v>
      </c>
      <c r="V1624" s="57" t="s">
        <v>3103</v>
      </c>
      <c r="W1624" s="45">
        <v>571.86</v>
      </c>
      <c r="X1624" s="58">
        <v>0.25</v>
      </c>
      <c r="Y1624" s="47">
        <v>428.89499999999998</v>
      </c>
    </row>
    <row r="1625" spans="19:25" x14ac:dyDescent="0.35">
      <c r="S1625" s="55"/>
      <c r="T1625" s="56" t="s">
        <v>2995</v>
      </c>
      <c r="U1625" s="56" t="s">
        <v>3104</v>
      </c>
      <c r="V1625" s="57" t="s">
        <v>3105</v>
      </c>
      <c r="W1625" s="45">
        <v>627.9</v>
      </c>
      <c r="X1625" s="58">
        <v>0.25</v>
      </c>
      <c r="Y1625" s="47">
        <v>470.92499999999995</v>
      </c>
    </row>
    <row r="1626" spans="19:25" x14ac:dyDescent="0.35">
      <c r="S1626" s="55"/>
      <c r="T1626" s="56" t="s">
        <v>2995</v>
      </c>
      <c r="U1626" s="56" t="s">
        <v>3106</v>
      </c>
      <c r="V1626" s="57" t="s">
        <v>3107</v>
      </c>
      <c r="W1626" s="45">
        <v>571.86</v>
      </c>
      <c r="X1626" s="58">
        <v>0.25</v>
      </c>
      <c r="Y1626" s="47">
        <v>428.89499999999998</v>
      </c>
    </row>
    <row r="1627" spans="19:25" x14ac:dyDescent="0.35">
      <c r="S1627" s="55"/>
      <c r="T1627" s="56" t="s">
        <v>2995</v>
      </c>
      <c r="U1627" s="56" t="s">
        <v>3108</v>
      </c>
      <c r="V1627" s="57" t="s">
        <v>3109</v>
      </c>
      <c r="W1627" s="45">
        <v>627.9</v>
      </c>
      <c r="X1627" s="58">
        <v>0.25</v>
      </c>
      <c r="Y1627" s="47">
        <v>470.92499999999995</v>
      </c>
    </row>
    <row r="1628" spans="19:25" x14ac:dyDescent="0.35">
      <c r="S1628" s="55"/>
      <c r="T1628" s="56" t="s">
        <v>2995</v>
      </c>
      <c r="U1628" s="56" t="s">
        <v>3110</v>
      </c>
      <c r="V1628" s="57" t="s">
        <v>3111</v>
      </c>
      <c r="W1628" s="45">
        <v>616.80150000000003</v>
      </c>
      <c r="X1628" s="58">
        <v>0.25</v>
      </c>
      <c r="Y1628" s="47">
        <v>462.60112500000002</v>
      </c>
    </row>
    <row r="1629" spans="19:25" x14ac:dyDescent="0.35">
      <c r="S1629" s="55"/>
      <c r="T1629" s="56" t="s">
        <v>2995</v>
      </c>
      <c r="U1629" s="56" t="s">
        <v>3112</v>
      </c>
      <c r="V1629" s="57" t="s">
        <v>3113</v>
      </c>
      <c r="W1629" s="45">
        <v>616.79999999999995</v>
      </c>
      <c r="X1629" s="58">
        <v>0.25</v>
      </c>
      <c r="Y1629" s="47">
        <v>462.59999999999997</v>
      </c>
    </row>
    <row r="1630" spans="19:25" x14ac:dyDescent="0.35">
      <c r="S1630" s="55"/>
      <c r="T1630" s="56" t="s">
        <v>2995</v>
      </c>
      <c r="U1630" s="56" t="s">
        <v>3114</v>
      </c>
      <c r="V1630" s="57" t="s">
        <v>3115</v>
      </c>
      <c r="W1630" s="45">
        <v>717.92</v>
      </c>
      <c r="X1630" s="58">
        <v>0.25</v>
      </c>
      <c r="Y1630" s="47">
        <v>538.43999999999994</v>
      </c>
    </row>
    <row r="1631" spans="19:25" x14ac:dyDescent="0.35">
      <c r="S1631" s="55"/>
      <c r="T1631" s="56" t="s">
        <v>2995</v>
      </c>
      <c r="U1631" s="56" t="s">
        <v>3116</v>
      </c>
      <c r="V1631" s="57" t="s">
        <v>3117</v>
      </c>
      <c r="W1631" s="45">
        <v>670.95</v>
      </c>
      <c r="X1631" s="58">
        <v>0.25</v>
      </c>
      <c r="Y1631" s="47">
        <v>503.21250000000003</v>
      </c>
    </row>
    <row r="1632" spans="19:25" x14ac:dyDescent="0.35">
      <c r="S1632" s="55"/>
      <c r="T1632" s="56" t="s">
        <v>2995</v>
      </c>
      <c r="U1632" s="56" t="s">
        <v>3118</v>
      </c>
      <c r="V1632" s="57" t="s">
        <v>3119</v>
      </c>
      <c r="W1632" s="45">
        <v>616.79999999999995</v>
      </c>
      <c r="X1632" s="58">
        <v>0.25</v>
      </c>
      <c r="Y1632" s="47">
        <v>462.59999999999997</v>
      </c>
    </row>
    <row r="1633" spans="19:25" x14ac:dyDescent="0.35">
      <c r="S1633" s="55"/>
      <c r="T1633" s="56" t="s">
        <v>2995</v>
      </c>
      <c r="U1633" s="56" t="s">
        <v>3120</v>
      </c>
      <c r="V1633" s="57" t="s">
        <v>3121</v>
      </c>
      <c r="W1633" s="45">
        <v>717.92</v>
      </c>
      <c r="X1633" s="58">
        <v>0.25</v>
      </c>
      <c r="Y1633" s="47">
        <v>538.43999999999994</v>
      </c>
    </row>
    <row r="1634" spans="19:25" x14ac:dyDescent="0.35">
      <c r="S1634" s="55"/>
      <c r="T1634" s="56" t="s">
        <v>2995</v>
      </c>
      <c r="U1634" s="56" t="s">
        <v>3122</v>
      </c>
      <c r="V1634" s="57" t="s">
        <v>3123</v>
      </c>
      <c r="W1634" s="45">
        <v>830.26650000000006</v>
      </c>
      <c r="X1634" s="58">
        <v>0.25</v>
      </c>
      <c r="Y1634" s="47">
        <v>622.69987500000002</v>
      </c>
    </row>
    <row r="1635" spans="19:25" x14ac:dyDescent="0.35">
      <c r="S1635" s="55"/>
      <c r="T1635" s="56" t="s">
        <v>2995</v>
      </c>
      <c r="U1635" s="56" t="s">
        <v>3124</v>
      </c>
      <c r="V1635" s="57" t="s">
        <v>3125</v>
      </c>
      <c r="W1635" s="45">
        <v>670.95</v>
      </c>
      <c r="X1635" s="58">
        <v>0.25</v>
      </c>
      <c r="Y1635" s="47">
        <v>503.21250000000003</v>
      </c>
    </row>
    <row r="1636" spans="19:25" x14ac:dyDescent="0.35">
      <c r="S1636" s="55"/>
      <c r="T1636" s="56" t="s">
        <v>2995</v>
      </c>
      <c r="U1636" s="56" t="s">
        <v>3126</v>
      </c>
      <c r="V1636" s="57" t="s">
        <v>3127</v>
      </c>
      <c r="W1636" s="45">
        <v>616.79999999999995</v>
      </c>
      <c r="X1636" s="58">
        <v>0.25</v>
      </c>
      <c r="Y1636" s="47">
        <v>462.59999999999997</v>
      </c>
    </row>
    <row r="1637" spans="19:25" x14ac:dyDescent="0.35">
      <c r="S1637" s="55"/>
      <c r="T1637" s="56" t="s">
        <v>2995</v>
      </c>
      <c r="U1637" s="56" t="s">
        <v>3128</v>
      </c>
      <c r="V1637" s="57" t="s">
        <v>3129</v>
      </c>
      <c r="W1637" s="45">
        <v>716.79300000000001</v>
      </c>
      <c r="X1637" s="58">
        <v>0.25</v>
      </c>
      <c r="Y1637" s="47">
        <v>537.59474999999998</v>
      </c>
    </row>
    <row r="1638" spans="19:25" x14ac:dyDescent="0.35">
      <c r="S1638" s="55"/>
      <c r="T1638" s="56" t="s">
        <v>2995</v>
      </c>
      <c r="U1638" s="56" t="s">
        <v>3130</v>
      </c>
      <c r="V1638" s="57" t="s">
        <v>3131</v>
      </c>
      <c r="W1638" s="45">
        <v>616.79999999999995</v>
      </c>
      <c r="X1638" s="58">
        <v>0.25</v>
      </c>
      <c r="Y1638" s="47">
        <v>462.59999999999997</v>
      </c>
    </row>
    <row r="1639" spans="19:25" x14ac:dyDescent="0.35">
      <c r="S1639" s="55"/>
      <c r="T1639" s="56" t="s">
        <v>2995</v>
      </c>
      <c r="U1639" s="56" t="s">
        <v>3132</v>
      </c>
      <c r="V1639" s="57" t="s">
        <v>3133</v>
      </c>
      <c r="W1639" s="45">
        <v>716.79300000000001</v>
      </c>
      <c r="X1639" s="58">
        <v>0.25</v>
      </c>
      <c r="Y1639" s="47">
        <v>537.59474999999998</v>
      </c>
    </row>
    <row r="1640" spans="19:25" x14ac:dyDescent="0.35">
      <c r="S1640" s="55"/>
      <c r="T1640" s="56" t="s">
        <v>2995</v>
      </c>
      <c r="U1640" s="56" t="s">
        <v>3134</v>
      </c>
      <c r="V1640" s="57" t="s">
        <v>3135</v>
      </c>
      <c r="W1640" s="45">
        <v>830.26650000000006</v>
      </c>
      <c r="X1640" s="58">
        <v>0.25</v>
      </c>
      <c r="Y1640" s="47">
        <v>622.69987500000002</v>
      </c>
    </row>
    <row r="1641" spans="19:25" x14ac:dyDescent="0.35">
      <c r="S1641" s="55"/>
      <c r="T1641" s="56" t="s">
        <v>3136</v>
      </c>
      <c r="U1641" s="56" t="s">
        <v>3137</v>
      </c>
      <c r="V1641" s="57" t="s">
        <v>3138</v>
      </c>
      <c r="W1641" s="45">
        <v>426.93</v>
      </c>
      <c r="X1641" s="58">
        <v>0.25</v>
      </c>
      <c r="Y1641" s="47">
        <v>320.19749999999999</v>
      </c>
    </row>
    <row r="1642" spans="19:25" x14ac:dyDescent="0.35">
      <c r="S1642" s="55"/>
      <c r="T1642" s="56" t="s">
        <v>3136</v>
      </c>
      <c r="U1642" s="56" t="s">
        <v>3139</v>
      </c>
      <c r="V1642" s="57" t="s">
        <v>3140</v>
      </c>
      <c r="W1642" s="45">
        <v>426.93</v>
      </c>
      <c r="X1642" s="58">
        <v>0.25</v>
      </c>
      <c r="Y1642" s="47">
        <v>320.19749999999999</v>
      </c>
    </row>
    <row r="1643" spans="19:25" x14ac:dyDescent="0.35">
      <c r="S1643" s="55"/>
      <c r="T1643" s="56" t="s">
        <v>3136</v>
      </c>
      <c r="U1643" s="56" t="s">
        <v>3141</v>
      </c>
      <c r="V1643" s="57" t="s">
        <v>3142</v>
      </c>
      <c r="W1643" s="45">
        <v>399</v>
      </c>
      <c r="X1643" s="58">
        <v>0.25</v>
      </c>
      <c r="Y1643" s="47">
        <v>299.25</v>
      </c>
    </row>
    <row r="1644" spans="19:25" x14ac:dyDescent="0.35">
      <c r="S1644" s="55"/>
      <c r="T1644" s="56" t="s">
        <v>3136</v>
      </c>
      <c r="U1644" s="56" t="s">
        <v>3143</v>
      </c>
      <c r="V1644" s="57" t="s">
        <v>3144</v>
      </c>
      <c r="W1644" s="45">
        <v>426.93</v>
      </c>
      <c r="X1644" s="58">
        <v>0.25</v>
      </c>
      <c r="Y1644" s="47">
        <v>320.19749999999999</v>
      </c>
    </row>
    <row r="1645" spans="19:25" x14ac:dyDescent="0.35">
      <c r="S1645" s="55"/>
      <c r="T1645" s="56" t="s">
        <v>3136</v>
      </c>
      <c r="U1645" s="56" t="s">
        <v>3145</v>
      </c>
      <c r="V1645" s="57" t="s">
        <v>3146</v>
      </c>
      <c r="W1645" s="45">
        <v>448.33000000000004</v>
      </c>
      <c r="X1645" s="58">
        <v>0.25</v>
      </c>
      <c r="Y1645" s="47">
        <v>336.24750000000006</v>
      </c>
    </row>
    <row r="1646" spans="19:25" x14ac:dyDescent="0.35">
      <c r="S1646" s="55"/>
      <c r="T1646" s="56" t="s">
        <v>3136</v>
      </c>
      <c r="U1646" s="56" t="s">
        <v>3147</v>
      </c>
      <c r="V1646" s="57" t="s">
        <v>3148</v>
      </c>
      <c r="W1646" s="45">
        <v>448.33</v>
      </c>
      <c r="X1646" s="58">
        <v>0.25</v>
      </c>
      <c r="Y1646" s="47">
        <v>336.2475</v>
      </c>
    </row>
    <row r="1647" spans="19:25" x14ac:dyDescent="0.35">
      <c r="S1647" s="55"/>
      <c r="T1647" s="56" t="s">
        <v>3136</v>
      </c>
      <c r="U1647" s="56" t="s">
        <v>3149</v>
      </c>
      <c r="V1647" s="57" t="s">
        <v>3150</v>
      </c>
      <c r="W1647" s="45">
        <v>448.33000000000004</v>
      </c>
      <c r="X1647" s="58">
        <v>0.25</v>
      </c>
      <c r="Y1647" s="47">
        <v>336.24750000000006</v>
      </c>
    </row>
    <row r="1648" spans="19:25" x14ac:dyDescent="0.35">
      <c r="S1648" s="55"/>
      <c r="T1648" s="56" t="s">
        <v>3136</v>
      </c>
      <c r="U1648" s="56" t="s">
        <v>3151</v>
      </c>
      <c r="V1648" s="57" t="s">
        <v>3152</v>
      </c>
      <c r="W1648" s="45">
        <v>513.6</v>
      </c>
      <c r="X1648" s="58">
        <v>0.25</v>
      </c>
      <c r="Y1648" s="47">
        <v>385.20000000000005</v>
      </c>
    </row>
    <row r="1649" spans="19:25" x14ac:dyDescent="0.35">
      <c r="S1649" s="55"/>
      <c r="T1649" s="56" t="s">
        <v>3136</v>
      </c>
      <c r="U1649" s="56" t="s">
        <v>3153</v>
      </c>
      <c r="V1649" s="57" t="s">
        <v>3154</v>
      </c>
      <c r="W1649" s="45">
        <v>513.6</v>
      </c>
      <c r="X1649" s="58">
        <v>0.25</v>
      </c>
      <c r="Y1649" s="47">
        <v>385.20000000000005</v>
      </c>
    </row>
    <row r="1650" spans="19:25" x14ac:dyDescent="0.35">
      <c r="S1650" s="55"/>
      <c r="T1650" s="56" t="s">
        <v>3136</v>
      </c>
      <c r="U1650" s="56" t="s">
        <v>3155</v>
      </c>
      <c r="V1650" s="57" t="s">
        <v>3156</v>
      </c>
      <c r="W1650" s="45">
        <v>513.6</v>
      </c>
      <c r="X1650" s="58">
        <v>0.25</v>
      </c>
      <c r="Y1650" s="47">
        <v>385.20000000000005</v>
      </c>
    </row>
    <row r="1651" spans="19:25" x14ac:dyDescent="0.35">
      <c r="S1651" s="55"/>
      <c r="T1651" s="56" t="s">
        <v>3136</v>
      </c>
      <c r="U1651" s="56" t="s">
        <v>3157</v>
      </c>
      <c r="V1651" s="57" t="s">
        <v>3158</v>
      </c>
      <c r="W1651" s="45">
        <v>529.65</v>
      </c>
      <c r="X1651" s="58">
        <v>0.25</v>
      </c>
      <c r="Y1651" s="47">
        <v>397.23749999999995</v>
      </c>
    </row>
    <row r="1652" spans="19:25" x14ac:dyDescent="0.35">
      <c r="S1652" s="55"/>
      <c r="T1652" s="56" t="s">
        <v>3136</v>
      </c>
      <c r="U1652" s="56" t="s">
        <v>3159</v>
      </c>
      <c r="V1652" s="57" t="s">
        <v>3160</v>
      </c>
      <c r="W1652" s="45">
        <v>529.65</v>
      </c>
      <c r="X1652" s="58">
        <v>0.25</v>
      </c>
      <c r="Y1652" s="47">
        <v>397.23749999999995</v>
      </c>
    </row>
    <row r="1653" spans="19:25" x14ac:dyDescent="0.35">
      <c r="S1653" s="55"/>
      <c r="T1653" s="56" t="s">
        <v>3136</v>
      </c>
      <c r="U1653" s="56" t="s">
        <v>3161</v>
      </c>
      <c r="V1653" s="57" t="s">
        <v>3162</v>
      </c>
      <c r="W1653" s="45">
        <v>529.65</v>
      </c>
      <c r="X1653" s="58">
        <v>0.25</v>
      </c>
      <c r="Y1653" s="47">
        <v>397.23749999999995</v>
      </c>
    </row>
    <row r="1654" spans="19:25" x14ac:dyDescent="0.35">
      <c r="S1654" s="55"/>
      <c r="T1654" s="56" t="s">
        <v>3136</v>
      </c>
      <c r="U1654" s="56" t="s">
        <v>3163</v>
      </c>
      <c r="V1654" s="57" t="s">
        <v>3164</v>
      </c>
      <c r="W1654" s="45">
        <v>551.04999999999995</v>
      </c>
      <c r="X1654" s="58">
        <v>0.25</v>
      </c>
      <c r="Y1654" s="47">
        <v>413.28749999999997</v>
      </c>
    </row>
    <row r="1655" spans="19:25" x14ac:dyDescent="0.35">
      <c r="S1655" s="55"/>
      <c r="T1655" s="56" t="s">
        <v>3136</v>
      </c>
      <c r="U1655" s="56" t="s">
        <v>3165</v>
      </c>
      <c r="V1655" s="57" t="s">
        <v>3166</v>
      </c>
      <c r="W1655" s="45">
        <v>551.05000000000007</v>
      </c>
      <c r="X1655" s="58">
        <v>0.25</v>
      </c>
      <c r="Y1655" s="47">
        <v>413.28750000000002</v>
      </c>
    </row>
    <row r="1656" spans="19:25" x14ac:dyDescent="0.35">
      <c r="S1656" s="55"/>
      <c r="T1656" s="56" t="s">
        <v>3136</v>
      </c>
      <c r="U1656" s="56" t="s">
        <v>3167</v>
      </c>
      <c r="V1656" s="57" t="s">
        <v>3168</v>
      </c>
      <c r="W1656" s="45">
        <v>551.04999999999995</v>
      </c>
      <c r="X1656" s="58">
        <v>0.25</v>
      </c>
      <c r="Y1656" s="47">
        <v>413.28749999999997</v>
      </c>
    </row>
    <row r="1657" spans="19:25" x14ac:dyDescent="0.35">
      <c r="S1657" s="55"/>
      <c r="T1657" s="56" t="s">
        <v>3169</v>
      </c>
      <c r="U1657" s="56" t="s">
        <v>3170</v>
      </c>
      <c r="V1657" s="57" t="s">
        <v>3171</v>
      </c>
      <c r="W1657" s="45">
        <v>493.22</v>
      </c>
      <c r="X1657" s="58">
        <v>0.25</v>
      </c>
      <c r="Y1657" s="47">
        <v>369.91500000000002</v>
      </c>
    </row>
    <row r="1658" spans="19:25" x14ac:dyDescent="0.35">
      <c r="S1658" s="55"/>
      <c r="T1658" s="56" t="s">
        <v>3169</v>
      </c>
      <c r="U1658" s="56" t="s">
        <v>3172</v>
      </c>
      <c r="V1658" s="57" t="s">
        <v>3173</v>
      </c>
      <c r="W1658" s="45">
        <v>538.15650000000005</v>
      </c>
      <c r="X1658" s="58">
        <v>0.25</v>
      </c>
      <c r="Y1658" s="47">
        <v>403.61737500000004</v>
      </c>
    </row>
    <row r="1659" spans="19:25" x14ac:dyDescent="0.35">
      <c r="S1659" s="55"/>
      <c r="T1659" s="56" t="s">
        <v>3169</v>
      </c>
      <c r="U1659" s="56" t="s">
        <v>3174</v>
      </c>
      <c r="V1659" s="57" t="s">
        <v>3175</v>
      </c>
      <c r="W1659" s="45">
        <v>493.22</v>
      </c>
      <c r="X1659" s="58">
        <v>0.25</v>
      </c>
      <c r="Y1659" s="47">
        <v>369.91500000000002</v>
      </c>
    </row>
    <row r="1660" spans="19:25" x14ac:dyDescent="0.35">
      <c r="S1660" s="55"/>
      <c r="T1660" s="56" t="s">
        <v>3169</v>
      </c>
      <c r="U1660" s="56" t="s">
        <v>3176</v>
      </c>
      <c r="V1660" s="57" t="s">
        <v>3177</v>
      </c>
      <c r="W1660" s="45">
        <v>538.15650000000005</v>
      </c>
      <c r="X1660" s="58">
        <v>0.25</v>
      </c>
      <c r="Y1660" s="47">
        <v>403.61737500000004</v>
      </c>
    </row>
    <row r="1661" spans="19:25" x14ac:dyDescent="0.35">
      <c r="S1661" s="55"/>
      <c r="T1661" s="56" t="s">
        <v>3169</v>
      </c>
      <c r="U1661" s="56" t="s">
        <v>3178</v>
      </c>
      <c r="V1661" s="57" t="s">
        <v>3179</v>
      </c>
      <c r="W1661" s="45">
        <v>493.22</v>
      </c>
      <c r="X1661" s="58">
        <v>0.25</v>
      </c>
      <c r="Y1661" s="47">
        <v>369.91500000000002</v>
      </c>
    </row>
    <row r="1662" spans="19:25" x14ac:dyDescent="0.35">
      <c r="S1662" s="55"/>
      <c r="T1662" s="56" t="s">
        <v>3169</v>
      </c>
      <c r="U1662" s="56" t="s">
        <v>3180</v>
      </c>
      <c r="V1662" s="57" t="s">
        <v>3181</v>
      </c>
      <c r="W1662" s="45">
        <v>493.22</v>
      </c>
      <c r="X1662" s="58">
        <v>0.25</v>
      </c>
      <c r="Y1662" s="47">
        <v>369.91500000000002</v>
      </c>
    </row>
    <row r="1663" spans="19:25" x14ac:dyDescent="0.35">
      <c r="S1663" s="55"/>
      <c r="T1663" s="56" t="s">
        <v>3169</v>
      </c>
      <c r="U1663" s="56" t="s">
        <v>3182</v>
      </c>
      <c r="V1663" s="57" t="s">
        <v>3183</v>
      </c>
      <c r="W1663" s="45">
        <v>504.45</v>
      </c>
      <c r="X1663" s="58">
        <v>0.25</v>
      </c>
      <c r="Y1663" s="47">
        <v>378.33749999999998</v>
      </c>
    </row>
    <row r="1664" spans="19:25" x14ac:dyDescent="0.35">
      <c r="S1664" s="55"/>
      <c r="T1664" s="56" t="s">
        <v>3169</v>
      </c>
      <c r="U1664" s="56" t="s">
        <v>3184</v>
      </c>
      <c r="V1664" s="57" t="s">
        <v>3185</v>
      </c>
      <c r="W1664" s="45">
        <v>560.62650000000008</v>
      </c>
      <c r="X1664" s="58">
        <v>0.25</v>
      </c>
      <c r="Y1664" s="47">
        <v>420.46987500000006</v>
      </c>
    </row>
    <row r="1665" spans="19:25" x14ac:dyDescent="0.35">
      <c r="S1665" s="55"/>
      <c r="T1665" s="56" t="s">
        <v>3169</v>
      </c>
      <c r="U1665" s="56" t="s">
        <v>3186</v>
      </c>
      <c r="V1665" s="57" t="s">
        <v>3187</v>
      </c>
      <c r="W1665" s="45">
        <v>504.45</v>
      </c>
      <c r="X1665" s="58">
        <v>0.25</v>
      </c>
      <c r="Y1665" s="47">
        <v>378.33749999999998</v>
      </c>
    </row>
    <row r="1666" spans="19:25" x14ac:dyDescent="0.35">
      <c r="S1666" s="55"/>
      <c r="T1666" s="56" t="s">
        <v>3169</v>
      </c>
      <c r="U1666" s="56" t="s">
        <v>3188</v>
      </c>
      <c r="V1666" s="57" t="s">
        <v>3189</v>
      </c>
      <c r="W1666" s="45">
        <v>560.62650000000008</v>
      </c>
      <c r="X1666" s="58">
        <v>0.25</v>
      </c>
      <c r="Y1666" s="47">
        <v>420.46987500000006</v>
      </c>
    </row>
    <row r="1667" spans="19:25" x14ac:dyDescent="0.35">
      <c r="S1667" s="55"/>
      <c r="T1667" s="56" t="s">
        <v>3169</v>
      </c>
      <c r="U1667" s="56" t="s">
        <v>3190</v>
      </c>
      <c r="V1667" s="57" t="s">
        <v>3191</v>
      </c>
      <c r="W1667" s="45">
        <v>504.45</v>
      </c>
      <c r="X1667" s="58">
        <v>0.25</v>
      </c>
      <c r="Y1667" s="47">
        <v>378.33749999999998</v>
      </c>
    </row>
    <row r="1668" spans="19:25" x14ac:dyDescent="0.35">
      <c r="S1668" s="55"/>
      <c r="T1668" s="56" t="s">
        <v>3169</v>
      </c>
      <c r="U1668" s="56" t="s">
        <v>3192</v>
      </c>
      <c r="V1668" s="57" t="s">
        <v>3193</v>
      </c>
      <c r="W1668" s="45">
        <v>504.45</v>
      </c>
      <c r="X1668" s="58">
        <v>0.25</v>
      </c>
      <c r="Y1668" s="47">
        <v>378.33749999999998</v>
      </c>
    </row>
    <row r="1669" spans="19:25" x14ac:dyDescent="0.35">
      <c r="S1669" s="55"/>
      <c r="T1669" s="56" t="s">
        <v>3169</v>
      </c>
      <c r="U1669" s="56" t="s">
        <v>3194</v>
      </c>
      <c r="V1669" s="57" t="s">
        <v>3195</v>
      </c>
      <c r="W1669" s="45">
        <v>560.63</v>
      </c>
      <c r="X1669" s="58">
        <v>0.25</v>
      </c>
      <c r="Y1669" s="47">
        <v>420.47249999999997</v>
      </c>
    </row>
    <row r="1670" spans="19:25" x14ac:dyDescent="0.35">
      <c r="S1670" s="55"/>
      <c r="T1670" s="56" t="s">
        <v>3169</v>
      </c>
      <c r="U1670" s="56" t="s">
        <v>3196</v>
      </c>
      <c r="V1670" s="57" t="s">
        <v>3197</v>
      </c>
      <c r="W1670" s="45">
        <v>639.27150000000006</v>
      </c>
      <c r="X1670" s="58">
        <v>0.25</v>
      </c>
      <c r="Y1670" s="47">
        <v>479.45362500000005</v>
      </c>
    </row>
    <row r="1671" spans="19:25" x14ac:dyDescent="0.35">
      <c r="S1671" s="55"/>
      <c r="T1671" s="56" t="s">
        <v>3169</v>
      </c>
      <c r="U1671" s="56" t="s">
        <v>3198</v>
      </c>
      <c r="V1671" s="57" t="s">
        <v>3199</v>
      </c>
      <c r="W1671" s="45">
        <v>560.63</v>
      </c>
      <c r="X1671" s="58">
        <v>0.25</v>
      </c>
      <c r="Y1671" s="47">
        <v>420.47249999999997</v>
      </c>
    </row>
    <row r="1672" spans="19:25" x14ac:dyDescent="0.35">
      <c r="S1672" s="55"/>
      <c r="T1672" s="56" t="s">
        <v>3169</v>
      </c>
      <c r="U1672" s="56" t="s">
        <v>3200</v>
      </c>
      <c r="V1672" s="57" t="s">
        <v>3201</v>
      </c>
      <c r="W1672" s="45">
        <v>639.27150000000006</v>
      </c>
      <c r="X1672" s="58">
        <v>0.25</v>
      </c>
      <c r="Y1672" s="47">
        <v>479.45362500000005</v>
      </c>
    </row>
    <row r="1673" spans="19:25" x14ac:dyDescent="0.35">
      <c r="S1673" s="55"/>
      <c r="T1673" s="56" t="s">
        <v>3169</v>
      </c>
      <c r="U1673" s="56" t="s">
        <v>3202</v>
      </c>
      <c r="V1673" s="57" t="s">
        <v>3203</v>
      </c>
      <c r="W1673" s="45">
        <v>560.63</v>
      </c>
      <c r="X1673" s="58">
        <v>0.25</v>
      </c>
      <c r="Y1673" s="47">
        <v>420.47249999999997</v>
      </c>
    </row>
    <row r="1674" spans="19:25" x14ac:dyDescent="0.35">
      <c r="S1674" s="55"/>
      <c r="T1674" s="56" t="s">
        <v>3169</v>
      </c>
      <c r="U1674" s="56" t="s">
        <v>3204</v>
      </c>
      <c r="V1674" s="57" t="s">
        <v>3205</v>
      </c>
      <c r="W1674" s="45">
        <v>560.63</v>
      </c>
      <c r="X1674" s="58">
        <v>0.25</v>
      </c>
      <c r="Y1674" s="47">
        <v>420.47249999999997</v>
      </c>
    </row>
    <row r="1675" spans="19:25" x14ac:dyDescent="0.35">
      <c r="S1675" s="55"/>
      <c r="T1675" s="56" t="s">
        <v>3169</v>
      </c>
      <c r="U1675" s="56" t="s">
        <v>3206</v>
      </c>
      <c r="V1675" s="57" t="s">
        <v>3207</v>
      </c>
      <c r="W1675" s="45">
        <v>605.56650000000013</v>
      </c>
      <c r="X1675" s="58">
        <v>0.25</v>
      </c>
      <c r="Y1675" s="47">
        <v>454.1748750000001</v>
      </c>
    </row>
    <row r="1676" spans="19:25" x14ac:dyDescent="0.35">
      <c r="S1676" s="55"/>
      <c r="T1676" s="56" t="s">
        <v>3169</v>
      </c>
      <c r="U1676" s="56" t="s">
        <v>3208</v>
      </c>
      <c r="V1676" s="57" t="s">
        <v>3209</v>
      </c>
      <c r="W1676" s="45">
        <v>605.56650000000013</v>
      </c>
      <c r="X1676" s="58">
        <v>0.25</v>
      </c>
      <c r="Y1676" s="47">
        <v>454.1748750000001</v>
      </c>
    </row>
    <row r="1677" spans="19:25" x14ac:dyDescent="0.35">
      <c r="S1677" s="55"/>
      <c r="T1677" s="56" t="s">
        <v>3169</v>
      </c>
      <c r="U1677" s="56" t="s">
        <v>3210</v>
      </c>
      <c r="V1677" s="57" t="s">
        <v>3211</v>
      </c>
      <c r="W1677" s="45">
        <v>605.56650000000013</v>
      </c>
      <c r="X1677" s="58">
        <v>0.25</v>
      </c>
      <c r="Y1677" s="47">
        <v>454.1748750000001</v>
      </c>
    </row>
    <row r="1678" spans="19:25" x14ac:dyDescent="0.35">
      <c r="S1678" s="55"/>
      <c r="T1678" s="56" t="s">
        <v>3169</v>
      </c>
      <c r="U1678" s="56" t="s">
        <v>3212</v>
      </c>
      <c r="V1678" s="57" t="s">
        <v>3213</v>
      </c>
      <c r="W1678" s="45">
        <v>605.56650000000013</v>
      </c>
      <c r="X1678" s="58">
        <v>0.25</v>
      </c>
      <c r="Y1678" s="47">
        <v>454.1748750000001</v>
      </c>
    </row>
    <row r="1679" spans="19:25" x14ac:dyDescent="0.35">
      <c r="S1679" s="55"/>
      <c r="T1679" s="56" t="s">
        <v>3169</v>
      </c>
      <c r="U1679" s="56" t="s">
        <v>3214</v>
      </c>
      <c r="V1679" s="57" t="s">
        <v>3215</v>
      </c>
      <c r="W1679" s="45">
        <v>639.27</v>
      </c>
      <c r="X1679" s="58">
        <v>0.25</v>
      </c>
      <c r="Y1679" s="47">
        <v>479.45249999999999</v>
      </c>
    </row>
    <row r="1680" spans="19:25" x14ac:dyDescent="0.35">
      <c r="S1680" s="55"/>
      <c r="T1680" s="56" t="s">
        <v>3169</v>
      </c>
      <c r="U1680" s="56" t="s">
        <v>3216</v>
      </c>
      <c r="V1680" s="57" t="s">
        <v>3217</v>
      </c>
      <c r="W1680" s="45">
        <v>740.38650000000007</v>
      </c>
      <c r="X1680" s="58">
        <v>0.25</v>
      </c>
      <c r="Y1680" s="47">
        <v>555.28987500000005</v>
      </c>
    </row>
    <row r="1681" spans="19:25" x14ac:dyDescent="0.35">
      <c r="S1681" s="55"/>
      <c r="T1681" s="56" t="s">
        <v>3169</v>
      </c>
      <c r="U1681" s="56" t="s">
        <v>3218</v>
      </c>
      <c r="V1681" s="57" t="s">
        <v>3219</v>
      </c>
      <c r="W1681" s="45">
        <v>639.27</v>
      </c>
      <c r="X1681" s="58">
        <v>0.25</v>
      </c>
      <c r="Y1681" s="47">
        <v>479.45249999999999</v>
      </c>
    </row>
    <row r="1682" spans="19:25" x14ac:dyDescent="0.35">
      <c r="S1682" s="55"/>
      <c r="T1682" s="56" t="s">
        <v>3169</v>
      </c>
      <c r="U1682" s="56" t="s">
        <v>3220</v>
      </c>
      <c r="V1682" s="57" t="s">
        <v>3221</v>
      </c>
      <c r="W1682" s="45">
        <v>740.38650000000007</v>
      </c>
      <c r="X1682" s="58">
        <v>0.25</v>
      </c>
      <c r="Y1682" s="47">
        <v>555.28987500000005</v>
      </c>
    </row>
    <row r="1683" spans="19:25" x14ac:dyDescent="0.35">
      <c r="S1683" s="55"/>
      <c r="T1683" s="56" t="s">
        <v>3169</v>
      </c>
      <c r="U1683" s="56" t="s">
        <v>3222</v>
      </c>
      <c r="V1683" s="57" t="s">
        <v>3223</v>
      </c>
      <c r="W1683" s="45">
        <v>639.27</v>
      </c>
      <c r="X1683" s="58">
        <v>0.25</v>
      </c>
      <c r="Y1683" s="47">
        <v>479.45249999999999</v>
      </c>
    </row>
    <row r="1684" spans="19:25" x14ac:dyDescent="0.35">
      <c r="S1684" s="55"/>
      <c r="T1684" s="56" t="s">
        <v>3169</v>
      </c>
      <c r="U1684" s="56" t="s">
        <v>3224</v>
      </c>
      <c r="V1684" s="57" t="s">
        <v>3225</v>
      </c>
      <c r="W1684" s="45">
        <v>639.27</v>
      </c>
      <c r="X1684" s="58">
        <v>0.25</v>
      </c>
      <c r="Y1684" s="47">
        <v>479.45249999999999</v>
      </c>
    </row>
    <row r="1685" spans="19:25" x14ac:dyDescent="0.35">
      <c r="S1685" s="55"/>
      <c r="T1685" s="56" t="s">
        <v>3226</v>
      </c>
      <c r="U1685" s="56" t="s">
        <v>3227</v>
      </c>
      <c r="V1685" s="57" t="s">
        <v>3228</v>
      </c>
      <c r="W1685" s="45">
        <v>144.93</v>
      </c>
      <c r="X1685" s="58">
        <v>0.25</v>
      </c>
      <c r="Y1685" s="47">
        <v>108.69750000000001</v>
      </c>
    </row>
    <row r="1686" spans="19:25" x14ac:dyDescent="0.35">
      <c r="S1686" s="55"/>
      <c r="T1686" s="56" t="s">
        <v>3226</v>
      </c>
      <c r="U1686" s="56" t="s">
        <v>3229</v>
      </c>
      <c r="V1686" s="57" t="s">
        <v>3228</v>
      </c>
      <c r="W1686" s="45">
        <v>144.93</v>
      </c>
      <c r="X1686" s="58">
        <v>0.25</v>
      </c>
      <c r="Y1686" s="47">
        <v>108.69750000000001</v>
      </c>
    </row>
    <row r="1687" spans="19:25" x14ac:dyDescent="0.35">
      <c r="S1687" s="55"/>
      <c r="T1687" s="56" t="s">
        <v>3226</v>
      </c>
      <c r="U1687" s="56" t="s">
        <v>3230</v>
      </c>
      <c r="V1687" s="57" t="s">
        <v>3231</v>
      </c>
      <c r="W1687" s="45">
        <v>167.40150000000003</v>
      </c>
      <c r="X1687" s="58">
        <v>0.25</v>
      </c>
      <c r="Y1687" s="47">
        <v>125.55112500000001</v>
      </c>
    </row>
    <row r="1688" spans="19:25" x14ac:dyDescent="0.35">
      <c r="S1688" s="55"/>
      <c r="T1688" s="56" t="s">
        <v>3226</v>
      </c>
      <c r="U1688" s="56" t="s">
        <v>3232</v>
      </c>
      <c r="V1688" s="57" t="s">
        <v>3233</v>
      </c>
      <c r="W1688" s="45">
        <v>167.4</v>
      </c>
      <c r="X1688" s="58">
        <v>0.25</v>
      </c>
      <c r="Y1688" s="47">
        <v>125.55000000000001</v>
      </c>
    </row>
    <row r="1689" spans="19:25" x14ac:dyDescent="0.35">
      <c r="S1689" s="55"/>
      <c r="T1689" s="56" t="s">
        <v>3226</v>
      </c>
      <c r="U1689" s="56" t="s">
        <v>3234</v>
      </c>
      <c r="V1689" s="57" t="s">
        <v>3233</v>
      </c>
      <c r="W1689" s="45">
        <v>167.40150000000003</v>
      </c>
      <c r="X1689" s="58">
        <v>0.25</v>
      </c>
      <c r="Y1689" s="47">
        <v>125.55112500000001</v>
      </c>
    </row>
    <row r="1690" spans="19:25" x14ac:dyDescent="0.35">
      <c r="S1690" s="55"/>
      <c r="T1690" s="56" t="s">
        <v>3235</v>
      </c>
      <c r="U1690" s="56" t="s">
        <v>3236</v>
      </c>
      <c r="V1690" s="57" t="s">
        <v>3237</v>
      </c>
      <c r="W1690" s="45">
        <v>2807.6265000000003</v>
      </c>
      <c r="X1690" s="58">
        <v>0.25</v>
      </c>
      <c r="Y1690" s="47">
        <v>2105.7198750000002</v>
      </c>
    </row>
    <row r="1691" spans="19:25" x14ac:dyDescent="0.35">
      <c r="S1691" s="55"/>
      <c r="T1691" s="56" t="s">
        <v>3235</v>
      </c>
      <c r="U1691" s="56" t="s">
        <v>3238</v>
      </c>
      <c r="V1691" s="57" t="s">
        <v>3239</v>
      </c>
      <c r="W1691" s="45">
        <v>2098.9499999999998</v>
      </c>
      <c r="X1691" s="58">
        <v>0.25</v>
      </c>
      <c r="Y1691" s="47">
        <v>1574.2124999999999</v>
      </c>
    </row>
    <row r="1692" spans="19:25" x14ac:dyDescent="0.35">
      <c r="S1692" s="55"/>
      <c r="T1692" s="56" t="s">
        <v>3235</v>
      </c>
      <c r="U1692" s="56" t="s">
        <v>3240</v>
      </c>
      <c r="V1692" s="57" t="s">
        <v>3241</v>
      </c>
      <c r="W1692" s="45">
        <v>2623.95</v>
      </c>
      <c r="X1692" s="58">
        <v>0.25</v>
      </c>
      <c r="Y1692" s="47">
        <v>1967.9624999999999</v>
      </c>
    </row>
    <row r="1693" spans="19:25" x14ac:dyDescent="0.35">
      <c r="S1693" s="55"/>
      <c r="T1693" s="56" t="s">
        <v>3235</v>
      </c>
      <c r="U1693" s="56" t="s">
        <v>3242</v>
      </c>
      <c r="V1693" s="57" t="s">
        <v>3243</v>
      </c>
      <c r="W1693" s="45">
        <v>2256.4499999999998</v>
      </c>
      <c r="X1693" s="58">
        <v>0.25</v>
      </c>
      <c r="Y1693" s="47">
        <v>1692.3374999999999</v>
      </c>
    </row>
    <row r="1694" spans="19:25" x14ac:dyDescent="0.35">
      <c r="S1694" s="55"/>
      <c r="T1694" s="56" t="s">
        <v>3235</v>
      </c>
      <c r="U1694" s="56" t="s">
        <v>3244</v>
      </c>
      <c r="V1694" s="57" t="s">
        <v>3245</v>
      </c>
      <c r="W1694" s="45">
        <v>2308.9499999999998</v>
      </c>
      <c r="X1694" s="58">
        <v>0.25</v>
      </c>
      <c r="Y1694" s="47">
        <v>1731.7124999999999</v>
      </c>
    </row>
    <row r="1695" spans="19:25" x14ac:dyDescent="0.35">
      <c r="S1695" s="55"/>
      <c r="T1695" s="56" t="s">
        <v>3235</v>
      </c>
      <c r="U1695" s="56" t="s">
        <v>3246</v>
      </c>
      <c r="V1695" s="57" t="s">
        <v>3247</v>
      </c>
      <c r="W1695" s="45">
        <v>2582.9299999999998</v>
      </c>
      <c r="X1695" s="58">
        <v>0.25</v>
      </c>
      <c r="Y1695" s="47">
        <v>1937.1974999999998</v>
      </c>
    </row>
    <row r="1696" spans="19:25" x14ac:dyDescent="0.35">
      <c r="S1696" s="55"/>
      <c r="T1696" s="56" t="s">
        <v>3235</v>
      </c>
      <c r="U1696" s="56" t="s">
        <v>3248</v>
      </c>
      <c r="V1696" s="57" t="s">
        <v>3249</v>
      </c>
      <c r="W1696" s="45">
        <v>2795</v>
      </c>
      <c r="X1696" s="58">
        <v>0.25</v>
      </c>
      <c r="Y1696" s="47">
        <v>2096.25</v>
      </c>
    </row>
    <row r="1697" spans="19:25" x14ac:dyDescent="0.35">
      <c r="S1697" s="55"/>
      <c r="T1697" s="56" t="s">
        <v>3235</v>
      </c>
      <c r="U1697" s="56" t="s">
        <v>3250</v>
      </c>
      <c r="V1697" s="57" t="s">
        <v>3251</v>
      </c>
      <c r="W1697" s="45">
        <v>2695.28</v>
      </c>
      <c r="X1697" s="58">
        <v>0.25</v>
      </c>
      <c r="Y1697" s="47">
        <v>2021.46</v>
      </c>
    </row>
    <row r="1698" spans="19:25" x14ac:dyDescent="0.35">
      <c r="S1698" s="55"/>
      <c r="T1698" s="56" t="s">
        <v>3252</v>
      </c>
      <c r="U1698" s="56" t="s">
        <v>3253</v>
      </c>
      <c r="V1698" s="57" t="s">
        <v>3254</v>
      </c>
      <c r="W1698" s="45">
        <v>16.852500000000003</v>
      </c>
      <c r="X1698" s="58">
        <v>0.25</v>
      </c>
      <c r="Y1698" s="47">
        <v>12.639375000000001</v>
      </c>
    </row>
    <row r="1699" spans="19:25" x14ac:dyDescent="0.35">
      <c r="S1699" s="55"/>
      <c r="T1699" s="56" t="s">
        <v>3252</v>
      </c>
      <c r="U1699" s="56" t="s">
        <v>3255</v>
      </c>
      <c r="V1699" s="57" t="s">
        <v>3256</v>
      </c>
      <c r="W1699" s="45">
        <v>16.852500000000003</v>
      </c>
      <c r="X1699" s="58">
        <v>0.25</v>
      </c>
      <c r="Y1699" s="47">
        <v>12.639375000000001</v>
      </c>
    </row>
    <row r="1700" spans="19:25" x14ac:dyDescent="0.35">
      <c r="S1700" s="55"/>
      <c r="T1700" s="56" t="s">
        <v>3257</v>
      </c>
      <c r="U1700" s="56" t="s">
        <v>3258</v>
      </c>
      <c r="V1700" s="57" t="s">
        <v>3259</v>
      </c>
      <c r="W1700" s="45">
        <v>425.80650000000003</v>
      </c>
      <c r="X1700" s="58">
        <v>0.25</v>
      </c>
      <c r="Y1700" s="47">
        <v>319.35487499999999</v>
      </c>
    </row>
    <row r="1701" spans="19:25" x14ac:dyDescent="0.35">
      <c r="S1701" s="55"/>
      <c r="T1701" s="56" t="s">
        <v>3257</v>
      </c>
      <c r="U1701" s="56" t="s">
        <v>3260</v>
      </c>
      <c r="V1701" s="57" t="s">
        <v>3261</v>
      </c>
      <c r="W1701" s="45">
        <v>470.74650000000003</v>
      </c>
      <c r="X1701" s="58">
        <v>0.25</v>
      </c>
      <c r="Y1701" s="47">
        <v>353.05987500000003</v>
      </c>
    </row>
    <row r="1702" spans="19:25" x14ac:dyDescent="0.35">
      <c r="S1702" s="55"/>
      <c r="T1702" s="56" t="s">
        <v>3257</v>
      </c>
      <c r="U1702" s="56" t="s">
        <v>3262</v>
      </c>
      <c r="V1702" s="57" t="s">
        <v>3261</v>
      </c>
      <c r="W1702" s="45">
        <v>448.2765</v>
      </c>
      <c r="X1702" s="58">
        <v>0.25</v>
      </c>
      <c r="Y1702" s="47">
        <v>336.20737500000001</v>
      </c>
    </row>
    <row r="1703" spans="19:25" x14ac:dyDescent="0.35">
      <c r="S1703" s="55"/>
      <c r="T1703" s="56" t="s">
        <v>3263</v>
      </c>
      <c r="U1703" s="56" t="s">
        <v>3264</v>
      </c>
      <c r="V1703" s="57" t="s">
        <v>3265</v>
      </c>
      <c r="W1703" s="45">
        <v>68.48</v>
      </c>
      <c r="X1703" s="58">
        <v>0.25</v>
      </c>
      <c r="Y1703" s="47">
        <v>51.36</v>
      </c>
    </row>
    <row r="1704" spans="19:25" x14ac:dyDescent="0.35">
      <c r="S1704" s="55"/>
      <c r="T1704" s="56" t="s">
        <v>3263</v>
      </c>
      <c r="U1704" s="56" t="s">
        <v>3266</v>
      </c>
      <c r="V1704" s="57" t="s">
        <v>3267</v>
      </c>
      <c r="W1704" s="45">
        <v>72.760000000000005</v>
      </c>
      <c r="X1704" s="58">
        <v>0.25</v>
      </c>
      <c r="Y1704" s="47">
        <v>54.570000000000007</v>
      </c>
    </row>
    <row r="1705" spans="19:25" x14ac:dyDescent="0.35">
      <c r="S1705" s="55"/>
      <c r="T1705" s="56" t="s">
        <v>3263</v>
      </c>
      <c r="U1705" s="56" t="s">
        <v>3268</v>
      </c>
      <c r="V1705" s="57" t="s">
        <v>3269</v>
      </c>
      <c r="W1705" s="45">
        <v>84.53</v>
      </c>
      <c r="X1705" s="58">
        <v>0.25</v>
      </c>
      <c r="Y1705" s="47">
        <v>63.397500000000001</v>
      </c>
    </row>
    <row r="1706" spans="19:25" x14ac:dyDescent="0.35">
      <c r="S1706" s="55"/>
      <c r="T1706" s="56" t="s">
        <v>3263</v>
      </c>
      <c r="U1706" s="56" t="s">
        <v>3270</v>
      </c>
      <c r="V1706" s="57" t="s">
        <v>3271</v>
      </c>
      <c r="W1706" s="45">
        <v>90.95</v>
      </c>
      <c r="X1706" s="58">
        <v>0.25</v>
      </c>
      <c r="Y1706" s="47">
        <v>68.212500000000006</v>
      </c>
    </row>
    <row r="1707" spans="19:25" x14ac:dyDescent="0.35">
      <c r="S1707" s="55"/>
      <c r="T1707" s="56" t="s">
        <v>3263</v>
      </c>
      <c r="U1707" s="56" t="s">
        <v>3272</v>
      </c>
      <c r="V1707" s="57" t="s">
        <v>3273</v>
      </c>
      <c r="W1707" s="45">
        <v>100.58000000000001</v>
      </c>
      <c r="X1707" s="58">
        <v>0.25</v>
      </c>
      <c r="Y1707" s="47">
        <v>75.435000000000002</v>
      </c>
    </row>
    <row r="1708" spans="19:25" x14ac:dyDescent="0.35">
      <c r="S1708" s="55"/>
      <c r="T1708" s="56" t="s">
        <v>3263</v>
      </c>
      <c r="U1708" s="56" t="s">
        <v>3274</v>
      </c>
      <c r="V1708" s="57" t="s">
        <v>3275</v>
      </c>
      <c r="W1708" s="45">
        <v>116.63000000000001</v>
      </c>
      <c r="X1708" s="58">
        <v>0.25</v>
      </c>
      <c r="Y1708" s="47">
        <v>87.472500000000011</v>
      </c>
    </row>
    <row r="1709" spans="19:25" x14ac:dyDescent="0.35">
      <c r="S1709" s="55"/>
      <c r="T1709" s="56" t="s">
        <v>3263</v>
      </c>
      <c r="U1709" s="56" t="s">
        <v>3276</v>
      </c>
      <c r="V1709" s="57" t="s">
        <v>3277</v>
      </c>
      <c r="W1709" s="45">
        <v>100.58000000000001</v>
      </c>
      <c r="X1709" s="58">
        <v>0.25</v>
      </c>
      <c r="Y1709" s="47">
        <v>75.435000000000002</v>
      </c>
    </row>
    <row r="1710" spans="19:25" x14ac:dyDescent="0.35">
      <c r="S1710" s="55"/>
      <c r="T1710" s="56" t="s">
        <v>3263</v>
      </c>
      <c r="U1710" s="56" t="s">
        <v>3278</v>
      </c>
      <c r="V1710" s="57" t="s">
        <v>3279</v>
      </c>
      <c r="W1710" s="45">
        <v>116.63000000000001</v>
      </c>
      <c r="X1710" s="58">
        <v>0.25</v>
      </c>
      <c r="Y1710" s="47">
        <v>87.472500000000011</v>
      </c>
    </row>
    <row r="1711" spans="19:25" x14ac:dyDescent="0.35">
      <c r="S1711" s="55"/>
      <c r="T1711" s="56" t="s">
        <v>3280</v>
      </c>
      <c r="U1711" s="56" t="s">
        <v>3281</v>
      </c>
      <c r="V1711" s="57" t="s">
        <v>3282</v>
      </c>
      <c r="W1711" s="45">
        <v>234.81</v>
      </c>
      <c r="X1711" s="58">
        <v>0.25</v>
      </c>
      <c r="Y1711" s="47">
        <v>176.10750000000002</v>
      </c>
    </row>
    <row r="1712" spans="19:25" x14ac:dyDescent="0.35">
      <c r="S1712" s="55"/>
      <c r="T1712" s="56" t="s">
        <v>3280</v>
      </c>
      <c r="U1712" s="56" t="s">
        <v>3283</v>
      </c>
      <c r="V1712" s="57" t="s">
        <v>3284</v>
      </c>
      <c r="W1712" s="45">
        <v>257.28150000000005</v>
      </c>
      <c r="X1712" s="58">
        <v>0.25</v>
      </c>
      <c r="Y1712" s="47">
        <v>192.96112500000004</v>
      </c>
    </row>
    <row r="1713" spans="19:25" x14ac:dyDescent="0.35">
      <c r="S1713" s="55"/>
      <c r="T1713" s="56" t="s">
        <v>3280</v>
      </c>
      <c r="U1713" s="56" t="s">
        <v>3285</v>
      </c>
      <c r="V1713" s="57" t="s">
        <v>3286</v>
      </c>
      <c r="W1713" s="45">
        <v>234.81</v>
      </c>
      <c r="X1713" s="58">
        <v>0.25</v>
      </c>
      <c r="Y1713" s="47">
        <v>176.10750000000002</v>
      </c>
    </row>
    <row r="1714" spans="19:25" x14ac:dyDescent="0.35">
      <c r="S1714" s="55"/>
      <c r="T1714" s="56" t="s">
        <v>3280</v>
      </c>
      <c r="U1714" s="56" t="s">
        <v>3287</v>
      </c>
      <c r="V1714" s="57" t="s">
        <v>3288</v>
      </c>
      <c r="W1714" s="45">
        <v>257.28150000000005</v>
      </c>
      <c r="X1714" s="58">
        <v>0.25</v>
      </c>
      <c r="Y1714" s="47">
        <v>192.96112500000004</v>
      </c>
    </row>
    <row r="1715" spans="19:25" x14ac:dyDescent="0.35">
      <c r="S1715" s="55"/>
      <c r="T1715" s="56" t="s">
        <v>3280</v>
      </c>
      <c r="U1715" s="56" t="s">
        <v>3289</v>
      </c>
      <c r="V1715" s="57" t="s">
        <v>3290</v>
      </c>
      <c r="W1715" s="45">
        <v>234.81</v>
      </c>
      <c r="X1715" s="58">
        <v>0.25</v>
      </c>
      <c r="Y1715" s="47">
        <v>176.10750000000002</v>
      </c>
    </row>
    <row r="1716" spans="19:25" x14ac:dyDescent="0.35">
      <c r="S1716" s="55"/>
      <c r="T1716" s="56" t="s">
        <v>3280</v>
      </c>
      <c r="U1716" s="56" t="s">
        <v>3291</v>
      </c>
      <c r="V1716" s="57" t="s">
        <v>3292</v>
      </c>
      <c r="W1716" s="45">
        <v>257.28150000000005</v>
      </c>
      <c r="X1716" s="58">
        <v>0.25</v>
      </c>
      <c r="Y1716" s="47">
        <v>192.96112500000004</v>
      </c>
    </row>
    <row r="1717" spans="19:25" x14ac:dyDescent="0.35">
      <c r="S1717" s="55"/>
      <c r="T1717" s="56" t="s">
        <v>3280</v>
      </c>
      <c r="U1717" s="56" t="s">
        <v>3293</v>
      </c>
      <c r="V1717" s="57" t="s">
        <v>3294</v>
      </c>
      <c r="W1717" s="45">
        <v>234.81</v>
      </c>
      <c r="X1717" s="58">
        <v>0.25</v>
      </c>
      <c r="Y1717" s="47">
        <v>176.10750000000002</v>
      </c>
    </row>
    <row r="1718" spans="19:25" x14ac:dyDescent="0.35">
      <c r="S1718" s="55"/>
      <c r="T1718" s="56" t="s">
        <v>3280</v>
      </c>
      <c r="U1718" s="56" t="s">
        <v>3295</v>
      </c>
      <c r="V1718" s="57" t="s">
        <v>3296</v>
      </c>
      <c r="W1718" s="45">
        <v>257.28150000000005</v>
      </c>
      <c r="X1718" s="58">
        <v>0.25</v>
      </c>
      <c r="Y1718" s="47">
        <v>192.96112500000004</v>
      </c>
    </row>
    <row r="1719" spans="19:25" x14ac:dyDescent="0.35">
      <c r="S1719" s="55"/>
      <c r="T1719" s="56" t="s">
        <v>3280</v>
      </c>
      <c r="U1719" s="56" t="s">
        <v>3297</v>
      </c>
      <c r="V1719" s="57" t="s">
        <v>3298</v>
      </c>
      <c r="W1719" s="45">
        <v>234.81</v>
      </c>
      <c r="X1719" s="58">
        <v>0.25</v>
      </c>
      <c r="Y1719" s="47">
        <v>176.10750000000002</v>
      </c>
    </row>
    <row r="1720" spans="19:25" x14ac:dyDescent="0.35">
      <c r="S1720" s="55"/>
      <c r="T1720" s="56" t="s">
        <v>3280</v>
      </c>
      <c r="U1720" s="56" t="s">
        <v>3299</v>
      </c>
      <c r="V1720" s="57" t="s">
        <v>3300</v>
      </c>
      <c r="W1720" s="45">
        <v>234.81</v>
      </c>
      <c r="X1720" s="58">
        <v>0.25</v>
      </c>
      <c r="Y1720" s="47">
        <v>176.10750000000002</v>
      </c>
    </row>
    <row r="1721" spans="19:25" x14ac:dyDescent="0.35">
      <c r="S1721" s="55"/>
      <c r="T1721" s="56" t="s">
        <v>3280</v>
      </c>
      <c r="U1721" s="56" t="s">
        <v>3301</v>
      </c>
      <c r="V1721" s="57" t="s">
        <v>3302</v>
      </c>
      <c r="W1721" s="45">
        <v>234.81</v>
      </c>
      <c r="X1721" s="58">
        <v>0.25</v>
      </c>
      <c r="Y1721" s="47">
        <v>176.10750000000002</v>
      </c>
    </row>
    <row r="1722" spans="19:25" x14ac:dyDescent="0.35">
      <c r="S1722" s="55"/>
      <c r="T1722" s="56" t="s">
        <v>3280</v>
      </c>
      <c r="U1722" s="56" t="s">
        <v>3303</v>
      </c>
      <c r="V1722" s="57" t="s">
        <v>3304</v>
      </c>
      <c r="W1722" s="45">
        <v>234.81</v>
      </c>
      <c r="X1722" s="58">
        <v>0.25</v>
      </c>
      <c r="Y1722" s="47">
        <v>176.10750000000002</v>
      </c>
    </row>
    <row r="1723" spans="19:25" x14ac:dyDescent="0.35">
      <c r="S1723" s="55"/>
      <c r="T1723" s="56" t="s">
        <v>3280</v>
      </c>
      <c r="U1723" s="56" t="s">
        <v>3305</v>
      </c>
      <c r="V1723" s="57" t="s">
        <v>3306</v>
      </c>
      <c r="W1723" s="45">
        <v>268.52</v>
      </c>
      <c r="X1723" s="58">
        <v>0.25</v>
      </c>
      <c r="Y1723" s="47">
        <v>201.39</v>
      </c>
    </row>
    <row r="1724" spans="19:25" x14ac:dyDescent="0.35">
      <c r="S1724" s="55"/>
      <c r="T1724" s="56" t="s">
        <v>3280</v>
      </c>
      <c r="U1724" s="56" t="s">
        <v>3307</v>
      </c>
      <c r="V1724" s="57" t="s">
        <v>3308</v>
      </c>
      <c r="W1724" s="45">
        <v>302.22149999999999</v>
      </c>
      <c r="X1724" s="58">
        <v>0.25</v>
      </c>
      <c r="Y1724" s="47">
        <v>226.66612499999999</v>
      </c>
    </row>
    <row r="1725" spans="19:25" x14ac:dyDescent="0.35">
      <c r="S1725" s="55"/>
      <c r="T1725" s="56" t="s">
        <v>3280</v>
      </c>
      <c r="U1725" s="56" t="s">
        <v>3309</v>
      </c>
      <c r="V1725" s="57" t="s">
        <v>3310</v>
      </c>
      <c r="W1725" s="45">
        <v>268.52</v>
      </c>
      <c r="X1725" s="58">
        <v>0.25</v>
      </c>
      <c r="Y1725" s="47">
        <v>201.39</v>
      </c>
    </row>
    <row r="1726" spans="19:25" x14ac:dyDescent="0.35">
      <c r="S1726" s="55"/>
      <c r="T1726" s="56" t="s">
        <v>3280</v>
      </c>
      <c r="U1726" s="56" t="s">
        <v>3311</v>
      </c>
      <c r="V1726" s="57" t="s">
        <v>3312</v>
      </c>
      <c r="W1726" s="45">
        <v>302.22149999999999</v>
      </c>
      <c r="X1726" s="58">
        <v>0.25</v>
      </c>
      <c r="Y1726" s="47">
        <v>226.66612499999999</v>
      </c>
    </row>
    <row r="1727" spans="19:25" x14ac:dyDescent="0.35">
      <c r="S1727" s="55"/>
      <c r="T1727" s="56" t="s">
        <v>3280</v>
      </c>
      <c r="U1727" s="56" t="s">
        <v>3313</v>
      </c>
      <c r="V1727" s="57" t="s">
        <v>3314</v>
      </c>
      <c r="W1727" s="45">
        <v>268.52</v>
      </c>
      <c r="X1727" s="58">
        <v>0.25</v>
      </c>
      <c r="Y1727" s="47">
        <v>201.39</v>
      </c>
    </row>
    <row r="1728" spans="19:25" x14ac:dyDescent="0.35">
      <c r="S1728" s="55"/>
      <c r="T1728" s="56" t="s">
        <v>3280</v>
      </c>
      <c r="U1728" s="56" t="s">
        <v>3315</v>
      </c>
      <c r="V1728" s="57" t="s">
        <v>3316</v>
      </c>
      <c r="W1728" s="45">
        <v>302.22149999999999</v>
      </c>
      <c r="X1728" s="58">
        <v>0.25</v>
      </c>
      <c r="Y1728" s="47">
        <v>226.66612499999999</v>
      </c>
    </row>
    <row r="1729" spans="19:25" x14ac:dyDescent="0.35">
      <c r="S1729" s="55"/>
      <c r="T1729" s="56" t="s">
        <v>3280</v>
      </c>
      <c r="U1729" s="56" t="s">
        <v>3317</v>
      </c>
      <c r="V1729" s="57" t="s">
        <v>3318</v>
      </c>
      <c r="W1729" s="45">
        <v>268.52</v>
      </c>
      <c r="X1729" s="58">
        <v>0.25</v>
      </c>
      <c r="Y1729" s="47">
        <v>201.39</v>
      </c>
    </row>
    <row r="1730" spans="19:25" x14ac:dyDescent="0.35">
      <c r="S1730" s="55"/>
      <c r="T1730" s="56" t="s">
        <v>3280</v>
      </c>
      <c r="U1730" s="56" t="s">
        <v>3319</v>
      </c>
      <c r="V1730" s="57" t="s">
        <v>3320</v>
      </c>
      <c r="W1730" s="45">
        <v>302.22149999999999</v>
      </c>
      <c r="X1730" s="58">
        <v>0.25</v>
      </c>
      <c r="Y1730" s="47">
        <v>226.66612499999999</v>
      </c>
    </row>
    <row r="1731" spans="19:25" x14ac:dyDescent="0.35">
      <c r="S1731" s="55"/>
      <c r="T1731" s="56" t="s">
        <v>3280</v>
      </c>
      <c r="U1731" s="56" t="s">
        <v>3321</v>
      </c>
      <c r="V1731" s="57" t="s">
        <v>3322</v>
      </c>
      <c r="W1731" s="45">
        <v>268.52</v>
      </c>
      <c r="X1731" s="58">
        <v>0.25</v>
      </c>
      <c r="Y1731" s="47">
        <v>201.39</v>
      </c>
    </row>
    <row r="1732" spans="19:25" x14ac:dyDescent="0.35">
      <c r="S1732" s="55"/>
      <c r="T1732" s="56" t="s">
        <v>3280</v>
      </c>
      <c r="U1732" s="56" t="s">
        <v>3323</v>
      </c>
      <c r="V1732" s="57" t="s">
        <v>3324</v>
      </c>
      <c r="W1732" s="45">
        <v>268.52</v>
      </c>
      <c r="X1732" s="58">
        <v>0.25</v>
      </c>
      <c r="Y1732" s="47">
        <v>201.39</v>
      </c>
    </row>
    <row r="1733" spans="19:25" x14ac:dyDescent="0.35">
      <c r="S1733" s="55"/>
      <c r="T1733" s="56" t="s">
        <v>3280</v>
      </c>
      <c r="U1733" s="56" t="s">
        <v>3325</v>
      </c>
      <c r="V1733" s="57" t="s">
        <v>3326</v>
      </c>
      <c r="W1733" s="45">
        <v>268.52</v>
      </c>
      <c r="X1733" s="58">
        <v>0.25</v>
      </c>
      <c r="Y1733" s="47">
        <v>201.39</v>
      </c>
    </row>
    <row r="1734" spans="19:25" x14ac:dyDescent="0.35">
      <c r="S1734" s="55"/>
      <c r="T1734" s="56" t="s">
        <v>3280</v>
      </c>
      <c r="U1734" s="56" t="s">
        <v>3327</v>
      </c>
      <c r="V1734" s="57" t="s">
        <v>3328</v>
      </c>
      <c r="W1734" s="45">
        <v>268.52</v>
      </c>
      <c r="X1734" s="58">
        <v>0.25</v>
      </c>
      <c r="Y1734" s="47">
        <v>201.39</v>
      </c>
    </row>
    <row r="1735" spans="19:25" x14ac:dyDescent="0.35">
      <c r="S1735" s="55"/>
      <c r="T1735" s="56" t="s">
        <v>3280</v>
      </c>
      <c r="U1735" s="56" t="s">
        <v>3329</v>
      </c>
      <c r="V1735" s="57" t="s">
        <v>3330</v>
      </c>
      <c r="W1735" s="45">
        <v>279.75150000000002</v>
      </c>
      <c r="X1735" s="58">
        <v>0.25</v>
      </c>
      <c r="Y1735" s="47">
        <v>209.813625</v>
      </c>
    </row>
    <row r="1736" spans="19:25" x14ac:dyDescent="0.35">
      <c r="S1736" s="55"/>
      <c r="T1736" s="56" t="s">
        <v>3280</v>
      </c>
      <c r="U1736" s="56" t="s">
        <v>3331</v>
      </c>
      <c r="V1736" s="57" t="s">
        <v>3332</v>
      </c>
      <c r="W1736" s="45">
        <v>324.69150000000002</v>
      </c>
      <c r="X1736" s="58">
        <v>0.25</v>
      </c>
      <c r="Y1736" s="47">
        <v>243.51862500000001</v>
      </c>
    </row>
    <row r="1737" spans="19:25" x14ac:dyDescent="0.35">
      <c r="S1737" s="55"/>
      <c r="T1737" s="56" t="s">
        <v>3280</v>
      </c>
      <c r="U1737" s="56" t="s">
        <v>3333</v>
      </c>
      <c r="V1737" s="57" t="s">
        <v>3334</v>
      </c>
      <c r="W1737" s="45">
        <v>279.75150000000002</v>
      </c>
      <c r="X1737" s="58">
        <v>0.25</v>
      </c>
      <c r="Y1737" s="47">
        <v>209.813625</v>
      </c>
    </row>
    <row r="1738" spans="19:25" x14ac:dyDescent="0.35">
      <c r="S1738" s="55"/>
      <c r="T1738" s="56" t="s">
        <v>3280</v>
      </c>
      <c r="U1738" s="56" t="s">
        <v>3335</v>
      </c>
      <c r="V1738" s="57" t="s">
        <v>3336</v>
      </c>
      <c r="W1738" s="45">
        <v>324.69150000000002</v>
      </c>
      <c r="X1738" s="58">
        <v>0.25</v>
      </c>
      <c r="Y1738" s="47">
        <v>243.51862500000001</v>
      </c>
    </row>
    <row r="1739" spans="19:25" x14ac:dyDescent="0.35">
      <c r="S1739" s="55"/>
      <c r="T1739" s="56" t="s">
        <v>3280</v>
      </c>
      <c r="U1739" s="56" t="s">
        <v>3337</v>
      </c>
      <c r="V1739" s="57" t="s">
        <v>3338</v>
      </c>
      <c r="W1739" s="45">
        <v>279.75</v>
      </c>
      <c r="X1739" s="58">
        <v>0.25</v>
      </c>
      <c r="Y1739" s="47">
        <v>209.8125</v>
      </c>
    </row>
    <row r="1740" spans="19:25" x14ac:dyDescent="0.35">
      <c r="S1740" s="55"/>
      <c r="T1740" s="56" t="s">
        <v>3280</v>
      </c>
      <c r="U1740" s="56" t="s">
        <v>3339</v>
      </c>
      <c r="V1740" s="57" t="s">
        <v>3340</v>
      </c>
      <c r="W1740" s="45">
        <v>324.69150000000002</v>
      </c>
      <c r="X1740" s="58">
        <v>0.25</v>
      </c>
      <c r="Y1740" s="47">
        <v>243.51862500000001</v>
      </c>
    </row>
    <row r="1741" spans="19:25" x14ac:dyDescent="0.35">
      <c r="S1741" s="55"/>
      <c r="T1741" s="56" t="s">
        <v>3280</v>
      </c>
      <c r="U1741" s="56" t="s">
        <v>3341</v>
      </c>
      <c r="V1741" s="57" t="s">
        <v>3342</v>
      </c>
      <c r="W1741" s="45">
        <v>279.75</v>
      </c>
      <c r="X1741" s="58">
        <v>0.25</v>
      </c>
      <c r="Y1741" s="47">
        <v>209.8125</v>
      </c>
    </row>
    <row r="1742" spans="19:25" x14ac:dyDescent="0.35">
      <c r="S1742" s="55"/>
      <c r="T1742" s="56" t="s">
        <v>3280</v>
      </c>
      <c r="U1742" s="56" t="s">
        <v>3343</v>
      </c>
      <c r="V1742" s="57" t="s">
        <v>3344</v>
      </c>
      <c r="W1742" s="45">
        <v>324.69150000000002</v>
      </c>
      <c r="X1742" s="58">
        <v>0.25</v>
      </c>
      <c r="Y1742" s="47">
        <v>243.51862500000001</v>
      </c>
    </row>
    <row r="1743" spans="19:25" x14ac:dyDescent="0.35">
      <c r="S1743" s="55"/>
      <c r="T1743" s="56" t="s">
        <v>3280</v>
      </c>
      <c r="U1743" s="56" t="s">
        <v>3345</v>
      </c>
      <c r="V1743" s="57" t="s">
        <v>3346</v>
      </c>
      <c r="W1743" s="45">
        <v>279.75</v>
      </c>
      <c r="X1743" s="58">
        <v>0.25</v>
      </c>
      <c r="Y1743" s="47">
        <v>209.8125</v>
      </c>
    </row>
    <row r="1744" spans="19:25" x14ac:dyDescent="0.35">
      <c r="S1744" s="55"/>
      <c r="T1744" s="56" t="s">
        <v>3280</v>
      </c>
      <c r="U1744" s="56" t="s">
        <v>3347</v>
      </c>
      <c r="V1744" s="57" t="s">
        <v>3348</v>
      </c>
      <c r="W1744" s="45">
        <v>279.75</v>
      </c>
      <c r="X1744" s="58">
        <v>0.25</v>
      </c>
      <c r="Y1744" s="47">
        <v>209.8125</v>
      </c>
    </row>
    <row r="1745" spans="19:25" x14ac:dyDescent="0.35">
      <c r="S1745" s="55"/>
      <c r="T1745" s="56" t="s">
        <v>3280</v>
      </c>
      <c r="U1745" s="56" t="s">
        <v>3349</v>
      </c>
      <c r="V1745" s="57" t="s">
        <v>3350</v>
      </c>
      <c r="W1745" s="45">
        <v>279.75</v>
      </c>
      <c r="X1745" s="58">
        <v>0.25</v>
      </c>
      <c r="Y1745" s="47">
        <v>209.8125</v>
      </c>
    </row>
    <row r="1746" spans="19:25" x14ac:dyDescent="0.35">
      <c r="S1746" s="55"/>
      <c r="T1746" s="56" t="s">
        <v>3280</v>
      </c>
      <c r="U1746" s="56" t="s">
        <v>3351</v>
      </c>
      <c r="V1746" s="57" t="s">
        <v>3352</v>
      </c>
      <c r="W1746" s="45">
        <v>279.75</v>
      </c>
      <c r="X1746" s="58">
        <v>0.25</v>
      </c>
      <c r="Y1746" s="47">
        <v>209.8125</v>
      </c>
    </row>
    <row r="1747" spans="19:25" x14ac:dyDescent="0.35">
      <c r="S1747" s="55"/>
      <c r="T1747" s="56" t="s">
        <v>3280</v>
      </c>
      <c r="U1747" s="56" t="s">
        <v>3353</v>
      </c>
      <c r="V1747" s="57" t="s">
        <v>3354</v>
      </c>
      <c r="W1747" s="45">
        <v>337.05</v>
      </c>
      <c r="X1747" s="58">
        <v>0.25</v>
      </c>
      <c r="Y1747" s="47">
        <v>252.78750000000002</v>
      </c>
    </row>
    <row r="1748" spans="19:25" x14ac:dyDescent="0.35">
      <c r="S1748" s="55"/>
      <c r="T1748" s="56" t="s">
        <v>3280</v>
      </c>
      <c r="U1748" s="56" t="s">
        <v>3355</v>
      </c>
      <c r="V1748" s="57" t="s">
        <v>3356</v>
      </c>
      <c r="W1748" s="45">
        <v>380.86650000000003</v>
      </c>
      <c r="X1748" s="58">
        <v>0.25</v>
      </c>
      <c r="Y1748" s="47">
        <v>285.64987500000001</v>
      </c>
    </row>
    <row r="1749" spans="19:25" x14ac:dyDescent="0.35">
      <c r="S1749" s="55"/>
      <c r="T1749" s="56" t="s">
        <v>3280</v>
      </c>
      <c r="U1749" s="56" t="s">
        <v>3357</v>
      </c>
      <c r="V1749" s="57" t="s">
        <v>3358</v>
      </c>
      <c r="W1749" s="45">
        <v>337.05</v>
      </c>
      <c r="X1749" s="58">
        <v>0.25</v>
      </c>
      <c r="Y1749" s="47">
        <v>252.78750000000002</v>
      </c>
    </row>
    <row r="1750" spans="19:25" x14ac:dyDescent="0.35">
      <c r="S1750" s="55"/>
      <c r="T1750" s="56" t="s">
        <v>3280</v>
      </c>
      <c r="U1750" s="56" t="s">
        <v>3359</v>
      </c>
      <c r="V1750" s="57" t="s">
        <v>3360</v>
      </c>
      <c r="W1750" s="45">
        <v>380.86650000000003</v>
      </c>
      <c r="X1750" s="58">
        <v>0.25</v>
      </c>
      <c r="Y1750" s="47">
        <v>285.64987500000001</v>
      </c>
    </row>
    <row r="1751" spans="19:25" x14ac:dyDescent="0.35">
      <c r="S1751" s="55"/>
      <c r="T1751" s="56" t="s">
        <v>3280</v>
      </c>
      <c r="U1751" s="56" t="s">
        <v>3361</v>
      </c>
      <c r="V1751" s="57" t="s">
        <v>3362</v>
      </c>
      <c r="W1751" s="45">
        <v>337.05</v>
      </c>
      <c r="X1751" s="58">
        <v>0.25</v>
      </c>
      <c r="Y1751" s="47">
        <v>252.78750000000002</v>
      </c>
    </row>
    <row r="1752" spans="19:25" x14ac:dyDescent="0.35">
      <c r="S1752" s="55"/>
      <c r="T1752" s="56" t="s">
        <v>3280</v>
      </c>
      <c r="U1752" s="56" t="s">
        <v>3363</v>
      </c>
      <c r="V1752" s="57" t="s">
        <v>3364</v>
      </c>
      <c r="W1752" s="45">
        <v>380.86650000000003</v>
      </c>
      <c r="X1752" s="58">
        <v>0.25</v>
      </c>
      <c r="Y1752" s="47">
        <v>285.64987500000001</v>
      </c>
    </row>
    <row r="1753" spans="19:25" x14ac:dyDescent="0.35">
      <c r="S1753" s="55"/>
      <c r="T1753" s="56" t="s">
        <v>3280</v>
      </c>
      <c r="U1753" s="56" t="s">
        <v>3365</v>
      </c>
      <c r="V1753" s="57" t="s">
        <v>3366</v>
      </c>
      <c r="W1753" s="45">
        <v>337.05</v>
      </c>
      <c r="X1753" s="58">
        <v>0.25</v>
      </c>
      <c r="Y1753" s="47">
        <v>252.78750000000002</v>
      </c>
    </row>
    <row r="1754" spans="19:25" x14ac:dyDescent="0.35">
      <c r="S1754" s="55"/>
      <c r="T1754" s="56" t="s">
        <v>3280</v>
      </c>
      <c r="U1754" s="56" t="s">
        <v>3367</v>
      </c>
      <c r="V1754" s="57" t="s">
        <v>3368</v>
      </c>
      <c r="W1754" s="45">
        <v>380.86650000000003</v>
      </c>
      <c r="X1754" s="58">
        <v>0.25</v>
      </c>
      <c r="Y1754" s="47">
        <v>285.64987500000001</v>
      </c>
    </row>
    <row r="1755" spans="19:25" x14ac:dyDescent="0.35">
      <c r="S1755" s="55"/>
      <c r="T1755" s="56" t="s">
        <v>3280</v>
      </c>
      <c r="U1755" s="56" t="s">
        <v>3369</v>
      </c>
      <c r="V1755" s="57" t="s">
        <v>3370</v>
      </c>
      <c r="W1755" s="45">
        <v>337.05</v>
      </c>
      <c r="X1755" s="58">
        <v>0.25</v>
      </c>
      <c r="Y1755" s="47">
        <v>252.78750000000002</v>
      </c>
    </row>
    <row r="1756" spans="19:25" x14ac:dyDescent="0.35">
      <c r="S1756" s="55"/>
      <c r="T1756" s="56" t="s">
        <v>3280</v>
      </c>
      <c r="U1756" s="56" t="s">
        <v>3371</v>
      </c>
      <c r="V1756" s="57" t="s">
        <v>3372</v>
      </c>
      <c r="W1756" s="45">
        <v>337.05</v>
      </c>
      <c r="X1756" s="58">
        <v>0.25</v>
      </c>
      <c r="Y1756" s="47">
        <v>252.78750000000002</v>
      </c>
    </row>
    <row r="1757" spans="19:25" x14ac:dyDescent="0.35">
      <c r="S1757" s="55"/>
      <c r="T1757" s="56" t="s">
        <v>3280</v>
      </c>
      <c r="U1757" s="56" t="s">
        <v>3373</v>
      </c>
      <c r="V1757" s="57" t="s">
        <v>3374</v>
      </c>
      <c r="W1757" s="45">
        <v>337.05</v>
      </c>
      <c r="X1757" s="58">
        <v>0.25</v>
      </c>
      <c r="Y1757" s="47">
        <v>252.78750000000002</v>
      </c>
    </row>
    <row r="1758" spans="19:25" x14ac:dyDescent="0.35">
      <c r="S1758" s="55"/>
      <c r="T1758" s="56" t="s">
        <v>3280</v>
      </c>
      <c r="U1758" s="56" t="s">
        <v>3375</v>
      </c>
      <c r="V1758" s="57" t="s">
        <v>3376</v>
      </c>
      <c r="W1758" s="45">
        <v>337.05</v>
      </c>
      <c r="X1758" s="58">
        <v>0.25</v>
      </c>
      <c r="Y1758" s="47">
        <v>252.78750000000002</v>
      </c>
    </row>
    <row r="1759" spans="19:25" x14ac:dyDescent="0.35">
      <c r="S1759" s="55"/>
      <c r="T1759" s="56" t="s">
        <v>3280</v>
      </c>
      <c r="U1759" s="56" t="s">
        <v>3377</v>
      </c>
      <c r="V1759" s="57" t="s">
        <v>3378</v>
      </c>
      <c r="W1759" s="45">
        <v>347.75</v>
      </c>
      <c r="X1759" s="58">
        <v>0.25</v>
      </c>
      <c r="Y1759" s="47">
        <v>260.8125</v>
      </c>
    </row>
    <row r="1760" spans="19:25" x14ac:dyDescent="0.35">
      <c r="S1760" s="55"/>
      <c r="T1760" s="56" t="s">
        <v>3280</v>
      </c>
      <c r="U1760" s="56" t="s">
        <v>3379</v>
      </c>
      <c r="V1760" s="57" t="s">
        <v>3380</v>
      </c>
      <c r="W1760" s="45">
        <v>401.25</v>
      </c>
      <c r="X1760" s="58">
        <v>0.25</v>
      </c>
      <c r="Y1760" s="47">
        <v>300.9375</v>
      </c>
    </row>
    <row r="1761" spans="19:25" x14ac:dyDescent="0.35">
      <c r="S1761" s="55"/>
      <c r="T1761" s="56" t="s">
        <v>3280</v>
      </c>
      <c r="U1761" s="56" t="s">
        <v>3381</v>
      </c>
      <c r="V1761" s="57" t="s">
        <v>3382</v>
      </c>
      <c r="W1761" s="45">
        <v>347.75</v>
      </c>
      <c r="X1761" s="58">
        <v>0.25</v>
      </c>
      <c r="Y1761" s="47">
        <v>260.8125</v>
      </c>
    </row>
    <row r="1762" spans="19:25" x14ac:dyDescent="0.35">
      <c r="S1762" s="55"/>
      <c r="T1762" s="56" t="s">
        <v>3280</v>
      </c>
      <c r="U1762" s="56" t="s">
        <v>3383</v>
      </c>
      <c r="V1762" s="57" t="s">
        <v>3384</v>
      </c>
      <c r="W1762" s="45">
        <v>401.25</v>
      </c>
      <c r="X1762" s="58">
        <v>0.25</v>
      </c>
      <c r="Y1762" s="47">
        <v>300.9375</v>
      </c>
    </row>
    <row r="1763" spans="19:25" x14ac:dyDescent="0.35">
      <c r="S1763" s="55"/>
      <c r="T1763" s="56" t="s">
        <v>3280</v>
      </c>
      <c r="U1763" s="56" t="s">
        <v>3385</v>
      </c>
      <c r="V1763" s="57" t="s">
        <v>3386</v>
      </c>
      <c r="W1763" s="45">
        <v>347.75</v>
      </c>
      <c r="X1763" s="58">
        <v>0.25</v>
      </c>
      <c r="Y1763" s="47">
        <v>260.8125</v>
      </c>
    </row>
    <row r="1764" spans="19:25" x14ac:dyDescent="0.35">
      <c r="S1764" s="55"/>
      <c r="T1764" s="56" t="s">
        <v>3280</v>
      </c>
      <c r="U1764" s="56" t="s">
        <v>3387</v>
      </c>
      <c r="V1764" s="57" t="s">
        <v>3388</v>
      </c>
      <c r="W1764" s="45">
        <v>401.25</v>
      </c>
      <c r="X1764" s="58">
        <v>0.25</v>
      </c>
      <c r="Y1764" s="47">
        <v>300.9375</v>
      </c>
    </row>
    <row r="1765" spans="19:25" x14ac:dyDescent="0.35">
      <c r="S1765" s="55"/>
      <c r="T1765" s="56" t="s">
        <v>3280</v>
      </c>
      <c r="U1765" s="56" t="s">
        <v>3389</v>
      </c>
      <c r="V1765" s="57" t="s">
        <v>3390</v>
      </c>
      <c r="W1765" s="45">
        <v>347.75</v>
      </c>
      <c r="X1765" s="58">
        <v>0.25</v>
      </c>
      <c r="Y1765" s="47">
        <v>260.8125</v>
      </c>
    </row>
    <row r="1766" spans="19:25" x14ac:dyDescent="0.35">
      <c r="S1766" s="55"/>
      <c r="T1766" s="56" t="s">
        <v>3280</v>
      </c>
      <c r="U1766" s="56" t="s">
        <v>3391</v>
      </c>
      <c r="V1766" s="57" t="s">
        <v>3392</v>
      </c>
      <c r="W1766" s="45">
        <v>401.25</v>
      </c>
      <c r="X1766" s="58">
        <v>0.25</v>
      </c>
      <c r="Y1766" s="47">
        <v>300.9375</v>
      </c>
    </row>
    <row r="1767" spans="19:25" x14ac:dyDescent="0.35">
      <c r="S1767" s="55"/>
      <c r="T1767" s="56" t="s">
        <v>3280</v>
      </c>
      <c r="U1767" s="56" t="s">
        <v>3393</v>
      </c>
      <c r="V1767" s="57" t="s">
        <v>3394</v>
      </c>
      <c r="W1767" s="45">
        <v>347.75</v>
      </c>
      <c r="X1767" s="58">
        <v>0.25</v>
      </c>
      <c r="Y1767" s="47">
        <v>260.8125</v>
      </c>
    </row>
    <row r="1768" spans="19:25" x14ac:dyDescent="0.35">
      <c r="S1768" s="55"/>
      <c r="T1768" s="56" t="s">
        <v>3280</v>
      </c>
      <c r="U1768" s="56" t="s">
        <v>3395</v>
      </c>
      <c r="V1768" s="57" t="s">
        <v>3396</v>
      </c>
      <c r="W1768" s="45">
        <v>347.75</v>
      </c>
      <c r="X1768" s="58">
        <v>0.25</v>
      </c>
      <c r="Y1768" s="47">
        <v>260.8125</v>
      </c>
    </row>
    <row r="1769" spans="19:25" x14ac:dyDescent="0.35">
      <c r="S1769" s="55"/>
      <c r="T1769" s="56" t="s">
        <v>3280</v>
      </c>
      <c r="U1769" s="56" t="s">
        <v>3397</v>
      </c>
      <c r="V1769" s="57" t="s">
        <v>3398</v>
      </c>
      <c r="W1769" s="45">
        <v>347.75</v>
      </c>
      <c r="X1769" s="58">
        <v>0.25</v>
      </c>
      <c r="Y1769" s="47">
        <v>260.8125</v>
      </c>
    </row>
    <row r="1770" spans="19:25" x14ac:dyDescent="0.35">
      <c r="S1770" s="55"/>
      <c r="T1770" s="56" t="s">
        <v>3280</v>
      </c>
      <c r="U1770" s="56" t="s">
        <v>3399</v>
      </c>
      <c r="V1770" s="57" t="s">
        <v>3400</v>
      </c>
      <c r="W1770" s="45">
        <v>347.75</v>
      </c>
      <c r="X1770" s="58">
        <v>0.25</v>
      </c>
      <c r="Y1770" s="47">
        <v>260.8125</v>
      </c>
    </row>
    <row r="1771" spans="19:25" x14ac:dyDescent="0.35">
      <c r="S1771" s="55"/>
      <c r="T1771" s="56" t="s">
        <v>3401</v>
      </c>
      <c r="U1771" s="56" t="s">
        <v>3402</v>
      </c>
      <c r="V1771" s="57" t="s">
        <v>3403</v>
      </c>
      <c r="W1771" s="45">
        <v>179</v>
      </c>
      <c r="X1771" s="58">
        <v>0.25</v>
      </c>
      <c r="Y1771" s="47">
        <v>134.25</v>
      </c>
    </row>
    <row r="1772" spans="19:25" x14ac:dyDescent="0.35">
      <c r="S1772" s="55"/>
      <c r="T1772" s="56" t="s">
        <v>3401</v>
      </c>
      <c r="U1772" s="56" t="s">
        <v>3404</v>
      </c>
      <c r="V1772" s="57" t="s">
        <v>3405</v>
      </c>
      <c r="W1772" s="45">
        <v>199</v>
      </c>
      <c r="X1772" s="58">
        <v>0.25</v>
      </c>
      <c r="Y1772" s="47">
        <v>149.25</v>
      </c>
    </row>
    <row r="1773" spans="19:25" x14ac:dyDescent="0.35">
      <c r="S1773" s="55"/>
      <c r="T1773" s="56" t="s">
        <v>3401</v>
      </c>
      <c r="U1773" s="56" t="s">
        <v>3406</v>
      </c>
      <c r="V1773" s="57" t="s">
        <v>3407</v>
      </c>
      <c r="W1773" s="45">
        <v>229</v>
      </c>
      <c r="X1773" s="58">
        <v>0.25</v>
      </c>
      <c r="Y1773" s="47">
        <v>171.75</v>
      </c>
    </row>
    <row r="1774" spans="19:25" x14ac:dyDescent="0.35">
      <c r="S1774" s="55"/>
      <c r="T1774" s="56" t="s">
        <v>3401</v>
      </c>
      <c r="U1774" s="56" t="s">
        <v>3408</v>
      </c>
      <c r="V1774" s="57" t="s">
        <v>3409</v>
      </c>
      <c r="W1774" s="45">
        <v>369</v>
      </c>
      <c r="X1774" s="58">
        <v>0.25</v>
      </c>
      <c r="Y1774" s="47">
        <v>276.75</v>
      </c>
    </row>
    <row r="1775" spans="19:25" x14ac:dyDescent="0.35">
      <c r="S1775" s="55"/>
      <c r="T1775" s="56" t="s">
        <v>3410</v>
      </c>
      <c r="U1775" s="56" t="s">
        <v>3411</v>
      </c>
      <c r="V1775" s="57" t="s">
        <v>3412</v>
      </c>
      <c r="W1775" s="45">
        <v>1459.43</v>
      </c>
      <c r="X1775" s="58">
        <v>0.25</v>
      </c>
      <c r="Y1775" s="47">
        <v>1094.5725</v>
      </c>
    </row>
    <row r="1776" spans="19:25" x14ac:dyDescent="0.35">
      <c r="S1776" s="55"/>
      <c r="T1776" s="56" t="s">
        <v>3410</v>
      </c>
      <c r="U1776" s="56" t="s">
        <v>3413</v>
      </c>
      <c r="V1776" s="57" t="s">
        <v>3414</v>
      </c>
      <c r="W1776" s="45">
        <v>1796.4765000000002</v>
      </c>
      <c r="X1776" s="58">
        <v>0.25</v>
      </c>
      <c r="Y1776" s="47">
        <v>1347.357375</v>
      </c>
    </row>
    <row r="1777" spans="19:25" x14ac:dyDescent="0.35">
      <c r="S1777" s="55"/>
      <c r="T1777" s="56" t="s">
        <v>3410</v>
      </c>
      <c r="U1777" s="56" t="s">
        <v>3415</v>
      </c>
      <c r="V1777" s="57" t="s">
        <v>3416</v>
      </c>
      <c r="W1777" s="45">
        <v>2582.9265000000005</v>
      </c>
      <c r="X1777" s="58">
        <v>0.25</v>
      </c>
      <c r="Y1777" s="47">
        <v>1937.1948750000004</v>
      </c>
    </row>
    <row r="1778" spans="19:25" x14ac:dyDescent="0.35">
      <c r="S1778" s="55"/>
      <c r="T1778" s="56" t="s">
        <v>3410</v>
      </c>
      <c r="U1778" s="56" t="s">
        <v>3417</v>
      </c>
      <c r="V1778" s="57" t="s">
        <v>3418</v>
      </c>
      <c r="W1778" s="45">
        <v>2470.5765000000006</v>
      </c>
      <c r="X1778" s="58">
        <v>0.25</v>
      </c>
      <c r="Y1778" s="47">
        <v>1852.9323750000003</v>
      </c>
    </row>
    <row r="1779" spans="19:25" x14ac:dyDescent="0.35">
      <c r="S1779" s="55"/>
      <c r="T1779" s="56" t="s">
        <v>3419</v>
      </c>
      <c r="U1779" s="56" t="s">
        <v>3420</v>
      </c>
      <c r="V1779" s="57" t="s">
        <v>3421</v>
      </c>
      <c r="W1779" s="45">
        <v>25.68</v>
      </c>
      <c r="X1779" s="58">
        <v>0.25</v>
      </c>
      <c r="Y1779" s="47">
        <v>19.259999999999998</v>
      </c>
    </row>
    <row r="1780" spans="19:25" x14ac:dyDescent="0.35">
      <c r="S1780" s="55"/>
      <c r="T1780" s="56" t="s">
        <v>3422</v>
      </c>
      <c r="U1780" s="56" t="s">
        <v>3423</v>
      </c>
      <c r="V1780" s="57" t="s">
        <v>3424</v>
      </c>
      <c r="W1780" s="45">
        <v>144.93150000000003</v>
      </c>
      <c r="X1780" s="58">
        <v>0.25</v>
      </c>
      <c r="Y1780" s="47">
        <v>108.69862500000002</v>
      </c>
    </row>
    <row r="1781" spans="19:25" x14ac:dyDescent="0.35">
      <c r="S1781" s="55"/>
      <c r="T1781" s="56" t="s">
        <v>3422</v>
      </c>
      <c r="U1781" s="56" t="s">
        <v>3425</v>
      </c>
      <c r="V1781" s="57" t="s">
        <v>3424</v>
      </c>
      <c r="W1781" s="45">
        <v>144.93150000000003</v>
      </c>
      <c r="X1781" s="58">
        <v>0.25</v>
      </c>
      <c r="Y1781" s="47">
        <v>108.69862500000002</v>
      </c>
    </row>
    <row r="1782" spans="19:25" x14ac:dyDescent="0.35">
      <c r="S1782" s="55"/>
      <c r="T1782" s="56" t="s">
        <v>3422</v>
      </c>
      <c r="U1782" s="56" t="s">
        <v>3426</v>
      </c>
      <c r="V1782" s="57" t="s">
        <v>3427</v>
      </c>
      <c r="W1782" s="45">
        <v>167.40150000000003</v>
      </c>
      <c r="X1782" s="58">
        <v>0.25</v>
      </c>
      <c r="Y1782" s="47">
        <v>125.55112500000001</v>
      </c>
    </row>
    <row r="1783" spans="19:25" x14ac:dyDescent="0.35">
      <c r="S1783" s="55"/>
      <c r="T1783" s="56" t="s">
        <v>1191</v>
      </c>
      <c r="U1783" s="56" t="s">
        <v>3236</v>
      </c>
      <c r="V1783" s="57" t="s">
        <v>3428</v>
      </c>
      <c r="W1783" s="45">
        <v>2807.63</v>
      </c>
      <c r="X1783" s="58">
        <v>0.25</v>
      </c>
      <c r="Y1783" s="47">
        <v>2105.7224999999999</v>
      </c>
    </row>
    <row r="1784" spans="19:25" x14ac:dyDescent="0.35">
      <c r="S1784" s="55"/>
      <c r="T1784" s="56" t="s">
        <v>1191</v>
      </c>
      <c r="U1784" s="56" t="s">
        <v>3429</v>
      </c>
      <c r="V1784" s="57" t="s">
        <v>3430</v>
      </c>
      <c r="W1784" s="45">
        <v>3369.38</v>
      </c>
      <c r="X1784" s="58">
        <v>0.25</v>
      </c>
      <c r="Y1784" s="47">
        <v>2527.0349999999999</v>
      </c>
    </row>
    <row r="1785" spans="19:25" x14ac:dyDescent="0.35">
      <c r="S1785" s="55"/>
      <c r="T1785" s="56" t="s">
        <v>1191</v>
      </c>
      <c r="U1785" s="56" t="s">
        <v>2524</v>
      </c>
      <c r="V1785" s="57" t="s">
        <v>3431</v>
      </c>
      <c r="W1785" s="45">
        <v>116.63</v>
      </c>
      <c r="X1785" s="58">
        <v>0.25</v>
      </c>
      <c r="Y1785" s="47">
        <v>87.472499999999997</v>
      </c>
    </row>
    <row r="1786" spans="19:25" x14ac:dyDescent="0.35">
      <c r="S1786" s="55"/>
      <c r="T1786" s="56" t="s">
        <v>1191</v>
      </c>
      <c r="U1786" s="56" t="s">
        <v>3432</v>
      </c>
      <c r="V1786" s="57" t="s">
        <v>3433</v>
      </c>
      <c r="W1786" s="45">
        <v>116.63000000000001</v>
      </c>
      <c r="X1786" s="58">
        <v>0.25</v>
      </c>
      <c r="Y1786" s="47">
        <v>87.472500000000011</v>
      </c>
    </row>
    <row r="1787" spans="19:25" x14ac:dyDescent="0.35">
      <c r="S1787" s="55"/>
      <c r="T1787" s="56" t="s">
        <v>1191</v>
      </c>
      <c r="U1787" s="56" t="s">
        <v>2526</v>
      </c>
      <c r="V1787" s="57" t="s">
        <v>3434</v>
      </c>
      <c r="W1787" s="45">
        <v>116.63</v>
      </c>
      <c r="X1787" s="58">
        <v>0.25</v>
      </c>
      <c r="Y1787" s="47">
        <v>87.472499999999997</v>
      </c>
    </row>
    <row r="1788" spans="19:25" x14ac:dyDescent="0.35">
      <c r="S1788" s="55"/>
      <c r="T1788" s="56" t="s">
        <v>1191</v>
      </c>
      <c r="U1788" s="56" t="s">
        <v>3435</v>
      </c>
      <c r="V1788" s="57" t="s">
        <v>3436</v>
      </c>
      <c r="W1788" s="45">
        <v>116.63000000000001</v>
      </c>
      <c r="X1788" s="58">
        <v>0.25</v>
      </c>
      <c r="Y1788" s="47">
        <v>87.472500000000011</v>
      </c>
    </row>
    <row r="1789" spans="19:25" x14ac:dyDescent="0.35">
      <c r="S1789" s="55"/>
      <c r="T1789" s="56" t="s">
        <v>1191</v>
      </c>
      <c r="U1789" s="56" t="s">
        <v>3437</v>
      </c>
      <c r="V1789" s="57" t="s">
        <v>3438</v>
      </c>
      <c r="W1789" s="45">
        <v>116.63000000000001</v>
      </c>
      <c r="X1789" s="58">
        <v>0.25</v>
      </c>
      <c r="Y1789" s="47">
        <v>87.472500000000011</v>
      </c>
    </row>
    <row r="1790" spans="19:25" x14ac:dyDescent="0.35">
      <c r="S1790" s="55"/>
      <c r="T1790" s="56" t="s">
        <v>1191</v>
      </c>
      <c r="U1790" s="56" t="s">
        <v>3439</v>
      </c>
      <c r="V1790" s="57" t="s">
        <v>3440</v>
      </c>
      <c r="W1790" s="45">
        <v>127.33000000000001</v>
      </c>
      <c r="X1790" s="58">
        <v>0.25</v>
      </c>
      <c r="Y1790" s="47">
        <v>95.497500000000002</v>
      </c>
    </row>
    <row r="1791" spans="19:25" x14ac:dyDescent="0.35">
      <c r="S1791" s="55"/>
      <c r="T1791" s="56" t="s">
        <v>1191</v>
      </c>
      <c r="U1791" s="56" t="s">
        <v>3441</v>
      </c>
      <c r="V1791" s="57" t="s">
        <v>3442</v>
      </c>
      <c r="W1791" s="45">
        <v>127.33000000000001</v>
      </c>
      <c r="X1791" s="58">
        <v>0.25</v>
      </c>
      <c r="Y1791" s="47">
        <v>95.497500000000002</v>
      </c>
    </row>
    <row r="1792" spans="19:25" x14ac:dyDescent="0.35">
      <c r="S1792" s="55"/>
      <c r="T1792" s="56" t="s">
        <v>1191</v>
      </c>
      <c r="U1792" s="56" t="s">
        <v>3443</v>
      </c>
      <c r="V1792" s="57" t="s">
        <v>3444</v>
      </c>
      <c r="W1792" s="45">
        <v>116.63</v>
      </c>
      <c r="X1792" s="58">
        <v>0.25</v>
      </c>
      <c r="Y1792" s="47">
        <v>87.472499999999997</v>
      </c>
    </row>
    <row r="1793" spans="19:25" x14ac:dyDescent="0.35">
      <c r="S1793" s="55"/>
      <c r="T1793" s="56" t="s">
        <v>1191</v>
      </c>
      <c r="U1793" s="56" t="s">
        <v>3445</v>
      </c>
      <c r="V1793" s="57" t="s">
        <v>3446</v>
      </c>
      <c r="W1793" s="45">
        <v>116.63000000000001</v>
      </c>
      <c r="X1793" s="58">
        <v>0.25</v>
      </c>
      <c r="Y1793" s="47">
        <v>87.472500000000011</v>
      </c>
    </row>
    <row r="1794" spans="19:25" x14ac:dyDescent="0.35">
      <c r="S1794" s="55"/>
      <c r="T1794" s="56" t="s">
        <v>1191</v>
      </c>
      <c r="U1794" s="56" t="s">
        <v>2528</v>
      </c>
      <c r="V1794" s="57" t="s">
        <v>3447</v>
      </c>
      <c r="W1794" s="45">
        <v>116.63</v>
      </c>
      <c r="X1794" s="58">
        <v>0.25</v>
      </c>
      <c r="Y1794" s="47">
        <v>87.472499999999997</v>
      </c>
    </row>
    <row r="1795" spans="19:25" x14ac:dyDescent="0.35">
      <c r="S1795" s="55"/>
      <c r="T1795" s="56" t="s">
        <v>1191</v>
      </c>
      <c r="U1795" s="56" t="s">
        <v>2530</v>
      </c>
      <c r="V1795" s="57" t="s">
        <v>3448</v>
      </c>
      <c r="W1795" s="45">
        <v>116.63</v>
      </c>
      <c r="X1795" s="58">
        <v>0.25</v>
      </c>
      <c r="Y1795" s="47">
        <v>87.472499999999997</v>
      </c>
    </row>
    <row r="1796" spans="19:25" x14ac:dyDescent="0.35">
      <c r="S1796" s="55"/>
      <c r="T1796" s="56" t="s">
        <v>1191</v>
      </c>
      <c r="U1796" s="56" t="s">
        <v>2532</v>
      </c>
      <c r="V1796" s="57" t="s">
        <v>3449</v>
      </c>
      <c r="W1796" s="45">
        <v>44.94</v>
      </c>
      <c r="X1796" s="58">
        <v>0.25</v>
      </c>
      <c r="Y1796" s="47">
        <v>33.704999999999998</v>
      </c>
    </row>
    <row r="1797" spans="19:25" x14ac:dyDescent="0.35">
      <c r="S1797" s="55"/>
      <c r="T1797" s="56" t="s">
        <v>1191</v>
      </c>
      <c r="U1797" s="56" t="s">
        <v>2534</v>
      </c>
      <c r="V1797" s="57" t="s">
        <v>3450</v>
      </c>
      <c r="W1797" s="45">
        <v>44.94</v>
      </c>
      <c r="X1797" s="58">
        <v>0.25</v>
      </c>
      <c r="Y1797" s="47">
        <v>33.704999999999998</v>
      </c>
    </row>
    <row r="1798" spans="19:25" x14ac:dyDescent="0.35">
      <c r="S1798" s="55"/>
      <c r="T1798" s="56" t="s">
        <v>1191</v>
      </c>
      <c r="U1798" s="56" t="s">
        <v>2536</v>
      </c>
      <c r="V1798" s="57" t="s">
        <v>3451</v>
      </c>
      <c r="W1798" s="45">
        <v>44.94</v>
      </c>
      <c r="X1798" s="58">
        <v>0.25</v>
      </c>
      <c r="Y1798" s="47">
        <v>33.704999999999998</v>
      </c>
    </row>
    <row r="1799" spans="19:25" x14ac:dyDescent="0.35">
      <c r="S1799" s="55"/>
      <c r="T1799" s="56" t="s">
        <v>1191</v>
      </c>
      <c r="U1799" s="56" t="s">
        <v>2538</v>
      </c>
      <c r="V1799" s="57" t="s">
        <v>3452</v>
      </c>
      <c r="W1799" s="45">
        <v>44.94</v>
      </c>
      <c r="X1799" s="58">
        <v>0.25</v>
      </c>
      <c r="Y1799" s="47">
        <v>33.704999999999998</v>
      </c>
    </row>
    <row r="1800" spans="19:25" x14ac:dyDescent="0.35">
      <c r="S1800" s="55"/>
      <c r="T1800" s="56" t="s">
        <v>1191</v>
      </c>
      <c r="U1800" s="56" t="s">
        <v>3453</v>
      </c>
      <c r="V1800" s="57" t="s">
        <v>3454</v>
      </c>
      <c r="W1800" s="45">
        <v>448.27650000000006</v>
      </c>
      <c r="X1800" s="58">
        <v>0.25</v>
      </c>
      <c r="Y1800" s="47">
        <v>336.20737500000007</v>
      </c>
    </row>
    <row r="1801" spans="19:25" x14ac:dyDescent="0.35">
      <c r="S1801" s="55"/>
      <c r="T1801" s="56" t="s">
        <v>1191</v>
      </c>
      <c r="U1801" s="56" t="s">
        <v>3455</v>
      </c>
      <c r="V1801" s="57" t="s">
        <v>3456</v>
      </c>
      <c r="W1801" s="45">
        <v>77.521500000000003</v>
      </c>
      <c r="X1801" s="58">
        <v>0.25</v>
      </c>
      <c r="Y1801" s="47">
        <v>58.141125000000002</v>
      </c>
    </row>
    <row r="1802" spans="19:25" x14ac:dyDescent="0.35">
      <c r="S1802" s="55"/>
      <c r="T1802" s="56" t="s">
        <v>1191</v>
      </c>
      <c r="U1802" s="56" t="s">
        <v>3457</v>
      </c>
      <c r="V1802" s="57" t="s">
        <v>3458</v>
      </c>
      <c r="W1802" s="45">
        <v>99.991500000000002</v>
      </c>
      <c r="X1802" s="58">
        <v>0.25</v>
      </c>
      <c r="Y1802" s="47">
        <v>74.993625000000009</v>
      </c>
    </row>
    <row r="1803" spans="19:25" x14ac:dyDescent="0.35">
      <c r="S1803" s="55"/>
      <c r="T1803" s="56" t="s">
        <v>1191</v>
      </c>
      <c r="U1803" s="56" t="s">
        <v>3459</v>
      </c>
      <c r="V1803" s="57" t="s">
        <v>3460</v>
      </c>
      <c r="W1803" s="45">
        <v>63.13</v>
      </c>
      <c r="X1803" s="58">
        <v>0.25</v>
      </c>
      <c r="Y1803" s="47">
        <v>47.347500000000004</v>
      </c>
    </row>
    <row r="1804" spans="19:25" x14ac:dyDescent="0.35">
      <c r="S1804" s="55"/>
      <c r="T1804" s="56" t="s">
        <v>1191</v>
      </c>
      <c r="U1804" s="56" t="s">
        <v>3461</v>
      </c>
      <c r="V1804" s="57" t="s">
        <v>3462</v>
      </c>
      <c r="W1804" s="45">
        <v>167.40150000000003</v>
      </c>
      <c r="X1804" s="58">
        <v>0.25</v>
      </c>
      <c r="Y1804" s="47">
        <v>125.55112500000001</v>
      </c>
    </row>
    <row r="1805" spans="19:25" x14ac:dyDescent="0.35">
      <c r="S1805" s="55"/>
      <c r="T1805" s="56" t="s">
        <v>1191</v>
      </c>
      <c r="U1805" s="56" t="s">
        <v>3463</v>
      </c>
      <c r="V1805" s="57" t="s">
        <v>3464</v>
      </c>
      <c r="W1805" s="45">
        <v>138.03</v>
      </c>
      <c r="X1805" s="58">
        <v>0.25</v>
      </c>
      <c r="Y1805" s="47">
        <v>103.52250000000001</v>
      </c>
    </row>
    <row r="1806" spans="19:25" x14ac:dyDescent="0.35">
      <c r="S1806" s="55"/>
      <c r="T1806" s="56" t="s">
        <v>1191</v>
      </c>
      <c r="U1806" s="56" t="s">
        <v>3465</v>
      </c>
      <c r="V1806" s="57" t="s">
        <v>3466</v>
      </c>
      <c r="W1806" s="45">
        <v>31.458000000000002</v>
      </c>
      <c r="X1806" s="58">
        <v>0.25</v>
      </c>
      <c r="Y1806" s="47">
        <v>23.593500000000002</v>
      </c>
    </row>
    <row r="1807" spans="19:25" x14ac:dyDescent="0.35">
      <c r="S1807" s="55"/>
      <c r="T1807" s="56" t="s">
        <v>1191</v>
      </c>
      <c r="U1807" s="56" t="s">
        <v>3467</v>
      </c>
      <c r="V1807" s="57" t="s">
        <v>3468</v>
      </c>
      <c r="W1807" s="45">
        <v>63.13</v>
      </c>
      <c r="X1807" s="58">
        <v>0.25</v>
      </c>
      <c r="Y1807" s="47">
        <v>47.347500000000004</v>
      </c>
    </row>
    <row r="1808" spans="19:25" x14ac:dyDescent="0.35">
      <c r="S1808" s="55"/>
      <c r="T1808" s="56" t="s">
        <v>1191</v>
      </c>
      <c r="U1808" s="56" t="s">
        <v>3469</v>
      </c>
      <c r="V1808" s="57" t="s">
        <v>3470</v>
      </c>
      <c r="W1808" s="45">
        <v>105.93</v>
      </c>
      <c r="X1808" s="58">
        <v>0.25</v>
      </c>
      <c r="Y1808" s="47">
        <v>79.447500000000005</v>
      </c>
    </row>
    <row r="1809" spans="19:25" x14ac:dyDescent="0.35">
      <c r="S1809" s="55"/>
      <c r="T1809" s="56" t="s">
        <v>1191</v>
      </c>
      <c r="U1809" s="56" t="s">
        <v>3471</v>
      </c>
      <c r="V1809" s="57" t="s">
        <v>3472</v>
      </c>
      <c r="W1809" s="45">
        <v>105.93</v>
      </c>
      <c r="X1809" s="58">
        <v>0.25</v>
      </c>
      <c r="Y1809" s="47">
        <v>79.447500000000005</v>
      </c>
    </row>
    <row r="1810" spans="19:25" x14ac:dyDescent="0.35">
      <c r="S1810" s="55"/>
      <c r="T1810" s="56" t="s">
        <v>1191</v>
      </c>
      <c r="U1810" s="56" t="s">
        <v>3473</v>
      </c>
      <c r="V1810" s="57" t="s">
        <v>3474</v>
      </c>
      <c r="W1810" s="45">
        <v>105.93</v>
      </c>
      <c r="X1810" s="58">
        <v>0.25</v>
      </c>
      <c r="Y1810" s="47">
        <v>79.447500000000005</v>
      </c>
    </row>
    <row r="1811" spans="19:25" x14ac:dyDescent="0.35">
      <c r="S1811" s="55"/>
      <c r="T1811" s="56" t="s">
        <v>1191</v>
      </c>
      <c r="U1811" s="56" t="s">
        <v>3475</v>
      </c>
      <c r="V1811" s="57" t="s">
        <v>3476</v>
      </c>
      <c r="W1811" s="45">
        <v>48.150000000000006</v>
      </c>
      <c r="X1811" s="58">
        <v>0.25</v>
      </c>
      <c r="Y1811" s="47">
        <v>36.112500000000004</v>
      </c>
    </row>
    <row r="1812" spans="19:25" x14ac:dyDescent="0.35">
      <c r="S1812" s="55"/>
      <c r="T1812" s="56" t="s">
        <v>1191</v>
      </c>
      <c r="U1812" s="56" t="s">
        <v>3477</v>
      </c>
      <c r="V1812" s="57" t="s">
        <v>3478</v>
      </c>
      <c r="W1812" s="45">
        <v>48.150000000000006</v>
      </c>
      <c r="X1812" s="58">
        <v>0.25</v>
      </c>
      <c r="Y1812" s="47">
        <v>36.112500000000004</v>
      </c>
    </row>
    <row r="1813" spans="19:25" x14ac:dyDescent="0.35">
      <c r="S1813" s="55"/>
      <c r="T1813" s="56" t="s">
        <v>1191</v>
      </c>
      <c r="U1813" s="56" t="s">
        <v>3479</v>
      </c>
      <c r="V1813" s="57" t="s">
        <v>3480</v>
      </c>
      <c r="W1813" s="45">
        <v>164.72649999999999</v>
      </c>
      <c r="X1813" s="58">
        <v>0.25</v>
      </c>
      <c r="Y1813" s="47">
        <v>123.54487499999999</v>
      </c>
    </row>
    <row r="1814" spans="19:25" x14ac:dyDescent="0.35">
      <c r="S1814" s="55"/>
      <c r="T1814" s="56" t="s">
        <v>1191</v>
      </c>
      <c r="U1814" s="56" t="s">
        <v>3481</v>
      </c>
      <c r="V1814" s="57" t="s">
        <v>3482</v>
      </c>
      <c r="W1814" s="45">
        <v>164.72649999999999</v>
      </c>
      <c r="X1814" s="58">
        <v>0.25</v>
      </c>
      <c r="Y1814" s="47">
        <v>123.54487499999999</v>
      </c>
    </row>
    <row r="1815" spans="19:25" x14ac:dyDescent="0.35">
      <c r="S1815" s="55"/>
      <c r="T1815" s="56" t="s">
        <v>1191</v>
      </c>
      <c r="U1815" s="56" t="s">
        <v>3483</v>
      </c>
      <c r="V1815" s="57" t="s">
        <v>3484</v>
      </c>
      <c r="W1815" s="45">
        <v>16.05</v>
      </c>
      <c r="X1815" s="58">
        <v>0.25</v>
      </c>
      <c r="Y1815" s="47">
        <v>12.037500000000001</v>
      </c>
    </row>
    <row r="1816" spans="19:25" x14ac:dyDescent="0.35">
      <c r="S1816" s="55"/>
      <c r="T1816" s="56" t="s">
        <v>1191</v>
      </c>
      <c r="U1816" s="56" t="s">
        <v>3485</v>
      </c>
      <c r="V1816" s="57" t="s">
        <v>3486</v>
      </c>
      <c r="W1816" s="45">
        <v>16.05</v>
      </c>
      <c r="X1816" s="58">
        <v>0.25</v>
      </c>
      <c r="Y1816" s="47">
        <v>12.037500000000001</v>
      </c>
    </row>
    <row r="1817" spans="19:25" x14ac:dyDescent="0.35">
      <c r="S1817" s="55"/>
      <c r="T1817" s="56" t="s">
        <v>1191</v>
      </c>
      <c r="U1817" s="56" t="s">
        <v>3487</v>
      </c>
      <c r="V1817" s="57" t="s">
        <v>3488</v>
      </c>
      <c r="W1817" s="45">
        <v>16.05</v>
      </c>
      <c r="X1817" s="58">
        <v>0.25</v>
      </c>
      <c r="Y1817" s="47">
        <v>12.037500000000001</v>
      </c>
    </row>
    <row r="1818" spans="19:25" x14ac:dyDescent="0.35">
      <c r="S1818" s="55"/>
      <c r="T1818" s="56" t="s">
        <v>1191</v>
      </c>
      <c r="U1818" s="56" t="s">
        <v>3489</v>
      </c>
      <c r="V1818" s="57" t="s">
        <v>3490</v>
      </c>
      <c r="W1818" s="45">
        <v>16.05</v>
      </c>
      <c r="X1818" s="58">
        <v>0.25</v>
      </c>
      <c r="Y1818" s="47">
        <v>12.037500000000001</v>
      </c>
    </row>
    <row r="1819" spans="19:25" x14ac:dyDescent="0.35">
      <c r="S1819" s="55"/>
      <c r="T1819" s="56" t="s">
        <v>1191</v>
      </c>
      <c r="U1819" s="56" t="s">
        <v>3491</v>
      </c>
      <c r="V1819" s="57" t="s">
        <v>3492</v>
      </c>
      <c r="W1819" s="45">
        <v>159.43</v>
      </c>
      <c r="X1819" s="58">
        <v>0.25</v>
      </c>
      <c r="Y1819" s="47">
        <v>119.57250000000001</v>
      </c>
    </row>
    <row r="1820" spans="19:25" x14ac:dyDescent="0.35">
      <c r="S1820" s="55"/>
      <c r="T1820" s="56" t="s">
        <v>1191</v>
      </c>
      <c r="U1820" s="56" t="s">
        <v>3493</v>
      </c>
      <c r="V1820" s="57" t="s">
        <v>3494</v>
      </c>
      <c r="W1820" s="45">
        <v>63.13</v>
      </c>
      <c r="X1820" s="58">
        <v>0.25</v>
      </c>
      <c r="Y1820" s="47">
        <v>47.347500000000004</v>
      </c>
    </row>
    <row r="1821" spans="19:25" x14ac:dyDescent="0.35">
      <c r="S1821" s="55"/>
      <c r="T1821" s="56" t="s">
        <v>1191</v>
      </c>
      <c r="U1821" s="56" t="s">
        <v>3495</v>
      </c>
      <c r="V1821" s="57" t="s">
        <v>3496</v>
      </c>
      <c r="W1821" s="45">
        <v>21.400000000000002</v>
      </c>
      <c r="X1821" s="58">
        <v>0.25</v>
      </c>
      <c r="Y1821" s="47">
        <v>16.05</v>
      </c>
    </row>
    <row r="1822" spans="19:25" x14ac:dyDescent="0.35">
      <c r="S1822" s="55"/>
      <c r="T1822" s="56" t="s">
        <v>1191</v>
      </c>
      <c r="U1822" s="56" t="s">
        <v>3497</v>
      </c>
      <c r="V1822" s="57" t="s">
        <v>3498</v>
      </c>
      <c r="W1822" s="45">
        <v>48.150000000000006</v>
      </c>
      <c r="X1822" s="58">
        <v>0.25</v>
      </c>
      <c r="Y1822" s="47">
        <v>36.112500000000004</v>
      </c>
    </row>
    <row r="1823" spans="19:25" x14ac:dyDescent="0.35">
      <c r="S1823" s="55"/>
      <c r="T1823" s="56" t="s">
        <v>1191</v>
      </c>
      <c r="U1823" s="56" t="s">
        <v>3499</v>
      </c>
      <c r="V1823" s="57" t="s">
        <v>3500</v>
      </c>
      <c r="W1823" s="45">
        <v>10.700000000000001</v>
      </c>
      <c r="X1823" s="58">
        <v>0.25</v>
      </c>
      <c r="Y1823" s="47">
        <v>8.0250000000000004</v>
      </c>
    </row>
    <row r="1824" spans="19:25" x14ac:dyDescent="0.35">
      <c r="S1824" s="55"/>
      <c r="T1824" s="56" t="s">
        <v>1271</v>
      </c>
      <c r="U1824" s="56" t="s">
        <v>3501</v>
      </c>
      <c r="V1824" s="57" t="s">
        <v>3502</v>
      </c>
      <c r="W1824" s="45">
        <v>31.03</v>
      </c>
      <c r="X1824" s="58">
        <v>0.25</v>
      </c>
      <c r="Y1824" s="47">
        <v>23.272500000000001</v>
      </c>
    </row>
    <row r="1825" spans="19:25" x14ac:dyDescent="0.35">
      <c r="S1825" s="55"/>
      <c r="T1825" s="56" t="s">
        <v>1271</v>
      </c>
      <c r="U1825" s="56" t="s">
        <v>3503</v>
      </c>
      <c r="V1825" s="57" t="s">
        <v>3504</v>
      </c>
      <c r="W1825" s="45">
        <v>31.03</v>
      </c>
      <c r="X1825" s="58">
        <v>0.25</v>
      </c>
      <c r="Y1825" s="47">
        <v>23.272500000000001</v>
      </c>
    </row>
    <row r="1826" spans="19:25" x14ac:dyDescent="0.35">
      <c r="S1826" s="55"/>
      <c r="T1826" s="56" t="s">
        <v>1271</v>
      </c>
      <c r="U1826" s="56" t="s">
        <v>3505</v>
      </c>
      <c r="V1826" s="57" t="s">
        <v>3506</v>
      </c>
      <c r="W1826" s="45">
        <v>46.87</v>
      </c>
      <c r="X1826" s="58">
        <v>0.25</v>
      </c>
      <c r="Y1826" s="47">
        <v>35.152499999999996</v>
      </c>
    </row>
    <row r="1827" spans="19:25" x14ac:dyDescent="0.35">
      <c r="S1827" s="55"/>
      <c r="T1827" s="56" t="s">
        <v>1271</v>
      </c>
      <c r="U1827" s="56" t="s">
        <v>3507</v>
      </c>
      <c r="V1827" s="57" t="s">
        <v>3508</v>
      </c>
      <c r="W1827" s="45">
        <v>66.02</v>
      </c>
      <c r="X1827" s="58">
        <v>0.25</v>
      </c>
      <c r="Y1827" s="47">
        <v>49.515000000000001</v>
      </c>
    </row>
    <row r="1828" spans="19:25" x14ac:dyDescent="0.35">
      <c r="S1828" s="55"/>
      <c r="T1828" s="56" t="s">
        <v>1271</v>
      </c>
      <c r="U1828" s="56" t="s">
        <v>3509</v>
      </c>
      <c r="V1828" s="57" t="s">
        <v>3510</v>
      </c>
      <c r="W1828" s="45">
        <v>76.61</v>
      </c>
      <c r="X1828" s="58">
        <v>0.25</v>
      </c>
      <c r="Y1828" s="47">
        <v>57.457499999999996</v>
      </c>
    </row>
    <row r="1829" spans="19:25" x14ac:dyDescent="0.35">
      <c r="S1829" s="55"/>
      <c r="T1829" s="56" t="s">
        <v>1271</v>
      </c>
      <c r="U1829" s="56" t="s">
        <v>3511</v>
      </c>
      <c r="V1829" s="57" t="s">
        <v>3512</v>
      </c>
      <c r="W1829" s="45">
        <v>95.77</v>
      </c>
      <c r="X1829" s="58">
        <v>0.25</v>
      </c>
      <c r="Y1829" s="47">
        <v>71.827500000000001</v>
      </c>
    </row>
    <row r="1830" spans="19:25" x14ac:dyDescent="0.35">
      <c r="S1830" s="55"/>
      <c r="T1830" s="56" t="s">
        <v>1271</v>
      </c>
      <c r="U1830" s="56" t="s">
        <v>3513</v>
      </c>
      <c r="V1830" s="57" t="s">
        <v>3514</v>
      </c>
      <c r="W1830" s="45">
        <v>143.65</v>
      </c>
      <c r="X1830" s="58">
        <v>0.25</v>
      </c>
      <c r="Y1830" s="47">
        <v>107.73750000000001</v>
      </c>
    </row>
    <row r="1831" spans="19:25" x14ac:dyDescent="0.35">
      <c r="S1831" s="55"/>
      <c r="T1831" s="56" t="s">
        <v>1271</v>
      </c>
      <c r="U1831" s="56" t="s">
        <v>3515</v>
      </c>
      <c r="V1831" s="57" t="s">
        <v>3516</v>
      </c>
      <c r="W1831" s="45">
        <v>191.53</v>
      </c>
      <c r="X1831" s="58">
        <v>0.25</v>
      </c>
      <c r="Y1831" s="47">
        <v>143.64750000000001</v>
      </c>
    </row>
    <row r="1832" spans="19:25" x14ac:dyDescent="0.35">
      <c r="S1832" s="55"/>
      <c r="T1832" s="56" t="s">
        <v>1271</v>
      </c>
      <c r="U1832" s="56" t="s">
        <v>3517</v>
      </c>
      <c r="V1832" s="57" t="s">
        <v>3518</v>
      </c>
      <c r="W1832" s="45">
        <v>127.76</v>
      </c>
      <c r="X1832" s="58">
        <v>0.25</v>
      </c>
      <c r="Y1832" s="47">
        <v>95.820000000000007</v>
      </c>
    </row>
    <row r="1833" spans="19:25" x14ac:dyDescent="0.35">
      <c r="S1833" s="55"/>
      <c r="T1833" s="56" t="s">
        <v>1271</v>
      </c>
      <c r="U1833" s="56" t="s">
        <v>3519</v>
      </c>
      <c r="V1833" s="57" t="s">
        <v>3520</v>
      </c>
      <c r="W1833" s="45">
        <v>172.38</v>
      </c>
      <c r="X1833" s="58">
        <v>0.25</v>
      </c>
      <c r="Y1833" s="47">
        <v>129.285</v>
      </c>
    </row>
    <row r="1834" spans="19:25" x14ac:dyDescent="0.35">
      <c r="S1834" s="55"/>
      <c r="T1834" s="56" t="s">
        <v>1271</v>
      </c>
      <c r="U1834" s="56" t="s">
        <v>3521</v>
      </c>
      <c r="V1834" s="57" t="s">
        <v>3522</v>
      </c>
      <c r="W1834" s="45">
        <v>229.84</v>
      </c>
      <c r="X1834" s="58">
        <v>0.25</v>
      </c>
      <c r="Y1834" s="47">
        <v>172.38</v>
      </c>
    </row>
    <row r="1835" spans="19:25" x14ac:dyDescent="0.35">
      <c r="S1835" s="55"/>
      <c r="T1835" s="56" t="s">
        <v>1271</v>
      </c>
      <c r="U1835" s="56" t="s">
        <v>3523</v>
      </c>
      <c r="V1835" s="57" t="s">
        <v>3524</v>
      </c>
      <c r="W1835" s="45">
        <v>70.3</v>
      </c>
      <c r="X1835" s="58">
        <v>0.25</v>
      </c>
      <c r="Y1835" s="47">
        <v>52.724999999999994</v>
      </c>
    </row>
    <row r="1836" spans="19:25" x14ac:dyDescent="0.35">
      <c r="S1836" s="55"/>
      <c r="T1836" s="56" t="s">
        <v>1271</v>
      </c>
      <c r="U1836" s="56" t="s">
        <v>3525</v>
      </c>
      <c r="V1836" s="57" t="s">
        <v>3526</v>
      </c>
      <c r="W1836" s="45">
        <v>86.19</v>
      </c>
      <c r="X1836" s="58">
        <v>0.25</v>
      </c>
      <c r="Y1836" s="47">
        <v>64.642499999999998</v>
      </c>
    </row>
    <row r="1837" spans="19:25" x14ac:dyDescent="0.35">
      <c r="S1837" s="55"/>
      <c r="T1837" s="56" t="s">
        <v>1271</v>
      </c>
      <c r="U1837" s="56" t="s">
        <v>3527</v>
      </c>
      <c r="V1837" s="57" t="s">
        <v>3528</v>
      </c>
      <c r="W1837" s="45">
        <v>114.92</v>
      </c>
      <c r="X1837" s="58">
        <v>0.25</v>
      </c>
      <c r="Y1837" s="47">
        <v>86.19</v>
      </c>
    </row>
    <row r="1838" spans="19:25" x14ac:dyDescent="0.35">
      <c r="S1838" s="55"/>
      <c r="T1838" s="56" t="s">
        <v>1271</v>
      </c>
      <c r="U1838" s="56" t="s">
        <v>3529</v>
      </c>
      <c r="V1838" s="57" t="s">
        <v>3530</v>
      </c>
      <c r="W1838" s="45">
        <v>85.171999999999997</v>
      </c>
      <c r="X1838" s="58">
        <v>0.25</v>
      </c>
      <c r="Y1838" s="47">
        <v>63.878999999999998</v>
      </c>
    </row>
    <row r="1839" spans="19:25" x14ac:dyDescent="0.35">
      <c r="S1839" s="55"/>
      <c r="T1839" s="56" t="s">
        <v>1271</v>
      </c>
      <c r="U1839" s="56" t="s">
        <v>3531</v>
      </c>
      <c r="V1839" s="57" t="s">
        <v>3532</v>
      </c>
      <c r="W1839" s="45">
        <v>150.05680000000001</v>
      </c>
      <c r="X1839" s="58">
        <v>0.25</v>
      </c>
      <c r="Y1839" s="47">
        <v>112.54260000000001</v>
      </c>
    </row>
    <row r="1840" spans="19:25" x14ac:dyDescent="0.35">
      <c r="S1840" s="55"/>
      <c r="T1840" s="56" t="s">
        <v>1271</v>
      </c>
      <c r="U1840" s="56" t="s">
        <v>3533</v>
      </c>
      <c r="V1840" s="57" t="s">
        <v>3534</v>
      </c>
      <c r="W1840" s="45">
        <v>114.91800000000001</v>
      </c>
      <c r="X1840" s="58">
        <v>0.25</v>
      </c>
      <c r="Y1840" s="47">
        <v>86.188500000000005</v>
      </c>
    </row>
    <row r="1841" spans="19:25" x14ac:dyDescent="0.35">
      <c r="S1841" s="55"/>
      <c r="T1841" s="56" t="s">
        <v>1271</v>
      </c>
      <c r="U1841" s="56" t="s">
        <v>3535</v>
      </c>
      <c r="V1841" s="57" t="s">
        <v>3536</v>
      </c>
      <c r="W1841" s="45">
        <v>201.10650000000001</v>
      </c>
      <c r="X1841" s="58">
        <v>0.25</v>
      </c>
      <c r="Y1841" s="47">
        <v>150.82987500000002</v>
      </c>
    </row>
    <row r="1842" spans="19:25" x14ac:dyDescent="0.35">
      <c r="S1842" s="55"/>
      <c r="T1842" s="56" t="s">
        <v>1271</v>
      </c>
      <c r="U1842" s="56" t="s">
        <v>3537</v>
      </c>
      <c r="V1842" s="57" t="s">
        <v>3538</v>
      </c>
      <c r="W1842" s="45">
        <v>172.38</v>
      </c>
      <c r="X1842" s="58">
        <v>0.25</v>
      </c>
      <c r="Y1842" s="47">
        <v>129.285</v>
      </c>
    </row>
    <row r="1843" spans="19:25" x14ac:dyDescent="0.35">
      <c r="S1843" s="55"/>
      <c r="T1843" s="56" t="s">
        <v>1271</v>
      </c>
      <c r="U1843" s="56" t="s">
        <v>3539</v>
      </c>
      <c r="V1843" s="57" t="s">
        <v>3540</v>
      </c>
      <c r="W1843" s="45">
        <v>206.85</v>
      </c>
      <c r="X1843" s="58">
        <v>0.25</v>
      </c>
      <c r="Y1843" s="47">
        <v>155.13749999999999</v>
      </c>
    </row>
    <row r="1844" spans="19:25" x14ac:dyDescent="0.35">
      <c r="S1844" s="55"/>
      <c r="T1844" s="56" t="s">
        <v>1271</v>
      </c>
      <c r="U1844" s="56" t="s">
        <v>3541</v>
      </c>
      <c r="V1844" s="57" t="s">
        <v>3542</v>
      </c>
      <c r="W1844" s="45">
        <v>258.57</v>
      </c>
      <c r="X1844" s="58">
        <v>0.25</v>
      </c>
      <c r="Y1844" s="47">
        <v>193.92750000000001</v>
      </c>
    </row>
    <row r="1845" spans="19:25" x14ac:dyDescent="0.35">
      <c r="S1845" s="55"/>
      <c r="T1845" s="56" t="s">
        <v>1271</v>
      </c>
      <c r="U1845" s="56" t="s">
        <v>3543</v>
      </c>
      <c r="V1845" s="57" t="s">
        <v>3544</v>
      </c>
      <c r="W1845" s="45">
        <v>344.75</v>
      </c>
      <c r="X1845" s="58">
        <v>0.25</v>
      </c>
      <c r="Y1845" s="47">
        <v>258.5625</v>
      </c>
    </row>
    <row r="1846" spans="19:25" x14ac:dyDescent="0.35">
      <c r="S1846" s="55"/>
      <c r="T1846" s="56" t="s">
        <v>1271</v>
      </c>
      <c r="U1846" s="56" t="s">
        <v>3545</v>
      </c>
      <c r="V1846" s="57" t="s">
        <v>3546</v>
      </c>
      <c r="W1846" s="45">
        <v>36.380000000000003</v>
      </c>
      <c r="X1846" s="58">
        <v>0.25</v>
      </c>
      <c r="Y1846" s="47">
        <v>27.285000000000004</v>
      </c>
    </row>
    <row r="1847" spans="19:25" x14ac:dyDescent="0.35">
      <c r="S1847" s="55"/>
      <c r="T1847" s="56" t="s">
        <v>1271</v>
      </c>
      <c r="U1847" s="56" t="s">
        <v>3547</v>
      </c>
      <c r="V1847" s="57" t="s">
        <v>3548</v>
      </c>
      <c r="W1847" s="45">
        <v>342.40000000000003</v>
      </c>
      <c r="X1847" s="58">
        <v>0.25</v>
      </c>
      <c r="Y1847" s="47">
        <v>256.8</v>
      </c>
    </row>
    <row r="1848" spans="19:25" x14ac:dyDescent="0.35">
      <c r="S1848" s="55"/>
      <c r="T1848" s="56" t="s">
        <v>1271</v>
      </c>
      <c r="U1848" s="56" t="s">
        <v>3549</v>
      </c>
      <c r="V1848" s="57" t="s">
        <v>3550</v>
      </c>
      <c r="W1848" s="45">
        <v>267.5</v>
      </c>
      <c r="X1848" s="58">
        <v>0.25</v>
      </c>
      <c r="Y1848" s="47">
        <v>200.625</v>
      </c>
    </row>
    <row r="1849" spans="19:25" x14ac:dyDescent="0.35">
      <c r="S1849" s="55"/>
      <c r="T1849" s="56" t="s">
        <v>1271</v>
      </c>
      <c r="U1849" s="56" t="s">
        <v>3551</v>
      </c>
      <c r="V1849" s="57" t="s">
        <v>3552</v>
      </c>
      <c r="W1849" s="45">
        <v>363.8</v>
      </c>
      <c r="X1849" s="58">
        <v>0.25</v>
      </c>
      <c r="Y1849" s="47">
        <v>272.85000000000002</v>
      </c>
    </row>
    <row r="1850" spans="19:25" x14ac:dyDescent="0.35">
      <c r="S1850" s="55"/>
      <c r="T1850" s="56" t="s">
        <v>1271</v>
      </c>
      <c r="U1850" s="56" t="s">
        <v>3553</v>
      </c>
      <c r="V1850" s="57" t="s">
        <v>3552</v>
      </c>
      <c r="W1850" s="45">
        <v>321</v>
      </c>
      <c r="X1850" s="58">
        <v>0.25</v>
      </c>
      <c r="Y1850" s="47">
        <v>240.75</v>
      </c>
    </row>
    <row r="1851" spans="19:25" x14ac:dyDescent="0.35">
      <c r="S1851" s="55"/>
      <c r="T1851" s="56" t="s">
        <v>1271</v>
      </c>
      <c r="U1851" s="56" t="s">
        <v>3554</v>
      </c>
      <c r="V1851" s="57" t="s">
        <v>3555</v>
      </c>
      <c r="W1851" s="45">
        <v>428</v>
      </c>
      <c r="X1851" s="58">
        <v>0.25</v>
      </c>
      <c r="Y1851" s="47">
        <v>321</v>
      </c>
    </row>
    <row r="1852" spans="19:25" x14ac:dyDescent="0.35">
      <c r="S1852" s="55"/>
      <c r="T1852" s="56" t="s">
        <v>1271</v>
      </c>
      <c r="U1852" s="56" t="s">
        <v>3556</v>
      </c>
      <c r="V1852" s="57" t="s">
        <v>3557</v>
      </c>
      <c r="W1852" s="45">
        <v>140</v>
      </c>
      <c r="X1852" s="58">
        <v>0.25</v>
      </c>
      <c r="Y1852" s="47">
        <v>105</v>
      </c>
    </row>
    <row r="1853" spans="19:25" x14ac:dyDescent="0.35">
      <c r="S1853" s="55"/>
      <c r="T1853" s="56" t="s">
        <v>1271</v>
      </c>
      <c r="U1853" s="56" t="s">
        <v>3558</v>
      </c>
      <c r="V1853" s="57" t="s">
        <v>3559</v>
      </c>
      <c r="W1853" s="45">
        <v>149.80000000000001</v>
      </c>
      <c r="X1853" s="58">
        <v>0.25</v>
      </c>
      <c r="Y1853" s="47">
        <v>112.35000000000001</v>
      </c>
    </row>
    <row r="1854" spans="19:25" x14ac:dyDescent="0.35">
      <c r="S1854" s="55"/>
      <c r="T1854" s="56" t="s">
        <v>1271</v>
      </c>
      <c r="U1854" s="56" t="s">
        <v>3560</v>
      </c>
      <c r="V1854" s="57" t="s">
        <v>3561</v>
      </c>
      <c r="W1854" s="45">
        <v>128.4</v>
      </c>
      <c r="X1854" s="58">
        <v>0.25</v>
      </c>
      <c r="Y1854" s="47">
        <v>96.300000000000011</v>
      </c>
    </row>
    <row r="1855" spans="19:25" x14ac:dyDescent="0.35">
      <c r="S1855" s="55"/>
      <c r="T1855" s="56" t="s">
        <v>1271</v>
      </c>
      <c r="U1855" s="56" t="s">
        <v>3562</v>
      </c>
      <c r="V1855" s="57" t="s">
        <v>3563</v>
      </c>
      <c r="W1855" s="45">
        <v>385.2</v>
      </c>
      <c r="X1855" s="58">
        <v>0.25</v>
      </c>
      <c r="Y1855" s="47">
        <v>288.89999999999998</v>
      </c>
    </row>
    <row r="1856" spans="19:25" x14ac:dyDescent="0.35">
      <c r="S1856" s="55"/>
      <c r="T1856" s="56" t="s">
        <v>1271</v>
      </c>
      <c r="U1856" s="56" t="s">
        <v>3564</v>
      </c>
      <c r="V1856" s="57" t="s">
        <v>3565</v>
      </c>
      <c r="W1856" s="45">
        <v>513.6</v>
      </c>
      <c r="X1856" s="58">
        <v>0.25</v>
      </c>
      <c r="Y1856" s="47">
        <v>385.20000000000005</v>
      </c>
    </row>
    <row r="1857" spans="19:25" x14ac:dyDescent="0.35">
      <c r="S1857" s="55"/>
      <c r="T1857" s="56" t="s">
        <v>1271</v>
      </c>
      <c r="U1857" s="56" t="s">
        <v>3566</v>
      </c>
      <c r="V1857" s="57" t="s">
        <v>3567</v>
      </c>
      <c r="W1857" s="45">
        <v>180</v>
      </c>
      <c r="X1857" s="58">
        <v>0.25</v>
      </c>
      <c r="Y1857" s="47">
        <v>135</v>
      </c>
    </row>
    <row r="1858" spans="19:25" x14ac:dyDescent="0.35">
      <c r="S1858" s="55"/>
      <c r="T1858" s="56" t="s">
        <v>1271</v>
      </c>
      <c r="U1858" s="56" t="s">
        <v>3568</v>
      </c>
      <c r="V1858" s="57" t="s">
        <v>3569</v>
      </c>
      <c r="W1858" s="45">
        <v>192.6</v>
      </c>
      <c r="X1858" s="58">
        <v>0.25</v>
      </c>
      <c r="Y1858" s="47">
        <v>144.44999999999999</v>
      </c>
    </row>
    <row r="1859" spans="19:25" x14ac:dyDescent="0.35">
      <c r="S1859" s="55"/>
      <c r="T1859" s="56" t="s">
        <v>1271</v>
      </c>
      <c r="U1859" s="56" t="s">
        <v>3570</v>
      </c>
      <c r="V1859" s="57" t="s">
        <v>3571</v>
      </c>
      <c r="W1859" s="45">
        <v>171.2</v>
      </c>
      <c r="X1859" s="58">
        <v>0.25</v>
      </c>
      <c r="Y1859" s="47">
        <v>128.39999999999998</v>
      </c>
    </row>
    <row r="1860" spans="19:25" x14ac:dyDescent="0.35">
      <c r="S1860" s="55"/>
      <c r="T1860" s="56" t="s">
        <v>1271</v>
      </c>
      <c r="U1860" s="56" t="s">
        <v>3572</v>
      </c>
      <c r="V1860" s="57" t="s">
        <v>3573</v>
      </c>
      <c r="W1860" s="45">
        <v>192.6</v>
      </c>
      <c r="X1860" s="58">
        <v>0.25</v>
      </c>
      <c r="Y1860" s="47">
        <v>144.44999999999999</v>
      </c>
    </row>
    <row r="1861" spans="19:25" x14ac:dyDescent="0.35">
      <c r="S1861" s="55"/>
      <c r="T1861" s="56" t="s">
        <v>1271</v>
      </c>
      <c r="U1861" s="56" t="s">
        <v>3574</v>
      </c>
      <c r="V1861" s="57" t="s">
        <v>3575</v>
      </c>
      <c r="W1861" s="45">
        <v>256.8</v>
      </c>
      <c r="X1861" s="58">
        <v>0.25</v>
      </c>
      <c r="Y1861" s="47">
        <v>192.60000000000002</v>
      </c>
    </row>
    <row r="1862" spans="19:25" x14ac:dyDescent="0.35">
      <c r="S1862" s="55"/>
      <c r="T1862" s="56" t="s">
        <v>1271</v>
      </c>
      <c r="U1862" s="56" t="s">
        <v>3576</v>
      </c>
      <c r="V1862" s="57" t="s">
        <v>3557</v>
      </c>
      <c r="W1862" s="45">
        <v>140</v>
      </c>
      <c r="X1862" s="58">
        <v>0.25</v>
      </c>
      <c r="Y1862" s="47">
        <v>105</v>
      </c>
    </row>
    <row r="1863" spans="19:25" x14ac:dyDescent="0.35">
      <c r="S1863" s="55"/>
      <c r="T1863" s="56" t="s">
        <v>1271</v>
      </c>
      <c r="U1863" s="56" t="s">
        <v>3577</v>
      </c>
      <c r="V1863" s="57" t="s">
        <v>3561</v>
      </c>
      <c r="W1863" s="45">
        <v>128.4</v>
      </c>
      <c r="X1863" s="58">
        <v>0.25</v>
      </c>
      <c r="Y1863" s="47">
        <v>96.300000000000011</v>
      </c>
    </row>
    <row r="1864" spans="19:25" x14ac:dyDescent="0.35">
      <c r="S1864" s="55"/>
      <c r="T1864" s="56" t="s">
        <v>1271</v>
      </c>
      <c r="U1864" s="56" t="s">
        <v>3578</v>
      </c>
      <c r="V1864" s="57" t="s">
        <v>3567</v>
      </c>
      <c r="W1864" s="45">
        <v>180</v>
      </c>
      <c r="X1864" s="58">
        <v>0.25</v>
      </c>
      <c r="Y1864" s="47">
        <v>135</v>
      </c>
    </row>
    <row r="1865" spans="19:25" x14ac:dyDescent="0.35">
      <c r="S1865" s="55"/>
      <c r="T1865" s="56" t="s">
        <v>1271</v>
      </c>
      <c r="U1865" s="56" t="s">
        <v>3579</v>
      </c>
      <c r="V1865" s="57" t="s">
        <v>3571</v>
      </c>
      <c r="W1865" s="45">
        <v>171.2</v>
      </c>
      <c r="X1865" s="58">
        <v>0.25</v>
      </c>
      <c r="Y1865" s="47">
        <v>128.39999999999998</v>
      </c>
    </row>
    <row r="1866" spans="19:25" x14ac:dyDescent="0.35">
      <c r="S1866" s="55"/>
      <c r="T1866" s="56" t="s">
        <v>1271</v>
      </c>
      <c r="U1866" s="56" t="s">
        <v>3580</v>
      </c>
      <c r="V1866" s="57" t="s">
        <v>3581</v>
      </c>
      <c r="W1866" s="45">
        <v>111.28</v>
      </c>
      <c r="X1866" s="58">
        <v>0.25</v>
      </c>
      <c r="Y1866" s="47">
        <v>83.460000000000008</v>
      </c>
    </row>
    <row r="1867" spans="19:25" x14ac:dyDescent="0.35">
      <c r="S1867" s="55"/>
      <c r="T1867" s="56" t="s">
        <v>1271</v>
      </c>
      <c r="U1867" s="56" t="s">
        <v>3582</v>
      </c>
      <c r="V1867" s="57" t="s">
        <v>3583</v>
      </c>
      <c r="W1867" s="45">
        <v>214</v>
      </c>
      <c r="X1867" s="58">
        <v>0.25</v>
      </c>
      <c r="Y1867" s="47">
        <v>160.5</v>
      </c>
    </row>
    <row r="1868" spans="19:25" x14ac:dyDescent="0.35">
      <c r="S1868" s="55"/>
      <c r="T1868" s="56" t="s">
        <v>1271</v>
      </c>
      <c r="U1868" s="56" t="s">
        <v>3584</v>
      </c>
      <c r="V1868" s="57" t="s">
        <v>3583</v>
      </c>
      <c r="W1868" s="45">
        <v>214</v>
      </c>
      <c r="X1868" s="58">
        <v>0.25</v>
      </c>
      <c r="Y1868" s="47">
        <v>160.5</v>
      </c>
    </row>
    <row r="1869" spans="19:25" x14ac:dyDescent="0.35">
      <c r="S1869" s="55"/>
      <c r="T1869" s="56" t="s">
        <v>1271</v>
      </c>
      <c r="U1869" s="56" t="s">
        <v>3585</v>
      </c>
      <c r="V1869" s="57" t="s">
        <v>3586</v>
      </c>
      <c r="W1869" s="45">
        <v>684.80000000000007</v>
      </c>
      <c r="X1869" s="58">
        <v>0.25</v>
      </c>
      <c r="Y1869" s="47">
        <v>513.6</v>
      </c>
    </row>
    <row r="1870" spans="19:25" x14ac:dyDescent="0.35">
      <c r="S1870" s="55"/>
      <c r="T1870" s="56" t="s">
        <v>1271</v>
      </c>
      <c r="U1870" s="56" t="s">
        <v>3587</v>
      </c>
      <c r="V1870" s="57" t="s">
        <v>3588</v>
      </c>
      <c r="W1870" s="45">
        <v>374.5</v>
      </c>
      <c r="X1870" s="58">
        <v>0.25</v>
      </c>
      <c r="Y1870" s="47">
        <v>280.875</v>
      </c>
    </row>
    <row r="1871" spans="19:25" x14ac:dyDescent="0.35">
      <c r="S1871" s="55"/>
      <c r="T1871" s="56" t="s">
        <v>1271</v>
      </c>
      <c r="U1871" s="56" t="s">
        <v>3589</v>
      </c>
      <c r="V1871" s="57" t="s">
        <v>3590</v>
      </c>
      <c r="W1871" s="45">
        <v>299.60000000000002</v>
      </c>
      <c r="X1871" s="58">
        <v>0.25</v>
      </c>
      <c r="Y1871" s="47">
        <v>224.70000000000002</v>
      </c>
    </row>
    <row r="1872" spans="19:25" x14ac:dyDescent="0.35">
      <c r="S1872" s="55"/>
      <c r="T1872" s="56" t="s">
        <v>1271</v>
      </c>
      <c r="U1872" s="56" t="s">
        <v>3591</v>
      </c>
      <c r="V1872" s="57" t="s">
        <v>3590</v>
      </c>
      <c r="W1872" s="45">
        <v>256.8</v>
      </c>
      <c r="X1872" s="58">
        <v>0.25</v>
      </c>
      <c r="Y1872" s="47">
        <v>192.60000000000002</v>
      </c>
    </row>
    <row r="1873" spans="19:25" x14ac:dyDescent="0.35">
      <c r="S1873" s="55"/>
      <c r="T1873" s="56" t="s">
        <v>1271</v>
      </c>
      <c r="U1873" s="56" t="s">
        <v>3592</v>
      </c>
      <c r="V1873" s="57" t="s">
        <v>3548</v>
      </c>
      <c r="W1873" s="45">
        <v>342.40000000000003</v>
      </c>
      <c r="X1873" s="58">
        <v>0.25</v>
      </c>
      <c r="Y1873" s="47">
        <v>256.8</v>
      </c>
    </row>
    <row r="1874" spans="19:25" x14ac:dyDescent="0.35">
      <c r="S1874" s="55"/>
      <c r="T1874" s="56" t="s">
        <v>1271</v>
      </c>
      <c r="U1874" s="56" t="s">
        <v>3593</v>
      </c>
      <c r="V1874" s="57" t="s">
        <v>3594</v>
      </c>
      <c r="W1874" s="45">
        <v>481.5</v>
      </c>
      <c r="X1874" s="58">
        <v>0.25</v>
      </c>
      <c r="Y1874" s="47">
        <v>361.125</v>
      </c>
    </row>
    <row r="1875" spans="19:25" x14ac:dyDescent="0.35">
      <c r="S1875" s="55"/>
      <c r="T1875" s="56" t="s">
        <v>1271</v>
      </c>
      <c r="U1875" s="56" t="s">
        <v>3595</v>
      </c>
      <c r="V1875" s="57" t="s">
        <v>3596</v>
      </c>
      <c r="W1875" s="45">
        <v>663.40000000000009</v>
      </c>
      <c r="X1875" s="58">
        <v>0.25</v>
      </c>
      <c r="Y1875" s="47">
        <v>497.55000000000007</v>
      </c>
    </row>
    <row r="1876" spans="19:25" x14ac:dyDescent="0.35">
      <c r="S1876" s="55"/>
      <c r="T1876" s="56" t="s">
        <v>1271</v>
      </c>
      <c r="U1876" s="56" t="s">
        <v>3597</v>
      </c>
      <c r="V1876" s="57" t="s">
        <v>3596</v>
      </c>
      <c r="W1876" s="45">
        <v>577.79999999999995</v>
      </c>
      <c r="X1876" s="58">
        <v>0.25</v>
      </c>
      <c r="Y1876" s="47">
        <v>433.34999999999997</v>
      </c>
    </row>
    <row r="1877" spans="19:25" x14ac:dyDescent="0.35">
      <c r="S1877" s="55"/>
      <c r="T1877" s="56" t="s">
        <v>1271</v>
      </c>
      <c r="U1877" s="56" t="s">
        <v>3598</v>
      </c>
      <c r="V1877" s="57" t="s">
        <v>3599</v>
      </c>
      <c r="W1877" s="45">
        <v>770.4</v>
      </c>
      <c r="X1877" s="58">
        <v>0.25</v>
      </c>
      <c r="Y1877" s="47">
        <v>577.79999999999995</v>
      </c>
    </row>
    <row r="1878" spans="19:25" x14ac:dyDescent="0.35">
      <c r="S1878" s="55"/>
      <c r="T1878" s="56" t="s">
        <v>1271</v>
      </c>
      <c r="U1878" s="56" t="s">
        <v>3600</v>
      </c>
      <c r="V1878" s="57" t="s">
        <v>3550</v>
      </c>
      <c r="W1878" s="45">
        <v>267.5</v>
      </c>
      <c r="X1878" s="58">
        <v>0.25</v>
      </c>
      <c r="Y1878" s="47">
        <v>200.625</v>
      </c>
    </row>
    <row r="1879" spans="19:25" x14ac:dyDescent="0.35">
      <c r="S1879" s="55"/>
      <c r="T1879" s="56" t="s">
        <v>1271</v>
      </c>
      <c r="U1879" s="56" t="s">
        <v>3601</v>
      </c>
      <c r="V1879" s="57" t="s">
        <v>3602</v>
      </c>
      <c r="W1879" s="45">
        <v>321</v>
      </c>
      <c r="X1879" s="58">
        <v>0.25</v>
      </c>
      <c r="Y1879" s="47">
        <v>240.75</v>
      </c>
    </row>
    <row r="1880" spans="19:25" x14ac:dyDescent="0.35">
      <c r="S1880" s="55"/>
      <c r="T1880" s="56" t="s">
        <v>1271</v>
      </c>
      <c r="U1880" s="56" t="s">
        <v>3603</v>
      </c>
      <c r="V1880" s="57" t="s">
        <v>3555</v>
      </c>
      <c r="W1880" s="45">
        <v>428</v>
      </c>
      <c r="X1880" s="58">
        <v>0.25</v>
      </c>
      <c r="Y1880" s="47">
        <v>321</v>
      </c>
    </row>
    <row r="1881" spans="19:25" x14ac:dyDescent="0.35">
      <c r="S1881" s="55"/>
      <c r="T1881" s="56" t="s">
        <v>1271</v>
      </c>
      <c r="U1881" s="56" t="s">
        <v>3604</v>
      </c>
      <c r="V1881" s="57" t="s">
        <v>3605</v>
      </c>
      <c r="W1881" s="45">
        <v>480</v>
      </c>
      <c r="X1881" s="58">
        <v>0.25</v>
      </c>
      <c r="Y1881" s="47">
        <v>360</v>
      </c>
    </row>
    <row r="1882" spans="19:25" x14ac:dyDescent="0.35">
      <c r="S1882" s="55"/>
      <c r="T1882" s="56" t="s">
        <v>1271</v>
      </c>
      <c r="U1882" s="56" t="s">
        <v>3606</v>
      </c>
      <c r="V1882" s="57" t="s">
        <v>3607</v>
      </c>
      <c r="W1882" s="45">
        <v>600</v>
      </c>
      <c r="X1882" s="58">
        <v>0.25</v>
      </c>
      <c r="Y1882" s="47">
        <v>450</v>
      </c>
    </row>
    <row r="1883" spans="19:25" x14ac:dyDescent="0.35">
      <c r="S1883" s="55"/>
      <c r="T1883" s="56" t="s">
        <v>1271</v>
      </c>
      <c r="U1883" s="56" t="s">
        <v>3608</v>
      </c>
      <c r="V1883" s="57" t="s">
        <v>3609</v>
      </c>
      <c r="W1883" s="45">
        <v>642</v>
      </c>
      <c r="X1883" s="58">
        <v>0.25</v>
      </c>
      <c r="Y1883" s="47">
        <v>481.5</v>
      </c>
    </row>
    <row r="1884" spans="19:25" x14ac:dyDescent="0.35">
      <c r="S1884" s="55"/>
      <c r="T1884" s="56" t="s">
        <v>1271</v>
      </c>
      <c r="U1884" s="56" t="s">
        <v>3610</v>
      </c>
      <c r="V1884" s="57" t="s">
        <v>3611</v>
      </c>
      <c r="W1884" s="45">
        <v>160.5</v>
      </c>
      <c r="X1884" s="58">
        <v>0.25</v>
      </c>
      <c r="Y1884" s="47">
        <v>120.375</v>
      </c>
    </row>
    <row r="1885" spans="19:25" x14ac:dyDescent="0.35">
      <c r="S1885" s="55"/>
      <c r="T1885" s="56" t="s">
        <v>1271</v>
      </c>
      <c r="U1885" s="56" t="s">
        <v>3612</v>
      </c>
      <c r="V1885" s="57" t="s">
        <v>3613</v>
      </c>
      <c r="W1885" s="45">
        <v>321</v>
      </c>
      <c r="X1885" s="58">
        <v>0.25</v>
      </c>
      <c r="Y1885" s="47">
        <v>240.75</v>
      </c>
    </row>
    <row r="1886" spans="19:25" x14ac:dyDescent="0.35">
      <c r="S1886" s="55"/>
      <c r="T1886" s="56" t="s">
        <v>1271</v>
      </c>
      <c r="U1886" s="56" t="s">
        <v>3614</v>
      </c>
      <c r="V1886" s="57" t="s">
        <v>3615</v>
      </c>
      <c r="W1886" s="45">
        <v>1284</v>
      </c>
      <c r="X1886" s="58">
        <v>0.25</v>
      </c>
      <c r="Y1886" s="47">
        <v>963</v>
      </c>
    </row>
    <row r="1887" spans="19:25" x14ac:dyDescent="0.35">
      <c r="S1887" s="55"/>
      <c r="T1887" s="56" t="s">
        <v>1271</v>
      </c>
      <c r="U1887" s="56" t="s">
        <v>3616</v>
      </c>
      <c r="V1887" s="57" t="s">
        <v>3617</v>
      </c>
      <c r="W1887" s="45">
        <v>1605</v>
      </c>
      <c r="X1887" s="58">
        <v>0.25</v>
      </c>
      <c r="Y1887" s="47">
        <v>1203.75</v>
      </c>
    </row>
    <row r="1888" spans="19:25" x14ac:dyDescent="0.35">
      <c r="S1888" s="55"/>
      <c r="T1888" s="56" t="s">
        <v>1271</v>
      </c>
      <c r="U1888" s="56" t="s">
        <v>3618</v>
      </c>
      <c r="V1888" s="57" t="s">
        <v>3619</v>
      </c>
      <c r="W1888" s="45">
        <v>3210</v>
      </c>
      <c r="X1888" s="58">
        <v>0.25</v>
      </c>
      <c r="Y1888" s="47">
        <v>2407.5</v>
      </c>
    </row>
    <row r="1889" spans="19:25" x14ac:dyDescent="0.35">
      <c r="S1889" s="55"/>
      <c r="T1889" s="56" t="s">
        <v>1271</v>
      </c>
      <c r="U1889" s="56" t="s">
        <v>3620</v>
      </c>
      <c r="V1889" s="57" t="s">
        <v>3621</v>
      </c>
      <c r="W1889" s="45">
        <v>321</v>
      </c>
      <c r="X1889" s="58">
        <v>0.25</v>
      </c>
      <c r="Y1889" s="47">
        <v>240.75</v>
      </c>
    </row>
    <row r="1890" spans="19:25" x14ac:dyDescent="0.35">
      <c r="S1890" s="55"/>
      <c r="T1890" s="56" t="s">
        <v>1271</v>
      </c>
      <c r="U1890" s="56" t="s">
        <v>3622</v>
      </c>
      <c r="V1890" s="57" t="s">
        <v>3623</v>
      </c>
      <c r="W1890" s="45">
        <v>4333.5</v>
      </c>
      <c r="X1890" s="58">
        <v>0.25</v>
      </c>
      <c r="Y1890" s="47">
        <v>3250.125</v>
      </c>
    </row>
    <row r="1891" spans="19:25" x14ac:dyDescent="0.35">
      <c r="S1891" s="55"/>
      <c r="T1891" s="56" t="s">
        <v>1271</v>
      </c>
      <c r="U1891" s="56" t="s">
        <v>3624</v>
      </c>
      <c r="V1891" s="57" t="s">
        <v>3625</v>
      </c>
      <c r="W1891" s="45">
        <v>642</v>
      </c>
      <c r="X1891" s="58">
        <v>0.25</v>
      </c>
      <c r="Y1891" s="47">
        <v>481.5</v>
      </c>
    </row>
    <row r="1892" spans="19:25" x14ac:dyDescent="0.35">
      <c r="S1892" s="55"/>
      <c r="T1892" s="56" t="s">
        <v>1271</v>
      </c>
      <c r="U1892" s="56" t="s">
        <v>3626</v>
      </c>
      <c r="V1892" s="57" t="s">
        <v>3627</v>
      </c>
      <c r="W1892" s="45">
        <v>1765.5</v>
      </c>
      <c r="X1892" s="58">
        <v>0.25</v>
      </c>
      <c r="Y1892" s="47">
        <v>1324.125</v>
      </c>
    </row>
    <row r="1893" spans="19:25" x14ac:dyDescent="0.35">
      <c r="S1893" s="55"/>
      <c r="T1893" s="56" t="s">
        <v>1271</v>
      </c>
      <c r="U1893" s="56" t="s">
        <v>3628</v>
      </c>
      <c r="V1893" s="57" t="s">
        <v>3629</v>
      </c>
      <c r="W1893" s="45">
        <v>963</v>
      </c>
      <c r="X1893" s="58">
        <v>0.25</v>
      </c>
      <c r="Y1893" s="47">
        <v>722.25</v>
      </c>
    </row>
    <row r="1894" spans="19:25" x14ac:dyDescent="0.35">
      <c r="S1894" s="55"/>
      <c r="T1894" s="56" t="s">
        <v>1271</v>
      </c>
      <c r="U1894" s="56" t="s">
        <v>3630</v>
      </c>
      <c r="V1894" s="57" t="s">
        <v>3631</v>
      </c>
      <c r="W1894" s="45">
        <v>1605</v>
      </c>
      <c r="X1894" s="58">
        <v>0.25</v>
      </c>
      <c r="Y1894" s="47">
        <v>1203.75</v>
      </c>
    </row>
    <row r="1895" spans="19:25" x14ac:dyDescent="0.35">
      <c r="S1895" s="55"/>
      <c r="T1895" s="56" t="s">
        <v>1271</v>
      </c>
      <c r="U1895" s="56" t="s">
        <v>3632</v>
      </c>
      <c r="V1895" s="57" t="s">
        <v>3633</v>
      </c>
      <c r="W1895" s="45">
        <v>2006.2500000000002</v>
      </c>
      <c r="X1895" s="58">
        <v>0.25</v>
      </c>
      <c r="Y1895" s="47">
        <v>1504.6875000000002</v>
      </c>
    </row>
    <row r="1896" spans="19:25" x14ac:dyDescent="0.35">
      <c r="S1896" s="55"/>
      <c r="T1896" s="56" t="s">
        <v>1271</v>
      </c>
      <c r="U1896" s="56" t="s">
        <v>3634</v>
      </c>
      <c r="V1896" s="57" t="s">
        <v>3635</v>
      </c>
      <c r="W1896" s="45">
        <v>401.25</v>
      </c>
      <c r="X1896" s="58">
        <v>0.25</v>
      </c>
      <c r="Y1896" s="47">
        <v>300.9375</v>
      </c>
    </row>
    <row r="1897" spans="19:25" x14ac:dyDescent="0.35">
      <c r="S1897" s="55"/>
      <c r="T1897" s="56" t="s">
        <v>1271</v>
      </c>
      <c r="U1897" s="56" t="s">
        <v>3636</v>
      </c>
      <c r="V1897" s="57" t="s">
        <v>3637</v>
      </c>
      <c r="W1897" s="45">
        <v>802.5</v>
      </c>
      <c r="X1897" s="58">
        <v>0.25</v>
      </c>
      <c r="Y1897" s="47">
        <v>601.875</v>
      </c>
    </row>
    <row r="1898" spans="19:25" x14ac:dyDescent="0.35">
      <c r="S1898" s="55"/>
      <c r="T1898" s="56" t="s">
        <v>1271</v>
      </c>
      <c r="U1898" s="56" t="s">
        <v>3638</v>
      </c>
      <c r="V1898" s="57" t="s">
        <v>3639</v>
      </c>
      <c r="W1898" s="45">
        <v>1203.75</v>
      </c>
      <c r="X1898" s="58">
        <v>0.25</v>
      </c>
      <c r="Y1898" s="47">
        <v>902.8125</v>
      </c>
    </row>
    <row r="1899" spans="19:25" x14ac:dyDescent="0.35">
      <c r="S1899" s="55"/>
      <c r="T1899" s="56" t="s">
        <v>1271</v>
      </c>
      <c r="U1899" s="56" t="s">
        <v>3640</v>
      </c>
      <c r="V1899" s="57" t="s">
        <v>3641</v>
      </c>
      <c r="W1899" s="45">
        <v>321</v>
      </c>
      <c r="X1899" s="58">
        <v>0.25</v>
      </c>
      <c r="Y1899" s="47">
        <v>240.75</v>
      </c>
    </row>
    <row r="1900" spans="19:25" x14ac:dyDescent="0.35">
      <c r="S1900" s="55"/>
      <c r="T1900" s="56" t="s">
        <v>1271</v>
      </c>
      <c r="U1900" s="56" t="s">
        <v>3642</v>
      </c>
      <c r="V1900" s="57" t="s">
        <v>3643</v>
      </c>
      <c r="W1900" s="45">
        <v>160.5</v>
      </c>
      <c r="X1900" s="58">
        <v>0.25</v>
      </c>
      <c r="Y1900" s="47">
        <v>120.375</v>
      </c>
    </row>
    <row r="1901" spans="19:25" x14ac:dyDescent="0.35">
      <c r="S1901" s="52" t="s">
        <v>3644</v>
      </c>
      <c r="T1901" s="53" t="s">
        <v>2116</v>
      </c>
      <c r="U1901" s="53" t="s">
        <v>2116</v>
      </c>
      <c r="V1901" s="54" t="s">
        <v>2116</v>
      </c>
      <c r="W1901" s="45" t="s">
        <v>2116</v>
      </c>
      <c r="X1901" s="58" t="s">
        <v>2116</v>
      </c>
      <c r="Y1901" s="47" t="s">
        <v>2116</v>
      </c>
    </row>
    <row r="1902" spans="19:25" x14ac:dyDescent="0.35">
      <c r="S1902" s="55"/>
      <c r="T1902" s="56" t="s">
        <v>2116</v>
      </c>
      <c r="U1902" s="56" t="s">
        <v>3645</v>
      </c>
      <c r="V1902" s="57" t="s">
        <v>3646</v>
      </c>
      <c r="W1902" s="45">
        <v>207</v>
      </c>
      <c r="X1902" s="58">
        <v>0.25</v>
      </c>
      <c r="Y1902" s="47">
        <v>155.25</v>
      </c>
    </row>
    <row r="1903" spans="19:25" x14ac:dyDescent="0.35">
      <c r="S1903" s="55"/>
      <c r="T1903" s="56" t="s">
        <v>2116</v>
      </c>
      <c r="U1903" s="56" t="s">
        <v>3647</v>
      </c>
      <c r="V1903" s="57" t="s">
        <v>3648</v>
      </c>
      <c r="W1903" s="45">
        <v>81.14</v>
      </c>
      <c r="X1903" s="58">
        <v>0.25</v>
      </c>
      <c r="Y1903" s="47">
        <v>60.855000000000004</v>
      </c>
    </row>
    <row r="1904" spans="19:25" x14ac:dyDescent="0.35">
      <c r="S1904" s="55"/>
      <c r="T1904" s="57" t="s">
        <v>2116</v>
      </c>
      <c r="U1904" s="56" t="s">
        <v>3649</v>
      </c>
      <c r="V1904" s="57" t="s">
        <v>3650</v>
      </c>
      <c r="W1904" s="45">
        <v>133.4</v>
      </c>
      <c r="X1904" s="58">
        <v>0.25</v>
      </c>
      <c r="Y1904" s="47">
        <v>100.05</v>
      </c>
    </row>
    <row r="1905" spans="19:25" x14ac:dyDescent="0.35">
      <c r="S1905" s="55"/>
      <c r="T1905" s="57" t="s">
        <v>2116</v>
      </c>
      <c r="U1905" s="56" t="s">
        <v>3651</v>
      </c>
      <c r="V1905" s="57" t="s">
        <v>3652</v>
      </c>
      <c r="W1905" s="45">
        <v>137.44999999999999</v>
      </c>
      <c r="X1905" s="58">
        <v>0.25</v>
      </c>
      <c r="Y1905" s="47">
        <v>103.08</v>
      </c>
    </row>
    <row r="1906" spans="19:25" x14ac:dyDescent="0.35">
      <c r="S1906" s="55"/>
      <c r="T1906" s="57" t="s">
        <v>2116</v>
      </c>
      <c r="U1906" s="56" t="s">
        <v>3653</v>
      </c>
      <c r="V1906" s="57" t="s">
        <v>3654</v>
      </c>
      <c r="W1906" s="45">
        <v>137.44999999999999</v>
      </c>
      <c r="X1906" s="58">
        <v>0.25</v>
      </c>
      <c r="Y1906" s="47">
        <v>103.08749999999999</v>
      </c>
    </row>
    <row r="1907" spans="19:25" x14ac:dyDescent="0.35">
      <c r="S1907" s="55"/>
      <c r="T1907" s="57" t="s">
        <v>2116</v>
      </c>
      <c r="U1907" s="56" t="s">
        <v>3655</v>
      </c>
      <c r="V1907" s="57" t="s">
        <v>3656</v>
      </c>
      <c r="W1907" s="45">
        <v>91.6</v>
      </c>
      <c r="X1907" s="58">
        <v>0.25</v>
      </c>
      <c r="Y1907" s="47">
        <v>68.699999999999989</v>
      </c>
    </row>
    <row r="1908" spans="19:25" x14ac:dyDescent="0.35">
      <c r="S1908" s="55"/>
      <c r="T1908" s="57" t="s">
        <v>2116</v>
      </c>
      <c r="U1908" s="56" t="s">
        <v>3657</v>
      </c>
      <c r="V1908" s="57" t="s">
        <v>3658</v>
      </c>
      <c r="W1908" s="45">
        <v>220.5</v>
      </c>
      <c r="X1908" s="58">
        <v>0.25</v>
      </c>
      <c r="Y1908" s="47">
        <v>165.375</v>
      </c>
    </row>
    <row r="1909" spans="19:25" x14ac:dyDescent="0.35">
      <c r="S1909" s="55"/>
      <c r="T1909" s="57" t="s">
        <v>2116</v>
      </c>
      <c r="U1909" s="56" t="s">
        <v>3659</v>
      </c>
      <c r="V1909" s="57" t="s">
        <v>3660</v>
      </c>
      <c r="W1909" s="45">
        <v>231.53</v>
      </c>
      <c r="X1909" s="58">
        <v>0.25</v>
      </c>
      <c r="Y1909" s="47">
        <v>173.64750000000001</v>
      </c>
    </row>
    <row r="1910" spans="19:25" x14ac:dyDescent="0.35">
      <c r="S1910" s="55"/>
      <c r="T1910" s="57" t="s">
        <v>2116</v>
      </c>
      <c r="U1910" s="56" t="s">
        <v>3661</v>
      </c>
      <c r="V1910" s="57" t="s">
        <v>3662</v>
      </c>
      <c r="W1910" s="45">
        <v>355.23</v>
      </c>
      <c r="X1910" s="58">
        <v>0.25</v>
      </c>
      <c r="Y1910" s="47">
        <v>266.42250000000001</v>
      </c>
    </row>
    <row r="1911" spans="19:25" x14ac:dyDescent="0.35">
      <c r="S1911" s="55"/>
      <c r="T1911" s="57" t="s">
        <v>2116</v>
      </c>
      <c r="U1911" s="56" t="s">
        <v>3663</v>
      </c>
      <c r="V1911" s="57" t="s">
        <v>3664</v>
      </c>
      <c r="W1911" s="45">
        <v>383.46</v>
      </c>
      <c r="X1911" s="58">
        <v>0.25</v>
      </c>
      <c r="Y1911" s="47">
        <v>287.59499999999997</v>
      </c>
    </row>
    <row r="1912" spans="19:25" x14ac:dyDescent="0.35">
      <c r="S1912" s="55"/>
      <c r="T1912" s="57" t="s">
        <v>2116</v>
      </c>
      <c r="U1912" s="56" t="s">
        <v>3665</v>
      </c>
      <c r="V1912" s="57" t="s">
        <v>3666</v>
      </c>
      <c r="W1912" s="45">
        <v>899.47</v>
      </c>
      <c r="X1912" s="58">
        <v>0.25</v>
      </c>
      <c r="Y1912" s="47">
        <v>674.60249999999996</v>
      </c>
    </row>
    <row r="1913" spans="19:25" x14ac:dyDescent="0.35">
      <c r="S1913" s="55"/>
      <c r="T1913" s="57" t="s">
        <v>2116</v>
      </c>
      <c r="U1913" s="56" t="s">
        <v>3667</v>
      </c>
      <c r="V1913" s="57" t="s">
        <v>3668</v>
      </c>
      <c r="W1913" s="45">
        <v>187.43</v>
      </c>
      <c r="X1913" s="58">
        <v>0.25</v>
      </c>
      <c r="Y1913" s="47">
        <v>140.57249999999999</v>
      </c>
    </row>
    <row r="1914" spans="19:25" x14ac:dyDescent="0.35">
      <c r="S1914" s="55"/>
      <c r="T1914" s="57" t="s">
        <v>2116</v>
      </c>
      <c r="U1914" s="56" t="s">
        <v>3669</v>
      </c>
      <c r="V1914" s="57" t="s">
        <v>3670</v>
      </c>
      <c r="W1914" s="45">
        <v>198.45</v>
      </c>
      <c r="X1914" s="58">
        <v>0.25</v>
      </c>
      <c r="Y1914" s="47">
        <v>148.83749999999998</v>
      </c>
    </row>
    <row r="1915" spans="19:25" x14ac:dyDescent="0.35">
      <c r="S1915" s="55"/>
      <c r="T1915" s="57" t="s">
        <v>2116</v>
      </c>
      <c r="U1915" s="56" t="s">
        <v>3671</v>
      </c>
      <c r="V1915" s="57" t="s">
        <v>3672</v>
      </c>
      <c r="W1915" s="45">
        <v>38.869999999999997</v>
      </c>
      <c r="X1915" s="58">
        <v>0.25</v>
      </c>
      <c r="Y1915" s="47">
        <v>29.152499999999996</v>
      </c>
    </row>
    <row r="1916" spans="19:25" x14ac:dyDescent="0.35">
      <c r="S1916" s="55"/>
      <c r="T1916" s="57" t="s">
        <v>2116</v>
      </c>
      <c r="U1916" s="56" t="s">
        <v>3673</v>
      </c>
      <c r="V1916" s="57" t="s">
        <v>3674</v>
      </c>
      <c r="W1916" s="45">
        <v>78.17</v>
      </c>
      <c r="X1916" s="58">
        <v>0.25</v>
      </c>
      <c r="Y1916" s="47">
        <v>58.627499999999998</v>
      </c>
    </row>
    <row r="1917" spans="19:25" x14ac:dyDescent="0.35">
      <c r="S1917" s="55"/>
      <c r="T1917" s="57" t="s">
        <v>2116</v>
      </c>
      <c r="U1917" s="56" t="s">
        <v>3675</v>
      </c>
      <c r="V1917" s="57" t="s">
        <v>3676</v>
      </c>
      <c r="W1917" s="45">
        <v>98.02</v>
      </c>
      <c r="X1917" s="58">
        <v>0.25</v>
      </c>
      <c r="Y1917" s="47">
        <v>73.515000000000001</v>
      </c>
    </row>
    <row r="1918" spans="19:25" x14ac:dyDescent="0.35">
      <c r="S1918" s="55"/>
      <c r="T1918" s="57" t="s">
        <v>2116</v>
      </c>
      <c r="U1918" s="56" t="s">
        <v>3677</v>
      </c>
      <c r="V1918" s="57" t="s">
        <v>3678</v>
      </c>
      <c r="W1918" s="45">
        <v>35.65</v>
      </c>
      <c r="X1918" s="58">
        <v>0.25</v>
      </c>
      <c r="Y1918" s="47">
        <v>26.737499999999997</v>
      </c>
    </row>
    <row r="1919" spans="19:25" x14ac:dyDescent="0.35">
      <c r="S1919" s="55"/>
      <c r="T1919" s="57" t="s">
        <v>2116</v>
      </c>
      <c r="U1919" s="56" t="s">
        <v>3679</v>
      </c>
      <c r="V1919" s="57" t="s">
        <v>3680</v>
      </c>
      <c r="W1919" s="45">
        <v>37.5</v>
      </c>
      <c r="X1919" s="58">
        <v>0.25</v>
      </c>
      <c r="Y1919" s="47">
        <v>28.125</v>
      </c>
    </row>
    <row r="1920" spans="19:25" x14ac:dyDescent="0.35">
      <c r="S1920" s="55"/>
      <c r="T1920" s="57" t="s">
        <v>2116</v>
      </c>
      <c r="U1920" s="56" t="s">
        <v>3681</v>
      </c>
      <c r="V1920" s="57" t="s">
        <v>3682</v>
      </c>
      <c r="W1920" s="45">
        <v>35.65</v>
      </c>
      <c r="X1920" s="58">
        <v>0.25</v>
      </c>
      <c r="Y1920" s="47">
        <v>26.737499999999997</v>
      </c>
    </row>
    <row r="1921" spans="19:25" x14ac:dyDescent="0.35">
      <c r="S1921" s="55"/>
      <c r="T1921" s="57" t="s">
        <v>2116</v>
      </c>
      <c r="U1921" s="56" t="s">
        <v>3683</v>
      </c>
      <c r="V1921" s="57" t="s">
        <v>3684</v>
      </c>
      <c r="W1921" s="45">
        <v>22.69</v>
      </c>
      <c r="X1921" s="58">
        <v>0.25</v>
      </c>
      <c r="Y1921" s="47">
        <v>17.017500000000002</v>
      </c>
    </row>
    <row r="1922" spans="19:25" x14ac:dyDescent="0.35">
      <c r="S1922" s="55"/>
      <c r="T1922" s="57" t="s">
        <v>2116</v>
      </c>
      <c r="U1922" s="56" t="s">
        <v>3685</v>
      </c>
      <c r="V1922" s="57" t="s">
        <v>3686</v>
      </c>
      <c r="W1922" s="45">
        <v>38.369999999999997</v>
      </c>
      <c r="X1922" s="58">
        <v>0.25</v>
      </c>
      <c r="Y1922" s="47">
        <v>28.777499999999996</v>
      </c>
    </row>
    <row r="1923" spans="19:25" x14ac:dyDescent="0.35">
      <c r="S1923" s="55"/>
      <c r="T1923" s="57" t="s">
        <v>2116</v>
      </c>
      <c r="U1923" s="56" t="s">
        <v>3687</v>
      </c>
      <c r="V1923" s="57" t="s">
        <v>3688</v>
      </c>
      <c r="W1923" s="45">
        <v>38.369999999999997</v>
      </c>
      <c r="X1923" s="58">
        <v>0.25</v>
      </c>
      <c r="Y1923" s="47">
        <v>28.777499999999996</v>
      </c>
    </row>
    <row r="1924" spans="19:25" x14ac:dyDescent="0.35">
      <c r="S1924" s="55"/>
      <c r="T1924" s="57" t="s">
        <v>2116</v>
      </c>
      <c r="U1924" s="56" t="s">
        <v>3689</v>
      </c>
      <c r="V1924" s="57" t="s">
        <v>3690</v>
      </c>
      <c r="W1924" s="45">
        <v>38.369999999999997</v>
      </c>
      <c r="X1924" s="58">
        <v>0.25</v>
      </c>
      <c r="Y1924" s="47">
        <v>28.777499999999996</v>
      </c>
    </row>
    <row r="1925" spans="19:25" x14ac:dyDescent="0.35">
      <c r="S1925" s="55"/>
      <c r="T1925" s="57" t="s">
        <v>2116</v>
      </c>
      <c r="U1925" s="56" t="s">
        <v>3691</v>
      </c>
      <c r="V1925" s="57" t="s">
        <v>3692</v>
      </c>
      <c r="W1925" s="45">
        <v>38.369999999999997</v>
      </c>
      <c r="X1925" s="58">
        <v>0.25</v>
      </c>
      <c r="Y1925" s="47">
        <v>28.777499999999996</v>
      </c>
    </row>
    <row r="1926" spans="19:25" x14ac:dyDescent="0.35">
      <c r="S1926" s="55"/>
      <c r="T1926" s="57" t="s">
        <v>2116</v>
      </c>
      <c r="U1926" s="56" t="s">
        <v>3693</v>
      </c>
      <c r="V1926" s="57" t="s">
        <v>3694</v>
      </c>
      <c r="W1926" s="45">
        <v>32.700000000000003</v>
      </c>
      <c r="X1926" s="58">
        <v>0.25</v>
      </c>
      <c r="Y1926" s="47">
        <v>24.525000000000002</v>
      </c>
    </row>
    <row r="1927" spans="19:25" x14ac:dyDescent="0.35">
      <c r="S1927" s="55"/>
      <c r="T1927" s="57" t="s">
        <v>2116</v>
      </c>
      <c r="U1927" s="56" t="s">
        <v>3695</v>
      </c>
      <c r="V1927" s="57" t="s">
        <v>3696</v>
      </c>
      <c r="W1927" s="45">
        <v>317.66000000000003</v>
      </c>
      <c r="X1927" s="58">
        <v>0.25</v>
      </c>
      <c r="Y1927" s="47">
        <v>238.245</v>
      </c>
    </row>
    <row r="1928" spans="19:25" x14ac:dyDescent="0.35">
      <c r="S1928" s="55"/>
      <c r="T1928" s="57" t="s">
        <v>2116</v>
      </c>
      <c r="U1928" s="56" t="s">
        <v>3697</v>
      </c>
      <c r="V1928" s="57" t="s">
        <v>3698</v>
      </c>
      <c r="W1928" s="45">
        <v>120</v>
      </c>
      <c r="X1928" s="58">
        <v>0.25</v>
      </c>
      <c r="Y1928" s="47">
        <v>90</v>
      </c>
    </row>
    <row r="1929" spans="19:25" x14ac:dyDescent="0.35">
      <c r="S1929" s="55"/>
      <c r="T1929" s="57" t="s">
        <v>2116</v>
      </c>
      <c r="U1929" s="56" t="s">
        <v>3699</v>
      </c>
      <c r="V1929" s="57" t="s">
        <v>3700</v>
      </c>
      <c r="W1929" s="45">
        <v>58.11</v>
      </c>
      <c r="X1929" s="58">
        <v>0.25</v>
      </c>
      <c r="Y1929" s="47">
        <v>43.582499999999996</v>
      </c>
    </row>
    <row r="1930" spans="19:25" x14ac:dyDescent="0.35">
      <c r="S1930" s="55"/>
      <c r="T1930" s="57" t="s">
        <v>2116</v>
      </c>
      <c r="U1930" s="56" t="s">
        <v>3701</v>
      </c>
      <c r="V1930" s="57" t="s">
        <v>3702</v>
      </c>
      <c r="W1930" s="45">
        <v>49.43</v>
      </c>
      <c r="X1930" s="58">
        <v>0.25</v>
      </c>
      <c r="Y1930" s="47">
        <v>37.072499999999998</v>
      </c>
    </row>
    <row r="1931" spans="19:25" x14ac:dyDescent="0.35">
      <c r="S1931" s="55"/>
      <c r="T1931" s="57" t="s">
        <v>2116</v>
      </c>
      <c r="U1931" s="56" t="s">
        <v>3703</v>
      </c>
      <c r="V1931" s="57" t="s">
        <v>3704</v>
      </c>
      <c r="W1931" s="45">
        <v>101.61</v>
      </c>
      <c r="X1931" s="58">
        <v>0.25</v>
      </c>
      <c r="Y1931" s="47">
        <v>76.207499999999996</v>
      </c>
    </row>
    <row r="1932" spans="19:25" x14ac:dyDescent="0.35">
      <c r="S1932" s="55"/>
      <c r="T1932" s="57" t="s">
        <v>2116</v>
      </c>
      <c r="U1932" s="56" t="s">
        <v>3705</v>
      </c>
      <c r="V1932" s="57" t="s">
        <v>3706</v>
      </c>
      <c r="W1932" s="45">
        <v>591.80999999999995</v>
      </c>
      <c r="X1932" s="58">
        <v>0.25</v>
      </c>
      <c r="Y1932" s="47">
        <v>443.85749999999996</v>
      </c>
    </row>
    <row r="1933" spans="19:25" x14ac:dyDescent="0.35">
      <c r="S1933" s="55"/>
      <c r="T1933" s="57" t="s">
        <v>2116</v>
      </c>
      <c r="U1933" s="56" t="s">
        <v>3707</v>
      </c>
      <c r="V1933" s="57" t="s">
        <v>3708</v>
      </c>
      <c r="W1933" s="45">
        <v>667.4</v>
      </c>
      <c r="X1933" s="58">
        <v>0.25</v>
      </c>
      <c r="Y1933" s="47">
        <v>500.54999999999995</v>
      </c>
    </row>
    <row r="1934" spans="19:25" x14ac:dyDescent="0.35">
      <c r="S1934" s="55"/>
      <c r="T1934" s="57" t="s">
        <v>2116</v>
      </c>
      <c r="U1934" s="56" t="s">
        <v>3709</v>
      </c>
      <c r="V1934" s="57" t="s">
        <v>3710</v>
      </c>
      <c r="W1934" s="45">
        <v>1356.28</v>
      </c>
      <c r="X1934" s="58">
        <v>0.25</v>
      </c>
      <c r="Y1934" s="47">
        <v>1017.21</v>
      </c>
    </row>
    <row r="1935" spans="19:25" x14ac:dyDescent="0.35">
      <c r="S1935" s="55"/>
      <c r="T1935" s="57" t="s">
        <v>2116</v>
      </c>
      <c r="U1935" s="56" t="s">
        <v>3711</v>
      </c>
      <c r="V1935" s="57" t="s">
        <v>3712</v>
      </c>
      <c r="W1935" s="45">
        <v>347.29</v>
      </c>
      <c r="X1935" s="58">
        <v>0.25</v>
      </c>
      <c r="Y1935" s="47">
        <v>260.46750000000003</v>
      </c>
    </row>
    <row r="1936" spans="19:25" x14ac:dyDescent="0.35">
      <c r="S1936" s="55"/>
      <c r="T1936" s="57" t="s">
        <v>2116</v>
      </c>
      <c r="U1936" s="56" t="s">
        <v>3713</v>
      </c>
      <c r="V1936" s="57" t="s">
        <v>3714</v>
      </c>
      <c r="W1936" s="45">
        <v>330.75</v>
      </c>
      <c r="X1936" s="58">
        <v>0.25</v>
      </c>
      <c r="Y1936" s="47">
        <v>248.0625</v>
      </c>
    </row>
    <row r="1937" spans="19:25" x14ac:dyDescent="0.35">
      <c r="S1937" s="55"/>
      <c r="T1937" s="57" t="s">
        <v>2116</v>
      </c>
      <c r="U1937" s="56" t="s">
        <v>3715</v>
      </c>
      <c r="V1937" s="57" t="s">
        <v>3716</v>
      </c>
      <c r="W1937" s="45">
        <v>374.85</v>
      </c>
      <c r="X1937" s="58">
        <v>0.25</v>
      </c>
      <c r="Y1937" s="47">
        <v>281.13750000000005</v>
      </c>
    </row>
    <row r="1938" spans="19:25" x14ac:dyDescent="0.35">
      <c r="S1938" s="55"/>
      <c r="T1938" s="57" t="s">
        <v>2116</v>
      </c>
      <c r="U1938" s="56" t="s">
        <v>3717</v>
      </c>
      <c r="V1938" s="57" t="s">
        <v>3718</v>
      </c>
      <c r="W1938" s="45">
        <v>413.44</v>
      </c>
      <c r="X1938" s="58">
        <v>0.25</v>
      </c>
      <c r="Y1938" s="47">
        <v>310.08</v>
      </c>
    </row>
    <row r="1939" spans="19:25" x14ac:dyDescent="0.35">
      <c r="S1939" s="55"/>
      <c r="T1939" s="57" t="s">
        <v>2116</v>
      </c>
      <c r="U1939" s="56" t="s">
        <v>3719</v>
      </c>
      <c r="V1939" s="57" t="s">
        <v>3720</v>
      </c>
      <c r="W1939" s="45">
        <v>396.9</v>
      </c>
      <c r="X1939" s="58">
        <v>0.25</v>
      </c>
      <c r="Y1939" s="47">
        <v>297.67499999999995</v>
      </c>
    </row>
    <row r="1940" spans="19:25" x14ac:dyDescent="0.35">
      <c r="S1940" s="55"/>
      <c r="T1940" s="57" t="s">
        <v>2116</v>
      </c>
      <c r="U1940" s="56" t="s">
        <v>3721</v>
      </c>
      <c r="V1940" s="57" t="s">
        <v>3722</v>
      </c>
      <c r="W1940" s="45">
        <v>423.28</v>
      </c>
      <c r="X1940" s="58">
        <v>0.25</v>
      </c>
      <c r="Y1940" s="47">
        <v>317.45999999999998</v>
      </c>
    </row>
    <row r="1941" spans="19:25" x14ac:dyDescent="0.35">
      <c r="S1941" s="55"/>
      <c r="T1941" s="57" t="s">
        <v>2116</v>
      </c>
      <c r="U1941" s="56" t="s">
        <v>3723</v>
      </c>
      <c r="V1941" s="57" t="s">
        <v>3724</v>
      </c>
      <c r="W1941" s="45">
        <v>423.28</v>
      </c>
      <c r="X1941" s="58">
        <v>0.25</v>
      </c>
      <c r="Y1941" s="47">
        <v>317.45999999999998</v>
      </c>
    </row>
    <row r="1942" spans="19:25" x14ac:dyDescent="0.35">
      <c r="S1942" s="55"/>
      <c r="T1942" s="57" t="s">
        <v>2116</v>
      </c>
      <c r="U1942" s="56" t="s">
        <v>3725</v>
      </c>
      <c r="V1942" s="57" t="s">
        <v>3726</v>
      </c>
      <c r="W1942" s="45">
        <v>347.63</v>
      </c>
      <c r="X1942" s="58">
        <v>0.25</v>
      </c>
      <c r="Y1942" s="47">
        <v>260.72249999999997</v>
      </c>
    </row>
    <row r="1943" spans="19:25" x14ac:dyDescent="0.35">
      <c r="S1943" s="55"/>
      <c r="T1943" s="57" t="s">
        <v>2116</v>
      </c>
      <c r="U1943" s="56" t="s">
        <v>3727</v>
      </c>
      <c r="V1943" s="57" t="s">
        <v>3728</v>
      </c>
      <c r="W1943" s="45">
        <v>688.54</v>
      </c>
      <c r="X1943" s="58">
        <v>0.25</v>
      </c>
      <c r="Y1943" s="47">
        <v>516.40499999999997</v>
      </c>
    </row>
    <row r="1944" spans="19:25" x14ac:dyDescent="0.35">
      <c r="S1944" s="55"/>
      <c r="T1944" s="57" t="s">
        <v>2116</v>
      </c>
      <c r="U1944" s="56" t="s">
        <v>3729</v>
      </c>
      <c r="V1944" s="57" t="s">
        <v>3730</v>
      </c>
      <c r="W1944" s="45">
        <v>655.75</v>
      </c>
      <c r="X1944" s="58">
        <v>0.25</v>
      </c>
      <c r="Y1944" s="47">
        <v>491.8125</v>
      </c>
    </row>
    <row r="1945" spans="19:25" x14ac:dyDescent="0.35">
      <c r="S1945" s="55"/>
      <c r="T1945" s="57" t="s">
        <v>2116</v>
      </c>
      <c r="U1945" s="56" t="s">
        <v>3731</v>
      </c>
      <c r="V1945" s="57" t="s">
        <v>3732</v>
      </c>
      <c r="W1945" s="45">
        <v>635.11</v>
      </c>
      <c r="X1945" s="58">
        <v>0.25</v>
      </c>
      <c r="Y1945" s="47">
        <v>476.33249999999998</v>
      </c>
    </row>
    <row r="1946" spans="19:25" x14ac:dyDescent="0.35">
      <c r="S1946" s="55"/>
      <c r="T1946" s="57" t="s">
        <v>2116</v>
      </c>
      <c r="U1946" s="56" t="s">
        <v>3733</v>
      </c>
      <c r="V1946" s="57" t="s">
        <v>3734</v>
      </c>
      <c r="W1946" s="45">
        <v>604.87</v>
      </c>
      <c r="X1946" s="58">
        <v>0.25</v>
      </c>
      <c r="Y1946" s="47">
        <v>453.65250000000003</v>
      </c>
    </row>
    <row r="1947" spans="19:25" x14ac:dyDescent="0.35">
      <c r="S1947" s="55"/>
      <c r="T1947" s="57" t="s">
        <v>2116</v>
      </c>
      <c r="U1947" s="56" t="s">
        <v>3735</v>
      </c>
      <c r="V1947" s="57" t="s">
        <v>3736</v>
      </c>
      <c r="W1947" s="45">
        <v>581.71</v>
      </c>
      <c r="X1947" s="58">
        <v>0.25</v>
      </c>
      <c r="Y1947" s="47">
        <v>436.28250000000003</v>
      </c>
    </row>
    <row r="1948" spans="19:25" x14ac:dyDescent="0.35">
      <c r="S1948" s="55"/>
      <c r="T1948" s="57" t="s">
        <v>2116</v>
      </c>
      <c r="U1948" s="56" t="s">
        <v>3737</v>
      </c>
      <c r="V1948" s="57" t="s">
        <v>3738</v>
      </c>
      <c r="W1948" s="45">
        <v>554.01</v>
      </c>
      <c r="X1948" s="58">
        <v>0.25</v>
      </c>
      <c r="Y1948" s="47">
        <v>415.50749999999999</v>
      </c>
    </row>
    <row r="1949" spans="19:25" x14ac:dyDescent="0.35">
      <c r="S1949" s="55"/>
      <c r="T1949" s="57" t="s">
        <v>2116</v>
      </c>
      <c r="U1949" s="56" t="s">
        <v>3739</v>
      </c>
      <c r="V1949" s="57" t="s">
        <v>3740</v>
      </c>
      <c r="W1949" s="45">
        <v>497.94</v>
      </c>
      <c r="X1949" s="58">
        <v>0.25</v>
      </c>
      <c r="Y1949" s="47">
        <v>373.45499999999998</v>
      </c>
    </row>
    <row r="1950" spans="19:25" x14ac:dyDescent="0.35">
      <c r="S1950" s="55"/>
      <c r="T1950" s="57" t="s">
        <v>2116</v>
      </c>
      <c r="U1950" s="56" t="s">
        <v>3741</v>
      </c>
      <c r="V1950" s="57" t="s">
        <v>3742</v>
      </c>
      <c r="W1950" s="45">
        <v>262.14</v>
      </c>
      <c r="X1950" s="58">
        <v>0.25</v>
      </c>
      <c r="Y1950" s="47">
        <v>196.60499999999999</v>
      </c>
    </row>
    <row r="1951" spans="19:25" x14ac:dyDescent="0.35">
      <c r="S1951" s="55"/>
      <c r="T1951" s="57" t="s">
        <v>2116</v>
      </c>
      <c r="U1951" s="56" t="s">
        <v>3743</v>
      </c>
      <c r="V1951" s="57" t="s">
        <v>3744</v>
      </c>
      <c r="W1951" s="45">
        <v>757.53</v>
      </c>
      <c r="X1951" s="58">
        <v>0.25</v>
      </c>
      <c r="Y1951" s="47">
        <v>568.14750000000004</v>
      </c>
    </row>
    <row r="1952" spans="19:25" x14ac:dyDescent="0.35">
      <c r="S1952" s="55"/>
      <c r="T1952" s="57" t="s">
        <v>2116</v>
      </c>
      <c r="U1952" s="56" t="s">
        <v>3745</v>
      </c>
      <c r="V1952" s="57" t="s">
        <v>3746</v>
      </c>
      <c r="W1952" s="45">
        <v>757.53</v>
      </c>
      <c r="X1952" s="58">
        <v>0.25</v>
      </c>
      <c r="Y1952" s="47">
        <v>568.14750000000004</v>
      </c>
    </row>
    <row r="1953" spans="19:25" x14ac:dyDescent="0.35">
      <c r="S1953" s="55"/>
      <c r="T1953" s="57" t="s">
        <v>2116</v>
      </c>
      <c r="U1953" s="56" t="s">
        <v>3747</v>
      </c>
      <c r="V1953" s="57" t="s">
        <v>3748</v>
      </c>
      <c r="W1953" s="45">
        <v>260.19</v>
      </c>
      <c r="X1953" s="58">
        <v>0.25</v>
      </c>
      <c r="Y1953" s="47">
        <v>195.14249999999998</v>
      </c>
    </row>
    <row r="1954" spans="19:25" x14ac:dyDescent="0.35">
      <c r="S1954" s="55"/>
      <c r="T1954" s="57" t="s">
        <v>2116</v>
      </c>
      <c r="U1954" s="56" t="s">
        <v>3749</v>
      </c>
      <c r="V1954" s="57" t="s">
        <v>3750</v>
      </c>
      <c r="W1954" s="45">
        <v>565.74</v>
      </c>
      <c r="X1954" s="58">
        <v>0.25</v>
      </c>
      <c r="Y1954" s="47">
        <v>424.30500000000001</v>
      </c>
    </row>
    <row r="1955" spans="19:25" x14ac:dyDescent="0.35">
      <c r="S1955" s="55"/>
      <c r="T1955" s="57" t="s">
        <v>2116</v>
      </c>
      <c r="U1955" s="56" t="s">
        <v>3751</v>
      </c>
      <c r="V1955" s="57" t="s">
        <v>3752</v>
      </c>
      <c r="W1955" s="45">
        <v>463.29</v>
      </c>
      <c r="X1955" s="58">
        <v>0.25</v>
      </c>
      <c r="Y1955" s="47">
        <v>347.46750000000003</v>
      </c>
    </row>
    <row r="1956" spans="19:25" x14ac:dyDescent="0.35">
      <c r="S1956" s="55"/>
      <c r="T1956" s="57" t="s">
        <v>2116</v>
      </c>
      <c r="U1956" s="56" t="s">
        <v>3753</v>
      </c>
      <c r="V1956" s="57" t="s">
        <v>3754</v>
      </c>
      <c r="W1956" s="45">
        <v>463.29</v>
      </c>
      <c r="X1956" s="58">
        <v>0.25</v>
      </c>
      <c r="Y1956" s="47">
        <v>347.46750000000003</v>
      </c>
    </row>
    <row r="1957" spans="19:25" x14ac:dyDescent="0.35">
      <c r="S1957" s="55"/>
      <c r="T1957" s="57" t="s">
        <v>2116</v>
      </c>
      <c r="U1957" s="56" t="s">
        <v>3755</v>
      </c>
      <c r="V1957" s="57" t="s">
        <v>3756</v>
      </c>
      <c r="W1957" s="45">
        <v>554.01</v>
      </c>
      <c r="X1957" s="58">
        <v>0.25</v>
      </c>
      <c r="Y1957" s="47">
        <v>415.50749999999999</v>
      </c>
    </row>
    <row r="1958" spans="19:25" x14ac:dyDescent="0.35">
      <c r="S1958" s="55"/>
      <c r="T1958" s="57" t="s">
        <v>2116</v>
      </c>
      <c r="U1958" s="56" t="s">
        <v>3757</v>
      </c>
      <c r="V1958" s="57" t="s">
        <v>3758</v>
      </c>
      <c r="W1958" s="45">
        <v>554.01</v>
      </c>
      <c r="X1958" s="58">
        <v>0.25</v>
      </c>
      <c r="Y1958" s="47">
        <v>415.50749999999999</v>
      </c>
    </row>
    <row r="1959" spans="19:25" x14ac:dyDescent="0.35">
      <c r="S1959" s="55"/>
      <c r="T1959" s="57" t="s">
        <v>2116</v>
      </c>
      <c r="U1959" s="56" t="s">
        <v>3759</v>
      </c>
      <c r="V1959" s="57" t="s">
        <v>3760</v>
      </c>
      <c r="W1959" s="45">
        <v>655.75</v>
      </c>
      <c r="X1959" s="58">
        <v>0.25</v>
      </c>
      <c r="Y1959" s="47">
        <v>491.8125</v>
      </c>
    </row>
    <row r="1960" spans="19:25" x14ac:dyDescent="0.35">
      <c r="S1960" s="55"/>
      <c r="T1960" s="57" t="s">
        <v>2116</v>
      </c>
      <c r="U1960" s="56" t="s">
        <v>3761</v>
      </c>
      <c r="V1960" s="57" t="s">
        <v>3762</v>
      </c>
      <c r="W1960" s="45">
        <v>655.75</v>
      </c>
      <c r="X1960" s="58">
        <v>0.25</v>
      </c>
      <c r="Y1960" s="47">
        <v>491.8125</v>
      </c>
    </row>
    <row r="1961" spans="19:25" x14ac:dyDescent="0.35">
      <c r="S1961" s="55"/>
      <c r="T1961" s="57" t="s">
        <v>2116</v>
      </c>
      <c r="U1961" s="56" t="s">
        <v>3763</v>
      </c>
      <c r="V1961" s="57" t="s">
        <v>3764</v>
      </c>
      <c r="W1961" s="45">
        <v>757.48</v>
      </c>
      <c r="X1961" s="58">
        <v>0.25</v>
      </c>
      <c r="Y1961" s="47">
        <v>568.11</v>
      </c>
    </row>
    <row r="1962" spans="19:25" x14ac:dyDescent="0.35">
      <c r="S1962" s="55"/>
      <c r="T1962" s="57" t="s">
        <v>2116</v>
      </c>
      <c r="U1962" s="56" t="s">
        <v>3765</v>
      </c>
      <c r="V1962" s="57" t="s">
        <v>3766</v>
      </c>
      <c r="W1962" s="45">
        <v>757.48</v>
      </c>
      <c r="X1962" s="58">
        <v>0.25</v>
      </c>
      <c r="Y1962" s="47">
        <v>568.11</v>
      </c>
    </row>
    <row r="1963" spans="19:25" x14ac:dyDescent="0.35">
      <c r="S1963" s="55"/>
      <c r="T1963" s="57" t="s">
        <v>2116</v>
      </c>
      <c r="U1963" s="56" t="s">
        <v>3767</v>
      </c>
      <c r="V1963" s="57" t="s">
        <v>3768</v>
      </c>
      <c r="W1963" s="45">
        <v>628.14</v>
      </c>
      <c r="X1963" s="58">
        <v>0.25</v>
      </c>
      <c r="Y1963" s="47">
        <v>471.10500000000002</v>
      </c>
    </row>
    <row r="1964" spans="19:25" x14ac:dyDescent="0.35">
      <c r="S1964" s="55"/>
      <c r="T1964" s="57" t="s">
        <v>2116</v>
      </c>
      <c r="U1964" s="56" t="s">
        <v>3769</v>
      </c>
      <c r="V1964" s="57" t="s">
        <v>3770</v>
      </c>
      <c r="W1964" s="45">
        <v>628.14</v>
      </c>
      <c r="X1964" s="58">
        <v>0.25</v>
      </c>
      <c r="Y1964" s="47">
        <v>471.10500000000002</v>
      </c>
    </row>
    <row r="1965" spans="19:25" x14ac:dyDescent="0.35">
      <c r="S1965" s="55"/>
      <c r="T1965" s="57" t="s">
        <v>2116</v>
      </c>
      <c r="U1965" s="56" t="s">
        <v>3771</v>
      </c>
      <c r="V1965" s="57" t="s">
        <v>3772</v>
      </c>
      <c r="W1965" s="45">
        <v>333.95</v>
      </c>
      <c r="X1965" s="58">
        <v>0.25</v>
      </c>
      <c r="Y1965" s="47">
        <v>250.46249999999998</v>
      </c>
    </row>
    <row r="1966" spans="19:25" x14ac:dyDescent="0.35">
      <c r="S1966" s="55"/>
      <c r="T1966" s="57" t="s">
        <v>2116</v>
      </c>
      <c r="U1966" s="56" t="s">
        <v>3773</v>
      </c>
      <c r="V1966" s="57" t="s">
        <v>3774</v>
      </c>
      <c r="W1966" s="45">
        <v>333.95</v>
      </c>
      <c r="X1966" s="58">
        <v>0.25</v>
      </c>
      <c r="Y1966" s="47">
        <v>250.46249999999998</v>
      </c>
    </row>
    <row r="1967" spans="19:25" x14ac:dyDescent="0.35">
      <c r="S1967" s="55"/>
      <c r="T1967" s="57" t="s">
        <v>2116</v>
      </c>
      <c r="U1967" s="56" t="s">
        <v>3775</v>
      </c>
      <c r="V1967" s="57" t="s">
        <v>3776</v>
      </c>
      <c r="W1967" s="45">
        <v>424.66</v>
      </c>
      <c r="X1967" s="58">
        <v>0.25</v>
      </c>
      <c r="Y1967" s="47">
        <v>318.495</v>
      </c>
    </row>
    <row r="1968" spans="19:25" x14ac:dyDescent="0.35">
      <c r="S1968" s="55"/>
      <c r="T1968" s="57" t="s">
        <v>2116</v>
      </c>
      <c r="U1968" s="56" t="s">
        <v>3777</v>
      </c>
      <c r="V1968" s="57" t="s">
        <v>3778</v>
      </c>
      <c r="W1968" s="45">
        <v>424.66</v>
      </c>
      <c r="X1968" s="58">
        <v>0.25</v>
      </c>
      <c r="Y1968" s="47">
        <v>318.495</v>
      </c>
    </row>
    <row r="1969" spans="19:25" x14ac:dyDescent="0.35">
      <c r="S1969" s="55"/>
      <c r="T1969" s="57" t="s">
        <v>2116</v>
      </c>
      <c r="U1969" s="56" t="s">
        <v>3779</v>
      </c>
      <c r="V1969" s="57" t="s">
        <v>3780</v>
      </c>
      <c r="W1969" s="45">
        <v>526.4</v>
      </c>
      <c r="X1969" s="58">
        <v>0.25</v>
      </c>
      <c r="Y1969" s="47">
        <v>394.79999999999995</v>
      </c>
    </row>
    <row r="1970" spans="19:25" x14ac:dyDescent="0.35">
      <c r="S1970" s="55"/>
      <c r="T1970" s="57" t="s">
        <v>2116</v>
      </c>
      <c r="U1970" s="56" t="s">
        <v>3781</v>
      </c>
      <c r="V1970" s="57" t="s">
        <v>3782</v>
      </c>
      <c r="W1970" s="45">
        <v>526.4</v>
      </c>
      <c r="X1970" s="58">
        <v>0.25</v>
      </c>
      <c r="Y1970" s="47">
        <v>394.79999999999995</v>
      </c>
    </row>
    <row r="1971" spans="19:25" x14ac:dyDescent="0.35">
      <c r="S1971" s="55"/>
      <c r="T1971" s="57" t="s">
        <v>2116</v>
      </c>
      <c r="U1971" s="56" t="s">
        <v>3783</v>
      </c>
      <c r="V1971" s="57" t="s">
        <v>3784</v>
      </c>
      <c r="W1971" s="45">
        <v>604.87</v>
      </c>
      <c r="X1971" s="58">
        <v>0.25</v>
      </c>
      <c r="Y1971" s="47">
        <v>453.65250000000003</v>
      </c>
    </row>
    <row r="1972" spans="19:25" x14ac:dyDescent="0.35">
      <c r="S1972" s="55"/>
      <c r="T1972" s="57" t="s">
        <v>2116</v>
      </c>
      <c r="U1972" s="56" t="s">
        <v>3785</v>
      </c>
      <c r="V1972" s="57" t="s">
        <v>3786</v>
      </c>
      <c r="W1972" s="45">
        <v>604.87</v>
      </c>
      <c r="X1972" s="58">
        <v>0.25</v>
      </c>
      <c r="Y1972" s="47">
        <v>453.65250000000003</v>
      </c>
    </row>
    <row r="1973" spans="19:25" x14ac:dyDescent="0.35">
      <c r="S1973" s="55"/>
      <c r="T1973" s="57" t="s">
        <v>2116</v>
      </c>
      <c r="U1973" s="56" t="s">
        <v>3787</v>
      </c>
      <c r="V1973" s="57" t="s">
        <v>3788</v>
      </c>
      <c r="W1973" s="45">
        <v>166.9</v>
      </c>
      <c r="X1973" s="58">
        <v>0.25</v>
      </c>
      <c r="Y1973" s="47">
        <v>125.17500000000001</v>
      </c>
    </row>
    <row r="1974" spans="19:25" x14ac:dyDescent="0.35">
      <c r="S1974" s="55"/>
      <c r="T1974" s="57" t="s">
        <v>2116</v>
      </c>
      <c r="U1974" s="56" t="s">
        <v>3789</v>
      </c>
      <c r="V1974" s="57" t="s">
        <v>3790</v>
      </c>
      <c r="W1974" s="45">
        <v>201.6</v>
      </c>
      <c r="X1974" s="58">
        <v>0.25</v>
      </c>
      <c r="Y1974" s="47">
        <v>151.19999999999999</v>
      </c>
    </row>
    <row r="1975" spans="19:25" x14ac:dyDescent="0.35">
      <c r="S1975" s="55"/>
      <c r="T1975" s="57" t="s">
        <v>2116</v>
      </c>
      <c r="U1975" s="56" t="s">
        <v>3791</v>
      </c>
      <c r="V1975" s="57" t="s">
        <v>3792</v>
      </c>
      <c r="W1975" s="45">
        <v>41.9</v>
      </c>
      <c r="X1975" s="58">
        <v>0.25</v>
      </c>
      <c r="Y1975" s="47">
        <v>31.424999999999997</v>
      </c>
    </row>
    <row r="1976" spans="19:25" x14ac:dyDescent="0.35">
      <c r="S1976" s="55"/>
      <c r="T1976" s="57" t="s">
        <v>2116</v>
      </c>
      <c r="U1976" s="56" t="s">
        <v>3793</v>
      </c>
      <c r="V1976" s="57" t="s">
        <v>3794</v>
      </c>
      <c r="W1976" s="45">
        <v>334.64</v>
      </c>
      <c r="X1976" s="58">
        <v>0.25</v>
      </c>
      <c r="Y1976" s="47">
        <v>250.98</v>
      </c>
    </row>
    <row r="1977" spans="19:25" x14ac:dyDescent="0.35">
      <c r="S1977" s="55"/>
      <c r="T1977" s="57" t="s">
        <v>2116</v>
      </c>
      <c r="U1977" s="56" t="s">
        <v>3795</v>
      </c>
      <c r="V1977" s="57" t="s">
        <v>3796</v>
      </c>
      <c r="W1977" s="45">
        <v>403.12</v>
      </c>
      <c r="X1977" s="58">
        <v>0.25</v>
      </c>
      <c r="Y1977" s="47">
        <v>302.34000000000003</v>
      </c>
    </row>
    <row r="1978" spans="19:25" x14ac:dyDescent="0.35">
      <c r="S1978" s="55"/>
      <c r="T1978" s="57" t="s">
        <v>2116</v>
      </c>
      <c r="U1978" s="56" t="s">
        <v>3797</v>
      </c>
      <c r="V1978" s="57" t="s">
        <v>3798</v>
      </c>
      <c r="W1978" s="45">
        <v>403.12</v>
      </c>
      <c r="X1978" s="58">
        <v>0.25</v>
      </c>
      <c r="Y1978" s="47">
        <v>302.34000000000003</v>
      </c>
    </row>
    <row r="1979" spans="19:25" x14ac:dyDescent="0.35">
      <c r="S1979" s="55"/>
      <c r="T1979" s="57" t="s">
        <v>2116</v>
      </c>
      <c r="U1979" s="56" t="s">
        <v>3799</v>
      </c>
      <c r="V1979" s="57" t="s">
        <v>3800</v>
      </c>
      <c r="W1979" s="45">
        <v>273.77999999999997</v>
      </c>
      <c r="X1979" s="58">
        <v>0.25</v>
      </c>
      <c r="Y1979" s="47">
        <v>205.33499999999998</v>
      </c>
    </row>
    <row r="1980" spans="19:25" x14ac:dyDescent="0.35">
      <c r="S1980" s="55"/>
      <c r="T1980" s="57" t="s">
        <v>2116</v>
      </c>
      <c r="U1980" s="56" t="s">
        <v>3801</v>
      </c>
      <c r="V1980" s="57" t="s">
        <v>3802</v>
      </c>
      <c r="W1980" s="45">
        <v>273.77999999999997</v>
      </c>
      <c r="X1980" s="58">
        <v>0.25</v>
      </c>
      <c r="Y1980" s="47">
        <v>205.33499999999998</v>
      </c>
    </row>
    <row r="1981" spans="19:25" x14ac:dyDescent="0.35">
      <c r="S1981" s="55"/>
      <c r="T1981" s="57" t="s">
        <v>2116</v>
      </c>
      <c r="U1981" s="56" t="s">
        <v>3803</v>
      </c>
      <c r="V1981" s="57" t="s">
        <v>3804</v>
      </c>
      <c r="W1981" s="45">
        <v>115.76</v>
      </c>
      <c r="X1981" s="58">
        <v>0.25</v>
      </c>
      <c r="Y1981" s="47">
        <v>86.820000000000007</v>
      </c>
    </row>
    <row r="1982" spans="19:25" x14ac:dyDescent="0.35">
      <c r="S1982" s="55"/>
      <c r="T1982" s="57" t="s">
        <v>2116</v>
      </c>
      <c r="U1982" s="56" t="s">
        <v>3805</v>
      </c>
      <c r="V1982" s="57" t="s">
        <v>3806</v>
      </c>
      <c r="W1982" s="45">
        <v>115.76</v>
      </c>
      <c r="X1982" s="58">
        <v>0.25</v>
      </c>
      <c r="Y1982" s="47">
        <v>86.820000000000007</v>
      </c>
    </row>
    <row r="1983" spans="19:25" x14ac:dyDescent="0.35">
      <c r="S1983" s="55"/>
      <c r="T1983" s="57" t="s">
        <v>2116</v>
      </c>
      <c r="U1983" s="56" t="s">
        <v>3807</v>
      </c>
      <c r="V1983" s="57" t="s">
        <v>3808</v>
      </c>
      <c r="W1983" s="45">
        <v>123.48</v>
      </c>
      <c r="X1983" s="58">
        <v>0.25</v>
      </c>
      <c r="Y1983" s="47">
        <v>92.61</v>
      </c>
    </row>
    <row r="1984" spans="19:25" x14ac:dyDescent="0.35">
      <c r="S1984" s="55"/>
      <c r="T1984" s="57" t="s">
        <v>2116</v>
      </c>
      <c r="U1984" s="56" t="s">
        <v>3809</v>
      </c>
      <c r="V1984" s="57" t="s">
        <v>3810</v>
      </c>
      <c r="W1984" s="45">
        <v>123.48</v>
      </c>
      <c r="X1984" s="58">
        <v>0.25</v>
      </c>
      <c r="Y1984" s="47">
        <v>92.61</v>
      </c>
    </row>
    <row r="1985" spans="19:25" x14ac:dyDescent="0.35">
      <c r="S1985" s="55"/>
      <c r="T1985" s="57" t="s">
        <v>2116</v>
      </c>
      <c r="U1985" s="56" t="s">
        <v>3811</v>
      </c>
      <c r="V1985" s="57" t="s">
        <v>3812</v>
      </c>
      <c r="W1985" s="45">
        <v>131.19999999999999</v>
      </c>
      <c r="X1985" s="58">
        <v>0.25</v>
      </c>
      <c r="Y1985" s="47">
        <v>98.399999999999991</v>
      </c>
    </row>
    <row r="1986" spans="19:25" x14ac:dyDescent="0.35">
      <c r="S1986" s="55"/>
      <c r="T1986" s="57" t="s">
        <v>2116</v>
      </c>
      <c r="U1986" s="56" t="s">
        <v>3813</v>
      </c>
      <c r="V1986" s="57" t="s">
        <v>3814</v>
      </c>
      <c r="W1986" s="45">
        <v>131.19999999999999</v>
      </c>
      <c r="X1986" s="58">
        <v>0.25</v>
      </c>
      <c r="Y1986" s="47">
        <v>98.399999999999991</v>
      </c>
    </row>
    <row r="1987" spans="19:25" x14ac:dyDescent="0.35">
      <c r="S1987" s="55"/>
      <c r="T1987" s="57" t="s">
        <v>2116</v>
      </c>
      <c r="U1987" s="56" t="s">
        <v>3815</v>
      </c>
      <c r="V1987" s="57" t="s">
        <v>3816</v>
      </c>
      <c r="W1987" s="45">
        <v>131.19999999999999</v>
      </c>
      <c r="X1987" s="58">
        <v>0.25</v>
      </c>
      <c r="Y1987" s="47">
        <v>98.399999999999991</v>
      </c>
    </row>
    <row r="1988" spans="19:25" x14ac:dyDescent="0.35">
      <c r="S1988" s="55"/>
      <c r="T1988" s="57" t="s">
        <v>2116</v>
      </c>
      <c r="U1988" s="56" t="s">
        <v>3817</v>
      </c>
      <c r="V1988" s="57" t="s">
        <v>3818</v>
      </c>
      <c r="W1988" s="45">
        <v>131.19999999999999</v>
      </c>
      <c r="X1988" s="58">
        <v>0.25</v>
      </c>
      <c r="Y1988" s="47">
        <v>98.399999999999991</v>
      </c>
    </row>
    <row r="1989" spans="19:25" x14ac:dyDescent="0.35">
      <c r="S1989" s="55"/>
      <c r="T1989" s="57" t="s">
        <v>2116</v>
      </c>
      <c r="U1989" s="56" t="s">
        <v>3819</v>
      </c>
      <c r="V1989" s="57" t="s">
        <v>3820</v>
      </c>
      <c r="W1989" s="45">
        <v>67.099999999999994</v>
      </c>
      <c r="X1989" s="58">
        <v>0.25</v>
      </c>
      <c r="Y1989" s="47">
        <v>50.324999999999996</v>
      </c>
    </row>
    <row r="1990" spans="19:25" x14ac:dyDescent="0.35">
      <c r="S1990" s="55"/>
      <c r="T1990" s="57" t="s">
        <v>2116</v>
      </c>
      <c r="U1990" s="56" t="s">
        <v>3821</v>
      </c>
      <c r="V1990" s="57" t="s">
        <v>3822</v>
      </c>
      <c r="W1990" s="45">
        <v>92.13</v>
      </c>
      <c r="X1990" s="58">
        <v>0.25</v>
      </c>
      <c r="Y1990" s="47">
        <v>69.097499999999997</v>
      </c>
    </row>
    <row r="1991" spans="19:25" x14ac:dyDescent="0.35">
      <c r="S1991" s="55"/>
      <c r="T1991" s="57" t="s">
        <v>2116</v>
      </c>
      <c r="U1991" s="56" t="s">
        <v>3823</v>
      </c>
      <c r="V1991" s="57" t="s">
        <v>3824</v>
      </c>
      <c r="W1991" s="45">
        <v>98.48</v>
      </c>
      <c r="X1991" s="58">
        <v>0.25</v>
      </c>
      <c r="Y1991" s="47">
        <v>73.86</v>
      </c>
    </row>
    <row r="1992" spans="19:25" x14ac:dyDescent="0.35">
      <c r="S1992" s="55"/>
      <c r="T1992" s="57" t="s">
        <v>2116</v>
      </c>
      <c r="U1992" s="56" t="s">
        <v>3825</v>
      </c>
      <c r="V1992" s="57" t="s">
        <v>3826</v>
      </c>
      <c r="W1992" s="45">
        <v>60.64</v>
      </c>
      <c r="X1992" s="58">
        <v>0.25</v>
      </c>
      <c r="Y1992" s="47">
        <v>45.480000000000004</v>
      </c>
    </row>
    <row r="1993" spans="19:25" x14ac:dyDescent="0.35">
      <c r="S1993" s="55"/>
      <c r="T1993" s="57" t="s">
        <v>2116</v>
      </c>
      <c r="U1993" s="56" t="s">
        <v>3827</v>
      </c>
      <c r="V1993" s="57" t="s">
        <v>3828</v>
      </c>
      <c r="W1993" s="45">
        <v>119.31</v>
      </c>
      <c r="X1993" s="58">
        <v>0.25</v>
      </c>
      <c r="Y1993" s="47">
        <v>89.482500000000002</v>
      </c>
    </row>
    <row r="1994" spans="19:25" x14ac:dyDescent="0.35">
      <c r="S1994" s="55"/>
      <c r="T1994" s="57" t="s">
        <v>2116</v>
      </c>
      <c r="U1994" s="56" t="s">
        <v>3829</v>
      </c>
      <c r="V1994" s="57" t="s">
        <v>3830</v>
      </c>
      <c r="W1994" s="45">
        <v>41.9</v>
      </c>
      <c r="X1994" s="58">
        <v>0.25</v>
      </c>
      <c r="Y1994" s="47">
        <v>31.424999999999997</v>
      </c>
    </row>
    <row r="1995" spans="19:25" x14ac:dyDescent="0.35">
      <c r="S1995" s="55"/>
      <c r="T1995" s="57" t="s">
        <v>2116</v>
      </c>
      <c r="U1995" s="56" t="s">
        <v>3831</v>
      </c>
      <c r="V1995" s="57" t="s">
        <v>3832</v>
      </c>
      <c r="W1995" s="45">
        <v>41.9</v>
      </c>
      <c r="X1995" s="58">
        <v>0.25</v>
      </c>
      <c r="Y1995" s="47">
        <v>31.424999999999997</v>
      </c>
    </row>
    <row r="1996" spans="19:25" x14ac:dyDescent="0.35">
      <c r="S1996" s="55"/>
      <c r="T1996" s="57" t="s">
        <v>2116</v>
      </c>
      <c r="U1996" s="56" t="s">
        <v>3833</v>
      </c>
      <c r="V1996" s="57" t="s">
        <v>3834</v>
      </c>
      <c r="W1996" s="45">
        <v>333.95</v>
      </c>
      <c r="X1996" s="58">
        <v>0.25</v>
      </c>
      <c r="Y1996" s="47">
        <v>250.46249999999998</v>
      </c>
    </row>
    <row r="1997" spans="19:25" x14ac:dyDescent="0.35">
      <c r="S1997" s="55"/>
      <c r="T1997" s="57" t="s">
        <v>2116</v>
      </c>
      <c r="U1997" s="56" t="s">
        <v>3835</v>
      </c>
      <c r="V1997" s="57" t="s">
        <v>3836</v>
      </c>
      <c r="W1997" s="45">
        <v>333.95</v>
      </c>
      <c r="X1997" s="58">
        <v>0.25</v>
      </c>
      <c r="Y1997" s="47">
        <v>250.46249999999998</v>
      </c>
    </row>
    <row r="1998" spans="19:25" x14ac:dyDescent="0.35">
      <c r="S1998" s="55"/>
      <c r="T1998" s="57" t="s">
        <v>2116</v>
      </c>
      <c r="U1998" s="56" t="s">
        <v>3837</v>
      </c>
      <c r="V1998" s="57" t="s">
        <v>3838</v>
      </c>
      <c r="W1998" s="45">
        <v>333.95</v>
      </c>
      <c r="X1998" s="58">
        <v>0.25</v>
      </c>
      <c r="Y1998" s="47">
        <v>250.46249999999998</v>
      </c>
    </row>
    <row r="1999" spans="19:25" x14ac:dyDescent="0.35">
      <c r="S1999" s="55"/>
      <c r="T1999" s="57" t="s">
        <v>2116</v>
      </c>
      <c r="U1999" s="56" t="s">
        <v>3839</v>
      </c>
      <c r="V1999" s="57" t="s">
        <v>3840</v>
      </c>
      <c r="W1999" s="45">
        <v>318.05</v>
      </c>
      <c r="X1999" s="58">
        <v>0.25</v>
      </c>
      <c r="Y1999" s="47">
        <v>238.53750000000002</v>
      </c>
    </row>
    <row r="2000" spans="19:25" x14ac:dyDescent="0.35">
      <c r="S2000" s="55"/>
      <c r="T2000" s="57" t="s">
        <v>2116</v>
      </c>
      <c r="U2000" s="56" t="s">
        <v>3841</v>
      </c>
      <c r="V2000" s="57" t="s">
        <v>3842</v>
      </c>
      <c r="W2000" s="45">
        <v>424.66</v>
      </c>
      <c r="X2000" s="58">
        <v>0.25</v>
      </c>
      <c r="Y2000" s="47">
        <v>318.495</v>
      </c>
    </row>
    <row r="2001" spans="19:25" x14ac:dyDescent="0.35">
      <c r="S2001" s="55"/>
      <c r="T2001" s="57" t="s">
        <v>2116</v>
      </c>
      <c r="U2001" s="56" t="s">
        <v>3843</v>
      </c>
      <c r="V2001" s="57" t="s">
        <v>3844</v>
      </c>
      <c r="W2001" s="45">
        <v>424.66</v>
      </c>
      <c r="X2001" s="58">
        <v>0.25</v>
      </c>
      <c r="Y2001" s="47">
        <v>318.495</v>
      </c>
    </row>
    <row r="2002" spans="19:25" x14ac:dyDescent="0.35">
      <c r="S2002" s="55"/>
      <c r="T2002" s="57" t="s">
        <v>2116</v>
      </c>
      <c r="U2002" s="56" t="s">
        <v>3845</v>
      </c>
      <c r="V2002" s="57" t="s">
        <v>3846</v>
      </c>
      <c r="W2002" s="45">
        <v>424.66</v>
      </c>
      <c r="X2002" s="58">
        <v>0.25</v>
      </c>
      <c r="Y2002" s="47">
        <v>318.495</v>
      </c>
    </row>
    <row r="2003" spans="19:25" x14ac:dyDescent="0.35">
      <c r="S2003" s="55"/>
      <c r="T2003" s="57" t="s">
        <v>2116</v>
      </c>
      <c r="U2003" s="56" t="s">
        <v>3847</v>
      </c>
      <c r="V2003" s="57" t="s">
        <v>3848</v>
      </c>
      <c r="W2003" s="45">
        <v>404.44</v>
      </c>
      <c r="X2003" s="58">
        <v>0.25</v>
      </c>
      <c r="Y2003" s="47">
        <v>303.33</v>
      </c>
    </row>
    <row r="2004" spans="19:25" x14ac:dyDescent="0.35">
      <c r="S2004" s="55"/>
      <c r="T2004" s="57" t="s">
        <v>2116</v>
      </c>
      <c r="U2004" s="56" t="s">
        <v>3849</v>
      </c>
      <c r="V2004" s="57" t="s">
        <v>3850</v>
      </c>
      <c r="W2004" s="45">
        <v>475.53</v>
      </c>
      <c r="X2004" s="58">
        <v>0.25</v>
      </c>
      <c r="Y2004" s="47">
        <v>356.64749999999998</v>
      </c>
    </row>
    <row r="2005" spans="19:25" x14ac:dyDescent="0.35">
      <c r="S2005" s="55"/>
      <c r="T2005" s="57" t="s">
        <v>2116</v>
      </c>
      <c r="U2005" s="56" t="s">
        <v>3851</v>
      </c>
      <c r="V2005" s="57" t="s">
        <v>3852</v>
      </c>
      <c r="W2005" s="45">
        <v>452.89</v>
      </c>
      <c r="X2005" s="58">
        <v>0.25</v>
      </c>
      <c r="Y2005" s="47">
        <v>339.66750000000002</v>
      </c>
    </row>
    <row r="2006" spans="19:25" x14ac:dyDescent="0.35">
      <c r="S2006" s="55"/>
      <c r="T2006" s="57" t="s">
        <v>2116</v>
      </c>
      <c r="U2006" s="56" t="s">
        <v>3853</v>
      </c>
      <c r="V2006" s="57" t="s">
        <v>3854</v>
      </c>
      <c r="W2006" s="45">
        <v>452.89</v>
      </c>
      <c r="X2006" s="58">
        <v>0.25</v>
      </c>
      <c r="Y2006" s="47">
        <v>339.66750000000002</v>
      </c>
    </row>
    <row r="2007" spans="19:25" x14ac:dyDescent="0.35">
      <c r="S2007" s="55"/>
      <c r="T2007" s="57" t="s">
        <v>2116</v>
      </c>
      <c r="U2007" s="56" t="s">
        <v>3855</v>
      </c>
      <c r="V2007" s="57" t="s">
        <v>3856</v>
      </c>
      <c r="W2007" s="45">
        <v>452.89</v>
      </c>
      <c r="X2007" s="58">
        <v>0.25</v>
      </c>
      <c r="Y2007" s="47">
        <v>339.66750000000002</v>
      </c>
    </row>
    <row r="2008" spans="19:25" x14ac:dyDescent="0.35">
      <c r="S2008" s="55"/>
      <c r="T2008" s="57" t="s">
        <v>2116</v>
      </c>
      <c r="U2008" s="56" t="s">
        <v>3857</v>
      </c>
      <c r="V2008" s="57" t="s">
        <v>3858</v>
      </c>
      <c r="W2008" s="45">
        <v>526.4</v>
      </c>
      <c r="X2008" s="58">
        <v>0.25</v>
      </c>
      <c r="Y2008" s="47">
        <v>394.79999999999995</v>
      </c>
    </row>
    <row r="2009" spans="19:25" x14ac:dyDescent="0.35">
      <c r="S2009" s="55"/>
      <c r="T2009" s="57" t="s">
        <v>2116</v>
      </c>
      <c r="U2009" s="56" t="s">
        <v>3859</v>
      </c>
      <c r="V2009" s="57" t="s">
        <v>3860</v>
      </c>
      <c r="W2009" s="45">
        <v>501.33</v>
      </c>
      <c r="X2009" s="58">
        <v>0.25</v>
      </c>
      <c r="Y2009" s="47">
        <v>375.9975</v>
      </c>
    </row>
    <row r="2010" spans="19:25" x14ac:dyDescent="0.35">
      <c r="S2010" s="55"/>
      <c r="T2010" s="57" t="s">
        <v>2116</v>
      </c>
      <c r="U2010" s="56" t="s">
        <v>3861</v>
      </c>
      <c r="V2010" s="57" t="s">
        <v>3862</v>
      </c>
      <c r="W2010" s="45">
        <v>526.4</v>
      </c>
      <c r="X2010" s="58">
        <v>0.25</v>
      </c>
      <c r="Y2010" s="47">
        <v>394.79999999999995</v>
      </c>
    </row>
    <row r="2011" spans="19:25" x14ac:dyDescent="0.35">
      <c r="S2011" s="55"/>
      <c r="T2011" s="57" t="s">
        <v>2116</v>
      </c>
      <c r="U2011" s="56" t="s">
        <v>3863</v>
      </c>
      <c r="V2011" s="57" t="s">
        <v>3864</v>
      </c>
      <c r="W2011" s="45">
        <v>501.33</v>
      </c>
      <c r="X2011" s="58">
        <v>0.25</v>
      </c>
      <c r="Y2011" s="47">
        <v>375.9975</v>
      </c>
    </row>
    <row r="2012" spans="19:25" x14ac:dyDescent="0.35">
      <c r="S2012" s="55"/>
      <c r="T2012" s="57" t="s">
        <v>2116</v>
      </c>
      <c r="U2012" s="56" t="s">
        <v>3865</v>
      </c>
      <c r="V2012" s="57" t="s">
        <v>3866</v>
      </c>
      <c r="W2012" s="45">
        <v>819.82</v>
      </c>
      <c r="X2012" s="58">
        <v>0.25</v>
      </c>
      <c r="Y2012" s="47">
        <v>614.86500000000001</v>
      </c>
    </row>
    <row r="2013" spans="19:25" x14ac:dyDescent="0.35">
      <c r="S2013" s="55"/>
      <c r="T2013" s="57" t="s">
        <v>2116</v>
      </c>
      <c r="U2013" s="56" t="s">
        <v>3867</v>
      </c>
      <c r="V2013" s="57" t="s">
        <v>3868</v>
      </c>
      <c r="W2013" s="45">
        <v>899.2</v>
      </c>
      <c r="X2013" s="58">
        <v>0.25</v>
      </c>
      <c r="Y2013" s="47">
        <v>674.40000000000009</v>
      </c>
    </row>
    <row r="2014" spans="19:25" x14ac:dyDescent="0.35">
      <c r="S2014" s="55"/>
      <c r="T2014" s="57"/>
      <c r="U2014" s="56" t="s">
        <v>3869</v>
      </c>
      <c r="V2014" s="57" t="s">
        <v>3870</v>
      </c>
      <c r="W2014" s="45">
        <v>738.26</v>
      </c>
      <c r="X2014" s="58">
        <v>0.25</v>
      </c>
      <c r="Y2014" s="47">
        <v>553.69499999999994</v>
      </c>
    </row>
    <row r="2015" spans="19:25" x14ac:dyDescent="0.35">
      <c r="S2015" s="55"/>
      <c r="T2015" s="57"/>
      <c r="U2015" s="56" t="s">
        <v>3871</v>
      </c>
      <c r="V2015" s="57" t="s">
        <v>3872</v>
      </c>
      <c r="W2015" s="45">
        <v>260</v>
      </c>
      <c r="X2015" s="58">
        <v>0.25</v>
      </c>
      <c r="Y2015" s="47">
        <v>195</v>
      </c>
    </row>
    <row r="2016" spans="19:25" x14ac:dyDescent="0.35">
      <c r="S2016" s="55"/>
      <c r="T2016" s="57"/>
      <c r="U2016" s="56" t="s">
        <v>3873</v>
      </c>
      <c r="V2016" s="57" t="s">
        <v>3874</v>
      </c>
      <c r="W2016" s="45">
        <v>300</v>
      </c>
      <c r="X2016" s="58">
        <v>0.25</v>
      </c>
      <c r="Y2016" s="47">
        <v>225</v>
      </c>
    </row>
    <row r="2017" spans="19:25" x14ac:dyDescent="0.35">
      <c r="S2017" s="55"/>
      <c r="T2017" s="57"/>
      <c r="U2017" s="56" t="s">
        <v>3875</v>
      </c>
      <c r="V2017" s="57" t="s">
        <v>3876</v>
      </c>
      <c r="W2017" s="45">
        <v>280</v>
      </c>
      <c r="X2017" s="58">
        <v>0.25</v>
      </c>
      <c r="Y2017" s="47">
        <v>210</v>
      </c>
    </row>
    <row r="2018" spans="19:25" x14ac:dyDescent="0.35">
      <c r="S2018" s="55"/>
      <c r="T2018" s="57"/>
      <c r="U2018" s="56" t="s">
        <v>3877</v>
      </c>
      <c r="V2018" s="57" t="s">
        <v>3878</v>
      </c>
      <c r="W2018" s="45">
        <v>308.7</v>
      </c>
      <c r="X2018" s="58">
        <v>0.25</v>
      </c>
      <c r="Y2018" s="47">
        <v>231.52499999999998</v>
      </c>
    </row>
    <row r="2019" spans="19:25" x14ac:dyDescent="0.35">
      <c r="S2019" s="55"/>
      <c r="T2019" s="57"/>
      <c r="U2019" s="56" t="s">
        <v>3879</v>
      </c>
      <c r="V2019" s="57" t="s">
        <v>3880</v>
      </c>
      <c r="W2019" s="45">
        <v>273.83999999999997</v>
      </c>
      <c r="X2019" s="58">
        <v>0.25</v>
      </c>
      <c r="Y2019" s="47">
        <v>205.38</v>
      </c>
    </row>
    <row r="2020" spans="19:25" x14ac:dyDescent="0.35">
      <c r="S2020" s="55"/>
      <c r="T2020" s="57"/>
      <c r="U2020" s="56" t="s">
        <v>3881</v>
      </c>
      <c r="V2020" s="57" t="s">
        <v>3882</v>
      </c>
      <c r="W2020" s="45">
        <v>666.14</v>
      </c>
      <c r="X2020" s="58">
        <v>0.25</v>
      </c>
      <c r="Y2020" s="47">
        <v>368.67750000000001</v>
      </c>
    </row>
    <row r="2021" spans="19:25" x14ac:dyDescent="0.35">
      <c r="S2021" s="55"/>
      <c r="T2021" s="57"/>
      <c r="U2021" s="56" t="s">
        <v>3883</v>
      </c>
      <c r="V2021" s="57" t="s">
        <v>3884</v>
      </c>
      <c r="W2021" s="45">
        <v>738.26</v>
      </c>
      <c r="X2021" s="58">
        <v>0.25</v>
      </c>
      <c r="Y2021" s="47">
        <v>499.60500000000002</v>
      </c>
    </row>
    <row r="2022" spans="19:25" x14ac:dyDescent="0.35">
      <c r="S2022" s="55"/>
      <c r="T2022" s="57"/>
      <c r="U2022" s="56" t="s">
        <v>3885</v>
      </c>
      <c r="V2022" s="57" t="s">
        <v>3886</v>
      </c>
      <c r="W2022" s="45">
        <v>204.6</v>
      </c>
      <c r="X2022" s="58">
        <v>0.25</v>
      </c>
      <c r="Y2022" s="47">
        <v>153.44999999999999</v>
      </c>
    </row>
    <row r="2023" spans="19:25" x14ac:dyDescent="0.35">
      <c r="S2023" s="55"/>
      <c r="T2023" s="57"/>
      <c r="U2023" s="56" t="s">
        <v>3887</v>
      </c>
      <c r="V2023" s="57" t="s">
        <v>3888</v>
      </c>
      <c r="W2023" s="45">
        <v>145.5</v>
      </c>
      <c r="X2023" s="58">
        <v>0.25</v>
      </c>
      <c r="Y2023" s="47">
        <v>109.125</v>
      </c>
    </row>
    <row r="2024" spans="19:25" x14ac:dyDescent="0.35">
      <c r="S2024" s="55"/>
      <c r="T2024" s="57"/>
      <c r="U2024" s="56" t="s">
        <v>3889</v>
      </c>
      <c r="V2024" s="57" t="s">
        <v>3890</v>
      </c>
      <c r="W2024" s="45">
        <v>348.29</v>
      </c>
      <c r="X2024" s="58">
        <v>0.25</v>
      </c>
      <c r="Y2024" s="47">
        <v>261.21750000000003</v>
      </c>
    </row>
    <row r="2025" spans="19:25" x14ac:dyDescent="0.35">
      <c r="S2025" s="55"/>
      <c r="T2025" s="57"/>
      <c r="U2025" s="56" t="s">
        <v>3891</v>
      </c>
      <c r="V2025" s="57" t="s">
        <v>3892</v>
      </c>
      <c r="W2025" s="45">
        <v>348.29</v>
      </c>
      <c r="X2025" s="58">
        <v>0.25</v>
      </c>
      <c r="Y2025" s="47">
        <v>261.21750000000003</v>
      </c>
    </row>
    <row r="2026" spans="19:25" x14ac:dyDescent="0.35">
      <c r="S2026" s="55"/>
      <c r="T2026" s="57"/>
      <c r="U2026" s="56" t="s">
        <v>3893</v>
      </c>
      <c r="V2026" s="57" t="s">
        <v>3894</v>
      </c>
      <c r="W2026" s="45">
        <v>507.15</v>
      </c>
      <c r="X2026" s="58">
        <v>0.25</v>
      </c>
      <c r="Y2026" s="47">
        <v>380.36249999999995</v>
      </c>
    </row>
    <row r="2027" spans="19:25" x14ac:dyDescent="0.35">
      <c r="S2027" s="55"/>
      <c r="T2027" s="57"/>
      <c r="U2027" s="56" t="s">
        <v>3895</v>
      </c>
      <c r="V2027" s="57" t="s">
        <v>3896</v>
      </c>
      <c r="W2027" s="45">
        <v>545.74</v>
      </c>
      <c r="X2027" s="58">
        <v>0.25</v>
      </c>
      <c r="Y2027" s="47">
        <v>409.30500000000001</v>
      </c>
    </row>
    <row r="2028" spans="19:25" x14ac:dyDescent="0.35">
      <c r="S2028" s="55"/>
      <c r="T2028" s="57"/>
      <c r="U2028" s="56" t="s">
        <v>3897</v>
      </c>
      <c r="V2028" s="57" t="s">
        <v>3898</v>
      </c>
      <c r="W2028" s="45">
        <v>529.20000000000005</v>
      </c>
      <c r="X2028" s="58">
        <v>0.25</v>
      </c>
      <c r="Y2028" s="47">
        <v>396.90000000000003</v>
      </c>
    </row>
    <row r="2029" spans="19:25" x14ac:dyDescent="0.35">
      <c r="S2029" s="55"/>
      <c r="T2029" s="57"/>
      <c r="U2029" s="56" t="s">
        <v>3899</v>
      </c>
      <c r="V2029" s="57" t="s">
        <v>3900</v>
      </c>
      <c r="W2029" s="45">
        <v>573.29999999999995</v>
      </c>
      <c r="X2029" s="58">
        <v>0.25</v>
      </c>
      <c r="Y2029" s="47">
        <v>429.97499999999997</v>
      </c>
    </row>
    <row r="2030" spans="19:25" x14ac:dyDescent="0.35">
      <c r="S2030" s="55"/>
      <c r="T2030" s="57"/>
      <c r="U2030" s="56" t="s">
        <v>3901</v>
      </c>
      <c r="V2030" s="57" t="s">
        <v>3902</v>
      </c>
      <c r="W2030" s="45">
        <v>595.35</v>
      </c>
      <c r="X2030" s="58">
        <v>0.25</v>
      </c>
      <c r="Y2030" s="47">
        <v>446.51250000000005</v>
      </c>
    </row>
    <row r="2031" spans="19:25" x14ac:dyDescent="0.35">
      <c r="S2031" s="55"/>
      <c r="T2031" s="57"/>
      <c r="U2031" s="56" t="s">
        <v>3903</v>
      </c>
      <c r="V2031" s="57" t="s">
        <v>3904</v>
      </c>
      <c r="W2031" s="45">
        <v>238.14</v>
      </c>
      <c r="X2031" s="58">
        <v>0.25</v>
      </c>
      <c r="Y2031" s="47">
        <v>178.60499999999999</v>
      </c>
    </row>
    <row r="2032" spans="19:25" x14ac:dyDescent="0.35">
      <c r="S2032" s="55"/>
      <c r="T2032" s="57"/>
      <c r="U2032" s="56" t="s">
        <v>3905</v>
      </c>
      <c r="V2032" s="57" t="s">
        <v>3906</v>
      </c>
      <c r="W2032" s="45">
        <v>158.76</v>
      </c>
      <c r="X2032" s="58">
        <v>0.25</v>
      </c>
      <c r="Y2032" s="47">
        <v>119.07</v>
      </c>
    </row>
    <row r="2033" spans="19:25" x14ac:dyDescent="0.35">
      <c r="S2033" s="55"/>
      <c r="T2033" s="57"/>
      <c r="U2033" s="56" t="s">
        <v>3907</v>
      </c>
      <c r="V2033" s="57" t="s">
        <v>3908</v>
      </c>
      <c r="W2033" s="45">
        <v>273.83999999999997</v>
      </c>
      <c r="X2033" s="58">
        <v>0.25</v>
      </c>
      <c r="Y2033" s="47">
        <v>205.38</v>
      </c>
    </row>
    <row r="2034" spans="19:25" x14ac:dyDescent="0.35">
      <c r="S2034" s="55"/>
      <c r="T2034" s="57"/>
      <c r="U2034" s="56" t="s">
        <v>3909</v>
      </c>
      <c r="V2034" s="57" t="s">
        <v>3910</v>
      </c>
      <c r="W2034" s="45">
        <v>273.83999999999997</v>
      </c>
      <c r="X2034" s="58">
        <v>0.25</v>
      </c>
      <c r="Y2034" s="47">
        <v>205.38</v>
      </c>
    </row>
    <row r="2035" spans="19:25" x14ac:dyDescent="0.35">
      <c r="S2035" s="52" t="s">
        <v>3911</v>
      </c>
      <c r="T2035" s="53" t="s">
        <v>2116</v>
      </c>
      <c r="U2035" s="53" t="s">
        <v>2116</v>
      </c>
      <c r="V2035" s="54" t="s">
        <v>2116</v>
      </c>
      <c r="W2035" s="45" t="s">
        <v>2116</v>
      </c>
      <c r="X2035" s="58" t="s">
        <v>2116</v>
      </c>
      <c r="Y2035" s="47"/>
    </row>
    <row r="2036" spans="19:25" x14ac:dyDescent="0.35">
      <c r="S2036" s="55"/>
      <c r="T2036" s="57"/>
      <c r="U2036" s="56" t="s">
        <v>3912</v>
      </c>
      <c r="V2036" s="57" t="s">
        <v>3913</v>
      </c>
      <c r="W2036" s="45">
        <v>29.23</v>
      </c>
      <c r="X2036" s="58">
        <v>0.25</v>
      </c>
      <c r="Y2036" s="47">
        <v>21.922499999999999</v>
      </c>
    </row>
    <row r="2037" spans="19:25" x14ac:dyDescent="0.35">
      <c r="S2037" s="55"/>
      <c r="T2037" s="57"/>
      <c r="U2037" s="56" t="s">
        <v>3914</v>
      </c>
      <c r="V2037" s="57" t="s">
        <v>3915</v>
      </c>
      <c r="W2037" s="45">
        <v>29.23</v>
      </c>
      <c r="X2037" s="58">
        <v>0.25</v>
      </c>
      <c r="Y2037" s="47">
        <v>21.922499999999999</v>
      </c>
    </row>
    <row r="2038" spans="19:25" x14ac:dyDescent="0.35">
      <c r="S2038" s="55"/>
      <c r="T2038" s="57"/>
      <c r="U2038" s="56" t="s">
        <v>3916</v>
      </c>
      <c r="V2038" s="57" t="s">
        <v>3917</v>
      </c>
      <c r="W2038" s="45">
        <v>455</v>
      </c>
      <c r="X2038" s="58">
        <v>0.25</v>
      </c>
      <c r="Y2038" s="47">
        <v>341.25</v>
      </c>
    </row>
    <row r="2039" spans="19:25" x14ac:dyDescent="0.35">
      <c r="S2039" s="55"/>
      <c r="T2039" s="57"/>
      <c r="U2039" s="56" t="s">
        <v>3918</v>
      </c>
      <c r="V2039" s="57" t="s">
        <v>3919</v>
      </c>
      <c r="W2039" s="45">
        <v>9.83</v>
      </c>
      <c r="X2039" s="58">
        <v>0.25</v>
      </c>
      <c r="Y2039" s="47">
        <v>7.3725000000000005</v>
      </c>
    </row>
    <row r="2040" spans="19:25" x14ac:dyDescent="0.35">
      <c r="S2040" s="55"/>
      <c r="T2040" s="57"/>
      <c r="U2040" s="56" t="s">
        <v>3920</v>
      </c>
      <c r="V2040" s="57" t="s">
        <v>3921</v>
      </c>
      <c r="W2040" s="45">
        <v>26.53</v>
      </c>
      <c r="X2040" s="58">
        <v>0.25</v>
      </c>
      <c r="Y2040" s="47">
        <v>19.897500000000001</v>
      </c>
    </row>
    <row r="2041" spans="19:25" x14ac:dyDescent="0.35">
      <c r="S2041" s="55"/>
      <c r="T2041" s="57" t="s">
        <v>2116</v>
      </c>
      <c r="U2041" s="56" t="s">
        <v>3922</v>
      </c>
      <c r="V2041" s="57" t="s">
        <v>3923</v>
      </c>
      <c r="W2041" s="45">
        <v>14.57</v>
      </c>
      <c r="X2041" s="58">
        <v>0.25</v>
      </c>
      <c r="Y2041" s="47">
        <v>10.9275</v>
      </c>
    </row>
    <row r="2042" spans="19:25" x14ac:dyDescent="0.35">
      <c r="S2042" s="55"/>
      <c r="T2042" s="57" t="s">
        <v>2116</v>
      </c>
      <c r="U2042" s="56" t="s">
        <v>3924</v>
      </c>
      <c r="V2042" s="57" t="s">
        <v>3925</v>
      </c>
      <c r="W2042" s="45">
        <v>14.57</v>
      </c>
      <c r="X2042" s="58">
        <v>0.25</v>
      </c>
      <c r="Y2042" s="47">
        <v>10.9275</v>
      </c>
    </row>
    <row r="2043" spans="19:25" x14ac:dyDescent="0.35">
      <c r="S2043" s="55"/>
      <c r="T2043" s="57"/>
      <c r="U2043" s="56" t="s">
        <v>3926</v>
      </c>
      <c r="V2043" s="57" t="s">
        <v>3927</v>
      </c>
      <c r="W2043" s="45">
        <v>18.059999999999999</v>
      </c>
      <c r="X2043" s="58">
        <v>0.25</v>
      </c>
      <c r="Y2043" s="47">
        <v>13.544999999999998</v>
      </c>
    </row>
    <row r="2044" spans="19:25" x14ac:dyDescent="0.35">
      <c r="S2044" s="55"/>
      <c r="T2044" s="57" t="s">
        <v>2116</v>
      </c>
      <c r="U2044" s="56" t="s">
        <v>3928</v>
      </c>
      <c r="V2044" s="57" t="s">
        <v>3929</v>
      </c>
      <c r="W2044" s="45">
        <v>81.48</v>
      </c>
      <c r="X2044" s="58">
        <v>0.25</v>
      </c>
      <c r="Y2044" s="47">
        <v>61.11</v>
      </c>
    </row>
    <row r="2045" spans="19:25" x14ac:dyDescent="0.35">
      <c r="S2045" s="55"/>
      <c r="T2045" s="57"/>
      <c r="U2045" s="56" t="s">
        <v>3930</v>
      </c>
      <c r="V2045" s="57" t="s">
        <v>3931</v>
      </c>
      <c r="W2045" s="45">
        <v>395.12</v>
      </c>
      <c r="X2045" s="58">
        <v>0.25</v>
      </c>
      <c r="Y2045" s="47">
        <v>296.34000000000003</v>
      </c>
    </row>
    <row r="2046" spans="19:25" x14ac:dyDescent="0.35">
      <c r="S2046" s="55"/>
      <c r="T2046" s="57" t="s">
        <v>2116</v>
      </c>
      <c r="U2046" s="56" t="s">
        <v>3932</v>
      </c>
      <c r="V2046" s="57" t="s">
        <v>3933</v>
      </c>
      <c r="W2046" s="45">
        <v>379.02</v>
      </c>
      <c r="X2046" s="58">
        <v>0.25</v>
      </c>
      <c r="Y2046" s="47">
        <v>284.26499999999999</v>
      </c>
    </row>
    <row r="2047" spans="19:25" x14ac:dyDescent="0.35">
      <c r="S2047" s="55"/>
      <c r="T2047" s="57" t="s">
        <v>2116</v>
      </c>
      <c r="U2047" s="56" t="s">
        <v>3934</v>
      </c>
      <c r="V2047" s="57" t="s">
        <v>3935</v>
      </c>
      <c r="W2047" s="45">
        <v>536.34</v>
      </c>
      <c r="X2047" s="58">
        <v>0.25</v>
      </c>
      <c r="Y2047" s="47">
        <v>402.255</v>
      </c>
    </row>
    <row r="2048" spans="19:25" x14ac:dyDescent="0.35">
      <c r="S2048" s="55"/>
      <c r="T2048" s="57"/>
      <c r="U2048" s="56" t="s">
        <v>3936</v>
      </c>
      <c r="V2048" s="57" t="s">
        <v>3937</v>
      </c>
      <c r="W2048" s="45">
        <v>548.41999999999996</v>
      </c>
      <c r="X2048" s="58">
        <v>0.25</v>
      </c>
      <c r="Y2048" s="47">
        <v>411.31499999999994</v>
      </c>
    </row>
    <row r="2049" spans="19:25" x14ac:dyDescent="0.35">
      <c r="S2049" s="55"/>
      <c r="T2049" s="57"/>
      <c r="U2049" s="56" t="s">
        <v>3938</v>
      </c>
      <c r="V2049" s="57" t="s">
        <v>3939</v>
      </c>
      <c r="W2049" s="45">
        <v>86.35</v>
      </c>
      <c r="X2049" s="58">
        <v>0.25</v>
      </c>
      <c r="Y2049" s="47">
        <v>64.762499999999989</v>
      </c>
    </row>
    <row r="2050" spans="19:25" x14ac:dyDescent="0.35">
      <c r="S2050" s="55"/>
      <c r="T2050" s="57"/>
      <c r="U2050" s="56" t="s">
        <v>3940</v>
      </c>
      <c r="V2050" s="57" t="s">
        <v>3941</v>
      </c>
      <c r="W2050" s="45">
        <v>273.19499999999999</v>
      </c>
      <c r="X2050" s="58">
        <v>0.25</v>
      </c>
      <c r="Y2050" s="47">
        <v>204.89625000000001</v>
      </c>
    </row>
    <row r="2051" spans="19:25" x14ac:dyDescent="0.35">
      <c r="S2051" s="55"/>
      <c r="T2051" s="57"/>
      <c r="U2051" s="56" t="s">
        <v>3942</v>
      </c>
      <c r="V2051" s="57" t="s">
        <v>3943</v>
      </c>
      <c r="W2051" s="45">
        <v>364.26</v>
      </c>
      <c r="X2051" s="58">
        <v>0.25</v>
      </c>
      <c r="Y2051" s="47">
        <v>273.19499999999999</v>
      </c>
    </row>
    <row r="2052" spans="19:25" x14ac:dyDescent="0.35">
      <c r="S2052" s="55"/>
      <c r="T2052" s="57"/>
      <c r="U2052" s="56" t="s">
        <v>3944</v>
      </c>
      <c r="V2052" s="57" t="s">
        <v>3945</v>
      </c>
      <c r="W2052" s="45">
        <v>340.27</v>
      </c>
      <c r="X2052" s="58">
        <v>0.25</v>
      </c>
      <c r="Y2052" s="47">
        <v>255.20249999999999</v>
      </c>
    </row>
    <row r="2053" spans="19:25" x14ac:dyDescent="0.35">
      <c r="S2053" s="55"/>
      <c r="T2053" s="57" t="s">
        <v>2116</v>
      </c>
      <c r="U2053" s="56" t="s">
        <v>3946</v>
      </c>
      <c r="V2053" s="57" t="s">
        <v>3947</v>
      </c>
      <c r="W2053" s="45">
        <v>453.69</v>
      </c>
      <c r="X2053" s="58">
        <v>0.25</v>
      </c>
      <c r="Y2053" s="47">
        <v>340.26749999999998</v>
      </c>
    </row>
    <row r="2054" spans="19:25" x14ac:dyDescent="0.35">
      <c r="S2054" s="55"/>
      <c r="T2054" s="57" t="s">
        <v>2116</v>
      </c>
      <c r="U2054" s="56" t="s">
        <v>3948</v>
      </c>
      <c r="V2054" s="57" t="s">
        <v>3949</v>
      </c>
      <c r="W2054" s="45">
        <v>466.06</v>
      </c>
      <c r="X2054" s="58">
        <v>0.25</v>
      </c>
      <c r="Y2054" s="47">
        <v>349.54500000000002</v>
      </c>
    </row>
    <row r="2055" spans="19:25" x14ac:dyDescent="0.35">
      <c r="S2055" s="55"/>
      <c r="T2055" s="57"/>
      <c r="U2055" s="56" t="s">
        <v>3950</v>
      </c>
      <c r="V2055" s="57" t="s">
        <v>3951</v>
      </c>
      <c r="W2055" s="45">
        <v>359.19</v>
      </c>
      <c r="X2055" s="58">
        <v>0.25</v>
      </c>
      <c r="Y2055" s="47">
        <v>269.39249999999998</v>
      </c>
    </row>
    <row r="2056" spans="19:25" x14ac:dyDescent="0.35">
      <c r="S2056" s="55"/>
      <c r="T2056" s="57"/>
      <c r="U2056" s="56" t="s">
        <v>3952</v>
      </c>
      <c r="V2056" s="57" t="s">
        <v>3953</v>
      </c>
      <c r="W2056" s="45">
        <v>545</v>
      </c>
      <c r="X2056" s="58">
        <v>0.25</v>
      </c>
      <c r="Y2056" s="47">
        <v>408.75</v>
      </c>
    </row>
    <row r="2057" spans="19:25" x14ac:dyDescent="0.35">
      <c r="S2057" s="55"/>
      <c r="T2057" s="57"/>
      <c r="U2057" s="56" t="s">
        <v>3954</v>
      </c>
      <c r="V2057" s="57" t="s">
        <v>3955</v>
      </c>
      <c r="W2057" s="45">
        <v>441.41</v>
      </c>
      <c r="X2057" s="58">
        <v>0.25</v>
      </c>
      <c r="Y2057" s="47">
        <v>331.0575</v>
      </c>
    </row>
    <row r="2058" spans="19:25" x14ac:dyDescent="0.35">
      <c r="S2058" s="55"/>
      <c r="T2058" s="57" t="s">
        <v>2116</v>
      </c>
      <c r="U2058" s="56" t="s">
        <v>3956</v>
      </c>
      <c r="V2058" s="57" t="s">
        <v>3957</v>
      </c>
      <c r="W2058" s="45">
        <v>588.66999999999996</v>
      </c>
      <c r="X2058" s="58">
        <v>0.25</v>
      </c>
      <c r="Y2058" s="47">
        <v>441.50249999999994</v>
      </c>
    </row>
    <row r="2059" spans="19:25" x14ac:dyDescent="0.35">
      <c r="S2059" s="55"/>
      <c r="T2059" s="57"/>
      <c r="U2059" s="56" t="s">
        <v>3958</v>
      </c>
      <c r="V2059" s="57" t="s">
        <v>3959</v>
      </c>
      <c r="W2059" s="45">
        <v>441.42149999999998</v>
      </c>
      <c r="X2059" s="58">
        <v>0.25</v>
      </c>
      <c r="Y2059" s="47">
        <v>331.066125</v>
      </c>
    </row>
    <row r="2060" spans="19:25" x14ac:dyDescent="0.35">
      <c r="S2060" s="55"/>
      <c r="T2060" s="57" t="s">
        <v>2116</v>
      </c>
      <c r="U2060" s="56" t="s">
        <v>3960</v>
      </c>
      <c r="V2060" s="57" t="s">
        <v>3961</v>
      </c>
      <c r="W2060" s="45">
        <v>588.55999999999995</v>
      </c>
      <c r="X2060" s="58">
        <v>0.25</v>
      </c>
      <c r="Y2060" s="47">
        <v>441.41999999999996</v>
      </c>
    </row>
    <row r="2061" spans="19:25" x14ac:dyDescent="0.35">
      <c r="S2061" s="55"/>
      <c r="T2061" s="57" t="s">
        <v>2116</v>
      </c>
      <c r="U2061" s="56" t="s">
        <v>3962</v>
      </c>
      <c r="V2061" s="57" t="s">
        <v>3963</v>
      </c>
      <c r="W2061" s="45">
        <v>588.66999999999996</v>
      </c>
      <c r="X2061" s="58">
        <v>0.25</v>
      </c>
      <c r="Y2061" s="47">
        <v>441.50249999999994</v>
      </c>
    </row>
    <row r="2062" spans="19:25" x14ac:dyDescent="0.35">
      <c r="S2062" s="55"/>
      <c r="T2062" s="57" t="s">
        <v>2116</v>
      </c>
      <c r="U2062" s="56" t="s">
        <v>3964</v>
      </c>
      <c r="V2062" s="57" t="s">
        <v>3965</v>
      </c>
      <c r="W2062" s="45">
        <v>222.35</v>
      </c>
      <c r="X2062" s="58">
        <v>0.25</v>
      </c>
      <c r="Y2062" s="47">
        <v>166.76249999999999</v>
      </c>
    </row>
    <row r="2063" spans="19:25" x14ac:dyDescent="0.35">
      <c r="S2063" s="55"/>
      <c r="T2063" s="57" t="s">
        <v>2116</v>
      </c>
      <c r="U2063" s="56" t="s">
        <v>3966</v>
      </c>
      <c r="V2063" s="57" t="s">
        <v>3967</v>
      </c>
      <c r="W2063" s="45">
        <v>228.99</v>
      </c>
      <c r="X2063" s="58">
        <v>0.25</v>
      </c>
      <c r="Y2063" s="47">
        <v>171.74250000000001</v>
      </c>
    </row>
    <row r="2064" spans="19:25" x14ac:dyDescent="0.35">
      <c r="S2064" s="55"/>
      <c r="T2064" s="57"/>
      <c r="U2064" s="56" t="s">
        <v>3968</v>
      </c>
      <c r="V2064" s="57" t="s">
        <v>3969</v>
      </c>
      <c r="W2064" s="45">
        <v>548.29999999999995</v>
      </c>
      <c r="X2064" s="58">
        <v>0.25</v>
      </c>
      <c r="Y2064" s="47">
        <v>411.22499999999997</v>
      </c>
    </row>
    <row r="2065" spans="19:25" x14ac:dyDescent="0.35">
      <c r="S2065" s="55"/>
      <c r="T2065" s="57" t="s">
        <v>2116</v>
      </c>
      <c r="U2065" s="56" t="s">
        <v>3970</v>
      </c>
      <c r="V2065" s="57" t="s">
        <v>3971</v>
      </c>
      <c r="W2065" s="45">
        <v>253.51</v>
      </c>
      <c r="X2065" s="58">
        <v>0.25</v>
      </c>
      <c r="Y2065" s="47">
        <v>190.13249999999999</v>
      </c>
    </row>
    <row r="2066" spans="19:25" x14ac:dyDescent="0.35">
      <c r="S2066" s="55"/>
      <c r="T2066" s="57"/>
      <c r="U2066" s="56" t="s">
        <v>3972</v>
      </c>
      <c r="V2066" s="57" t="s">
        <v>3973</v>
      </c>
      <c r="W2066" s="45">
        <v>99.046999999999997</v>
      </c>
      <c r="X2066" s="58">
        <v>0.25</v>
      </c>
      <c r="Y2066" s="47">
        <v>74.285249999999991</v>
      </c>
    </row>
    <row r="2067" spans="19:25" x14ac:dyDescent="0.35">
      <c r="S2067" s="55"/>
      <c r="T2067" s="57"/>
      <c r="U2067" s="56" t="s">
        <v>3974</v>
      </c>
      <c r="V2067" s="57" t="s">
        <v>3975</v>
      </c>
      <c r="W2067" s="45">
        <v>97.57</v>
      </c>
      <c r="X2067" s="58">
        <v>0.25</v>
      </c>
      <c r="Y2067" s="47">
        <v>73.177499999999995</v>
      </c>
    </row>
    <row r="2068" spans="19:25" x14ac:dyDescent="0.35">
      <c r="S2068" s="55"/>
      <c r="T2068" s="57"/>
      <c r="U2068" s="56" t="s">
        <v>3976</v>
      </c>
      <c r="V2068" s="57" t="s">
        <v>3977</v>
      </c>
      <c r="W2068" s="45">
        <v>141.67400000000001</v>
      </c>
      <c r="X2068" s="58">
        <v>0.25</v>
      </c>
      <c r="Y2068" s="47">
        <v>106.25550000000001</v>
      </c>
    </row>
    <row r="2069" spans="19:25" x14ac:dyDescent="0.35">
      <c r="S2069" s="55"/>
      <c r="T2069" s="57"/>
      <c r="U2069" s="56" t="s">
        <v>3978</v>
      </c>
      <c r="V2069" s="57" t="s">
        <v>3979</v>
      </c>
      <c r="W2069" s="45">
        <v>178.58</v>
      </c>
      <c r="X2069" s="58">
        <v>0.25</v>
      </c>
      <c r="Y2069" s="47">
        <v>133.935</v>
      </c>
    </row>
    <row r="2070" spans="19:25" x14ac:dyDescent="0.35">
      <c r="S2070" s="55"/>
      <c r="T2070" s="57"/>
      <c r="U2070" s="56" t="s">
        <v>3980</v>
      </c>
      <c r="V2070" s="57" t="s">
        <v>3981</v>
      </c>
      <c r="W2070" s="45">
        <v>41.99</v>
      </c>
      <c r="X2070" s="58">
        <v>0.25</v>
      </c>
      <c r="Y2070" s="47">
        <v>31.4925</v>
      </c>
    </row>
    <row r="2071" spans="19:25" x14ac:dyDescent="0.35">
      <c r="S2071" s="55"/>
      <c r="T2071" s="57"/>
      <c r="U2071" s="56" t="s">
        <v>3982</v>
      </c>
      <c r="V2071" s="57" t="s">
        <v>3983</v>
      </c>
      <c r="W2071" s="45">
        <v>37.49</v>
      </c>
      <c r="X2071" s="58">
        <v>0.25</v>
      </c>
      <c r="Y2071" s="47">
        <v>28.1175</v>
      </c>
    </row>
    <row r="2072" spans="19:25" x14ac:dyDescent="0.35">
      <c r="S2072" s="55"/>
      <c r="T2072" s="57" t="s">
        <v>2116</v>
      </c>
      <c r="U2072" s="56" t="s">
        <v>3984</v>
      </c>
      <c r="V2072" s="57" t="s">
        <v>3985</v>
      </c>
      <c r="W2072" s="45">
        <v>224.99</v>
      </c>
      <c r="X2072" s="58">
        <v>0.25</v>
      </c>
      <c r="Y2072" s="47">
        <v>168.74250000000001</v>
      </c>
    </row>
    <row r="2073" spans="19:25" x14ac:dyDescent="0.35">
      <c r="S2073" s="55"/>
      <c r="T2073" s="57"/>
      <c r="U2073" s="56" t="s">
        <v>3986</v>
      </c>
      <c r="V2073" s="57" t="s">
        <v>3987</v>
      </c>
      <c r="W2073" s="45">
        <v>229.79</v>
      </c>
      <c r="X2073" s="58">
        <v>0.25</v>
      </c>
      <c r="Y2073" s="47">
        <v>172.3425</v>
      </c>
    </row>
    <row r="2074" spans="19:25" x14ac:dyDescent="0.35">
      <c r="S2074" s="55"/>
      <c r="T2074" s="57" t="s">
        <v>2116</v>
      </c>
      <c r="U2074" s="56" t="s">
        <v>3988</v>
      </c>
      <c r="V2074" s="57" t="s">
        <v>3989</v>
      </c>
      <c r="W2074" s="45">
        <v>268.19</v>
      </c>
      <c r="X2074" s="58">
        <v>0.25</v>
      </c>
      <c r="Y2074" s="47">
        <v>201.14249999999998</v>
      </c>
    </row>
    <row r="2075" spans="19:25" x14ac:dyDescent="0.35">
      <c r="S2075" s="55"/>
      <c r="T2075" s="57"/>
      <c r="U2075" s="56" t="s">
        <v>3990</v>
      </c>
      <c r="V2075" s="57" t="s">
        <v>3991</v>
      </c>
      <c r="W2075" s="45">
        <v>136.90299999999999</v>
      </c>
      <c r="X2075" s="58">
        <v>0.25</v>
      </c>
      <c r="Y2075" s="47">
        <v>102.67724999999999</v>
      </c>
    </row>
    <row r="2076" spans="19:25" x14ac:dyDescent="0.35">
      <c r="S2076" s="55"/>
      <c r="T2076" s="57"/>
      <c r="U2076" s="56" t="s">
        <v>3992</v>
      </c>
      <c r="V2076" s="57" t="s">
        <v>3993</v>
      </c>
      <c r="W2076" s="45">
        <v>136.136</v>
      </c>
      <c r="X2076" s="58">
        <v>0.25</v>
      </c>
      <c r="Y2076" s="47">
        <v>102.102</v>
      </c>
    </row>
    <row r="2077" spans="19:25" x14ac:dyDescent="0.35">
      <c r="S2077" s="55"/>
      <c r="T2077" s="57"/>
      <c r="U2077" s="56" t="s">
        <v>3994</v>
      </c>
      <c r="V2077" s="57" t="s">
        <v>3995</v>
      </c>
      <c r="W2077" s="45">
        <v>244.49</v>
      </c>
      <c r="X2077" s="58">
        <v>0.25</v>
      </c>
      <c r="Y2077" s="47">
        <v>183.36750000000001</v>
      </c>
    </row>
    <row r="2078" spans="19:25" x14ac:dyDescent="0.35">
      <c r="S2078" s="55"/>
      <c r="T2078" s="57"/>
      <c r="U2078" s="56" t="s">
        <v>3996</v>
      </c>
      <c r="V2078" s="57" t="s">
        <v>3997</v>
      </c>
      <c r="W2078" s="45">
        <v>144.41999999999999</v>
      </c>
      <c r="X2078" s="58">
        <v>0.25</v>
      </c>
      <c r="Y2078" s="47">
        <v>108.315</v>
      </c>
    </row>
    <row r="2079" spans="19:25" x14ac:dyDescent="0.35">
      <c r="S2079" s="55"/>
      <c r="T2079" s="57"/>
      <c r="U2079" s="56" t="s">
        <v>3998</v>
      </c>
      <c r="V2079" s="57" t="s">
        <v>3999</v>
      </c>
      <c r="W2079" s="45">
        <v>144.41999999999999</v>
      </c>
      <c r="X2079" s="58">
        <v>0.25</v>
      </c>
      <c r="Y2079" s="47">
        <v>108.315</v>
      </c>
    </row>
    <row r="2080" spans="19:25" x14ac:dyDescent="0.35">
      <c r="S2080" s="55"/>
      <c r="T2080" s="57"/>
      <c r="U2080" s="56" t="s">
        <v>4000</v>
      </c>
      <c r="V2080" s="57" t="s">
        <v>4001</v>
      </c>
      <c r="W2080" s="45">
        <v>188.53899999999999</v>
      </c>
      <c r="X2080" s="58">
        <v>0.25</v>
      </c>
      <c r="Y2080" s="47">
        <v>141.40424999999999</v>
      </c>
    </row>
    <row r="2081" spans="19:25" x14ac:dyDescent="0.35">
      <c r="S2081" s="55"/>
      <c r="T2081" s="57"/>
      <c r="U2081" s="56" t="s">
        <v>4002</v>
      </c>
      <c r="V2081" s="57" t="s">
        <v>3999</v>
      </c>
      <c r="W2081" s="45">
        <v>188.54</v>
      </c>
      <c r="X2081" s="58">
        <v>0.25</v>
      </c>
      <c r="Y2081" s="47">
        <v>141.405</v>
      </c>
    </row>
    <row r="2082" spans="19:25" x14ac:dyDescent="0.35">
      <c r="S2082" s="55"/>
      <c r="T2082" s="57" t="s">
        <v>2116</v>
      </c>
      <c r="U2082" s="56" t="s">
        <v>4003</v>
      </c>
      <c r="V2082" s="57" t="s">
        <v>4004</v>
      </c>
      <c r="W2082" s="45">
        <v>180.21</v>
      </c>
      <c r="X2082" s="58">
        <v>0.25</v>
      </c>
      <c r="Y2082" s="47">
        <v>135.1575</v>
      </c>
    </row>
    <row r="2083" spans="19:25" x14ac:dyDescent="0.35">
      <c r="S2083" s="55"/>
      <c r="T2083" s="57"/>
      <c r="U2083" s="56" t="s">
        <v>4005</v>
      </c>
      <c r="V2083" s="57" t="s">
        <v>3999</v>
      </c>
      <c r="W2083" s="45">
        <v>188.54</v>
      </c>
      <c r="X2083" s="58">
        <v>0.25</v>
      </c>
      <c r="Y2083" s="47">
        <v>141.405</v>
      </c>
    </row>
    <row r="2084" spans="19:25" x14ac:dyDescent="0.35">
      <c r="S2084" s="55"/>
      <c r="T2084" s="57" t="s">
        <v>2116</v>
      </c>
      <c r="U2084" s="56" t="s">
        <v>4006</v>
      </c>
      <c r="V2084" s="57" t="s">
        <v>4007</v>
      </c>
      <c r="W2084" s="45">
        <v>192.86</v>
      </c>
      <c r="X2084" s="58">
        <v>0.25</v>
      </c>
      <c r="Y2084" s="47">
        <v>144.64500000000001</v>
      </c>
    </row>
    <row r="2085" spans="19:25" x14ac:dyDescent="0.35">
      <c r="S2085" s="55"/>
      <c r="T2085" s="57" t="s">
        <v>2116</v>
      </c>
      <c r="U2085" s="56" t="s">
        <v>4008</v>
      </c>
      <c r="V2085" s="57" t="s">
        <v>4009</v>
      </c>
      <c r="W2085" s="45">
        <v>123.57</v>
      </c>
      <c r="X2085" s="58">
        <v>0.25</v>
      </c>
      <c r="Y2085" s="47">
        <v>92.677499999999995</v>
      </c>
    </row>
    <row r="2086" spans="19:25" x14ac:dyDescent="0.35">
      <c r="S2086" s="55"/>
      <c r="T2086" s="57"/>
      <c r="U2086" s="56" t="s">
        <v>4010</v>
      </c>
      <c r="V2086" s="57" t="s">
        <v>4011</v>
      </c>
      <c r="W2086" s="45">
        <v>160.84899999999999</v>
      </c>
      <c r="X2086" s="58">
        <v>0.25</v>
      </c>
      <c r="Y2086" s="47">
        <v>120.63674999999999</v>
      </c>
    </row>
    <row r="2087" spans="19:25" x14ac:dyDescent="0.35">
      <c r="S2087" s="55"/>
      <c r="T2087" s="57"/>
      <c r="U2087" s="56" t="s">
        <v>4012</v>
      </c>
      <c r="V2087" s="57" t="s">
        <v>4013</v>
      </c>
      <c r="W2087" s="45">
        <v>160.85</v>
      </c>
      <c r="X2087" s="58">
        <v>0.25</v>
      </c>
      <c r="Y2087" s="47">
        <v>120.63749999999999</v>
      </c>
    </row>
    <row r="2088" spans="19:25" x14ac:dyDescent="0.35">
      <c r="S2088" s="55"/>
      <c r="T2088" s="57" t="s">
        <v>2116</v>
      </c>
      <c r="U2088" s="56" t="s">
        <v>4014</v>
      </c>
      <c r="V2088" s="57" t="s">
        <v>4015</v>
      </c>
      <c r="W2088" s="45">
        <v>229.39</v>
      </c>
      <c r="X2088" s="58">
        <v>0.25</v>
      </c>
      <c r="Y2088" s="47">
        <v>172.04249999999999</v>
      </c>
    </row>
    <row r="2089" spans="19:25" x14ac:dyDescent="0.35">
      <c r="S2089" s="55"/>
      <c r="T2089" s="57"/>
      <c r="U2089" s="56" t="s">
        <v>4016</v>
      </c>
      <c r="V2089" s="57" t="s">
        <v>4017</v>
      </c>
      <c r="W2089" s="45">
        <v>198.59</v>
      </c>
      <c r="X2089" s="58">
        <v>0.25</v>
      </c>
      <c r="Y2089" s="47">
        <v>148.9425</v>
      </c>
    </row>
    <row r="2090" spans="19:25" x14ac:dyDescent="0.35">
      <c r="S2090" s="55"/>
      <c r="T2090" s="57"/>
      <c r="U2090" s="56" t="s">
        <v>4018</v>
      </c>
      <c r="V2090" s="57" t="s">
        <v>4019</v>
      </c>
      <c r="W2090" s="45">
        <v>198.59</v>
      </c>
      <c r="X2090" s="58">
        <v>0.25</v>
      </c>
      <c r="Y2090" s="47">
        <v>148.9425</v>
      </c>
    </row>
    <row r="2091" spans="19:25" x14ac:dyDescent="0.35">
      <c r="S2091" s="55"/>
      <c r="T2091" s="57" t="s">
        <v>2116</v>
      </c>
      <c r="U2091" s="56" t="s">
        <v>4020</v>
      </c>
      <c r="V2091" s="57" t="s">
        <v>4021</v>
      </c>
      <c r="W2091" s="45">
        <v>132.46</v>
      </c>
      <c r="X2091" s="58">
        <v>0.25</v>
      </c>
      <c r="Y2091" s="47">
        <v>99.344999999999999</v>
      </c>
    </row>
    <row r="2092" spans="19:25" x14ac:dyDescent="0.35">
      <c r="S2092" s="55"/>
      <c r="T2092" s="57" t="s">
        <v>2116</v>
      </c>
      <c r="U2092" s="56" t="s">
        <v>4022</v>
      </c>
      <c r="V2092" s="57" t="s">
        <v>4023</v>
      </c>
      <c r="W2092" s="45">
        <v>222.26</v>
      </c>
      <c r="X2092" s="58">
        <v>0.25</v>
      </c>
      <c r="Y2092" s="47">
        <v>166.69499999999999</v>
      </c>
    </row>
    <row r="2093" spans="19:25" x14ac:dyDescent="0.35">
      <c r="S2093" s="55"/>
      <c r="T2093" s="57" t="s">
        <v>2116</v>
      </c>
      <c r="U2093" s="56" t="s">
        <v>4024</v>
      </c>
      <c r="V2093" s="57" t="s">
        <v>4025</v>
      </c>
      <c r="W2093" s="45">
        <v>345.22</v>
      </c>
      <c r="X2093" s="58">
        <v>0.25</v>
      </c>
      <c r="Y2093" s="47">
        <v>258.91500000000002</v>
      </c>
    </row>
    <row r="2094" spans="19:25" x14ac:dyDescent="0.35">
      <c r="S2094" s="55"/>
      <c r="T2094" s="57" t="s">
        <v>2116</v>
      </c>
      <c r="U2094" s="56" t="s">
        <v>4026</v>
      </c>
      <c r="V2094" s="57" t="s">
        <v>4027</v>
      </c>
      <c r="W2094" s="45">
        <v>324.49</v>
      </c>
      <c r="X2094" s="58">
        <v>0.25</v>
      </c>
      <c r="Y2094" s="47">
        <v>243.36750000000001</v>
      </c>
    </row>
    <row r="2095" spans="19:25" x14ac:dyDescent="0.35">
      <c r="S2095" s="55"/>
      <c r="T2095" s="57"/>
      <c r="U2095" s="56" t="s">
        <v>4028</v>
      </c>
      <c r="V2095" s="57" t="s">
        <v>4029</v>
      </c>
      <c r="W2095" s="45">
        <v>297.14</v>
      </c>
      <c r="X2095" s="58">
        <v>0.25</v>
      </c>
      <c r="Y2095" s="47">
        <v>222.85499999999999</v>
      </c>
    </row>
    <row r="2096" spans="19:25" x14ac:dyDescent="0.35">
      <c r="S2096" s="55"/>
      <c r="T2096" s="57"/>
      <c r="U2096" s="56" t="s">
        <v>4030</v>
      </c>
      <c r="V2096" s="57" t="s">
        <v>4031</v>
      </c>
      <c r="W2096" s="45">
        <v>302.97000000000003</v>
      </c>
      <c r="X2096" s="58">
        <v>0.25</v>
      </c>
      <c r="Y2096" s="47">
        <v>227.22750000000002</v>
      </c>
    </row>
    <row r="2097" spans="19:25" x14ac:dyDescent="0.35">
      <c r="S2097" s="55"/>
      <c r="T2097" s="57" t="s">
        <v>2116</v>
      </c>
      <c r="U2097" s="56" t="s">
        <v>4032</v>
      </c>
      <c r="V2097" s="57" t="s">
        <v>4033</v>
      </c>
      <c r="W2097" s="45">
        <v>777.67</v>
      </c>
      <c r="X2097" s="58">
        <v>0.25</v>
      </c>
      <c r="Y2097" s="47">
        <v>583.25249999999994</v>
      </c>
    </row>
    <row r="2098" spans="19:25" x14ac:dyDescent="0.35">
      <c r="S2098" s="55"/>
      <c r="T2098" s="57" t="s">
        <v>2116</v>
      </c>
      <c r="U2098" s="56" t="s">
        <v>4034</v>
      </c>
      <c r="V2098" s="57" t="s">
        <v>4035</v>
      </c>
      <c r="W2098" s="45">
        <v>341.38</v>
      </c>
      <c r="X2098" s="58">
        <v>0.25</v>
      </c>
      <c r="Y2098" s="47">
        <v>256.03499999999997</v>
      </c>
    </row>
    <row r="2099" spans="19:25" x14ac:dyDescent="0.35">
      <c r="S2099" s="55"/>
      <c r="T2099" s="57" t="s">
        <v>2116</v>
      </c>
      <c r="U2099" s="56" t="s">
        <v>4036</v>
      </c>
      <c r="V2099" s="57" t="s">
        <v>4037</v>
      </c>
      <c r="W2099" s="45">
        <v>341.38</v>
      </c>
      <c r="X2099" s="58">
        <v>0.25</v>
      </c>
      <c r="Y2099" s="47">
        <v>256.03499999999997</v>
      </c>
    </row>
    <row r="2100" spans="19:25" x14ac:dyDescent="0.35">
      <c r="S2100" s="55"/>
      <c r="T2100" s="57"/>
      <c r="U2100" s="56" t="s">
        <v>4038</v>
      </c>
      <c r="V2100" s="57" t="s">
        <v>4039</v>
      </c>
      <c r="W2100" s="45">
        <v>217.13</v>
      </c>
      <c r="X2100" s="58">
        <v>0.25</v>
      </c>
      <c r="Y2100" s="47">
        <v>162.8475</v>
      </c>
    </row>
    <row r="2101" spans="19:25" x14ac:dyDescent="0.35">
      <c r="S2101" s="55"/>
      <c r="T2101" s="57"/>
      <c r="U2101" s="56" t="s">
        <v>4040</v>
      </c>
      <c r="V2101" s="57" t="s">
        <v>4041</v>
      </c>
      <c r="W2101" s="45">
        <v>124.59</v>
      </c>
      <c r="X2101" s="58">
        <v>0.25</v>
      </c>
      <c r="Y2101" s="47">
        <v>93.442499999999995</v>
      </c>
    </row>
    <row r="2102" spans="19:25" x14ac:dyDescent="0.35">
      <c r="S2102" s="55"/>
      <c r="T2102" s="57"/>
      <c r="U2102" s="56" t="s">
        <v>4042</v>
      </c>
      <c r="V2102" s="57" t="s">
        <v>4043</v>
      </c>
      <c r="W2102" s="45">
        <v>124.59</v>
      </c>
      <c r="X2102" s="58">
        <v>0.25</v>
      </c>
      <c r="Y2102" s="47">
        <v>93.442499999999995</v>
      </c>
    </row>
    <row r="2103" spans="19:25" x14ac:dyDescent="0.35">
      <c r="S2103" s="55"/>
      <c r="T2103" s="57"/>
      <c r="U2103" s="56" t="s">
        <v>4044</v>
      </c>
      <c r="V2103" s="57" t="s">
        <v>4045</v>
      </c>
      <c r="W2103" s="45">
        <v>124.59</v>
      </c>
      <c r="X2103" s="58">
        <v>0.25</v>
      </c>
      <c r="Y2103" s="47">
        <v>93.442499999999995</v>
      </c>
    </row>
    <row r="2104" spans="19:25" x14ac:dyDescent="0.35">
      <c r="S2104" s="55"/>
      <c r="T2104" s="57"/>
      <c r="U2104" s="56" t="s">
        <v>4046</v>
      </c>
      <c r="V2104" s="57" t="s">
        <v>4047</v>
      </c>
      <c r="W2104" s="45">
        <v>124.592</v>
      </c>
      <c r="X2104" s="58">
        <v>0.25</v>
      </c>
      <c r="Y2104" s="47">
        <v>93.444000000000003</v>
      </c>
    </row>
    <row r="2105" spans="19:25" x14ac:dyDescent="0.35">
      <c r="S2105" s="55"/>
      <c r="T2105" s="57"/>
      <c r="U2105" s="56" t="s">
        <v>4048</v>
      </c>
      <c r="V2105" s="57" t="s">
        <v>4049</v>
      </c>
      <c r="W2105" s="45">
        <v>220.19</v>
      </c>
      <c r="X2105" s="58">
        <v>0.25</v>
      </c>
      <c r="Y2105" s="47">
        <v>165.14249999999998</v>
      </c>
    </row>
    <row r="2106" spans="19:25" x14ac:dyDescent="0.35">
      <c r="S2106" s="55"/>
      <c r="T2106" s="57"/>
      <c r="U2106" s="56" t="s">
        <v>4050</v>
      </c>
      <c r="V2106" s="57" t="s">
        <v>4049</v>
      </c>
      <c r="W2106" s="45">
        <v>220.19399999999999</v>
      </c>
      <c r="X2106" s="58">
        <v>0.25</v>
      </c>
      <c r="Y2106" s="47">
        <v>165.1455</v>
      </c>
    </row>
    <row r="2107" spans="19:25" x14ac:dyDescent="0.35">
      <c r="S2107" s="55"/>
      <c r="T2107" s="57"/>
      <c r="U2107" s="56" t="s">
        <v>4051</v>
      </c>
      <c r="V2107" s="57" t="s">
        <v>4052</v>
      </c>
      <c r="W2107" s="45">
        <v>26</v>
      </c>
      <c r="X2107" s="58">
        <v>0.25</v>
      </c>
      <c r="Y2107" s="47">
        <v>19.5</v>
      </c>
    </row>
    <row r="2108" spans="19:25" x14ac:dyDescent="0.35">
      <c r="S2108" s="55"/>
      <c r="T2108" s="57" t="s">
        <v>2116</v>
      </c>
      <c r="U2108" s="56" t="s">
        <v>4053</v>
      </c>
      <c r="V2108" s="57" t="s">
        <v>4054</v>
      </c>
      <c r="W2108" s="45">
        <v>15.03</v>
      </c>
      <c r="X2108" s="58">
        <v>0.25</v>
      </c>
      <c r="Y2108" s="47">
        <v>11.272499999999999</v>
      </c>
    </row>
    <row r="2109" spans="19:25" x14ac:dyDescent="0.35">
      <c r="S2109" s="55"/>
      <c r="T2109" s="57" t="s">
        <v>2116</v>
      </c>
      <c r="U2109" s="56" t="s">
        <v>4055</v>
      </c>
      <c r="V2109" s="57" t="s">
        <v>4056</v>
      </c>
      <c r="W2109" s="45">
        <v>14.85</v>
      </c>
      <c r="X2109" s="58">
        <v>0.25</v>
      </c>
      <c r="Y2109" s="47">
        <v>11.137499999999999</v>
      </c>
    </row>
    <row r="2110" spans="19:25" x14ac:dyDescent="0.35">
      <c r="S2110" s="55"/>
      <c r="T2110" s="57"/>
      <c r="U2110" s="56" t="s">
        <v>4057</v>
      </c>
      <c r="V2110" s="57" t="s">
        <v>4058</v>
      </c>
      <c r="W2110" s="45">
        <v>11.28</v>
      </c>
      <c r="X2110" s="58">
        <v>0.25</v>
      </c>
      <c r="Y2110" s="47">
        <v>8.4599999999999991</v>
      </c>
    </row>
    <row r="2111" spans="19:25" x14ac:dyDescent="0.35">
      <c r="S2111" s="55"/>
      <c r="T2111" s="57" t="s">
        <v>2116</v>
      </c>
      <c r="U2111" s="56" t="s">
        <v>4059</v>
      </c>
      <c r="V2111" s="57" t="s">
        <v>4060</v>
      </c>
      <c r="W2111" s="45">
        <v>26.18</v>
      </c>
      <c r="X2111" s="58">
        <v>0.25</v>
      </c>
      <c r="Y2111" s="47">
        <v>19.634999999999998</v>
      </c>
    </row>
    <row r="2112" spans="19:25" x14ac:dyDescent="0.35">
      <c r="S2112" s="55"/>
      <c r="T2112" s="57" t="s">
        <v>2116</v>
      </c>
      <c r="U2112" s="56" t="s">
        <v>4061</v>
      </c>
      <c r="V2112" s="57" t="s">
        <v>4062</v>
      </c>
      <c r="W2112" s="45">
        <v>8.0299999999999994</v>
      </c>
      <c r="X2112" s="58">
        <v>0.25</v>
      </c>
      <c r="Y2112" s="47">
        <v>6.0224999999999991</v>
      </c>
    </row>
    <row r="2113" spans="19:25" x14ac:dyDescent="0.35">
      <c r="S2113" s="55"/>
      <c r="T2113" s="57" t="s">
        <v>2116</v>
      </c>
      <c r="U2113" s="56" t="s">
        <v>4063</v>
      </c>
      <c r="V2113" s="57" t="s">
        <v>4064</v>
      </c>
      <c r="W2113" s="45">
        <v>8.0299999999999994</v>
      </c>
      <c r="X2113" s="58">
        <v>0.25</v>
      </c>
      <c r="Y2113" s="47">
        <v>6.0224999999999991</v>
      </c>
    </row>
    <row r="2114" spans="19:25" x14ac:dyDescent="0.35">
      <c r="S2114" s="55"/>
      <c r="T2114" s="57" t="s">
        <v>2116</v>
      </c>
      <c r="U2114" s="56" t="s">
        <v>4065</v>
      </c>
      <c r="V2114" s="57" t="s">
        <v>4066</v>
      </c>
      <c r="W2114" s="45">
        <v>22.33</v>
      </c>
      <c r="X2114" s="58">
        <v>0.25</v>
      </c>
      <c r="Y2114" s="47">
        <v>16.747499999999999</v>
      </c>
    </row>
    <row r="2115" spans="19:25" x14ac:dyDescent="0.35">
      <c r="S2115" s="55"/>
      <c r="T2115" s="57" t="s">
        <v>2116</v>
      </c>
      <c r="U2115" s="56" t="s">
        <v>4067</v>
      </c>
      <c r="V2115" s="57" t="s">
        <v>4068</v>
      </c>
      <c r="W2115" s="45">
        <v>314.7</v>
      </c>
      <c r="X2115" s="58">
        <v>0.25</v>
      </c>
      <c r="Y2115" s="47">
        <v>236.02499999999998</v>
      </c>
    </row>
    <row r="2116" spans="19:25" x14ac:dyDescent="0.35">
      <c r="S2116" s="55"/>
      <c r="T2116" s="57"/>
      <c r="U2116" s="56" t="s">
        <v>4069</v>
      </c>
      <c r="V2116" s="57" t="s">
        <v>4070</v>
      </c>
      <c r="W2116" s="45">
        <v>353.09</v>
      </c>
      <c r="X2116" s="58">
        <v>0.25</v>
      </c>
      <c r="Y2116" s="47">
        <v>264.8175</v>
      </c>
    </row>
    <row r="2117" spans="19:25" x14ac:dyDescent="0.35">
      <c r="S2117" s="55"/>
      <c r="T2117" s="57"/>
      <c r="U2117" s="56" t="s">
        <v>4071</v>
      </c>
      <c r="V2117" s="57" t="s">
        <v>4072</v>
      </c>
      <c r="W2117" s="45">
        <v>264.82</v>
      </c>
      <c r="X2117" s="58">
        <v>0.25</v>
      </c>
      <c r="Y2117" s="47">
        <v>198.61500000000001</v>
      </c>
    </row>
    <row r="2118" spans="19:25" x14ac:dyDescent="0.35">
      <c r="S2118" s="55"/>
      <c r="T2118" s="57"/>
      <c r="U2118" s="56" t="s">
        <v>4073</v>
      </c>
      <c r="V2118" s="57" t="s">
        <v>4074</v>
      </c>
      <c r="W2118" s="45">
        <v>378.25</v>
      </c>
      <c r="X2118" s="58">
        <v>0.25</v>
      </c>
      <c r="Y2118" s="47">
        <v>283.6875</v>
      </c>
    </row>
    <row r="2119" spans="19:25" x14ac:dyDescent="0.35">
      <c r="S2119" s="55"/>
      <c r="T2119" s="57"/>
      <c r="U2119" s="56" t="s">
        <v>4075</v>
      </c>
      <c r="V2119" s="57" t="s">
        <v>4076</v>
      </c>
      <c r="W2119" s="45">
        <v>327.37</v>
      </c>
      <c r="X2119" s="58">
        <v>0.25</v>
      </c>
      <c r="Y2119" s="47">
        <v>245.5275</v>
      </c>
    </row>
    <row r="2120" spans="19:25" x14ac:dyDescent="0.35">
      <c r="S2120" s="55"/>
      <c r="T2120" s="57" t="s">
        <v>2116</v>
      </c>
      <c r="U2120" s="56" t="s">
        <v>4077</v>
      </c>
      <c r="V2120" s="57" t="s">
        <v>4078</v>
      </c>
      <c r="W2120" s="45">
        <v>189.12</v>
      </c>
      <c r="X2120" s="58">
        <v>0.25</v>
      </c>
      <c r="Y2120" s="47">
        <v>141.84</v>
      </c>
    </row>
    <row r="2121" spans="19:25" x14ac:dyDescent="0.35">
      <c r="S2121" s="55"/>
      <c r="T2121" s="57"/>
      <c r="U2121" s="56" t="s">
        <v>4079</v>
      </c>
      <c r="V2121" s="57" t="s">
        <v>4080</v>
      </c>
      <c r="W2121" s="45">
        <v>199.68</v>
      </c>
      <c r="X2121" s="58">
        <v>0.25</v>
      </c>
      <c r="Y2121" s="47">
        <v>149.76</v>
      </c>
    </row>
    <row r="2122" spans="19:25" x14ac:dyDescent="0.35">
      <c r="S2122" s="55"/>
      <c r="T2122" s="57"/>
      <c r="U2122" s="56" t="s">
        <v>4081</v>
      </c>
      <c r="V2122" s="57" t="s">
        <v>4082</v>
      </c>
      <c r="W2122" s="45">
        <v>281.72000000000003</v>
      </c>
      <c r="X2122" s="58">
        <v>0.25</v>
      </c>
      <c r="Y2122" s="47">
        <v>211.29000000000002</v>
      </c>
    </row>
    <row r="2123" spans="19:25" x14ac:dyDescent="0.35">
      <c r="S2123" s="55"/>
      <c r="T2123" s="57"/>
      <c r="U2123" s="56" t="s">
        <v>4083</v>
      </c>
      <c r="V2123" s="57" t="s">
        <v>4084</v>
      </c>
      <c r="W2123" s="45">
        <v>14.573</v>
      </c>
      <c r="X2123" s="58">
        <v>0.25</v>
      </c>
      <c r="Y2123" s="47">
        <v>10.92975</v>
      </c>
    </row>
    <row r="2124" spans="19:25" x14ac:dyDescent="0.35">
      <c r="S2124" s="55"/>
      <c r="T2124" s="57"/>
      <c r="U2124" s="56" t="s">
        <v>4085</v>
      </c>
      <c r="V2124" s="57" t="s">
        <v>4086</v>
      </c>
      <c r="W2124" s="45">
        <v>52</v>
      </c>
      <c r="X2124" s="58">
        <v>0.25</v>
      </c>
      <c r="Y2124" s="47">
        <v>39</v>
      </c>
    </row>
    <row r="2125" spans="19:25" x14ac:dyDescent="0.35">
      <c r="S2125" s="55"/>
      <c r="T2125" s="57" t="s">
        <v>2116</v>
      </c>
      <c r="U2125" s="56" t="s">
        <v>4087</v>
      </c>
      <c r="V2125" s="57" t="s">
        <v>4088</v>
      </c>
      <c r="W2125" s="45">
        <v>52.08</v>
      </c>
      <c r="X2125" s="58">
        <v>0.25</v>
      </c>
      <c r="Y2125" s="47">
        <v>39.06</v>
      </c>
    </row>
  </sheetData>
  <sheetProtection selectLockedCells="1" selectUnlockedCells="1"/>
  <autoFilter ref="U8:Y899" xr:uid="{D258DEDF-7A40-4FAB-BA9B-9DDCEE0142A3}"/>
  <mergeCells count="1">
    <mergeCell ref="J4:K4"/>
  </mergeCells>
  <conditionalFormatting sqref="B9:Y33 B37:Y37 B34:U36 W34:Y36 B38:U40 W38:Y40 B2126:Y9882 S1129:Y1138 B41:Y1128 B1129:R2070 B2071:V2125 W1141:Y2125">
    <cfRule type="expression" dxfId="227" priority="47">
      <formula>$C9="Promotions"</formula>
    </cfRule>
    <cfRule type="expression" dxfId="226" priority="48">
      <formula>$C9="SASE"</formula>
    </cfRule>
    <cfRule type="expression" dxfId="225" priority="49">
      <formula>$C9="Ericom Legacy"</formula>
    </cfRule>
    <cfRule type="expression" dxfId="224" priority="50">
      <formula>$C9="Legacy"</formula>
    </cfRule>
    <cfRule type="expression" dxfId="223" priority="51">
      <formula>$C9="Ericsson"</formula>
    </cfRule>
    <cfRule type="expression" dxfId="222" priority="52">
      <formula>$C9="Programs"</formula>
    </cfRule>
    <cfRule type="expression" dxfId="221" priority="53">
      <formula>$C9="Subscription"</formula>
    </cfRule>
    <cfRule type="expression" dxfId="220" priority="54">
      <formula>$C9="Accessories"</formula>
    </cfRule>
    <cfRule type="expression" dxfId="219" priority="55">
      <formula>$C9="NC Virtual Edge"</formula>
    </cfRule>
    <cfRule type="expression" dxfId="218" priority="56">
      <formula>$C9="NCPN"</formula>
    </cfRule>
    <cfRule type="expression" dxfId="217" priority="57">
      <formula>$C9="NC HMF"</formula>
    </cfRule>
    <cfRule type="expression" dxfId="216" priority="58">
      <formula>$C9="NCX"</formula>
    </cfRule>
    <cfRule type="expression" dxfId="215" priority="59">
      <formula>$C9="Public"</formula>
    </cfRule>
    <cfRule type="expression" dxfId="214" priority="60">
      <formula>$C9="IOT ESS"</formula>
    </cfRule>
    <cfRule type="expression" dxfId="213" priority="61">
      <formula>$C9="IOT ADV"</formula>
    </cfRule>
    <cfRule type="expression" dxfId="212" priority="62">
      <formula>$C9="Mobile Ess"</formula>
    </cfRule>
    <cfRule type="expression" dxfId="211" priority="63">
      <formula>$C9="Mobile ADV"</formula>
    </cfRule>
    <cfRule type="expression" dxfId="210" priority="64">
      <formula>$C9="Branch Ess"</formula>
    </cfRule>
    <cfRule type="expression" dxfId="209" priority="65">
      <formula>$C9="Branch ADV"</formula>
    </cfRule>
  </conditionalFormatting>
  <conditionalFormatting sqref="B9:Y9 B10:I878 L10:Y33 L878:R878 L37:Y37 L34:U36 W34:Y36 L41:Y877 L38:U40 W38:Y40 J10:K1058 S878:Y1138">
    <cfRule type="expression" dxfId="208" priority="66">
      <formula>#REF!="x"</formula>
    </cfRule>
  </conditionalFormatting>
  <conditionalFormatting sqref="D8">
    <cfRule type="duplicateValues" dxfId="207" priority="46"/>
  </conditionalFormatting>
  <conditionalFormatting sqref="S8">
    <cfRule type="duplicateValues" dxfId="206" priority="45"/>
  </conditionalFormatting>
  <conditionalFormatting sqref="V34:V36">
    <cfRule type="expression" dxfId="205" priority="25">
      <formula>$C34="Promotions"</formula>
    </cfRule>
    <cfRule type="expression" dxfId="204" priority="26">
      <formula>$C34="SASE"</formula>
    </cfRule>
    <cfRule type="expression" dxfId="203" priority="27">
      <formula>$C34="Ericom Legacy"</formula>
    </cfRule>
    <cfRule type="expression" dxfId="202" priority="28">
      <formula>$C34="Legacy"</formula>
    </cfRule>
    <cfRule type="expression" dxfId="201" priority="29">
      <formula>$C34="Ericsson"</formula>
    </cfRule>
    <cfRule type="expression" dxfId="200" priority="30">
      <formula>$C34="Programs"</formula>
    </cfRule>
    <cfRule type="expression" dxfId="199" priority="31">
      <formula>$C34="Subscription"</formula>
    </cfRule>
    <cfRule type="expression" dxfId="198" priority="32">
      <formula>$C34="Accessories"</formula>
    </cfRule>
    <cfRule type="expression" dxfId="197" priority="33">
      <formula>$C34="NC Virtual Edge"</formula>
    </cfRule>
    <cfRule type="expression" dxfId="196" priority="34">
      <formula>$C34="NCPN"</formula>
    </cfRule>
    <cfRule type="expression" dxfId="195" priority="35">
      <formula>$C34="NC HMF"</formula>
    </cfRule>
    <cfRule type="expression" dxfId="194" priority="36">
      <formula>$C34="NCX"</formula>
    </cfRule>
    <cfRule type="expression" dxfId="193" priority="37">
      <formula>$C34="Public"</formula>
    </cfRule>
    <cfRule type="expression" dxfId="192" priority="38">
      <formula>$C34="IOT ESS"</formula>
    </cfRule>
    <cfRule type="expression" dxfId="191" priority="39">
      <formula>$C34="IOT ADV"</formula>
    </cfRule>
    <cfRule type="expression" dxfId="190" priority="40">
      <formula>$C34="Mobile Ess"</formula>
    </cfRule>
    <cfRule type="expression" dxfId="189" priority="41">
      <formula>$C34="Mobile ADV"</formula>
    </cfRule>
    <cfRule type="expression" dxfId="188" priority="42">
      <formula>$C34="Branch Ess"</formula>
    </cfRule>
    <cfRule type="expression" dxfId="187" priority="43">
      <formula>$C34="Branch ADV"</formula>
    </cfRule>
  </conditionalFormatting>
  <conditionalFormatting sqref="V34:V36">
    <cfRule type="expression" dxfId="186" priority="44">
      <formula>$AG34="x"</formula>
    </cfRule>
  </conditionalFormatting>
  <conditionalFormatting sqref="V38:V40">
    <cfRule type="expression" dxfId="185" priority="5">
      <formula>$C38="Promotions"</formula>
    </cfRule>
    <cfRule type="expression" dxfId="184" priority="6">
      <formula>$C38="SASE"</formula>
    </cfRule>
    <cfRule type="expression" dxfId="183" priority="7">
      <formula>$C38="Ericom Legacy"</formula>
    </cfRule>
    <cfRule type="expression" dxfId="182" priority="8">
      <formula>$C38="Legacy"</formula>
    </cfRule>
    <cfRule type="expression" dxfId="181" priority="9">
      <formula>$C38="Ericsson"</formula>
    </cfRule>
    <cfRule type="expression" dxfId="180" priority="10">
      <formula>$C38="Programs"</formula>
    </cfRule>
    <cfRule type="expression" dxfId="179" priority="11">
      <formula>$C38="Subscription"</formula>
    </cfRule>
    <cfRule type="expression" dxfId="178" priority="12">
      <formula>$C38="Accessories"</formula>
    </cfRule>
    <cfRule type="expression" dxfId="177" priority="13">
      <formula>$C38="NC Virtual Edge"</formula>
    </cfRule>
    <cfRule type="expression" dxfId="176" priority="14">
      <formula>$C38="NCPN"</formula>
    </cfRule>
    <cfRule type="expression" dxfId="175" priority="15">
      <formula>$C38="NC HMF"</formula>
    </cfRule>
    <cfRule type="expression" dxfId="174" priority="16">
      <formula>$C38="NCX"</formula>
    </cfRule>
    <cfRule type="expression" dxfId="173" priority="17">
      <formula>$C38="Public"</formula>
    </cfRule>
    <cfRule type="expression" dxfId="172" priority="18">
      <formula>$C38="IOT ESS"</formula>
    </cfRule>
    <cfRule type="expression" dxfId="171" priority="19">
      <formula>$C38="IOT ADV"</formula>
    </cfRule>
    <cfRule type="expression" dxfId="170" priority="20">
      <formula>$C38="Mobile Ess"</formula>
    </cfRule>
    <cfRule type="expression" dxfId="169" priority="21">
      <formula>$C38="Mobile ADV"</formula>
    </cfRule>
    <cfRule type="expression" dxfId="168" priority="22">
      <formula>$C38="Branch Ess"</formula>
    </cfRule>
    <cfRule type="expression" dxfId="167" priority="23">
      <formula>$C38="Branch ADV"</formula>
    </cfRule>
  </conditionalFormatting>
  <conditionalFormatting sqref="V38:V40">
    <cfRule type="expression" dxfId="166" priority="24">
      <formula>$AG38="x"</formula>
    </cfRule>
  </conditionalFormatting>
  <conditionalFormatting sqref="U1801:U1900 U1141:U1782">
    <cfRule type="duplicateValues" dxfId="165" priority="2"/>
  </conditionalFormatting>
  <conditionalFormatting sqref="U1139:U1140">
    <cfRule type="duplicateValues" dxfId="164" priority="3"/>
  </conditionalFormatting>
  <conditionalFormatting sqref="U1902:U2125">
    <cfRule type="duplicateValues" dxfId="163" priority="4"/>
  </conditionalFormatting>
  <conditionalFormatting sqref="W1141:Y2125">
    <cfRule type="expression" dxfId="162" priority="1">
      <formula>#REF!="x"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Wildman</dc:creator>
  <cp:lastModifiedBy>Brown, Kasey (DES)</cp:lastModifiedBy>
  <dcterms:created xsi:type="dcterms:W3CDTF">2024-11-07T20:48:50Z</dcterms:created>
  <dcterms:modified xsi:type="dcterms:W3CDTF">2024-12-02T18:09:16Z</dcterms:modified>
</cp:coreProperties>
</file>